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defaultThemeVersion="166925"/>
  <mc:AlternateContent xmlns:mc="http://schemas.openxmlformats.org/markup-compatibility/2006">
    <mc:Choice Requires="x15">
      <x15ac:absPath xmlns:x15ac="http://schemas.microsoft.com/office/spreadsheetml/2010/11/ac" url="E:\1111_论文_Publication paper\20211022_Credit &amp; GPA for Blockchain ESG assessment\Data\Revised analysis with 30 samples\"/>
    </mc:Choice>
  </mc:AlternateContent>
  <xr:revisionPtr revIDLastSave="0" documentId="13_ncr:1_{79D8D6A3-BC51-4B51-BAEB-69877B742D0B}" xr6:coauthVersionLast="36" xr6:coauthVersionMax="36" xr10:uidLastSave="{00000000-0000-0000-0000-000000000000}"/>
  <bookViews>
    <workbookView xWindow="0" yWindow="0" windowWidth="28800" windowHeight="12225" tabRatio="438" firstSheet="1" activeTab="6" xr2:uid="{F1C714B3-8381-4D24-8E51-6EC49F1AB180}"/>
  </bookViews>
  <sheets>
    <sheet name="ES Summary" sheetId="1" r:id="rId1"/>
    <sheet name="G Summary" sheetId="19" r:id="rId2"/>
    <sheet name="Governance" sheetId="18" r:id="rId3"/>
    <sheet name="Sheet2" sheetId="21" r:id="rId4"/>
    <sheet name="C1" sheetId="10" r:id="rId5"/>
    <sheet name="C2" sheetId="11" r:id="rId6"/>
    <sheet name="C3" sheetId="12" r:id="rId7"/>
    <sheet name="C4" sheetId="13" r:id="rId8"/>
    <sheet name="C5" sheetId="14" r:id="rId9"/>
    <sheet name="C6" sheetId="15" r:id="rId10"/>
    <sheet name="C7" sheetId="16" r:id="rId11"/>
    <sheet name="C8 whistleblow" sheetId="20" r:id="rId1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20" l="1"/>
  <c r="E4" i="20"/>
  <c r="E5" i="20"/>
  <c r="E6" i="20"/>
  <c r="E7" i="20"/>
  <c r="E8" i="20"/>
  <c r="E9" i="20"/>
  <c r="E10" i="20"/>
  <c r="E11" i="20"/>
  <c r="E12" i="20"/>
  <c r="E13" i="20"/>
  <c r="E14" i="20"/>
  <c r="E15" i="20"/>
  <c r="E16" i="20"/>
  <c r="E17" i="20"/>
  <c r="E18" i="20"/>
  <c r="E19" i="20"/>
  <c r="E20" i="20"/>
  <c r="E21" i="20"/>
  <c r="E2" i="20"/>
  <c r="F5" i="14"/>
  <c r="F6" i="14"/>
  <c r="F10" i="14"/>
  <c r="F13" i="14"/>
  <c r="F19" i="14"/>
  <c r="F19" i="12"/>
  <c r="F13" i="12"/>
  <c r="F10" i="12"/>
  <c r="F6" i="12"/>
  <c r="F5" i="12"/>
  <c r="F5" i="11"/>
  <c r="F6" i="11"/>
  <c r="F10" i="11"/>
  <c r="F13" i="11"/>
  <c r="F19" i="11"/>
  <c r="AH6" i="21"/>
  <c r="AB6" i="21"/>
  <c r="W6" i="21"/>
  <c r="S6" i="21"/>
  <c r="L6" i="21"/>
  <c r="M6" i="21" s="1"/>
  <c r="AH5" i="21"/>
  <c r="AB5" i="21"/>
  <c r="W5" i="21"/>
  <c r="S5" i="21"/>
  <c r="L5" i="21"/>
  <c r="M5" i="21" s="1"/>
  <c r="AH4" i="21"/>
  <c r="AB4" i="21"/>
  <c r="W4" i="21"/>
  <c r="S4" i="21"/>
  <c r="L4" i="21"/>
  <c r="M4" i="21" s="1"/>
  <c r="AH3" i="21"/>
  <c r="AB3" i="21"/>
  <c r="W3" i="21"/>
  <c r="S3" i="21"/>
  <c r="L3" i="21"/>
  <c r="M3" i="21" s="1"/>
  <c r="AH2" i="21"/>
  <c r="AB2" i="21"/>
  <c r="W2" i="21"/>
  <c r="S2" i="21"/>
  <c r="L2" i="21"/>
  <c r="M2" i="21" s="1"/>
  <c r="L13" i="10"/>
  <c r="M13" i="10" s="1"/>
  <c r="L10" i="10" l="1"/>
  <c r="M10" i="10" s="1"/>
  <c r="L5" i="10"/>
  <c r="F2" i="11" l="1"/>
  <c r="F3" i="11"/>
  <c r="F4" i="11"/>
  <c r="F7" i="11"/>
  <c r="F8" i="11"/>
  <c r="F9" i="11"/>
  <c r="F11" i="11"/>
  <c r="F12" i="11"/>
  <c r="F14" i="11"/>
  <c r="F15" i="11"/>
  <c r="F16" i="11"/>
  <c r="F17" i="11"/>
  <c r="F18" i="11"/>
  <c r="F20" i="11"/>
  <c r="F21" i="11"/>
  <c r="F2" i="14" l="1"/>
  <c r="F3" i="14"/>
  <c r="F4" i="14"/>
  <c r="F7" i="14"/>
  <c r="F8" i="14"/>
  <c r="F9" i="14"/>
  <c r="F11" i="14"/>
  <c r="F12" i="14"/>
  <c r="F14" i="14"/>
  <c r="F15" i="14"/>
  <c r="F16" i="14"/>
  <c r="F17" i="14"/>
  <c r="F18" i="14"/>
  <c r="F20" i="14"/>
  <c r="F21" i="14"/>
  <c r="L21" i="10" l="1"/>
  <c r="M21" i="10" s="1"/>
  <c r="L20" i="10"/>
  <c r="M20" i="10" s="1"/>
  <c r="L18" i="10"/>
  <c r="M18" i="10" s="1"/>
  <c r="L17" i="10"/>
  <c r="M17" i="10" s="1"/>
  <c r="L16" i="10"/>
  <c r="M16" i="10" s="1"/>
  <c r="L15" i="10"/>
  <c r="M15" i="10" s="1"/>
  <c r="L14" i="10"/>
  <c r="M14" i="10" s="1"/>
  <c r="L12" i="10"/>
  <c r="M12" i="10" s="1"/>
  <c r="L11" i="10"/>
  <c r="M11" i="10" s="1"/>
  <c r="L9" i="10"/>
  <c r="M9" i="10" s="1"/>
  <c r="L8" i="10"/>
  <c r="M8" i="10" s="1"/>
  <c r="L7" i="10"/>
  <c r="M7" i="10" s="1"/>
  <c r="L4" i="10"/>
  <c r="M4" i="10" s="1"/>
  <c r="L3" i="10"/>
  <c r="M3" i="10" s="1"/>
  <c r="L2" i="10"/>
  <c r="M2" i="10" s="1"/>
  <c r="AH73" i="18" l="1"/>
  <c r="AB73" i="18"/>
  <c r="W73" i="18"/>
  <c r="S73" i="18"/>
  <c r="L73" i="18"/>
  <c r="M73" i="18" s="1"/>
  <c r="AH72" i="18"/>
  <c r="AB72" i="18"/>
  <c r="W72" i="18"/>
  <c r="S72" i="18"/>
  <c r="L72" i="18"/>
  <c r="M72" i="18" s="1"/>
  <c r="AH71" i="18"/>
  <c r="AB71" i="18"/>
  <c r="W71" i="18"/>
  <c r="S71" i="18"/>
  <c r="L71" i="18"/>
  <c r="M71" i="18" s="1"/>
  <c r="AH70" i="18"/>
  <c r="AB70" i="18"/>
  <c r="W70" i="18"/>
  <c r="S70" i="18"/>
  <c r="L70" i="18"/>
  <c r="M70" i="18" s="1"/>
  <c r="AH69" i="18"/>
  <c r="AB69" i="18"/>
  <c r="W69" i="18"/>
  <c r="S69" i="18"/>
  <c r="L69" i="18"/>
  <c r="M69" i="18" s="1"/>
  <c r="AH68" i="18"/>
  <c r="AB68" i="18"/>
  <c r="W68" i="18"/>
  <c r="S68" i="18"/>
  <c r="L68" i="18"/>
  <c r="M68" i="18" s="1"/>
  <c r="AH67" i="18"/>
  <c r="AB67" i="18"/>
  <c r="W67" i="18"/>
  <c r="S67" i="18"/>
  <c r="L67" i="18"/>
  <c r="M67" i="18" s="1"/>
  <c r="AH66" i="18"/>
  <c r="AB66" i="18"/>
  <c r="W66" i="18"/>
  <c r="S66" i="18"/>
  <c r="L66" i="18"/>
  <c r="M66" i="18" s="1"/>
  <c r="AH65" i="18"/>
  <c r="AB65" i="18"/>
  <c r="W65" i="18"/>
  <c r="S65" i="18"/>
  <c r="L65" i="18"/>
  <c r="M65" i="18" s="1"/>
  <c r="AH64" i="18"/>
  <c r="AB64" i="18"/>
  <c r="W64" i="18"/>
  <c r="S64" i="18"/>
  <c r="L64" i="18"/>
  <c r="M64" i="18" s="1"/>
  <c r="AH63" i="18"/>
  <c r="AB63" i="18"/>
  <c r="W63" i="18"/>
  <c r="S63" i="18"/>
  <c r="L63" i="18"/>
  <c r="M63" i="18" s="1"/>
  <c r="AH62" i="18"/>
  <c r="AB62" i="18"/>
  <c r="W62" i="18"/>
  <c r="S62" i="18"/>
  <c r="L62" i="18"/>
  <c r="M62" i="18" s="1"/>
  <c r="AH61" i="18"/>
  <c r="AB61" i="18"/>
  <c r="W61" i="18"/>
  <c r="S61" i="18"/>
  <c r="L61" i="18"/>
  <c r="M61" i="18" s="1"/>
  <c r="AH60" i="18"/>
  <c r="AB60" i="18"/>
  <c r="W60" i="18"/>
  <c r="S60" i="18"/>
  <c r="L60" i="18"/>
  <c r="M60" i="18" s="1"/>
  <c r="AH59" i="18"/>
  <c r="AB59" i="18"/>
  <c r="W59" i="18"/>
  <c r="S59" i="18"/>
  <c r="L59" i="18"/>
  <c r="M59" i="18" s="1"/>
  <c r="AH58" i="18"/>
  <c r="AB58" i="18"/>
  <c r="W58" i="18"/>
  <c r="S58" i="18"/>
  <c r="L58" i="18"/>
  <c r="M58" i="18" s="1"/>
  <c r="AH57" i="18"/>
  <c r="AB57" i="18"/>
  <c r="W57" i="18"/>
  <c r="S57" i="18"/>
  <c r="L57" i="18"/>
  <c r="M57" i="18" s="1"/>
  <c r="AH56" i="18"/>
  <c r="AB56" i="18"/>
  <c r="W56" i="18"/>
  <c r="S56" i="18"/>
  <c r="L56" i="18"/>
  <c r="M56" i="18" s="1"/>
  <c r="AH55" i="18"/>
  <c r="AB55" i="18"/>
  <c r="W55" i="18"/>
  <c r="S55" i="18"/>
  <c r="L55" i="18"/>
  <c r="M55" i="18" s="1"/>
  <c r="AH54" i="18"/>
  <c r="AB54" i="18"/>
  <c r="W54" i="18"/>
  <c r="S54" i="18"/>
  <c r="L54" i="18"/>
  <c r="M54" i="18" s="1"/>
  <c r="AH53" i="18"/>
  <c r="AB53" i="18"/>
  <c r="W53" i="18"/>
  <c r="S53" i="18"/>
  <c r="L53" i="18"/>
  <c r="M53" i="18" s="1"/>
  <c r="AH52" i="18"/>
  <c r="AB52" i="18"/>
  <c r="W52" i="18"/>
  <c r="S52" i="18"/>
  <c r="L52" i="18"/>
  <c r="M52" i="18" s="1"/>
  <c r="AH51" i="18"/>
  <c r="AB51" i="18"/>
  <c r="W51" i="18"/>
  <c r="S51" i="18"/>
  <c r="L51" i="18"/>
  <c r="M51" i="18" s="1"/>
  <c r="AH50" i="18"/>
  <c r="AB50" i="18"/>
  <c r="W50" i="18"/>
  <c r="S50" i="18"/>
  <c r="L50" i="18"/>
  <c r="M50" i="18" s="1"/>
  <c r="AH49" i="18"/>
  <c r="AB49" i="18"/>
  <c r="W49" i="18"/>
  <c r="S49" i="18"/>
  <c r="L49" i="18"/>
  <c r="M49" i="18" s="1"/>
  <c r="AH48" i="18"/>
  <c r="AB48" i="18"/>
  <c r="W48" i="18"/>
  <c r="S48" i="18"/>
  <c r="L48" i="18"/>
  <c r="M48" i="18" s="1"/>
  <c r="AH47" i="18"/>
  <c r="AB47" i="18"/>
  <c r="W47" i="18"/>
  <c r="S47" i="18"/>
  <c r="L47" i="18"/>
  <c r="M47" i="18" s="1"/>
  <c r="AH46" i="18"/>
  <c r="AB46" i="18"/>
  <c r="W46" i="18"/>
  <c r="S46" i="18"/>
  <c r="L46" i="18"/>
  <c r="M46" i="18" s="1"/>
  <c r="AH45" i="18"/>
  <c r="AB45" i="18"/>
  <c r="W45" i="18"/>
  <c r="S45" i="18"/>
  <c r="L45" i="18"/>
  <c r="M45" i="18" s="1"/>
  <c r="AH44" i="18"/>
  <c r="AB44" i="18"/>
  <c r="W44" i="18"/>
  <c r="S44" i="18"/>
  <c r="L44" i="18"/>
  <c r="M44" i="18" s="1"/>
  <c r="AH43" i="18"/>
  <c r="AB43" i="18"/>
  <c r="W43" i="18"/>
  <c r="S43" i="18"/>
  <c r="L43" i="18"/>
  <c r="M43" i="18" s="1"/>
  <c r="AH42" i="18"/>
  <c r="AB42" i="18"/>
  <c r="W42" i="18"/>
  <c r="S42" i="18"/>
  <c r="L42" i="18"/>
  <c r="M42" i="18" s="1"/>
  <c r="AH41" i="18"/>
  <c r="AB41" i="18"/>
  <c r="W41" i="18"/>
  <c r="S41" i="18"/>
  <c r="L41" i="18"/>
  <c r="M41" i="18" s="1"/>
  <c r="AH40" i="18"/>
  <c r="AB40" i="18"/>
  <c r="W40" i="18"/>
  <c r="S40" i="18"/>
  <c r="L40" i="18"/>
  <c r="M40" i="18" s="1"/>
  <c r="AH39" i="18"/>
  <c r="AB39" i="18"/>
  <c r="W39" i="18"/>
  <c r="S39" i="18"/>
  <c r="L39" i="18"/>
  <c r="M39" i="18" s="1"/>
  <c r="AH38" i="18"/>
  <c r="AB38" i="18"/>
  <c r="W38" i="18"/>
  <c r="S38" i="18"/>
  <c r="L38" i="18"/>
  <c r="M38" i="18" s="1"/>
  <c r="AH37" i="18"/>
  <c r="AB37" i="18"/>
  <c r="W37" i="18"/>
  <c r="S37" i="18"/>
  <c r="L37" i="18"/>
  <c r="M37" i="18" s="1"/>
  <c r="AH36" i="18"/>
  <c r="AB36" i="18"/>
  <c r="W36" i="18"/>
  <c r="S36" i="18"/>
  <c r="L36" i="18"/>
  <c r="M36" i="18" s="1"/>
  <c r="AH35" i="18"/>
  <c r="AB35" i="18"/>
  <c r="W35" i="18"/>
  <c r="S35" i="18"/>
  <c r="L35" i="18"/>
  <c r="M35" i="18" s="1"/>
  <c r="AH34" i="18"/>
  <c r="AB34" i="18"/>
  <c r="W34" i="18"/>
  <c r="S34" i="18"/>
  <c r="L34" i="18"/>
  <c r="M34" i="18" s="1"/>
  <c r="AH33" i="18"/>
  <c r="AB33" i="18"/>
  <c r="W33" i="18"/>
  <c r="S33" i="18"/>
  <c r="L33" i="18"/>
  <c r="M33" i="18" s="1"/>
  <c r="AH32" i="18"/>
  <c r="AB32" i="18"/>
  <c r="W32" i="18"/>
  <c r="S32" i="18"/>
  <c r="L32" i="18"/>
  <c r="M32" i="18" s="1"/>
  <c r="AH31" i="18"/>
  <c r="AB31" i="18"/>
  <c r="W31" i="18"/>
  <c r="S31" i="18"/>
  <c r="L31" i="18"/>
  <c r="M31" i="18" s="1"/>
  <c r="AH30" i="18"/>
  <c r="AB30" i="18"/>
  <c r="W30" i="18"/>
  <c r="S30" i="18"/>
  <c r="L30" i="18"/>
  <c r="M30" i="18" s="1"/>
  <c r="AH29" i="18"/>
  <c r="AB29" i="18"/>
  <c r="W29" i="18"/>
  <c r="S29" i="18"/>
  <c r="L29" i="18"/>
  <c r="M29" i="18" s="1"/>
  <c r="AH28" i="18"/>
  <c r="AB28" i="18"/>
  <c r="W28" i="18"/>
  <c r="S28" i="18"/>
  <c r="L28" i="18"/>
  <c r="M28" i="18" s="1"/>
  <c r="AH27" i="18"/>
  <c r="AB27" i="18"/>
  <c r="W27" i="18"/>
  <c r="S27" i="18"/>
  <c r="L27" i="18"/>
  <c r="M27" i="18" s="1"/>
  <c r="AH26" i="18"/>
  <c r="AB26" i="18"/>
  <c r="W26" i="18"/>
  <c r="S26" i="18"/>
  <c r="L26" i="18"/>
  <c r="M26" i="18" s="1"/>
  <c r="AH25" i="18"/>
  <c r="AB25" i="18"/>
  <c r="W25" i="18"/>
  <c r="S25" i="18"/>
  <c r="L25" i="18"/>
  <c r="M25" i="18" s="1"/>
  <c r="AH24" i="18"/>
  <c r="AB24" i="18"/>
  <c r="W24" i="18"/>
  <c r="S24" i="18"/>
  <c r="L24" i="18"/>
  <c r="M24" i="18" s="1"/>
  <c r="AH23" i="18"/>
  <c r="AB23" i="18"/>
  <c r="W23" i="18"/>
  <c r="S23" i="18"/>
  <c r="L23" i="18"/>
  <c r="M23" i="18" s="1"/>
  <c r="AH22" i="18"/>
  <c r="AB22" i="18"/>
  <c r="W22" i="18"/>
  <c r="S22" i="18"/>
  <c r="L22" i="18"/>
  <c r="M22" i="18" s="1"/>
  <c r="AH21" i="18"/>
  <c r="AB21" i="18"/>
  <c r="W21" i="18"/>
  <c r="S21" i="18"/>
  <c r="L21" i="18"/>
  <c r="M21" i="18" s="1"/>
  <c r="AH20" i="18"/>
  <c r="AB20" i="18"/>
  <c r="W20" i="18"/>
  <c r="S20" i="18"/>
  <c r="L20" i="18"/>
  <c r="M20" i="18" s="1"/>
  <c r="AH19" i="18"/>
  <c r="AB19" i="18"/>
  <c r="W19" i="18"/>
  <c r="S19" i="18"/>
  <c r="L19" i="18"/>
  <c r="M19" i="18" s="1"/>
  <c r="AH18" i="18"/>
  <c r="AB18" i="18"/>
  <c r="W18" i="18"/>
  <c r="S18" i="18"/>
  <c r="L18" i="18"/>
  <c r="M18" i="18" s="1"/>
  <c r="AH17" i="18"/>
  <c r="AB17" i="18"/>
  <c r="W17" i="18"/>
  <c r="S17" i="18"/>
  <c r="L17" i="18"/>
  <c r="M17" i="18" s="1"/>
  <c r="AH16" i="18"/>
  <c r="AB16" i="18"/>
  <c r="W16" i="18"/>
  <c r="S16" i="18"/>
  <c r="L16" i="18"/>
  <c r="M16" i="18" s="1"/>
  <c r="AH15" i="18"/>
  <c r="AB15" i="18"/>
  <c r="W15" i="18"/>
  <c r="S15" i="18"/>
  <c r="L15" i="18"/>
  <c r="M15" i="18" s="1"/>
  <c r="AH14" i="18"/>
  <c r="AB14" i="18"/>
  <c r="W14" i="18"/>
  <c r="S14" i="18"/>
  <c r="L14" i="18"/>
  <c r="M14" i="18" s="1"/>
  <c r="AH13" i="18"/>
  <c r="AB13" i="18"/>
  <c r="W13" i="18"/>
  <c r="S13" i="18"/>
  <c r="L13" i="18"/>
  <c r="M13" i="18" s="1"/>
  <c r="AH12" i="18"/>
  <c r="AB12" i="18"/>
  <c r="W12" i="18"/>
  <c r="S12" i="18"/>
  <c r="L12" i="18"/>
  <c r="M12" i="18" s="1"/>
  <c r="AH11" i="18"/>
  <c r="AB11" i="18"/>
  <c r="W11" i="18"/>
  <c r="S11" i="18"/>
  <c r="L11" i="18"/>
  <c r="M11" i="18" s="1"/>
  <c r="AH10" i="18"/>
  <c r="AB10" i="18"/>
  <c r="W10" i="18"/>
  <c r="S10" i="18"/>
  <c r="L10" i="18"/>
  <c r="M10" i="18" s="1"/>
  <c r="AH9" i="18"/>
  <c r="AB9" i="18"/>
  <c r="W9" i="18"/>
  <c r="S9" i="18"/>
  <c r="L9" i="18"/>
  <c r="M9" i="18" s="1"/>
  <c r="AH8" i="18"/>
  <c r="AB8" i="18"/>
  <c r="W8" i="18"/>
  <c r="S8" i="18"/>
  <c r="L8" i="18"/>
  <c r="M8" i="18" s="1"/>
  <c r="AH7" i="18"/>
  <c r="AB7" i="18"/>
  <c r="W7" i="18"/>
  <c r="S7" i="18"/>
  <c r="L7" i="18"/>
  <c r="M7" i="18" s="1"/>
  <c r="AH6" i="18"/>
  <c r="AB6" i="18"/>
  <c r="W6" i="18"/>
  <c r="S6" i="18"/>
  <c r="L6" i="18"/>
  <c r="M6" i="18" s="1"/>
  <c r="AH5" i="18"/>
  <c r="AB5" i="18"/>
  <c r="W5" i="18"/>
  <c r="S5" i="18"/>
  <c r="L5" i="18"/>
  <c r="M5" i="18" s="1"/>
  <c r="AH4" i="18"/>
  <c r="AB4" i="18"/>
  <c r="W4" i="18"/>
  <c r="S4" i="18"/>
  <c r="L4" i="18"/>
  <c r="M4" i="18" s="1"/>
  <c r="AH3" i="18"/>
  <c r="AB3" i="18"/>
  <c r="W3" i="18"/>
  <c r="S3" i="18"/>
  <c r="L3" i="18"/>
  <c r="M3" i="18" s="1"/>
  <c r="AH2" i="18"/>
  <c r="AB2" i="18"/>
  <c r="W2" i="18"/>
  <c r="S2" i="18"/>
  <c r="L2" i="18"/>
  <c r="M2" i="18" s="1"/>
</calcChain>
</file>

<file path=xl/sharedStrings.xml><?xml version="1.0" encoding="utf-8"?>
<sst xmlns="http://schemas.openxmlformats.org/spreadsheetml/2006/main" count="1118" uniqueCount="392">
  <si>
    <t>Environmental</t>
  </si>
  <si>
    <t>A1 Emissions</t>
  </si>
  <si>
    <t>KPI A1.1</t>
  </si>
  <si>
    <t>KPI A1.2</t>
  </si>
  <si>
    <t>KPI A1.3</t>
  </si>
  <si>
    <t>KPI A1.4</t>
  </si>
  <si>
    <t>KPI A1.5</t>
  </si>
  <si>
    <t>KPI A1.6</t>
  </si>
  <si>
    <r>
      <t>The types of emissions and</t>
    </r>
    <r>
      <rPr>
        <sz val="11"/>
        <color indexed="8"/>
        <rFont val="Arial"/>
        <family val="2"/>
      </rPr>
      <t xml:space="preserve"> </t>
    </r>
    <r>
      <rPr>
        <sz val="11"/>
        <color indexed="8"/>
        <rFont val="Arial"/>
        <family val="2"/>
      </rPr>
      <t>respective emissions data.</t>
    </r>
  </si>
  <si>
    <t>Greenhouse gas emissions in total (in tonnes) and,
where appropriate, intensity (e.g. per unit of production volume, per facility).</t>
    <phoneticPr fontId="0" type="noConversion"/>
  </si>
  <si>
    <t>Total hazardous waste produced (in tonnes) and, where appropriate, intensity (e.g. per unit of production volume, per facility).</t>
  </si>
  <si>
    <t>Total non-hazardous waste produced (in tonnes) and, where appropriate, intensity (e.g. per unit of production volume, per facility).</t>
    <phoneticPr fontId="0" type="noConversion"/>
  </si>
  <si>
    <t>Description of measures to mitigate emissions and
results achieved.</t>
    <phoneticPr fontId="0" type="noConversion"/>
  </si>
  <si>
    <t>Description of how hazardous and non-hazardous wastes are handled, reduction initiatives and results
achieved.</t>
    <phoneticPr fontId="0" type="noConversion"/>
  </si>
  <si>
    <t>KPI A2.1</t>
  </si>
  <si>
    <t>KPI A2.2</t>
  </si>
  <si>
    <t>KPI A2.3</t>
  </si>
  <si>
    <t>KPI A2.4</t>
  </si>
  <si>
    <t>KPI A2.5</t>
  </si>
  <si>
    <t>KPI A3.1</t>
  </si>
  <si>
    <t>KPI A4.1</t>
  </si>
  <si>
    <t xml:space="preserve">Direct and/or indirect energy consumption by type (e.g. electricity, gas or oil) in total (kWh in ’000s) and intensity (e.g. per unit of production volume, per facility). </t>
  </si>
  <si>
    <t>Water consumption in total and intensity (e.g. per unit of production volume, per facility).</t>
    <phoneticPr fontId="0" type="noConversion"/>
  </si>
  <si>
    <t>Description of energy use efficiency initiatives and results achieved.</t>
  </si>
  <si>
    <t>Description of whether there is any issue in sourcing water that is fit for purpose, water efficiency initiatives and results achieved.</t>
  </si>
  <si>
    <t>Total packaging material used for finished products (in tonnes) and, if applicable, with reference to per unit produced.</t>
  </si>
  <si>
    <t>Description of the significant impacts of activities on the environment and natural resources and the actions taken to manage them.</t>
    <phoneticPr fontId="0" type="noConversion"/>
  </si>
  <si>
    <t>Description of the significant impacts of activities on the environment and natural resources and the actions taken to manage them.</t>
  </si>
  <si>
    <t>null</t>
  </si>
  <si>
    <t>A2 Use of Resources</t>
  </si>
  <si>
    <t>A3 The environment and natural resources</t>
  </si>
  <si>
    <t>A4 Climate change</t>
  </si>
  <si>
    <t>Company</t>
  </si>
  <si>
    <t>KPI B1.1</t>
  </si>
  <si>
    <t>KPI B1.2</t>
  </si>
  <si>
    <r>
      <t xml:space="preserve">Total workforce by gender, </t>
    </r>
    <r>
      <rPr>
        <sz val="11"/>
        <color indexed="8"/>
        <rFont val="Arial"/>
        <family val="2"/>
      </rPr>
      <t>employment type, age group</t>
    </r>
    <r>
      <rPr>
        <sz val="11"/>
        <color indexed="8"/>
        <rFont val="Arial"/>
        <family val="2"/>
      </rPr>
      <t xml:space="preserve"> </t>
    </r>
    <r>
      <rPr>
        <sz val="11"/>
        <color indexed="8"/>
        <rFont val="Arial"/>
        <family val="2"/>
      </rPr>
      <t xml:space="preserve">and geographical region. </t>
    </r>
  </si>
  <si>
    <r>
      <t>Employee turnover rate by</t>
    </r>
    <r>
      <rPr>
        <sz val="11"/>
        <color indexed="8"/>
        <rFont val="Arial"/>
        <family val="2"/>
      </rPr>
      <t xml:space="preserve"> </t>
    </r>
    <r>
      <rPr>
        <sz val="11"/>
        <color indexed="8"/>
        <rFont val="Arial"/>
        <family val="2"/>
      </rPr>
      <t>gender, age group and
geographical region.</t>
    </r>
  </si>
  <si>
    <t>Aspect B1:  Employment</t>
    <phoneticPr fontId="0" type="noConversion"/>
  </si>
  <si>
    <t>Aspect B2: Health and Safety</t>
  </si>
  <si>
    <t>KPI B2.1</t>
  </si>
  <si>
    <t>KPI B2.2</t>
  </si>
  <si>
    <t>KPI B2.3</t>
  </si>
  <si>
    <t>Number and rate of work-related fatalities.</t>
    <phoneticPr fontId="0" type="noConversion"/>
  </si>
  <si>
    <t>Lost days due to work injury.</t>
    <phoneticPr fontId="0" type="noConversion"/>
  </si>
  <si>
    <t>Description of occupational health and safety measures  adopted, how they are implemented and monitored.</t>
    <phoneticPr fontId="0" type="noConversion"/>
  </si>
  <si>
    <t>Aspect B3:  Development and Training</t>
  </si>
  <si>
    <t>KPI B3.1</t>
  </si>
  <si>
    <t>KPI B3.2</t>
  </si>
  <si>
    <t>The percentage of employees trained by gender and employee category (e.g. senior management, middle
management).</t>
    <phoneticPr fontId="0" type="noConversion"/>
  </si>
  <si>
    <t>The average training hours completed per employee by gender and employee category.</t>
    <phoneticPr fontId="0" type="noConversion"/>
  </si>
  <si>
    <t>Aspect B4:  Labour Standards</t>
    <phoneticPr fontId="0" type="noConversion"/>
  </si>
  <si>
    <t>KPI B4.1</t>
    <phoneticPr fontId="0" type="noConversion"/>
  </si>
  <si>
    <t>KPI B4.2</t>
    <phoneticPr fontId="0" type="noConversion"/>
  </si>
  <si>
    <t>Description of measures to review employment practices to avoid child and forced labour.</t>
    <phoneticPr fontId="0" type="noConversion"/>
  </si>
  <si>
    <t>Description of steps taken to eliminate such practices when discovered.</t>
    <phoneticPr fontId="0" type="noConversion"/>
  </si>
  <si>
    <t>Aspect B5:  Supply Chain Management</t>
  </si>
  <si>
    <t>KPI B5.1</t>
    <phoneticPr fontId="0" type="noConversion"/>
  </si>
  <si>
    <t>KPI B5.2</t>
    <phoneticPr fontId="0" type="noConversion"/>
  </si>
  <si>
    <t>Number of suppliers by geographical region.</t>
    <phoneticPr fontId="0" type="noConversion"/>
  </si>
  <si>
    <t>Description of practices relating to engaging suppliers, number of suppliers where the practices are being implemented, how they are implemented and monitored.</t>
    <phoneticPr fontId="0" type="noConversion"/>
  </si>
  <si>
    <t>Aspect B6:  Product Responsibility</t>
  </si>
  <si>
    <t>KPI B6.1</t>
    <phoneticPr fontId="0" type="noConversion"/>
  </si>
  <si>
    <t>KPI B6.2</t>
  </si>
  <si>
    <t>KPI B6.3</t>
  </si>
  <si>
    <t>KPI B6.4</t>
  </si>
  <si>
    <t>KPI B6.5</t>
  </si>
  <si>
    <t>Percentage of total products sold or shipped subject to recalls for safety and health reasons.</t>
    <phoneticPr fontId="0" type="noConversion"/>
  </si>
  <si>
    <t>Number of products and service related complaints received and how they are dealt with.</t>
    <phoneticPr fontId="0" type="noConversion"/>
  </si>
  <si>
    <t>Description of practices relating to observing and
protecting intellectual property rights.</t>
    <phoneticPr fontId="0" type="noConversion"/>
  </si>
  <si>
    <t>Description of quality assurance process and recall
procedures.</t>
    <phoneticPr fontId="0" type="noConversion"/>
  </si>
  <si>
    <t>Description of consumer data protection and privacy policies, how they are implemented and monitored.</t>
    <phoneticPr fontId="0" type="noConversion"/>
  </si>
  <si>
    <t>Aspect B7:  Anti-corruption</t>
    <phoneticPr fontId="0" type="noConversion"/>
  </si>
  <si>
    <t>KPI B7.1</t>
    <phoneticPr fontId="0" type="noConversion"/>
  </si>
  <si>
    <t>KPI B7.2</t>
    <phoneticPr fontId="0" type="noConversion"/>
  </si>
  <si>
    <t>Number of concluded legal cases regarding corrupt
practices brought against the issuer or its employees during the reporting period and the outcomes of the cases.</t>
    <phoneticPr fontId="0" type="noConversion"/>
  </si>
  <si>
    <t>Description of preventive measures and whistle-blowing procedures, how they are implemented and monitored.</t>
    <phoneticPr fontId="0" type="noConversion"/>
  </si>
  <si>
    <t>Aspect B8:  Community Investment</t>
  </si>
  <si>
    <t>KPI B8.1</t>
    <phoneticPr fontId="0" type="noConversion"/>
  </si>
  <si>
    <t>KPI B8.2</t>
    <phoneticPr fontId="0" type="noConversion"/>
  </si>
  <si>
    <t>Focus areas of contribution (e.g. education, environmental concerns, labour needs, health, culture, sport).</t>
    <phoneticPr fontId="0" type="noConversion"/>
  </si>
  <si>
    <t>Resources contributed (e.g. money or time) to the focus area.</t>
    <phoneticPr fontId="0" type="noConversion"/>
  </si>
  <si>
    <t>Social</t>
  </si>
  <si>
    <t>Stock code</t>
  </si>
  <si>
    <t>00048</t>
  </si>
  <si>
    <t>000146</t>
  </si>
  <si>
    <t>00212</t>
  </si>
  <si>
    <t>00264</t>
  </si>
  <si>
    <t>00294</t>
  </si>
  <si>
    <t>00311</t>
  </si>
  <si>
    <t>00321</t>
  </si>
  <si>
    <t>00420</t>
  </si>
  <si>
    <t>00458</t>
  </si>
  <si>
    <t>00518</t>
  </si>
  <si>
    <t>00528</t>
  </si>
  <si>
    <t>00539</t>
  </si>
  <si>
    <t>00540</t>
  </si>
  <si>
    <t>00565</t>
  </si>
  <si>
    <t>00608</t>
  </si>
  <si>
    <t>00616</t>
  </si>
  <si>
    <t>00643</t>
  </si>
  <si>
    <t>00707</t>
  </si>
  <si>
    <t>00787</t>
  </si>
  <si>
    <t>00844</t>
  </si>
  <si>
    <t>00918</t>
  </si>
  <si>
    <t>00953</t>
  </si>
  <si>
    <t>01025</t>
  </si>
  <si>
    <t>01100</t>
  </si>
  <si>
    <t>01218</t>
  </si>
  <si>
    <t>01367</t>
  </si>
  <si>
    <t>01382</t>
  </si>
  <si>
    <t>01400</t>
  </si>
  <si>
    <t>01425</t>
  </si>
  <si>
    <t>01520</t>
  </si>
  <si>
    <t>01532</t>
  </si>
  <si>
    <t>01616</t>
  </si>
  <si>
    <t>01682</t>
  </si>
  <si>
    <t>01709</t>
  </si>
  <si>
    <t>01825</t>
  </si>
  <si>
    <t>01842</t>
  </si>
  <si>
    <t>01906</t>
  </si>
  <si>
    <t>01962</t>
  </si>
  <si>
    <t>02011</t>
  </si>
  <si>
    <t>02111</t>
  </si>
  <si>
    <t>02199</t>
  </si>
  <si>
    <t>02232</t>
  </si>
  <si>
    <t>02298</t>
  </si>
  <si>
    <t>02299</t>
  </si>
  <si>
    <t>02307</t>
  </si>
  <si>
    <t>02313</t>
  </si>
  <si>
    <t>02399</t>
  </si>
  <si>
    <t>02668</t>
  </si>
  <si>
    <t>02678</t>
  </si>
  <si>
    <t>02698</t>
  </si>
  <si>
    <t>03306</t>
  </si>
  <si>
    <t>03344</t>
  </si>
  <si>
    <t>03398</t>
  </si>
  <si>
    <t>03608</t>
  </si>
  <si>
    <t>03709</t>
  </si>
  <si>
    <t>03778</t>
  </si>
  <si>
    <t>03860</t>
  </si>
  <si>
    <t>06116</t>
  </si>
  <si>
    <t>08093</t>
  </si>
  <si>
    <t>08187</t>
  </si>
  <si>
    <t>08195</t>
  </si>
  <si>
    <t>08211</t>
  </si>
  <si>
    <t>08281</t>
  </si>
  <si>
    <t>08297</t>
  </si>
  <si>
    <t>08377</t>
  </si>
  <si>
    <t>08456</t>
  </si>
  <si>
    <t>08471</t>
  </si>
  <si>
    <t>08480</t>
  </si>
  <si>
    <t>08507</t>
  </si>
  <si>
    <t>08521</t>
  </si>
  <si>
    <t>08607</t>
  </si>
  <si>
    <t>No</t>
  </si>
  <si>
    <t>CHINA AUTOMOTIVE INTERIOR DECORATION HOLDINGS LIMITED</t>
  </si>
  <si>
    <t>Tai Ping Carpets International Limited</t>
  </si>
  <si>
    <t>Nanyang Holdings Limited</t>
  </si>
  <si>
    <t>China International Developemnt Corporation Limited</t>
  </si>
  <si>
    <t>YANGTZEKIANG GARMENT LIMITED</t>
  </si>
  <si>
    <t>Luen Thai Holdings  Limited</t>
  </si>
  <si>
    <t>Texwinca Holdings Limited</t>
  </si>
  <si>
    <t>Fountain Set (Holdings) Limited</t>
  </si>
  <si>
    <t>Tristate Holdings Limited</t>
  </si>
  <si>
    <t>TUNGTEX (HOLDINGS) COMPANY LIMITED</t>
  </si>
  <si>
    <t>KINGDOM HOLDINGS LIMITED</t>
  </si>
  <si>
    <t>VICTORY CITY INTERNATIONAL
VICTORY CITY INTERNATIONAL
HOLDINGS LIMITED</t>
  </si>
  <si>
    <t>SPEEDY GLOBAL HOLDINGS LIMITED</t>
  </si>
  <si>
    <t>Tricor Services (Cayman Islands) Limited</t>
  </si>
  <si>
    <t>High Fashion International Limited</t>
  </si>
  <si>
    <t>EMINENCE ENTERPRISE LIMITED</t>
  </si>
  <si>
    <t xml:space="preserve">Carry Wealth Holdings Limited </t>
  </si>
  <si>
    <t>ASIA TELEVISION HOLDINGS LIMITED</t>
  </si>
  <si>
    <t>GLOBAL BRANDS GROUP HOLDING LIMITED</t>
  </si>
  <si>
    <t>GREATIME INTERNATIONAL HOLDINGS LIMITED</t>
  </si>
  <si>
    <t>State Energy Group International Assets Holdings Limited</t>
  </si>
  <si>
    <t>SHAW BROTHERS HOLDINGS LIMITED</t>
  </si>
  <si>
    <t>KNT HOLDINGS LIMITED</t>
  </si>
  <si>
    <t>Mainland Headwear Holdings Limited</t>
  </si>
  <si>
    <t>Easyknit International Holdings Limited</t>
  </si>
  <si>
    <t>SFUND INTERNATIONAL HOLDINGS LIMITED</t>
  </si>
  <si>
    <t>Pacific Textiles Holdings Limited</t>
  </si>
  <si>
    <t>Moody Technology Holdings Limited</t>
  </si>
  <si>
    <t>JUSTIN ALLEN HOLDINGS LIMITED</t>
  </si>
  <si>
    <t xml:space="preserve">CEFC Hong Kong Financial Investment Company Limited </t>
  </si>
  <si>
    <t>CHINA PARTYTIME CULTURE HOLDINGS LIMITED</t>
  </si>
  <si>
    <t>Starrise Media Holdings Limited</t>
  </si>
  <si>
    <t>Hang Pin Living Technology Company Limited</t>
  </si>
  <si>
    <t>DL HOLDINGS GROUP LIMITED</t>
  </si>
  <si>
    <t>Sterling Group Holdings Limited</t>
  </si>
  <si>
    <t>GROWN UP GROUP INVESTMENT HOLDINGS LIMITED</t>
  </si>
  <si>
    <t>Bonny International Holding limited</t>
  </si>
  <si>
    <t>Evergreen Product Group Limited</t>
  </si>
  <si>
    <t>China Apex Group Limited</t>
  </si>
  <si>
    <t>Best Pacific International Holdings Limited</t>
  </si>
  <si>
    <t>Regina Miracle International (Holdings) Limited</t>
  </si>
  <si>
    <t>Crystal International Group Limited</t>
  </si>
  <si>
    <t>Cosmo Lady (China) Holdings Company Limited</t>
  </si>
  <si>
    <t>Billion Industrial Holdings Limited</t>
  </si>
  <si>
    <t>Kam Hing International Holdings Limited</t>
  </si>
  <si>
    <t>SHENZHOU INTERNATIONAL GROUP HOLDINGS LIMITED</t>
  </si>
  <si>
    <t>Nitrogen Oxides, Sulphur Oxides, Respirable Suspended Partculates, Greenhouse gas, Hazardous waste, Non-hazardous waste</t>
  </si>
  <si>
    <t>Nitrogen Oxides, Greenhouse gas, Hazardous waste, Non-hazardous waste</t>
  </si>
  <si>
    <t>Greenhouse gas</t>
  </si>
  <si>
    <t>Nitrogen Oxides, Sulphur Oxides, Smoke and dust, Greenhouse gas, Non-hazardous waste</t>
  </si>
  <si>
    <t>Greenhouse gas, Hazardous waste, Non-hazardous waste</t>
  </si>
  <si>
    <t>Nitrogen Oxides, Sulphur Oxides, Respirable Suspended Partculates, Greenhouse gas, , Non-hazardous waste</t>
  </si>
  <si>
    <t>Swege,Solid Waste, Greenhouse gas</t>
  </si>
  <si>
    <t>Nitrogen Oxides, Sulphur Oxides, Dust, Greenhouse gas, Swege, Hazardous waste, Non-hazardous waste</t>
  </si>
  <si>
    <t>Swege,Non-hazardous Waste, Greenhouse gas</t>
  </si>
  <si>
    <t>Greenhouse gas, Non-hazardous waste</t>
  </si>
  <si>
    <t>Nitrogen Oxides, Sulphur Oxides,  Greenhouse gas, , Non-hazardous waste</t>
  </si>
  <si>
    <t>Nitrogen Oxides, Sulphur Oxides,PM,Swege,Non-hazardous Waste, hazardous Waste, Greenhouse gas</t>
  </si>
  <si>
    <t>Greenhouse gas, air pollutant(Sox, Nox, PM), sewage, Hazardous waste and non-hazardous waste</t>
  </si>
  <si>
    <t>gaseous emission by car, greenhouse gas</t>
  </si>
  <si>
    <t>Nitrogen Oxides, Sulphur Oxides,PM, Greenhouse gas, Hazardous waste, Non-hazardous waste</t>
  </si>
  <si>
    <t>温室气体、有害废弃物、无害废弃物</t>
  </si>
  <si>
    <t>温室气体</t>
  </si>
  <si>
    <t>温室气体、废水、有害废弃物、无害废弃物</t>
  </si>
  <si>
    <t>温室气体、废水、废气、固体废弃物</t>
  </si>
  <si>
    <t>温室气体、废水、无害废弃物</t>
  </si>
  <si>
    <t>温室气体、废水、固体废弃物、空气污染物</t>
  </si>
  <si>
    <t>温室气体、废气、固体废弃物</t>
  </si>
  <si>
    <t>大气污染物、温室气体</t>
  </si>
  <si>
    <t>温室气体、废弃物</t>
  </si>
  <si>
    <t>空气污染的气体排放、温室气体、废弃物</t>
  </si>
  <si>
    <t>温室气体、气体燃料消耗排放</t>
  </si>
  <si>
    <t>温室气体、无害废弃物</t>
  </si>
  <si>
    <t>温室气体、废水、废气、废弃物</t>
  </si>
  <si>
    <t>废气、废水、固体废料</t>
  </si>
  <si>
    <t>Greenhouse gas、 Non-hazardous waste（paper，printing box）</t>
  </si>
  <si>
    <t xml:space="preserve">
Sulfur oxides
Nitrogen oxides
carbon dioxide
Particulate emissions 
Hazardous waste 
Non-hazardous waste </t>
  </si>
  <si>
    <t>Sulfur dioxide，
Nitrogen oxides，
Carbon dioxide，
Particulate emissions，
Non-hazardous waste，
Waste water</t>
  </si>
  <si>
    <t>Hazardous waste, Non-hazardous waste</t>
  </si>
  <si>
    <t>Sulfur dioxide,
Nitrogen oxides,
Particulate emissions,
Carbon dioxide,
Non-hazardous waste</t>
  </si>
  <si>
    <t xml:space="preserve">Wastewater,
Suspended matter,
Chemical oxygen demand, 
Ammonia nitrogen,
Animal and vegetable oils ,_x000B_Nitrogen oxides,
Sulfur oxides ,
Particulate matters,
Greenhouse Gas Emission : 
Carbon dioxide equivalent: 
Hazardous waste
Non-hazardous waste
</t>
  </si>
  <si>
    <t>Carbon dioxide equivalent,
Carbon monoxide,
Sulfur oxides,
Nitrogen oxides,
Particulate matters,
Hazardous waste,
Waste water</t>
  </si>
  <si>
    <t xml:space="preserve">Sulfur oxides,
Nitrogen oxides,
carbon dioxide,
Particulate emissions
</t>
  </si>
  <si>
    <t xml:space="preserve">Carbon dioxide,
Non-hazardous waste,
Toner cartridge
</t>
  </si>
  <si>
    <t>Carbon dioxide</t>
  </si>
  <si>
    <t>Sulfur Dioxide,
Nitrogen oxides,
Carbon dioxide,
Particulate emissions,
Non-hazardous waste,</t>
  </si>
  <si>
    <t>Sulfur oxides,
Nitrogen oxides,
carbon dioxide,
Particulate emissions,
Liquid waste,
Solid Waste(Waste lead-acid batteries/waste dye packaging bags/office paper/building (demolition) waste/plastic packaging mate),
Non-hazardous waste,
Hazardous waste</t>
  </si>
  <si>
    <t>Sulfur oxides,
Carbon dioxide,
Waste water,
Industrial waste water,
Living waste water,
Hazardous waste,
Non-hazardous waste,</t>
  </si>
  <si>
    <t>Sulfur oxide,
Carbon dioxide,
Nitrogen oxides,
Waste water,
Hazardous waste,
Non-hazardous waste,</t>
  </si>
  <si>
    <t>Sewage,
Hazardous waste,
Non-hazardous wastes,
Carbon dioxide,</t>
  </si>
  <si>
    <t>Nitrogen oxides,
Sulfur oxides,
Total greenhouse ga,
Total hazardous waste produced,
Non-hazardous waste produced,</t>
  </si>
  <si>
    <t xml:space="preserve">Nitrogen oxides,
Sulfur oxides,
Particulate emissions,
Non-hazardous waste,
Hazardous waste,
Carbon Dioxide
</t>
  </si>
  <si>
    <t>Nitrogen oxides,
Sulfur oxides,
Total greenhouse gas,
Non-hazardous waste produced,
Particulate emissions</t>
  </si>
  <si>
    <t>Ammonia nitrogen
Nitrogen oxides
Sulfur Dioxide
Soot
Non-hazardous waste
Carbon Dioxide</t>
  </si>
  <si>
    <t>Waste water，
Carbon Dioxide，
Nitrogen oxides，
Sulfur oxides，
Particle emission，
Non-hazardous waste produced，
Hazardous waste produced</t>
  </si>
  <si>
    <t xml:space="preserve">Waste wate
Sulfur Doxide
Smoke
Nitrogen oxides
Non-hazardous waste produced
Hazardous waste produced(oil, wasted fluorescent light and wasted ink) </t>
  </si>
  <si>
    <t>PAK TAK INTERNATIONAL LIMITED</t>
  </si>
  <si>
    <t>TEXHONG TEXTILE GROUP LIMITED</t>
  </si>
  <si>
    <t>Weiqiao Textile Company Limited</t>
  </si>
  <si>
    <t>JNBY DESIGN LIMITED</t>
  </si>
  <si>
    <t>GTI HOLDINGS LIMITED</t>
  </si>
  <si>
    <t>China Ting Group</t>
  </si>
  <si>
    <t>Yongsheng Advanced Materials Company Limited</t>
  </si>
  <si>
    <t>EEKA Fashion Holdings Limited</t>
  </si>
  <si>
    <t>CHINA WEAVING MATERIALS
HOLDINGS LIMITED</t>
  </si>
  <si>
    <t>Speed Apparel Holding Limited</t>
  </si>
  <si>
    <t>Shanghai La Chapelle Fashion Co., Ltd.</t>
  </si>
  <si>
    <t>MILLION STARS HOLDINGS LIMITED</t>
  </si>
  <si>
    <t>JIMU GROUP LIMITED</t>
  </si>
  <si>
    <t>L&amp;A international holding limited</t>
  </si>
  <si>
    <t>Zhejiang Yongan Rongtong Holdings Co. LTD</t>
  </si>
  <si>
    <t>China Gold Classis Group Limited</t>
  </si>
  <si>
    <t>My Heart Bodibra Group Limited</t>
  </si>
  <si>
    <t>Shen You holdings Limited</t>
  </si>
  <si>
    <t>Mansion International Holdings Limited</t>
  </si>
  <si>
    <t>Reach New Holdings Limited</t>
  </si>
  <si>
    <t>FURNIWEB HOLDINGS LIMITED</t>
  </si>
  <si>
    <t>i.century Holding Limited</t>
  </si>
  <si>
    <t>ST International Holdings Company Limited</t>
  </si>
  <si>
    <t>Narnia (Hong Kong) Group Company Limited</t>
  </si>
  <si>
    <t>China Fordoo Holdings Limited</t>
  </si>
  <si>
    <t>GPA</t>
  </si>
  <si>
    <t>Li Ning Co Ltd</t>
  </si>
  <si>
    <t>无</t>
  </si>
  <si>
    <t>Company name</t>
  </si>
  <si>
    <t>C1.1</t>
    <phoneticPr fontId="1" type="noConversion"/>
  </si>
  <si>
    <t>C1.2</t>
    <phoneticPr fontId="1" type="noConversion"/>
  </si>
  <si>
    <t>C1.3</t>
    <phoneticPr fontId="1" type="noConversion"/>
  </si>
  <si>
    <t>C1.4</t>
    <phoneticPr fontId="1" type="noConversion"/>
  </si>
  <si>
    <t>C1.5</t>
    <phoneticPr fontId="1" type="noConversion"/>
  </si>
  <si>
    <t>C1.6</t>
    <phoneticPr fontId="1" type="noConversion"/>
  </si>
  <si>
    <t>C1.7</t>
    <phoneticPr fontId="1" type="noConversion"/>
  </si>
  <si>
    <t>C1.8</t>
    <phoneticPr fontId="1" type="noConversion"/>
  </si>
  <si>
    <t>sum</t>
  </si>
  <si>
    <t>P or F</t>
  </si>
  <si>
    <t>C2.1</t>
    <phoneticPr fontId="1" type="noConversion"/>
  </si>
  <si>
    <t>C3.1</t>
    <phoneticPr fontId="1" type="noConversion"/>
  </si>
  <si>
    <t>C3.2</t>
    <phoneticPr fontId="1" type="noConversion"/>
  </si>
  <si>
    <t>C4.1</t>
    <phoneticPr fontId="1" type="noConversion"/>
  </si>
  <si>
    <t>C4.2</t>
    <phoneticPr fontId="1" type="noConversion"/>
  </si>
  <si>
    <t>C4.3</t>
    <phoneticPr fontId="1" type="noConversion"/>
  </si>
  <si>
    <t>C5.1</t>
    <phoneticPr fontId="1" type="noConversion"/>
  </si>
  <si>
    <t>C6.1</t>
    <phoneticPr fontId="1" type="noConversion"/>
  </si>
  <si>
    <t>C6.2</t>
    <phoneticPr fontId="1" type="noConversion"/>
  </si>
  <si>
    <t>C7.1</t>
    <phoneticPr fontId="1" type="noConversion"/>
  </si>
  <si>
    <t>C7.2</t>
    <phoneticPr fontId="1" type="noConversion"/>
  </si>
  <si>
    <t>C7.3</t>
    <phoneticPr fontId="1" type="noConversion"/>
  </si>
  <si>
    <t>C7.4</t>
    <phoneticPr fontId="1" type="noConversion"/>
  </si>
  <si>
    <t>C7.5</t>
    <phoneticPr fontId="1" type="noConversion"/>
  </si>
  <si>
    <t>00048</t>
    <phoneticPr fontId="1" type="noConversion"/>
  </si>
  <si>
    <t>000146</t>
    <phoneticPr fontId="1" type="noConversion"/>
  </si>
  <si>
    <t>00212</t>
    <phoneticPr fontId="1" type="noConversion"/>
  </si>
  <si>
    <t>Nanyang Holdings Limited</t>
    <phoneticPr fontId="1" type="noConversion"/>
  </si>
  <si>
    <t>00264</t>
    <phoneticPr fontId="1" type="noConversion"/>
  </si>
  <si>
    <t>China International Developemnt Corporation Limited</t>
    <phoneticPr fontId="1" type="noConversion"/>
  </si>
  <si>
    <t>00294</t>
    <phoneticPr fontId="1" type="noConversion"/>
  </si>
  <si>
    <t>YANGTZEKIANG GARMENT LIMITED</t>
    <phoneticPr fontId="1" type="noConversion"/>
  </si>
  <si>
    <t>00311</t>
    <phoneticPr fontId="1" type="noConversion"/>
  </si>
  <si>
    <t>Luen Thai Holdings  Limited</t>
    <phoneticPr fontId="1" type="noConversion"/>
  </si>
  <si>
    <t>00321</t>
    <phoneticPr fontId="1" type="noConversion"/>
  </si>
  <si>
    <t>Texwinca Holdings Limited</t>
    <phoneticPr fontId="1" type="noConversion"/>
  </si>
  <si>
    <t>00420</t>
    <phoneticPr fontId="1" type="noConversion"/>
  </si>
  <si>
    <t>00458</t>
    <phoneticPr fontId="1" type="noConversion"/>
  </si>
  <si>
    <t>00518</t>
    <phoneticPr fontId="1" type="noConversion"/>
  </si>
  <si>
    <t>00528</t>
    <phoneticPr fontId="1" type="noConversion"/>
  </si>
  <si>
    <t>00539</t>
    <phoneticPr fontId="1" type="noConversion"/>
  </si>
  <si>
    <t>VICTORY CITY INTERNATIONAL
VICTORY CITY INTERNATIONAL
HOLDINGS LIMITED</t>
    <phoneticPr fontId="1" type="noConversion"/>
  </si>
  <si>
    <t>00540</t>
    <phoneticPr fontId="1" type="noConversion"/>
  </si>
  <si>
    <t>00565</t>
    <phoneticPr fontId="1" type="noConversion"/>
  </si>
  <si>
    <t>Tricor Services (Cayman Islands) Limited</t>
    <phoneticPr fontId="1" type="noConversion"/>
  </si>
  <si>
    <t>00608</t>
    <phoneticPr fontId="1" type="noConversion"/>
  </si>
  <si>
    <t>High Fashion International Limited</t>
    <phoneticPr fontId="1" type="noConversion"/>
  </si>
  <si>
    <t>00616</t>
    <phoneticPr fontId="1" type="noConversion"/>
  </si>
  <si>
    <t>00643</t>
    <phoneticPr fontId="1" type="noConversion"/>
  </si>
  <si>
    <t>00707</t>
    <phoneticPr fontId="1" type="noConversion"/>
  </si>
  <si>
    <t>00787</t>
    <phoneticPr fontId="1" type="noConversion"/>
  </si>
  <si>
    <t>00844</t>
    <phoneticPr fontId="1" type="noConversion"/>
  </si>
  <si>
    <t>GREATIME INTERNATIONAL HOLDINGS LIMITED</t>
    <phoneticPr fontId="1" type="noConversion"/>
  </si>
  <si>
    <t>00918</t>
    <phoneticPr fontId="1" type="noConversion"/>
  </si>
  <si>
    <t>00953</t>
    <phoneticPr fontId="1" type="noConversion"/>
  </si>
  <si>
    <t>01025</t>
    <phoneticPr fontId="1" type="noConversion"/>
  </si>
  <si>
    <t>01100</t>
    <phoneticPr fontId="1" type="noConversion"/>
  </si>
  <si>
    <t>01218</t>
    <phoneticPr fontId="1" type="noConversion"/>
  </si>
  <si>
    <t>01367</t>
    <phoneticPr fontId="1" type="noConversion"/>
  </si>
  <si>
    <t>01382</t>
    <phoneticPr fontId="1" type="noConversion"/>
  </si>
  <si>
    <t>01400</t>
    <phoneticPr fontId="1" type="noConversion"/>
  </si>
  <si>
    <t>01425</t>
    <phoneticPr fontId="1" type="noConversion"/>
  </si>
  <si>
    <t>01520</t>
    <phoneticPr fontId="1" type="noConversion"/>
  </si>
  <si>
    <t>01532</t>
    <phoneticPr fontId="1" type="noConversion"/>
  </si>
  <si>
    <t>01616</t>
    <phoneticPr fontId="1" type="noConversion"/>
  </si>
  <si>
    <t>01682</t>
    <phoneticPr fontId="1" type="noConversion"/>
  </si>
  <si>
    <t>01709</t>
    <phoneticPr fontId="1" type="noConversion"/>
  </si>
  <si>
    <t>01825</t>
    <phoneticPr fontId="1" type="noConversion"/>
  </si>
  <si>
    <t>01842</t>
    <phoneticPr fontId="1" type="noConversion"/>
  </si>
  <si>
    <t>C H I N A F O R D O O H O L D I N G S L I M I T E D</t>
  </si>
  <si>
    <t>Governance</t>
  </si>
  <si>
    <t>C1 The governance structure and its composition</t>
  </si>
  <si>
    <t>C2 The role of HGB in setting the organization’s purpose, values, and strategy</t>
  </si>
  <si>
    <t>C3 The competencies and performance evaluation of HGB</t>
  </si>
  <si>
    <t>C4 The role of HGB in risk management</t>
  </si>
  <si>
    <t>C5 The role of HGB in sustainability reporting</t>
  </si>
  <si>
    <t>C6 The role of HGB in evaluating economic, environmental and social performance</t>
  </si>
  <si>
    <t>C7 Remuneration and incentives</t>
  </si>
  <si>
    <t>KPI C1.1 Report the governance structure of the organization</t>
  </si>
  <si>
    <t>KPI C1.2 Report the process for delegating authority for economic, environmental and social topics from the highest governance body to senior executives and other employees</t>
  </si>
  <si>
    <t>KPI C1.3 Report whether the organization has appointed an executive-level position or positions with responsibility for economic, environmental and social topics, and whether post holders report directly to the highest governance body</t>
  </si>
  <si>
    <t>KPI C1.4 Report processes for consultation between stakeholders and the highest governance body on economic, environmental and social topics. If consultation is delegated, describe to whom and any feedback processes to the highest governance body</t>
  </si>
  <si>
    <t>KPI C1.5 Report the composition of the highest governance body and its committees</t>
  </si>
  <si>
    <t>KPI C1.6 Report whether the Chair of the highest governance body is also an executive officer</t>
  </si>
  <si>
    <t>KPI C1.7 Report the nomination and selection processes for the highest governance body and its committees, and the criteria used for nominating and selecting highest governance body members</t>
  </si>
  <si>
    <t>KPI C1.8 Report processes for the highest governance body to ensure conflicts of interest are avoided and managed</t>
  </si>
  <si>
    <t>KPI C2.1  Report the highest governance body’s and senior executives’ roles in the development, approval, and updating of the organization’s purpose, value or mission statements, strategies, policies, and goals related to economic, environmental and social impacts.</t>
  </si>
  <si>
    <t>KPI C3.1 Report the measures taken to develop and enhance the highest governance body’s collective knowledge of economic, environmental and social topics.</t>
  </si>
  <si>
    <t xml:space="preserve">KPI C3.2 Report the processes for evaluation and the actions to response of the highest governance body’s performance with respect to  </t>
  </si>
  <si>
    <t>KPI C4.1 Report the highest governance body’s role in the identification and management of economic, environmental and social impacts, risks, and opportunities</t>
  </si>
  <si>
    <t>KPI C4.2 Report the highest governance body’s role in reviewing the effectiveness of the organization’s risk management processes for economic, environmental and social topic</t>
  </si>
  <si>
    <t>KPI C4.3 Report the frequency of the highest governance body’s review of economic, environmental and social impacts, risks, and opportunities</t>
  </si>
  <si>
    <t>KPI C5.1 Report the highest committee or position that formally reviews and approves the organization’s sustainability report and ensures that all material Aspects are covered.</t>
  </si>
  <si>
    <t>KPI C6.1 Report the process for communicating critical concerns to the highest governance body</t>
  </si>
  <si>
    <t>KPI C6.2 Report the nature and total number of critical concerns that were communicated to the highest governance body and the mechanism(s) used to address and resolve them</t>
  </si>
  <si>
    <t>KPI C7.1 Report the remuneration policies for the highest governance body and senior executives of remuneration</t>
  </si>
  <si>
    <t>KPI C7.2 Report the process for determining remuneration</t>
  </si>
  <si>
    <t>KPI C7.3 Report how stakeholders’ views are sought and taken into account regarding remuneration</t>
  </si>
  <si>
    <t>KPI C7.4 Report the ratio of the annual total compensation for the organization’s highest-paid individual in each country of significant operations to the median annual total compensation for all employees (excluding the highest-paid individual) in the same country</t>
  </si>
  <si>
    <t>KPI C7.5 Report the ratio of percentage increase in annual total compensation for the organization’s highest-paid individual in each country of significant operations to the median percentage increase in annual total compensation for all employees (excluding the highest-paid individual) in the same country</t>
  </si>
  <si>
    <t>Standard</t>
  </si>
  <si>
    <t>Sum</t>
  </si>
  <si>
    <t>No2</t>
  </si>
  <si>
    <t>No3</t>
  </si>
  <si>
    <t>No4</t>
  </si>
  <si>
    <t>No5</t>
  </si>
  <si>
    <t>No6</t>
  </si>
  <si>
    <t>No7</t>
  </si>
  <si>
    <t>C8 Business whistleblowing mechanism</t>
  </si>
  <si>
    <t>KPI C8.1 Does it have the whistleblowing mechanism and system to report adverse business affairs?</t>
  </si>
  <si>
    <t>Diclosure rate</t>
  </si>
  <si>
    <t>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</si>
</sst>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charset val="134"/>
      <scheme val="minor"/>
    </font>
    <font>
      <sz val="11"/>
      <color theme="1"/>
      <name val="Calibri"/>
      <family val="2"/>
      <charset val="134"/>
      <scheme val="minor"/>
    </font>
    <font>
      <b/>
      <sz val="11"/>
      <color theme="1"/>
      <name val="Calibri"/>
      <family val="2"/>
      <scheme val="minor"/>
    </font>
    <font>
      <sz val="11"/>
      <color indexed="8"/>
      <name val="Arial"/>
      <family val="2"/>
    </font>
    <font>
      <b/>
      <sz val="11"/>
      <color indexed="8"/>
      <name val="Arial"/>
      <family val="2"/>
    </font>
    <font>
      <b/>
      <sz val="16"/>
      <color theme="1"/>
      <name val="Calibri"/>
      <family val="2"/>
      <scheme val="minor"/>
    </font>
    <font>
      <b/>
      <sz val="36"/>
      <color theme="1"/>
      <name val="Calibri"/>
      <family val="2"/>
      <scheme val="minor"/>
    </font>
    <font>
      <sz val="11"/>
      <color rgb="FF006100"/>
      <name val="Calibri"/>
      <family val="2"/>
      <charset val="134"/>
      <scheme val="minor"/>
    </font>
    <font>
      <sz val="11"/>
      <color rgb="FF9C5700"/>
      <name val="Calibri"/>
      <family val="2"/>
      <charset val="134"/>
      <scheme val="minor"/>
    </font>
    <font>
      <sz val="11"/>
      <name val="Calibri"/>
      <family val="2"/>
      <charset val="134"/>
      <scheme val="minor"/>
    </font>
    <font>
      <sz val="11"/>
      <color theme="1"/>
      <name val="Calibri"/>
      <family val="2"/>
      <scheme val="minor"/>
    </font>
    <font>
      <sz val="11"/>
      <color theme="5" tint="-0.499984740745262"/>
      <name val="Calibri"/>
      <family val="2"/>
      <scheme val="minor"/>
    </font>
    <font>
      <sz val="11"/>
      <color theme="1"/>
      <name val="Times New Roman"/>
      <family val="1"/>
    </font>
    <font>
      <sz val="11"/>
      <name val="Calibri"/>
      <family val="2"/>
      <scheme val="minor"/>
    </font>
  </fonts>
  <fills count="22">
    <fill>
      <patternFill patternType="none"/>
    </fill>
    <fill>
      <patternFill patternType="gray125"/>
    </fill>
    <fill>
      <patternFill patternType="solid">
        <fgColor theme="8" tint="0.79998168889431442"/>
        <bgColor indexed="65"/>
      </patternFill>
    </fill>
    <fill>
      <patternFill patternType="solid">
        <fgColor theme="9" tint="0.59999389629810485"/>
        <bgColor indexed="65"/>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rgb="FFFFFF00"/>
        <bgColor indexed="64"/>
      </patternFill>
    </fill>
    <fill>
      <patternFill patternType="solid">
        <fgColor rgb="FFC6EFCE"/>
      </patternFill>
    </fill>
    <fill>
      <patternFill patternType="solid">
        <fgColor rgb="FFFFEB9C"/>
      </patternFill>
    </fill>
    <fill>
      <patternFill patternType="solid">
        <fgColor rgb="FFFFC000"/>
        <bgColor indexed="64"/>
      </patternFill>
    </fill>
    <fill>
      <patternFill patternType="solid">
        <fgColor theme="4" tint="0.39997558519241921"/>
        <bgColor indexed="64"/>
      </patternFill>
    </fill>
    <fill>
      <patternFill patternType="solid">
        <fgColor theme="4"/>
        <bgColor indexed="64"/>
      </patternFill>
    </fill>
    <fill>
      <patternFill patternType="solid">
        <fgColor theme="9" tint="0.39997558519241921"/>
        <bgColor indexed="64"/>
      </patternFill>
    </fill>
    <fill>
      <patternFill patternType="solid">
        <fgColor rgb="FF0070C0"/>
        <bgColor indexed="64"/>
      </patternFill>
    </fill>
    <fill>
      <patternFill patternType="solid">
        <fgColor theme="9"/>
        <bgColor indexed="64"/>
      </patternFill>
    </fill>
  </fills>
  <borders count="6">
    <border>
      <left/>
      <right/>
      <top/>
      <bottom/>
      <diagonal/>
    </border>
    <border>
      <left style="thick">
        <color indexed="9"/>
      </left>
      <right style="thick">
        <color indexed="9"/>
      </right>
      <top style="thick">
        <color indexed="9"/>
      </top>
      <bottom style="thick">
        <color indexed="9"/>
      </bottom>
      <diagonal/>
    </border>
    <border>
      <left style="thick">
        <color indexed="9"/>
      </left>
      <right/>
      <top style="thick">
        <color indexed="9"/>
      </top>
      <bottom style="thick">
        <color indexed="9"/>
      </bottom>
      <diagonal/>
    </border>
    <border>
      <left/>
      <right/>
      <top/>
      <bottom style="thick">
        <color indexed="9"/>
      </bottom>
      <diagonal/>
    </border>
    <border>
      <left/>
      <right style="thick">
        <color indexed="9"/>
      </right>
      <top/>
      <bottom/>
      <diagonal/>
    </border>
    <border>
      <left style="thick">
        <color indexed="9"/>
      </left>
      <right/>
      <top/>
      <bottom style="thick">
        <color indexed="9"/>
      </bottom>
      <diagonal/>
    </border>
  </borders>
  <cellStyleXfs count="6">
    <xf numFmtId="0" fontId="0" fillId="0" borderId="0"/>
    <xf numFmtId="0" fontId="1" fillId="2" borderId="0" applyNumberFormat="0" applyBorder="0" applyAlignment="0" applyProtection="0"/>
    <xf numFmtId="0" fontId="1" fillId="3" borderId="0" applyNumberFormat="0" applyBorder="0" applyAlignment="0" applyProtection="0"/>
    <xf numFmtId="0" fontId="7" fillId="14" borderId="0" applyNumberFormat="0" applyBorder="0" applyAlignment="0" applyProtection="0"/>
    <xf numFmtId="0" fontId="8" fillId="15" borderId="0" applyNumberFormat="0" applyBorder="0" applyAlignment="0" applyProtection="0"/>
    <xf numFmtId="0" fontId="10" fillId="0" borderId="0"/>
  </cellStyleXfs>
  <cellXfs count="91">
    <xf numFmtId="0" fontId="0" fillId="0" borderId="0" xfId="0"/>
    <xf numFmtId="0" fontId="2" fillId="0" borderId="0" xfId="0" applyFont="1" applyAlignment="1">
      <alignment vertical="top" wrapText="1"/>
    </xf>
    <xf numFmtId="0" fontId="3" fillId="2" borderId="1" xfId="1" applyFont="1" applyBorder="1" applyAlignment="1">
      <alignment horizontal="left" vertical="top" wrapText="1"/>
    </xf>
    <xf numFmtId="0" fontId="0" fillId="0" borderId="0" xfId="0" applyAlignment="1">
      <alignment vertical="top" wrapText="1"/>
    </xf>
    <xf numFmtId="0" fontId="3" fillId="2" borderId="2" xfId="1" applyFont="1" applyBorder="1" applyAlignment="1">
      <alignment horizontal="left" vertical="top" wrapText="1"/>
    </xf>
    <xf numFmtId="0" fontId="4" fillId="0" borderId="4" xfId="2" applyFont="1" applyFill="1" applyBorder="1" applyAlignment="1">
      <alignment vertical="top" wrapText="1"/>
    </xf>
    <xf numFmtId="0" fontId="6" fillId="0" borderId="0" xfId="0" applyFont="1" applyFill="1" applyAlignment="1">
      <alignment vertical="top" wrapText="1"/>
    </xf>
    <xf numFmtId="0" fontId="2" fillId="6" borderId="0" xfId="0" applyFont="1" applyFill="1" applyAlignment="1">
      <alignment horizontal="left" vertical="top" wrapText="1"/>
    </xf>
    <xf numFmtId="0" fontId="2" fillId="7" borderId="0" xfId="0" applyFont="1" applyFill="1" applyAlignment="1">
      <alignment horizontal="left" vertical="top" wrapText="1"/>
    </xf>
    <xf numFmtId="49" fontId="10" fillId="0" borderId="0" xfId="5" applyNumberFormat="1"/>
    <xf numFmtId="49" fontId="11" fillId="0" borderId="0" xfId="5" applyNumberFormat="1" applyFont="1"/>
    <xf numFmtId="0" fontId="0" fillId="0" borderId="0" xfId="0" applyAlignment="1">
      <alignment wrapText="1"/>
    </xf>
    <xf numFmtId="0" fontId="0" fillId="13" borderId="0" xfId="0" applyFill="1"/>
    <xf numFmtId="10" fontId="0" fillId="0" borderId="0" xfId="0" applyNumberFormat="1"/>
    <xf numFmtId="9" fontId="0" fillId="0" borderId="0" xfId="0" applyNumberFormat="1"/>
    <xf numFmtId="0" fontId="3" fillId="16" borderId="2" xfId="1" applyFont="1" applyFill="1" applyBorder="1" applyAlignment="1">
      <alignment horizontal="left" vertical="top" wrapText="1"/>
    </xf>
    <xf numFmtId="0" fontId="3" fillId="16" borderId="1" xfId="1" applyFont="1" applyFill="1" applyBorder="1" applyAlignment="1">
      <alignment horizontal="left" vertical="top" wrapText="1"/>
    </xf>
    <xf numFmtId="0" fontId="5" fillId="0" borderId="0" xfId="0" applyFont="1" applyFill="1" applyAlignment="1">
      <alignment vertical="top" wrapText="1"/>
    </xf>
    <xf numFmtId="0" fontId="0" fillId="13" borderId="0" xfId="0" applyFill="1" applyAlignment="1">
      <alignment vertical="center"/>
    </xf>
    <xf numFmtId="0" fontId="7" fillId="14" borderId="0" xfId="3" applyAlignment="1">
      <alignment vertical="center"/>
    </xf>
    <xf numFmtId="0" fontId="9" fillId="15" borderId="0" xfId="4" applyFont="1" applyAlignment="1">
      <alignment vertical="center"/>
    </xf>
    <xf numFmtId="0" fontId="12" fillId="0" borderId="0" xfId="0" applyFont="1" applyAlignment="1">
      <alignment wrapText="1"/>
    </xf>
    <xf numFmtId="0" fontId="0" fillId="13" borderId="0" xfId="0" applyFill="1" applyAlignment="1">
      <alignment horizontal="center" vertical="center"/>
    </xf>
    <xf numFmtId="4" fontId="10" fillId="0" borderId="0" xfId="5" applyNumberFormat="1"/>
    <xf numFmtId="0" fontId="0" fillId="0" borderId="0" xfId="0" applyAlignment="1">
      <alignment horizontal="center" vertical="center"/>
    </xf>
    <xf numFmtId="49" fontId="0" fillId="0" borderId="0" xfId="0" applyNumberFormat="1" applyAlignment="1">
      <alignment horizontal="center" vertical="center"/>
    </xf>
    <xf numFmtId="0" fontId="13" fillId="0" borderId="0" xfId="0" applyFont="1" applyAlignment="1">
      <alignment horizontal="center" vertical="center"/>
    </xf>
    <xf numFmtId="49" fontId="0" fillId="0" borderId="0" xfId="0" applyNumberFormat="1"/>
    <xf numFmtId="0" fontId="13" fillId="0" borderId="0" xfId="0" applyFont="1"/>
    <xf numFmtId="0" fontId="0" fillId="0" borderId="0" xfId="0" applyAlignment="1">
      <alignment horizontal="center"/>
    </xf>
    <xf numFmtId="0" fontId="0" fillId="13" borderId="0" xfId="0" applyFill="1" applyAlignment="1">
      <alignment horizontal="center"/>
    </xf>
    <xf numFmtId="49" fontId="11" fillId="0" borderId="0" xfId="0" applyNumberFormat="1" applyFont="1"/>
    <xf numFmtId="0" fontId="11" fillId="0" borderId="0" xfId="0" applyFont="1" applyAlignment="1">
      <alignment horizontal="center"/>
    </xf>
    <xf numFmtId="0" fontId="11" fillId="13" borderId="0" xfId="0" applyFont="1" applyFill="1" applyAlignment="1">
      <alignment horizontal="center"/>
    </xf>
    <xf numFmtId="0" fontId="13" fillId="0" borderId="0" xfId="0" applyFont="1" applyAlignment="1">
      <alignment horizontal="fill"/>
    </xf>
    <xf numFmtId="0" fontId="11" fillId="0" borderId="0" xfId="0" applyFont="1" applyFill="1" applyAlignment="1">
      <alignment horizontal="center"/>
    </xf>
    <xf numFmtId="0" fontId="13" fillId="0" borderId="0" xfId="0" applyFont="1" applyAlignment="1">
      <alignment horizontal="fill" wrapText="1"/>
    </xf>
    <xf numFmtId="0" fontId="13" fillId="0" borderId="0" xfId="0" applyFont="1" applyFill="1" applyAlignment="1">
      <alignment horizontal="fill"/>
    </xf>
    <xf numFmtId="0" fontId="13" fillId="0" borderId="0" xfId="0" applyFont="1" applyAlignment="1">
      <alignment wrapText="1"/>
    </xf>
    <xf numFmtId="0" fontId="0" fillId="0" borderId="0" xfId="0" applyAlignment="1">
      <alignment vertical="center" wrapText="1"/>
    </xf>
    <xf numFmtId="0" fontId="0" fillId="0" borderId="0" xfId="0" applyFont="1" applyAlignment="1">
      <alignment vertical="center" wrapText="1"/>
    </xf>
    <xf numFmtId="0" fontId="9" fillId="15" borderId="0" xfId="4" applyFont="1" applyAlignment="1">
      <alignment vertical="center"/>
    </xf>
    <xf numFmtId="0" fontId="0" fillId="13" borderId="0" xfId="0" applyFill="1" applyAlignment="1">
      <alignment horizontal="center" vertical="center"/>
    </xf>
    <xf numFmtId="0" fontId="0" fillId="18" borderId="0" xfId="0" applyFill="1"/>
    <xf numFmtId="49" fontId="0" fillId="18" borderId="0" xfId="0" applyNumberFormat="1" applyFill="1"/>
    <xf numFmtId="0" fontId="13" fillId="18" borderId="0" xfId="0" applyFont="1" applyFill="1" applyAlignment="1">
      <alignment horizontal="fill"/>
    </xf>
    <xf numFmtId="0" fontId="0" fillId="18" borderId="0" xfId="0" applyFill="1" applyAlignment="1">
      <alignment horizontal="center"/>
    </xf>
    <xf numFmtId="49" fontId="10" fillId="18" borderId="0" xfId="5" applyNumberFormat="1" applyFill="1"/>
    <xf numFmtId="0" fontId="0" fillId="18" borderId="0" xfId="0" applyFill="1" applyAlignment="1">
      <alignment wrapText="1"/>
    </xf>
    <xf numFmtId="0" fontId="13" fillId="18" borderId="0" xfId="0" applyFont="1" applyFill="1"/>
    <xf numFmtId="0" fontId="0" fillId="19" borderId="0" xfId="0" applyFill="1"/>
    <xf numFmtId="49" fontId="10" fillId="19" borderId="0" xfId="5" applyNumberFormat="1" applyFill="1"/>
    <xf numFmtId="0" fontId="0" fillId="19" borderId="0" xfId="0" applyFill="1" applyAlignment="1">
      <alignment wrapText="1"/>
    </xf>
    <xf numFmtId="0" fontId="0" fillId="19" borderId="0" xfId="0" applyFill="1" applyAlignment="1">
      <alignment horizontal="center"/>
    </xf>
    <xf numFmtId="49" fontId="11" fillId="19" borderId="0" xfId="5" applyNumberFormat="1" applyFont="1" applyFill="1"/>
    <xf numFmtId="0" fontId="11" fillId="19" borderId="0" xfId="0" applyFont="1" applyFill="1" applyAlignment="1">
      <alignment horizontal="center"/>
    </xf>
    <xf numFmtId="49" fontId="0" fillId="19" borderId="0" xfId="0" applyNumberFormat="1" applyFill="1"/>
    <xf numFmtId="0" fontId="13" fillId="19" borderId="0" xfId="0" applyFont="1" applyFill="1"/>
    <xf numFmtId="0" fontId="0" fillId="20" borderId="0" xfId="0" applyFill="1"/>
    <xf numFmtId="49" fontId="10" fillId="20" borderId="0" xfId="5" applyNumberFormat="1" applyFill="1"/>
    <xf numFmtId="0" fontId="0" fillId="20" borderId="0" xfId="0" applyFill="1" applyAlignment="1">
      <alignment wrapText="1"/>
    </xf>
    <xf numFmtId="0" fontId="0" fillId="20" borderId="0" xfId="0" applyFill="1" applyAlignment="1">
      <alignment horizontal="center"/>
    </xf>
    <xf numFmtId="0" fontId="0" fillId="21" borderId="0" xfId="0" applyFill="1"/>
    <xf numFmtId="49" fontId="0" fillId="21" borderId="0" xfId="0" applyNumberFormat="1" applyFill="1"/>
    <xf numFmtId="0" fontId="13" fillId="21" borderId="0" xfId="0" applyFont="1" applyFill="1" applyAlignment="1">
      <alignment horizontal="fill"/>
    </xf>
    <xf numFmtId="0" fontId="0" fillId="21" borderId="0" xfId="0" applyFill="1" applyAlignment="1">
      <alignment horizontal="center"/>
    </xf>
    <xf numFmtId="0" fontId="13" fillId="21" borderId="0" xfId="0" applyFont="1" applyFill="1"/>
    <xf numFmtId="0" fontId="13" fillId="21" borderId="0" xfId="0" applyFont="1" applyFill="1" applyAlignment="1">
      <alignment wrapText="1"/>
    </xf>
    <xf numFmtId="49" fontId="10" fillId="0" borderId="0" xfId="5" applyNumberFormat="1" applyFill="1"/>
    <xf numFmtId="49" fontId="11" fillId="0" borderId="0" xfId="5" applyNumberFormat="1" applyFont="1" applyFill="1"/>
    <xf numFmtId="0" fontId="4" fillId="3" borderId="5" xfId="2" applyFont="1" applyBorder="1" applyAlignment="1">
      <alignment horizontal="center" vertical="top" wrapText="1"/>
    </xf>
    <xf numFmtId="0" fontId="4" fillId="3" borderId="3" xfId="2" applyFont="1" applyBorder="1" applyAlignment="1">
      <alignment horizontal="center" vertical="top" wrapText="1"/>
    </xf>
    <xf numFmtId="0" fontId="4" fillId="5" borderId="3" xfId="2" applyFont="1" applyFill="1" applyBorder="1" applyAlignment="1">
      <alignment horizontal="center" vertical="top" wrapText="1"/>
    </xf>
    <xf numFmtId="0" fontId="6" fillId="12" borderId="0" xfId="0" applyFont="1" applyFill="1" applyAlignment="1">
      <alignment horizontal="center" vertical="top" wrapText="1"/>
    </xf>
    <xf numFmtId="0" fontId="4" fillId="9" borderId="5" xfId="2" applyFont="1" applyFill="1" applyBorder="1" applyAlignment="1">
      <alignment horizontal="center" vertical="top" wrapText="1"/>
    </xf>
    <xf numFmtId="0" fontId="4" fillId="9" borderId="3" xfId="2" applyFont="1" applyFill="1" applyBorder="1" applyAlignment="1">
      <alignment horizontal="center" vertical="top" wrapText="1"/>
    </xf>
    <xf numFmtId="0" fontId="4" fillId="10" borderId="0" xfId="2" applyFont="1" applyFill="1" applyBorder="1" applyAlignment="1">
      <alignment horizontal="center" vertical="top" wrapText="1"/>
    </xf>
    <xf numFmtId="0" fontId="4" fillId="10" borderId="4" xfId="2" applyFont="1" applyFill="1" applyBorder="1" applyAlignment="1">
      <alignment horizontal="center" vertical="top" wrapText="1"/>
    </xf>
    <xf numFmtId="0" fontId="4" fillId="4" borderId="0" xfId="2" applyFont="1" applyFill="1" applyBorder="1" applyAlignment="1">
      <alignment horizontal="center" vertical="top" wrapText="1"/>
    </xf>
    <xf numFmtId="0" fontId="4" fillId="11" borderId="3" xfId="2" applyFont="1" applyFill="1" applyBorder="1" applyAlignment="1">
      <alignment horizontal="center" vertical="top" wrapText="1"/>
    </xf>
    <xf numFmtId="0" fontId="9" fillId="15" borderId="0" xfId="4" applyFont="1" applyAlignment="1">
      <alignment vertical="center"/>
    </xf>
    <xf numFmtId="0" fontId="7" fillId="14" borderId="0" xfId="3" applyAlignment="1">
      <alignment horizontal="center" vertical="center"/>
    </xf>
    <xf numFmtId="0" fontId="2" fillId="4" borderId="3" xfId="0" applyFont="1" applyFill="1" applyBorder="1" applyAlignment="1">
      <alignment horizontal="center" vertical="top" wrapText="1"/>
    </xf>
    <xf numFmtId="0" fontId="6" fillId="8" borderId="0" xfId="0" applyFont="1" applyFill="1" applyAlignment="1">
      <alignment horizontal="center" vertical="top" wrapText="1"/>
    </xf>
    <xf numFmtId="0" fontId="0" fillId="13" borderId="0" xfId="0" applyFill="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17"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xf>
    <xf numFmtId="0" fontId="0" fillId="0" borderId="0" xfId="0" applyAlignment="1">
      <alignment horizontal="center" vertical="center" wrapText="1"/>
    </xf>
  </cellXfs>
  <cellStyles count="6">
    <cellStyle name="20% - Accent5" xfId="1" builtinId="46"/>
    <cellStyle name="40% - Accent6" xfId="2" builtinId="51"/>
    <cellStyle name="Good" xfId="3" builtinId="26"/>
    <cellStyle name="Neutral" xfId="4" builtinId="28"/>
    <cellStyle name="Normal" xfId="0" builtinId="0"/>
    <cellStyle name="Normal 2" xfId="5" xr:uid="{00000000-0005-0000-0000-00002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00EF4-A1C6-40A4-B31D-BD2193231CD4}">
  <dimension ref="A1:BD76"/>
  <sheetViews>
    <sheetView topLeftCell="A51" zoomScale="85" zoomScaleNormal="85" workbookViewId="0">
      <selection sqref="A1:C76"/>
    </sheetView>
  </sheetViews>
  <sheetFormatPr defaultRowHeight="15"/>
  <cols>
    <col min="2" max="2" width="11" customWidth="1"/>
    <col min="3" max="3" width="27" customWidth="1"/>
    <col min="4" max="4" width="25.42578125" customWidth="1"/>
    <col min="5" max="5" width="27.7109375" customWidth="1"/>
    <col min="6" max="6" width="23" customWidth="1"/>
    <col min="7" max="7" width="24.7109375" customWidth="1"/>
    <col min="8" max="8" width="24.42578125" customWidth="1"/>
    <col min="9" max="9" width="25.5703125" customWidth="1"/>
    <col min="10" max="10" width="23.140625" customWidth="1"/>
    <col min="11" max="11" width="25.5703125" customWidth="1"/>
    <col min="12" max="12" width="20" customWidth="1"/>
    <col min="13" max="13" width="19.85546875" customWidth="1"/>
    <col min="14" max="14" width="25.7109375" customWidth="1"/>
    <col min="15" max="16" width="24.42578125" customWidth="1"/>
    <col min="17" max="17" width="17.7109375" customWidth="1"/>
    <col min="18" max="19" width="16.140625" customWidth="1"/>
    <col min="20" max="20" width="10.42578125" customWidth="1"/>
    <col min="21" max="21" width="15.5703125" customWidth="1"/>
    <col min="22" max="22" width="15.140625" customWidth="1"/>
    <col min="23" max="23" width="14.7109375" customWidth="1"/>
    <col min="24" max="24" width="18.7109375" customWidth="1"/>
    <col min="25" max="25" width="19.7109375" customWidth="1"/>
    <col min="26" max="27" width="18.5703125" customWidth="1"/>
    <col min="28" max="28" width="25" customWidth="1"/>
    <col min="29" max="29" width="23.42578125" customWidth="1"/>
    <col min="30" max="30" width="20.42578125" customWidth="1"/>
    <col min="31" max="31" width="20" customWidth="1"/>
    <col min="32" max="32" width="24.5703125" customWidth="1"/>
    <col min="33" max="33" width="21.5703125" customWidth="1"/>
    <col min="34" max="34" width="23.28515625" customWidth="1"/>
    <col min="35" max="35" width="21" customWidth="1"/>
    <col min="36" max="36" width="19.85546875" customWidth="1"/>
    <col min="37" max="37" width="38.85546875" customWidth="1"/>
  </cols>
  <sheetData>
    <row r="1" spans="1:56" ht="67.5" customHeight="1">
      <c r="A1" s="81" t="s">
        <v>154</v>
      </c>
      <c r="B1" s="80" t="s">
        <v>82</v>
      </c>
      <c r="C1" s="84" t="s">
        <v>32</v>
      </c>
      <c r="D1" s="83" t="s">
        <v>0</v>
      </c>
      <c r="E1" s="83"/>
      <c r="F1" s="83"/>
      <c r="G1" s="83"/>
      <c r="H1" s="83"/>
      <c r="I1" s="83"/>
      <c r="J1" s="83"/>
      <c r="K1" s="83"/>
      <c r="L1" s="83"/>
      <c r="M1" s="83"/>
      <c r="N1" s="83"/>
      <c r="O1" s="83"/>
      <c r="P1" s="83"/>
      <c r="Q1" s="73" t="s">
        <v>81</v>
      </c>
      <c r="R1" s="73"/>
      <c r="S1" s="73"/>
      <c r="T1" s="73"/>
      <c r="U1" s="73"/>
      <c r="V1" s="73"/>
      <c r="W1" s="73"/>
      <c r="X1" s="73"/>
      <c r="Y1" s="73"/>
      <c r="Z1" s="73"/>
      <c r="AA1" s="73"/>
      <c r="AB1" s="73"/>
      <c r="AC1" s="73"/>
      <c r="AD1" s="73"/>
      <c r="AE1" s="73"/>
      <c r="AF1" s="73"/>
      <c r="AG1" s="73"/>
      <c r="AH1" s="73"/>
      <c r="AI1" s="73"/>
      <c r="AJ1" s="73"/>
      <c r="AK1" s="17"/>
      <c r="AL1" s="6"/>
      <c r="AM1" s="6"/>
      <c r="AN1" s="6"/>
      <c r="AO1" s="6"/>
      <c r="AP1" s="6"/>
      <c r="AQ1" s="6"/>
      <c r="AR1" s="6"/>
      <c r="AS1" s="6"/>
      <c r="AT1" s="6"/>
      <c r="AU1" s="6"/>
      <c r="AV1" s="6"/>
      <c r="AW1" s="6"/>
      <c r="AX1" s="6"/>
      <c r="AY1" s="6"/>
      <c r="AZ1" s="6"/>
      <c r="BA1" s="6"/>
      <c r="BB1" s="6"/>
      <c r="BC1" s="6"/>
      <c r="BD1" s="6"/>
    </row>
    <row r="2" spans="1:56" ht="30.75" customHeight="1" thickBot="1">
      <c r="A2" s="81"/>
      <c r="B2" s="80"/>
      <c r="C2" s="84"/>
      <c r="D2" s="82" t="s">
        <v>1</v>
      </c>
      <c r="E2" s="82"/>
      <c r="F2" s="82"/>
      <c r="G2" s="82"/>
      <c r="H2" s="82"/>
      <c r="I2" s="82"/>
      <c r="J2" s="82" t="s">
        <v>29</v>
      </c>
      <c r="K2" s="82"/>
      <c r="L2" s="82"/>
      <c r="M2" s="82"/>
      <c r="N2" s="82"/>
      <c r="O2" s="7" t="s">
        <v>30</v>
      </c>
      <c r="P2" s="8" t="s">
        <v>31</v>
      </c>
      <c r="Q2" s="74" t="s">
        <v>37</v>
      </c>
      <c r="R2" s="75"/>
      <c r="S2" s="76" t="s">
        <v>38</v>
      </c>
      <c r="T2" s="76"/>
      <c r="U2" s="77"/>
      <c r="V2" s="78" t="s">
        <v>45</v>
      </c>
      <c r="W2" s="78"/>
      <c r="X2" s="70" t="s">
        <v>50</v>
      </c>
      <c r="Y2" s="71"/>
      <c r="Z2" s="72" t="s">
        <v>55</v>
      </c>
      <c r="AA2" s="72"/>
      <c r="AB2" s="79" t="s">
        <v>60</v>
      </c>
      <c r="AC2" s="79"/>
      <c r="AD2" s="79"/>
      <c r="AE2" s="79"/>
      <c r="AF2" s="79"/>
      <c r="AG2" s="70" t="s">
        <v>71</v>
      </c>
      <c r="AH2" s="71"/>
      <c r="AI2" s="72" t="s">
        <v>76</v>
      </c>
      <c r="AJ2" s="72"/>
      <c r="AK2" s="5"/>
    </row>
    <row r="3" spans="1:56" ht="16.5" thickTop="1" thickBot="1">
      <c r="A3" s="81"/>
      <c r="B3" s="80"/>
      <c r="C3" s="84"/>
      <c r="D3" s="2" t="s">
        <v>2</v>
      </c>
      <c r="E3" s="2" t="s">
        <v>3</v>
      </c>
      <c r="F3" s="2" t="s">
        <v>4</v>
      </c>
      <c r="G3" s="2" t="s">
        <v>5</v>
      </c>
      <c r="H3" s="2" t="s">
        <v>6</v>
      </c>
      <c r="I3" s="2" t="s">
        <v>7</v>
      </c>
      <c r="J3" s="2" t="s">
        <v>14</v>
      </c>
      <c r="K3" s="2" t="s">
        <v>15</v>
      </c>
      <c r="L3" s="2" t="s">
        <v>16</v>
      </c>
      <c r="M3" s="2" t="s">
        <v>17</v>
      </c>
      <c r="N3" s="2" t="s">
        <v>18</v>
      </c>
      <c r="O3" s="2" t="s">
        <v>19</v>
      </c>
      <c r="P3" s="2" t="s">
        <v>20</v>
      </c>
      <c r="Q3" s="2" t="s">
        <v>33</v>
      </c>
      <c r="R3" s="2" t="s">
        <v>34</v>
      </c>
      <c r="S3" s="2" t="s">
        <v>39</v>
      </c>
      <c r="T3" s="2" t="s">
        <v>40</v>
      </c>
      <c r="U3" s="2" t="s">
        <v>41</v>
      </c>
      <c r="V3" s="2" t="s">
        <v>46</v>
      </c>
      <c r="W3" s="2" t="s">
        <v>47</v>
      </c>
      <c r="X3" s="2" t="s">
        <v>51</v>
      </c>
      <c r="Y3" s="2" t="s">
        <v>52</v>
      </c>
      <c r="Z3" s="2" t="s">
        <v>56</v>
      </c>
      <c r="AA3" s="2" t="s">
        <v>57</v>
      </c>
      <c r="AB3" s="2" t="s">
        <v>61</v>
      </c>
      <c r="AC3" s="2" t="s">
        <v>62</v>
      </c>
      <c r="AD3" s="2" t="s">
        <v>63</v>
      </c>
      <c r="AE3" s="2" t="s">
        <v>64</v>
      </c>
      <c r="AF3" s="2" t="s">
        <v>65</v>
      </c>
      <c r="AG3" s="2" t="s">
        <v>72</v>
      </c>
      <c r="AH3" s="2" t="s">
        <v>73</v>
      </c>
      <c r="AI3" s="2" t="s">
        <v>77</v>
      </c>
      <c r="AJ3" s="2" t="s">
        <v>78</v>
      </c>
    </row>
    <row r="4" spans="1:56" ht="100.5" customHeight="1" thickTop="1" thickBot="1">
      <c r="A4" s="81"/>
      <c r="B4" s="80"/>
      <c r="C4" s="84"/>
      <c r="D4" s="2" t="s">
        <v>8</v>
      </c>
      <c r="E4" s="2" t="s">
        <v>9</v>
      </c>
      <c r="F4" s="2" t="s">
        <v>10</v>
      </c>
      <c r="G4" s="2" t="s">
        <v>11</v>
      </c>
      <c r="H4" s="2" t="s">
        <v>12</v>
      </c>
      <c r="I4" s="2" t="s">
        <v>13</v>
      </c>
      <c r="J4" s="2" t="s">
        <v>21</v>
      </c>
      <c r="K4" s="4" t="s">
        <v>22</v>
      </c>
      <c r="L4" s="4" t="s">
        <v>23</v>
      </c>
      <c r="M4" s="4" t="s">
        <v>24</v>
      </c>
      <c r="N4" s="2" t="s">
        <v>25</v>
      </c>
      <c r="O4" s="2" t="s">
        <v>26</v>
      </c>
      <c r="P4" s="2" t="s">
        <v>27</v>
      </c>
      <c r="Q4" s="2" t="s">
        <v>35</v>
      </c>
      <c r="R4" s="16" t="s">
        <v>36</v>
      </c>
      <c r="S4" s="16" t="s">
        <v>42</v>
      </c>
      <c r="T4" s="15" t="s">
        <v>43</v>
      </c>
      <c r="U4" s="4" t="s">
        <v>44</v>
      </c>
      <c r="V4" s="2" t="s">
        <v>48</v>
      </c>
      <c r="W4" s="15" t="s">
        <v>49</v>
      </c>
      <c r="X4" s="2" t="s">
        <v>53</v>
      </c>
      <c r="Y4" s="4" t="s">
        <v>54</v>
      </c>
      <c r="Z4" s="16" t="s">
        <v>58</v>
      </c>
      <c r="AA4" s="2" t="s">
        <v>59</v>
      </c>
      <c r="AB4" s="2" t="s">
        <v>66</v>
      </c>
      <c r="AC4" s="16" t="s">
        <v>67</v>
      </c>
      <c r="AD4" s="2" t="s">
        <v>68</v>
      </c>
      <c r="AE4" s="2" t="s">
        <v>69</v>
      </c>
      <c r="AF4" s="4" t="s">
        <v>70</v>
      </c>
      <c r="AG4" s="16" t="s">
        <v>74</v>
      </c>
      <c r="AH4" s="2" t="s">
        <v>75</v>
      </c>
      <c r="AI4" s="2" t="s">
        <v>79</v>
      </c>
      <c r="AJ4" s="2" t="s">
        <v>80</v>
      </c>
    </row>
    <row r="5" spans="1:56" ht="63" customHeight="1" thickTop="1">
      <c r="A5">
        <v>1</v>
      </c>
      <c r="B5" s="9" t="s">
        <v>83</v>
      </c>
      <c r="C5" s="3" t="s">
        <v>155</v>
      </c>
      <c r="D5" s="3" t="s">
        <v>201</v>
      </c>
      <c r="E5" s="3">
        <v>14.490125090668466</v>
      </c>
      <c r="F5" s="3">
        <v>5.5673618976114425E-3</v>
      </c>
      <c r="G5" s="3">
        <v>1.1007469808991767E-2</v>
      </c>
      <c r="H5" s="3">
        <v>1</v>
      </c>
      <c r="I5" s="3">
        <v>1</v>
      </c>
      <c r="J5" s="3">
        <v>14354.841377906163</v>
      </c>
      <c r="K5" s="3">
        <v>4.1510250308590915E-2</v>
      </c>
      <c r="L5" s="3">
        <v>1</v>
      </c>
      <c r="M5" s="3">
        <v>1</v>
      </c>
      <c r="N5" s="3">
        <v>6.5853937874603922E-3</v>
      </c>
      <c r="O5" s="3">
        <v>0</v>
      </c>
      <c r="P5" s="3">
        <v>0</v>
      </c>
      <c r="Q5">
        <v>1</v>
      </c>
      <c r="R5">
        <v>1</v>
      </c>
      <c r="S5">
        <v>0</v>
      </c>
      <c r="T5">
        <v>100</v>
      </c>
      <c r="U5">
        <v>1</v>
      </c>
      <c r="V5">
        <v>1</v>
      </c>
      <c r="W5">
        <v>1</v>
      </c>
      <c r="X5">
        <v>1</v>
      </c>
      <c r="Y5">
        <v>0</v>
      </c>
      <c r="Z5">
        <v>1</v>
      </c>
      <c r="AA5">
        <v>1</v>
      </c>
      <c r="AB5">
        <v>0</v>
      </c>
      <c r="AC5">
        <v>0</v>
      </c>
      <c r="AD5">
        <v>0</v>
      </c>
      <c r="AE5">
        <v>1</v>
      </c>
      <c r="AF5">
        <v>1</v>
      </c>
      <c r="AG5">
        <v>0</v>
      </c>
      <c r="AH5">
        <v>1</v>
      </c>
      <c r="AI5">
        <v>1</v>
      </c>
      <c r="AJ5">
        <v>1</v>
      </c>
    </row>
    <row r="6" spans="1:56" ht="30">
      <c r="A6">
        <v>2</v>
      </c>
      <c r="B6" s="9" t="s">
        <v>84</v>
      </c>
      <c r="C6" s="11" t="s">
        <v>156</v>
      </c>
      <c r="D6" t="s">
        <v>202</v>
      </c>
      <c r="E6">
        <v>7.7247371706931265</v>
      </c>
      <c r="F6">
        <v>6.5140227543888391E-3</v>
      </c>
      <c r="G6">
        <v>0.29451237596609997</v>
      </c>
      <c r="H6">
        <v>1</v>
      </c>
      <c r="I6">
        <v>1</v>
      </c>
      <c r="J6">
        <v>15917.419756313251</v>
      </c>
      <c r="K6">
        <v>0.14804030839360946</v>
      </c>
      <c r="L6">
        <v>1</v>
      </c>
      <c r="M6">
        <v>1</v>
      </c>
      <c r="N6">
        <v>3.2502400437698989E-2</v>
      </c>
      <c r="O6">
        <v>1</v>
      </c>
      <c r="P6">
        <v>0</v>
      </c>
      <c r="Q6">
        <v>0</v>
      </c>
      <c r="R6">
        <v>0</v>
      </c>
      <c r="S6">
        <v>0</v>
      </c>
      <c r="T6">
        <v>0</v>
      </c>
      <c r="U6">
        <v>1</v>
      </c>
      <c r="V6">
        <v>0</v>
      </c>
      <c r="W6">
        <v>0</v>
      </c>
      <c r="X6">
        <v>1</v>
      </c>
      <c r="Y6">
        <v>0</v>
      </c>
      <c r="Z6">
        <v>0</v>
      </c>
      <c r="AA6">
        <v>1</v>
      </c>
      <c r="AB6">
        <v>0</v>
      </c>
      <c r="AC6">
        <v>0</v>
      </c>
      <c r="AD6">
        <v>1</v>
      </c>
      <c r="AE6">
        <v>1</v>
      </c>
      <c r="AF6">
        <v>1</v>
      </c>
      <c r="AG6">
        <v>0</v>
      </c>
      <c r="AH6">
        <v>1</v>
      </c>
      <c r="AI6">
        <v>1</v>
      </c>
      <c r="AJ6">
        <v>1</v>
      </c>
    </row>
    <row r="7" spans="1:56" ht="30" customHeight="1">
      <c r="A7">
        <v>3</v>
      </c>
      <c r="B7" s="9" t="s">
        <v>85</v>
      </c>
      <c r="C7" s="11" t="s">
        <v>157</v>
      </c>
      <c r="D7" t="s">
        <v>203</v>
      </c>
      <c r="E7">
        <v>21.348004312506845</v>
      </c>
      <c r="F7">
        <v>0</v>
      </c>
      <c r="G7">
        <v>0</v>
      </c>
      <c r="H7">
        <v>1</v>
      </c>
      <c r="I7">
        <v>0</v>
      </c>
      <c r="J7">
        <v>19224.72161845845</v>
      </c>
      <c r="K7">
        <v>5.5855035197666172E-2</v>
      </c>
      <c r="L7">
        <v>1</v>
      </c>
      <c r="M7">
        <v>1</v>
      </c>
      <c r="N7">
        <v>0</v>
      </c>
      <c r="O7">
        <v>0</v>
      </c>
      <c r="P7">
        <v>0</v>
      </c>
      <c r="Q7">
        <v>0</v>
      </c>
      <c r="R7">
        <v>0</v>
      </c>
      <c r="S7">
        <v>0</v>
      </c>
      <c r="T7">
        <v>0</v>
      </c>
      <c r="U7">
        <v>1</v>
      </c>
      <c r="V7">
        <v>0</v>
      </c>
      <c r="W7">
        <v>0</v>
      </c>
      <c r="X7">
        <v>1</v>
      </c>
      <c r="Y7">
        <v>0</v>
      </c>
      <c r="Z7">
        <v>0</v>
      </c>
      <c r="AA7">
        <v>0</v>
      </c>
      <c r="AB7">
        <v>0</v>
      </c>
      <c r="AC7">
        <v>0</v>
      </c>
      <c r="AD7">
        <v>0</v>
      </c>
      <c r="AE7">
        <v>1</v>
      </c>
      <c r="AF7">
        <v>1</v>
      </c>
      <c r="AG7">
        <v>0</v>
      </c>
      <c r="AH7">
        <v>1</v>
      </c>
      <c r="AI7">
        <v>1</v>
      </c>
      <c r="AJ7">
        <v>1</v>
      </c>
    </row>
    <row r="8" spans="1:56" ht="45">
      <c r="A8">
        <v>4</v>
      </c>
      <c r="B8" s="9" t="s">
        <v>86</v>
      </c>
      <c r="C8" s="11" t="s">
        <v>158</v>
      </c>
      <c r="D8" t="s">
        <v>201</v>
      </c>
      <c r="E8">
        <v>12.015620404561943</v>
      </c>
      <c r="F8">
        <v>2.9410803568510834E-3</v>
      </c>
      <c r="G8">
        <v>0.39214404758014443</v>
      </c>
      <c r="H8">
        <v>1</v>
      </c>
      <c r="I8">
        <v>1</v>
      </c>
      <c r="J8">
        <v>11296.689650665012</v>
      </c>
      <c r="K8">
        <v>0.50147054017842552</v>
      </c>
      <c r="L8">
        <v>1</v>
      </c>
      <c r="M8">
        <v>1</v>
      </c>
      <c r="N8">
        <v>0</v>
      </c>
      <c r="O8">
        <v>0</v>
      </c>
      <c r="P8">
        <v>0</v>
      </c>
      <c r="Q8">
        <v>0</v>
      </c>
      <c r="R8">
        <v>0</v>
      </c>
      <c r="S8">
        <v>0</v>
      </c>
      <c r="T8">
        <v>0</v>
      </c>
      <c r="U8">
        <v>1</v>
      </c>
      <c r="V8">
        <v>0</v>
      </c>
      <c r="W8">
        <v>0</v>
      </c>
      <c r="X8">
        <v>1</v>
      </c>
      <c r="Y8">
        <v>0</v>
      </c>
      <c r="Z8">
        <v>0</v>
      </c>
      <c r="AA8">
        <v>1</v>
      </c>
      <c r="AB8">
        <v>0</v>
      </c>
      <c r="AC8">
        <v>0</v>
      </c>
      <c r="AD8">
        <v>0</v>
      </c>
      <c r="AE8">
        <v>1</v>
      </c>
      <c r="AF8">
        <v>1</v>
      </c>
      <c r="AG8">
        <v>0</v>
      </c>
      <c r="AH8">
        <v>1</v>
      </c>
      <c r="AI8">
        <v>0</v>
      </c>
      <c r="AJ8">
        <v>0</v>
      </c>
    </row>
    <row r="9" spans="1:56" ht="30">
      <c r="A9">
        <v>5</v>
      </c>
      <c r="B9" s="10" t="s">
        <v>87</v>
      </c>
      <c r="C9" s="11" t="s">
        <v>159</v>
      </c>
      <c r="D9" t="s">
        <v>203</v>
      </c>
      <c r="E9">
        <v>0</v>
      </c>
      <c r="F9">
        <v>0</v>
      </c>
      <c r="G9">
        <v>0</v>
      </c>
      <c r="H9">
        <v>1</v>
      </c>
      <c r="I9">
        <v>1</v>
      </c>
      <c r="J9">
        <v>1442.7486848762289</v>
      </c>
      <c r="K9">
        <v>499.62054945657809</v>
      </c>
      <c r="L9">
        <v>1</v>
      </c>
      <c r="M9">
        <v>1</v>
      </c>
      <c r="N9">
        <v>0</v>
      </c>
      <c r="O9">
        <v>1</v>
      </c>
      <c r="P9">
        <v>1</v>
      </c>
      <c r="Q9">
        <v>1</v>
      </c>
      <c r="R9">
        <v>1</v>
      </c>
      <c r="S9">
        <v>0</v>
      </c>
      <c r="T9">
        <v>147</v>
      </c>
      <c r="U9">
        <v>1</v>
      </c>
      <c r="V9">
        <v>1</v>
      </c>
      <c r="W9">
        <v>1</v>
      </c>
      <c r="X9">
        <v>1</v>
      </c>
      <c r="Y9">
        <v>0</v>
      </c>
      <c r="Z9">
        <v>0</v>
      </c>
      <c r="AA9">
        <v>1</v>
      </c>
      <c r="AB9">
        <v>0</v>
      </c>
      <c r="AC9">
        <v>0</v>
      </c>
      <c r="AD9">
        <v>1</v>
      </c>
      <c r="AE9">
        <v>1</v>
      </c>
      <c r="AF9">
        <v>1</v>
      </c>
      <c r="AG9">
        <v>0</v>
      </c>
      <c r="AH9">
        <v>1</v>
      </c>
      <c r="AI9">
        <v>1</v>
      </c>
      <c r="AJ9">
        <v>1</v>
      </c>
    </row>
    <row r="10" spans="1:56" ht="15" customHeight="1">
      <c r="A10">
        <v>6</v>
      </c>
      <c r="B10" s="10" t="s">
        <v>88</v>
      </c>
      <c r="C10" s="11" t="s">
        <v>160</v>
      </c>
      <c r="D10" s="1" t="s">
        <v>201</v>
      </c>
      <c r="E10">
        <v>6.2433645401023066</v>
      </c>
      <c r="F10">
        <v>2.1716050574268893E-2</v>
      </c>
      <c r="G10">
        <v>2.536354277257665</v>
      </c>
      <c r="H10">
        <v>1</v>
      </c>
      <c r="I10">
        <v>1</v>
      </c>
      <c r="J10">
        <v>8085.4597636435783</v>
      </c>
      <c r="K10">
        <v>213.81288271187896</v>
      </c>
      <c r="L10">
        <v>1</v>
      </c>
      <c r="M10">
        <v>1</v>
      </c>
      <c r="N10">
        <v>1.1471972889789703</v>
      </c>
      <c r="O10">
        <v>1</v>
      </c>
      <c r="P10">
        <v>1</v>
      </c>
      <c r="Q10">
        <v>1</v>
      </c>
      <c r="R10">
        <v>0</v>
      </c>
      <c r="S10">
        <v>0</v>
      </c>
      <c r="T10">
        <v>0</v>
      </c>
      <c r="U10">
        <v>1</v>
      </c>
      <c r="V10">
        <v>0</v>
      </c>
      <c r="W10">
        <v>0</v>
      </c>
      <c r="X10">
        <v>1</v>
      </c>
      <c r="Y10">
        <v>0</v>
      </c>
      <c r="Z10">
        <v>0</v>
      </c>
      <c r="AA10">
        <v>1</v>
      </c>
      <c r="AB10">
        <v>0</v>
      </c>
      <c r="AC10">
        <v>0</v>
      </c>
      <c r="AD10">
        <v>1</v>
      </c>
      <c r="AE10">
        <v>1</v>
      </c>
      <c r="AF10">
        <v>1</v>
      </c>
      <c r="AG10">
        <v>0</v>
      </c>
      <c r="AH10">
        <v>1</v>
      </c>
      <c r="AI10">
        <v>1</v>
      </c>
      <c r="AJ10">
        <v>1</v>
      </c>
    </row>
    <row r="11" spans="1:56" ht="15" customHeight="1">
      <c r="A11">
        <v>7</v>
      </c>
      <c r="B11" s="10" t="s">
        <v>89</v>
      </c>
      <c r="C11" s="11" t="s">
        <v>161</v>
      </c>
      <c r="D11" s="1" t="s">
        <v>204</v>
      </c>
      <c r="E11">
        <v>80.261844838273277</v>
      </c>
      <c r="F11">
        <v>0</v>
      </c>
      <c r="G11">
        <v>7.6735192817878276E-3</v>
      </c>
      <c r="H11">
        <v>1</v>
      </c>
      <c r="I11">
        <v>1</v>
      </c>
      <c r="J11">
        <v>12.180189336171155</v>
      </c>
      <c r="K11">
        <v>47.502738411067504</v>
      </c>
      <c r="L11">
        <v>1</v>
      </c>
      <c r="M11">
        <v>0</v>
      </c>
      <c r="N11">
        <v>0.20365276570078172</v>
      </c>
      <c r="O11">
        <v>1</v>
      </c>
      <c r="P11">
        <v>1</v>
      </c>
      <c r="Q11">
        <v>1</v>
      </c>
      <c r="R11">
        <v>0</v>
      </c>
      <c r="S11">
        <v>0</v>
      </c>
      <c r="T11">
        <v>0</v>
      </c>
      <c r="U11">
        <v>1</v>
      </c>
      <c r="V11">
        <v>1</v>
      </c>
      <c r="W11">
        <v>1</v>
      </c>
      <c r="X11">
        <v>0</v>
      </c>
      <c r="Y11">
        <v>0</v>
      </c>
      <c r="Z11">
        <v>0</v>
      </c>
      <c r="AA11">
        <v>1</v>
      </c>
      <c r="AB11">
        <v>0</v>
      </c>
      <c r="AC11">
        <v>0</v>
      </c>
      <c r="AD11">
        <v>1</v>
      </c>
      <c r="AE11">
        <v>0</v>
      </c>
      <c r="AF11">
        <v>1</v>
      </c>
      <c r="AG11">
        <v>0</v>
      </c>
      <c r="AH11">
        <v>0</v>
      </c>
      <c r="AI11">
        <v>1</v>
      </c>
      <c r="AJ11">
        <v>1</v>
      </c>
    </row>
    <row r="12" spans="1:56" ht="15" customHeight="1">
      <c r="A12">
        <v>8</v>
      </c>
      <c r="B12" s="9" t="s">
        <v>90</v>
      </c>
      <c r="C12" s="11" t="s">
        <v>162</v>
      </c>
      <c r="D12" s="1" t="s">
        <v>201</v>
      </c>
      <c r="E12">
        <v>126.46260048140243</v>
      </c>
      <c r="F12">
        <v>1.1051061961639191E-2</v>
      </c>
      <c r="G12">
        <v>22.971978745628775</v>
      </c>
      <c r="H12">
        <v>1</v>
      </c>
      <c r="I12">
        <v>1</v>
      </c>
      <c r="J12">
        <v>458211.24180631881</v>
      </c>
      <c r="K12">
        <v>2280.4359871020483</v>
      </c>
      <c r="L12">
        <v>1</v>
      </c>
      <c r="M12">
        <v>1</v>
      </c>
      <c r="N12">
        <v>0.34424814932558245</v>
      </c>
      <c r="O12">
        <v>1</v>
      </c>
      <c r="P12">
        <v>1</v>
      </c>
      <c r="Q12">
        <v>1</v>
      </c>
      <c r="R12">
        <v>0</v>
      </c>
      <c r="S12">
        <v>0</v>
      </c>
      <c r="T12">
        <v>0</v>
      </c>
      <c r="U12">
        <v>1</v>
      </c>
      <c r="V12">
        <v>1</v>
      </c>
      <c r="W12">
        <v>1</v>
      </c>
      <c r="X12">
        <v>1</v>
      </c>
      <c r="Y12">
        <v>1</v>
      </c>
      <c r="Z12">
        <v>1</v>
      </c>
      <c r="AA12">
        <v>1</v>
      </c>
      <c r="AB12">
        <v>0</v>
      </c>
      <c r="AC12">
        <v>0</v>
      </c>
      <c r="AD12">
        <v>1</v>
      </c>
      <c r="AE12">
        <v>1</v>
      </c>
      <c r="AF12">
        <v>1</v>
      </c>
      <c r="AG12">
        <v>1</v>
      </c>
      <c r="AH12">
        <v>1</v>
      </c>
      <c r="AI12">
        <v>1</v>
      </c>
      <c r="AJ12">
        <v>1</v>
      </c>
    </row>
    <row r="13" spans="1:56" ht="15" customHeight="1">
      <c r="A13">
        <v>9</v>
      </c>
      <c r="B13" s="9" t="s">
        <v>91</v>
      </c>
      <c r="C13" s="11" t="s">
        <v>163</v>
      </c>
      <c r="D13" s="1" t="s">
        <v>205</v>
      </c>
      <c r="E13">
        <v>1.0548927397990107</v>
      </c>
      <c r="F13">
        <v>9.4293949893594438E-4</v>
      </c>
      <c r="G13">
        <v>0</v>
      </c>
      <c r="H13">
        <v>1</v>
      </c>
      <c r="I13">
        <v>1</v>
      </c>
      <c r="J13">
        <v>3991.4405749865136</v>
      </c>
      <c r="K13">
        <v>9.3802488493972339E-2</v>
      </c>
      <c r="L13">
        <v>1</v>
      </c>
      <c r="M13">
        <v>1</v>
      </c>
      <c r="N13">
        <v>0.27761738180686535</v>
      </c>
      <c r="O13">
        <v>1</v>
      </c>
      <c r="P13">
        <v>1</v>
      </c>
      <c r="Q13">
        <v>0</v>
      </c>
      <c r="R13">
        <v>0</v>
      </c>
      <c r="S13">
        <v>0</v>
      </c>
      <c r="T13">
        <v>0</v>
      </c>
      <c r="U13">
        <v>1</v>
      </c>
      <c r="V13">
        <v>0</v>
      </c>
      <c r="W13">
        <v>0</v>
      </c>
      <c r="X13">
        <v>1</v>
      </c>
      <c r="Y13">
        <v>0</v>
      </c>
      <c r="Z13">
        <v>0</v>
      </c>
      <c r="AA13">
        <v>1</v>
      </c>
      <c r="AB13">
        <v>0</v>
      </c>
      <c r="AC13">
        <v>0</v>
      </c>
      <c r="AD13">
        <v>0</v>
      </c>
      <c r="AE13">
        <v>0</v>
      </c>
      <c r="AF13">
        <v>0</v>
      </c>
      <c r="AG13">
        <v>0</v>
      </c>
      <c r="AH13">
        <v>1</v>
      </c>
      <c r="AI13">
        <v>1</v>
      </c>
      <c r="AJ13">
        <v>1</v>
      </c>
    </row>
    <row r="14" spans="1:56" ht="45" customHeight="1">
      <c r="A14">
        <v>10</v>
      </c>
      <c r="B14" s="9" t="s">
        <v>92</v>
      </c>
      <c r="C14" s="11" t="s">
        <v>164</v>
      </c>
      <c r="D14" t="s">
        <v>206</v>
      </c>
      <c r="E14">
        <v>3.7816814503772536</v>
      </c>
      <c r="F14">
        <v>0</v>
      </c>
      <c r="G14">
        <v>0.11222368540926446</v>
      </c>
      <c r="H14">
        <v>1</v>
      </c>
      <c r="I14">
        <v>1</v>
      </c>
      <c r="J14">
        <v>6344.4542450368972</v>
      </c>
      <c r="K14">
        <v>0.29598686444538308</v>
      </c>
      <c r="L14">
        <v>1</v>
      </c>
      <c r="M14">
        <v>1</v>
      </c>
      <c r="N14">
        <v>0.39361111801293674</v>
      </c>
      <c r="O14">
        <v>1</v>
      </c>
      <c r="P14">
        <v>1</v>
      </c>
      <c r="Q14">
        <v>1</v>
      </c>
      <c r="R14">
        <v>0</v>
      </c>
      <c r="S14">
        <v>0</v>
      </c>
      <c r="T14">
        <v>0</v>
      </c>
      <c r="U14">
        <v>1</v>
      </c>
      <c r="V14">
        <v>1</v>
      </c>
      <c r="W14">
        <v>0</v>
      </c>
      <c r="X14">
        <v>1</v>
      </c>
      <c r="Y14">
        <v>0</v>
      </c>
      <c r="Z14">
        <v>0</v>
      </c>
      <c r="AA14">
        <v>1</v>
      </c>
      <c r="AB14">
        <v>0</v>
      </c>
      <c r="AC14">
        <v>0</v>
      </c>
      <c r="AD14">
        <v>0</v>
      </c>
      <c r="AE14">
        <v>1</v>
      </c>
      <c r="AF14">
        <v>1</v>
      </c>
      <c r="AG14">
        <v>0</v>
      </c>
      <c r="AH14">
        <v>1</v>
      </c>
      <c r="AI14">
        <v>1</v>
      </c>
      <c r="AJ14">
        <v>1</v>
      </c>
    </row>
    <row r="15" spans="1:56" ht="30">
      <c r="A15">
        <v>11</v>
      </c>
      <c r="B15" s="9" t="s">
        <v>93</v>
      </c>
      <c r="C15" s="11" t="s">
        <v>165</v>
      </c>
      <c r="D15" t="s">
        <v>207</v>
      </c>
      <c r="E15">
        <v>63.736717481283534</v>
      </c>
      <c r="F15">
        <v>1.5221138231181968</v>
      </c>
      <c r="G15">
        <v>0</v>
      </c>
      <c r="H15">
        <v>1</v>
      </c>
      <c r="I15">
        <v>1</v>
      </c>
      <c r="J15">
        <v>76025.658964586226</v>
      </c>
      <c r="K15">
        <v>1545.7896117668806</v>
      </c>
      <c r="L15">
        <v>1</v>
      </c>
      <c r="M15">
        <v>1</v>
      </c>
      <c r="N15">
        <v>0</v>
      </c>
      <c r="O15">
        <v>1</v>
      </c>
      <c r="P15">
        <v>1</v>
      </c>
      <c r="Q15">
        <v>1</v>
      </c>
      <c r="R15">
        <v>1</v>
      </c>
      <c r="S15">
        <v>0</v>
      </c>
      <c r="T15">
        <v>389</v>
      </c>
      <c r="U15">
        <v>1</v>
      </c>
      <c r="V15">
        <v>1</v>
      </c>
      <c r="W15">
        <v>1</v>
      </c>
      <c r="X15">
        <v>1</v>
      </c>
      <c r="Y15">
        <v>1</v>
      </c>
      <c r="Z15">
        <v>0</v>
      </c>
      <c r="AA15">
        <v>1</v>
      </c>
      <c r="AB15">
        <v>0</v>
      </c>
      <c r="AC15">
        <v>0</v>
      </c>
      <c r="AD15">
        <v>1</v>
      </c>
      <c r="AE15">
        <v>1</v>
      </c>
      <c r="AF15">
        <v>1</v>
      </c>
      <c r="AG15">
        <v>0</v>
      </c>
      <c r="AH15">
        <v>1</v>
      </c>
      <c r="AI15">
        <v>1</v>
      </c>
      <c r="AJ15">
        <v>1</v>
      </c>
    </row>
    <row r="16" spans="1:56" ht="75">
      <c r="A16">
        <v>12</v>
      </c>
      <c r="B16" s="9" t="s">
        <v>94</v>
      </c>
      <c r="C16" s="11" t="s">
        <v>166</v>
      </c>
      <c r="D16" t="s">
        <v>208</v>
      </c>
      <c r="E16">
        <v>95.766934101751204</v>
      </c>
      <c r="F16">
        <v>8.0566751283523992</v>
      </c>
      <c r="G16">
        <v>0.25960705534999179</v>
      </c>
      <c r="H16">
        <v>1</v>
      </c>
      <c r="I16">
        <v>1</v>
      </c>
      <c r="J16" s="23">
        <v>350372.7</v>
      </c>
      <c r="K16">
        <v>1857.2419830900528</v>
      </c>
      <c r="L16">
        <v>1</v>
      </c>
      <c r="M16">
        <v>1</v>
      </c>
      <c r="N16">
        <v>0</v>
      </c>
      <c r="O16">
        <v>1</v>
      </c>
      <c r="P16">
        <v>1</v>
      </c>
      <c r="Q16">
        <v>1</v>
      </c>
      <c r="R16">
        <v>0</v>
      </c>
      <c r="S16">
        <v>0</v>
      </c>
      <c r="T16">
        <v>0</v>
      </c>
      <c r="U16">
        <v>1</v>
      </c>
      <c r="V16">
        <v>0</v>
      </c>
      <c r="W16">
        <v>0</v>
      </c>
      <c r="X16">
        <v>1</v>
      </c>
      <c r="Y16">
        <v>0</v>
      </c>
      <c r="Z16">
        <v>0</v>
      </c>
      <c r="AA16">
        <v>1</v>
      </c>
      <c r="AB16">
        <v>0</v>
      </c>
      <c r="AC16">
        <v>0</v>
      </c>
      <c r="AD16">
        <v>1</v>
      </c>
      <c r="AE16">
        <v>1</v>
      </c>
      <c r="AF16">
        <v>1</v>
      </c>
      <c r="AG16">
        <v>0</v>
      </c>
      <c r="AH16">
        <v>1</v>
      </c>
      <c r="AI16">
        <v>1</v>
      </c>
      <c r="AJ16">
        <v>1</v>
      </c>
    </row>
    <row r="17" spans="1:36" ht="30">
      <c r="A17">
        <v>13</v>
      </c>
      <c r="B17" s="9" t="s">
        <v>95</v>
      </c>
      <c r="C17" s="11" t="s">
        <v>167</v>
      </c>
      <c r="D17" t="s">
        <v>205</v>
      </c>
      <c r="E17">
        <v>6.6117892456368867</v>
      </c>
      <c r="F17">
        <v>0</v>
      </c>
      <c r="G17">
        <v>0</v>
      </c>
      <c r="H17">
        <v>1</v>
      </c>
      <c r="I17">
        <v>1</v>
      </c>
      <c r="J17">
        <v>5475.6565371720671</v>
      </c>
      <c r="K17">
        <v>0.23003845000380471</v>
      </c>
      <c r="L17">
        <v>1</v>
      </c>
      <c r="M17">
        <v>1</v>
      </c>
      <c r="N17">
        <v>0</v>
      </c>
      <c r="O17">
        <v>0</v>
      </c>
      <c r="P17">
        <v>0</v>
      </c>
      <c r="Q17">
        <v>1</v>
      </c>
      <c r="R17">
        <v>0</v>
      </c>
      <c r="S17">
        <v>0</v>
      </c>
      <c r="T17">
        <v>0</v>
      </c>
      <c r="U17">
        <v>1</v>
      </c>
      <c r="V17">
        <v>0</v>
      </c>
      <c r="W17">
        <v>0</v>
      </c>
      <c r="X17">
        <v>1</v>
      </c>
      <c r="Y17">
        <v>0</v>
      </c>
      <c r="Z17">
        <v>1</v>
      </c>
      <c r="AA17">
        <v>1</v>
      </c>
      <c r="AB17">
        <v>0</v>
      </c>
      <c r="AC17">
        <v>0</v>
      </c>
      <c r="AD17">
        <v>1</v>
      </c>
      <c r="AE17">
        <v>0</v>
      </c>
      <c r="AF17">
        <v>1</v>
      </c>
      <c r="AG17">
        <v>0</v>
      </c>
      <c r="AH17">
        <v>1</v>
      </c>
      <c r="AI17">
        <v>1</v>
      </c>
      <c r="AJ17">
        <v>1</v>
      </c>
    </row>
    <row r="18" spans="1:36" ht="45" customHeight="1">
      <c r="A18">
        <v>14</v>
      </c>
      <c r="B18" s="9" t="s">
        <v>96</v>
      </c>
      <c r="C18" s="11" t="s">
        <v>168</v>
      </c>
      <c r="D18" t="s">
        <v>209</v>
      </c>
      <c r="E18">
        <v>1.4163102285924708E-2</v>
      </c>
      <c r="F18">
        <v>0</v>
      </c>
      <c r="G18">
        <v>0</v>
      </c>
      <c r="H18">
        <v>1</v>
      </c>
      <c r="I18">
        <v>1</v>
      </c>
      <c r="J18">
        <v>171033.62320482678</v>
      </c>
      <c r="K18">
        <v>1.6429198651672661</v>
      </c>
      <c r="L18">
        <v>1</v>
      </c>
      <c r="M18">
        <v>1</v>
      </c>
      <c r="N18">
        <v>0</v>
      </c>
      <c r="O18">
        <v>0</v>
      </c>
      <c r="P18">
        <v>1</v>
      </c>
      <c r="Q18">
        <v>0</v>
      </c>
      <c r="R18">
        <v>0</v>
      </c>
      <c r="S18">
        <v>0</v>
      </c>
      <c r="T18">
        <v>0</v>
      </c>
      <c r="U18">
        <v>1</v>
      </c>
      <c r="V18">
        <v>0</v>
      </c>
      <c r="W18">
        <v>0</v>
      </c>
      <c r="X18">
        <v>1</v>
      </c>
      <c r="Y18">
        <v>0</v>
      </c>
      <c r="Z18">
        <v>0</v>
      </c>
      <c r="AA18">
        <v>1</v>
      </c>
      <c r="AB18">
        <v>0</v>
      </c>
      <c r="AC18">
        <v>0</v>
      </c>
      <c r="AD18">
        <v>0</v>
      </c>
      <c r="AE18">
        <v>0</v>
      </c>
      <c r="AF18">
        <v>0</v>
      </c>
      <c r="AG18">
        <v>0</v>
      </c>
      <c r="AH18">
        <v>1</v>
      </c>
      <c r="AI18">
        <v>1</v>
      </c>
      <c r="AJ18">
        <v>1</v>
      </c>
    </row>
    <row r="19" spans="1:36" ht="30">
      <c r="A19">
        <v>15</v>
      </c>
      <c r="B19" s="9" t="s">
        <v>97</v>
      </c>
      <c r="C19" s="11" t="s">
        <v>169</v>
      </c>
      <c r="D19" t="s">
        <v>205</v>
      </c>
      <c r="E19">
        <v>31.231659979888182</v>
      </c>
      <c r="F19">
        <v>1.3041792079513746E-3</v>
      </c>
      <c r="G19">
        <v>0.70741769084775086</v>
      </c>
      <c r="H19">
        <v>1</v>
      </c>
      <c r="I19">
        <v>1</v>
      </c>
      <c r="J19">
        <v>7.3397833003284472</v>
      </c>
      <c r="K19">
        <v>0.24710763940131311</v>
      </c>
      <c r="L19">
        <v>1</v>
      </c>
      <c r="M19">
        <v>1</v>
      </c>
      <c r="N19">
        <v>0</v>
      </c>
      <c r="O19">
        <v>0</v>
      </c>
      <c r="P19">
        <v>0</v>
      </c>
      <c r="Q19">
        <v>1</v>
      </c>
      <c r="R19">
        <v>0</v>
      </c>
      <c r="S19">
        <v>0</v>
      </c>
      <c r="T19">
        <v>28</v>
      </c>
      <c r="U19">
        <v>1</v>
      </c>
      <c r="V19">
        <v>1</v>
      </c>
      <c r="W19">
        <v>1</v>
      </c>
      <c r="X19">
        <v>1</v>
      </c>
      <c r="Y19">
        <v>1</v>
      </c>
      <c r="Z19">
        <v>0</v>
      </c>
      <c r="AA19">
        <v>0</v>
      </c>
      <c r="AB19">
        <v>0</v>
      </c>
      <c r="AC19">
        <v>0</v>
      </c>
      <c r="AD19">
        <v>1</v>
      </c>
      <c r="AE19">
        <v>1</v>
      </c>
      <c r="AF19">
        <v>0</v>
      </c>
      <c r="AG19">
        <v>0</v>
      </c>
      <c r="AH19">
        <v>1</v>
      </c>
      <c r="AI19">
        <v>1</v>
      </c>
      <c r="AJ19">
        <v>1</v>
      </c>
    </row>
    <row r="20" spans="1:36" ht="30">
      <c r="A20">
        <v>16</v>
      </c>
      <c r="B20" s="9" t="s">
        <v>98</v>
      </c>
      <c r="C20" s="11" t="s">
        <v>170</v>
      </c>
      <c r="D20" t="s">
        <v>210</v>
      </c>
      <c r="E20">
        <v>3.803271839043517</v>
      </c>
      <c r="F20">
        <v>0</v>
      </c>
      <c r="G20">
        <v>14.559362344925114</v>
      </c>
      <c r="H20">
        <v>1</v>
      </c>
      <c r="I20">
        <v>1</v>
      </c>
      <c r="J20">
        <v>5531.1113967988686</v>
      </c>
      <c r="K20">
        <v>3.7603651089541681E-2</v>
      </c>
      <c r="L20">
        <v>1</v>
      </c>
      <c r="M20">
        <v>1</v>
      </c>
      <c r="N20">
        <v>0</v>
      </c>
      <c r="O20">
        <v>1</v>
      </c>
      <c r="P20">
        <v>0</v>
      </c>
      <c r="Q20">
        <v>1</v>
      </c>
      <c r="R20">
        <v>1</v>
      </c>
      <c r="S20">
        <v>0</v>
      </c>
      <c r="T20">
        <v>0</v>
      </c>
      <c r="U20">
        <v>1</v>
      </c>
      <c r="V20">
        <v>0</v>
      </c>
      <c r="W20">
        <v>0</v>
      </c>
      <c r="X20">
        <v>1</v>
      </c>
      <c r="Y20">
        <v>0</v>
      </c>
      <c r="Z20">
        <v>0</v>
      </c>
      <c r="AA20">
        <v>1</v>
      </c>
      <c r="AB20">
        <v>0</v>
      </c>
      <c r="AC20">
        <v>0</v>
      </c>
      <c r="AD20">
        <v>0</v>
      </c>
      <c r="AE20">
        <v>1</v>
      </c>
      <c r="AF20">
        <v>1</v>
      </c>
      <c r="AG20">
        <v>0</v>
      </c>
      <c r="AH20">
        <v>1</v>
      </c>
      <c r="AI20">
        <v>1</v>
      </c>
      <c r="AJ20">
        <v>1</v>
      </c>
    </row>
    <row r="21" spans="1:36" ht="30">
      <c r="A21">
        <v>17</v>
      </c>
      <c r="B21" s="9" t="s">
        <v>99</v>
      </c>
      <c r="C21" s="11" t="s">
        <v>171</v>
      </c>
      <c r="D21" t="s">
        <v>211</v>
      </c>
      <c r="E21">
        <v>6.3209554988815944</v>
      </c>
      <c r="F21">
        <v>0</v>
      </c>
      <c r="G21">
        <v>0.78951652287156115</v>
      </c>
      <c r="H21">
        <v>1</v>
      </c>
      <c r="I21">
        <v>1</v>
      </c>
      <c r="J21">
        <v>6.9335166193378797</v>
      </c>
      <c r="K21">
        <v>103.07124640512237</v>
      </c>
      <c r="L21">
        <v>1</v>
      </c>
      <c r="M21">
        <v>1</v>
      </c>
      <c r="N21">
        <v>0.40877602329661583</v>
      </c>
      <c r="O21">
        <v>0</v>
      </c>
      <c r="P21">
        <v>0</v>
      </c>
      <c r="Q21">
        <v>1</v>
      </c>
      <c r="R21">
        <v>1</v>
      </c>
      <c r="S21">
        <v>0</v>
      </c>
      <c r="T21">
        <v>8</v>
      </c>
      <c r="U21">
        <v>1</v>
      </c>
      <c r="V21">
        <v>0</v>
      </c>
      <c r="W21">
        <v>0</v>
      </c>
      <c r="X21">
        <v>1</v>
      </c>
      <c r="Y21">
        <v>0</v>
      </c>
      <c r="Z21">
        <v>1</v>
      </c>
      <c r="AA21">
        <v>1</v>
      </c>
      <c r="AB21">
        <v>0</v>
      </c>
      <c r="AC21">
        <v>0</v>
      </c>
      <c r="AD21">
        <v>1</v>
      </c>
      <c r="AE21">
        <v>1</v>
      </c>
      <c r="AF21">
        <v>1</v>
      </c>
      <c r="AG21">
        <v>0</v>
      </c>
      <c r="AH21">
        <v>1</v>
      </c>
      <c r="AI21">
        <v>1</v>
      </c>
      <c r="AJ21">
        <v>1</v>
      </c>
    </row>
    <row r="22" spans="1:36" ht="30">
      <c r="A22">
        <v>18</v>
      </c>
      <c r="B22" s="9" t="s">
        <v>100</v>
      </c>
      <c r="C22" s="11" t="s">
        <v>172</v>
      </c>
      <c r="D22" t="s">
        <v>212</v>
      </c>
      <c r="E22">
        <v>13.004083618126607</v>
      </c>
      <c r="F22">
        <v>7.3534857638631721E-5</v>
      </c>
      <c r="G22">
        <v>6.3315416926771979</v>
      </c>
      <c r="H22">
        <v>1</v>
      </c>
      <c r="I22">
        <v>1</v>
      </c>
      <c r="J22">
        <v>92640.361643371813</v>
      </c>
      <c r="K22">
        <v>3.4222435008940568</v>
      </c>
      <c r="L22">
        <v>1</v>
      </c>
      <c r="M22">
        <v>1</v>
      </c>
      <c r="N22">
        <v>0</v>
      </c>
      <c r="O22">
        <v>1</v>
      </c>
      <c r="P22">
        <v>1</v>
      </c>
      <c r="Q22">
        <v>0</v>
      </c>
      <c r="R22">
        <v>0</v>
      </c>
      <c r="S22">
        <v>0</v>
      </c>
      <c r="T22">
        <v>0</v>
      </c>
      <c r="U22">
        <v>1</v>
      </c>
      <c r="V22">
        <v>0</v>
      </c>
      <c r="W22">
        <v>0</v>
      </c>
      <c r="X22">
        <v>1</v>
      </c>
      <c r="Y22">
        <v>0</v>
      </c>
      <c r="Z22">
        <v>0</v>
      </c>
      <c r="AA22">
        <v>1</v>
      </c>
      <c r="AB22">
        <v>0</v>
      </c>
      <c r="AC22">
        <v>0</v>
      </c>
      <c r="AD22">
        <v>1</v>
      </c>
      <c r="AE22">
        <v>1</v>
      </c>
      <c r="AF22">
        <v>1</v>
      </c>
      <c r="AG22">
        <v>0</v>
      </c>
      <c r="AH22">
        <v>1</v>
      </c>
      <c r="AI22">
        <v>1</v>
      </c>
      <c r="AJ22">
        <v>1</v>
      </c>
    </row>
    <row r="23" spans="1:36" ht="45" customHeight="1">
      <c r="A23">
        <v>19</v>
      </c>
      <c r="B23" s="9" t="s">
        <v>101</v>
      </c>
      <c r="C23" s="11" t="s">
        <v>173</v>
      </c>
      <c r="D23" t="s">
        <v>28</v>
      </c>
      <c r="E23">
        <v>0.23505524601001038</v>
      </c>
      <c r="F23">
        <v>0</v>
      </c>
      <c r="G23">
        <v>6.6237605061856636E-2</v>
      </c>
      <c r="H23">
        <v>1</v>
      </c>
      <c r="I23">
        <v>1</v>
      </c>
      <c r="J23">
        <v>0</v>
      </c>
      <c r="K23">
        <v>5.875153461138918E-3</v>
      </c>
      <c r="L23">
        <v>1</v>
      </c>
      <c r="M23">
        <v>1</v>
      </c>
      <c r="N23">
        <v>0</v>
      </c>
      <c r="O23">
        <v>0</v>
      </c>
      <c r="P23">
        <v>0</v>
      </c>
      <c r="Q23">
        <v>1</v>
      </c>
      <c r="R23">
        <v>0</v>
      </c>
      <c r="S23">
        <v>0</v>
      </c>
      <c r="T23">
        <v>0</v>
      </c>
      <c r="U23">
        <v>1</v>
      </c>
      <c r="V23">
        <v>0</v>
      </c>
      <c r="W23">
        <v>0</v>
      </c>
      <c r="X23">
        <v>0</v>
      </c>
      <c r="Y23">
        <v>0</v>
      </c>
      <c r="Z23">
        <v>1</v>
      </c>
      <c r="AA23">
        <v>1</v>
      </c>
      <c r="AB23">
        <v>0</v>
      </c>
      <c r="AC23">
        <v>0</v>
      </c>
      <c r="AD23">
        <v>0</v>
      </c>
      <c r="AE23">
        <v>0</v>
      </c>
      <c r="AF23">
        <v>0</v>
      </c>
      <c r="AG23">
        <v>0</v>
      </c>
      <c r="AH23">
        <v>0</v>
      </c>
      <c r="AI23">
        <v>1</v>
      </c>
      <c r="AJ23">
        <v>1</v>
      </c>
    </row>
    <row r="24" spans="1:36" ht="45" customHeight="1">
      <c r="A24">
        <v>20</v>
      </c>
      <c r="B24" s="9" t="s">
        <v>102</v>
      </c>
      <c r="C24" s="11" t="s">
        <v>174</v>
      </c>
      <c r="D24" t="s">
        <v>213</v>
      </c>
      <c r="E24">
        <v>51.197219147898679</v>
      </c>
      <c r="F24">
        <v>10.086254165511686</v>
      </c>
      <c r="G24">
        <v>5.7999999999999996E-3</v>
      </c>
      <c r="H24">
        <v>1</v>
      </c>
      <c r="I24">
        <v>1</v>
      </c>
      <c r="J24">
        <v>19944.747155716792</v>
      </c>
      <c r="K24">
        <v>1135.8720613794596</v>
      </c>
      <c r="L24">
        <v>1</v>
      </c>
      <c r="M24">
        <v>1</v>
      </c>
      <c r="N24">
        <v>0</v>
      </c>
      <c r="O24">
        <v>1</v>
      </c>
      <c r="P24">
        <v>1</v>
      </c>
      <c r="Q24">
        <v>1</v>
      </c>
      <c r="R24">
        <v>1</v>
      </c>
      <c r="S24">
        <v>0</v>
      </c>
      <c r="T24">
        <v>211.5</v>
      </c>
      <c r="U24">
        <v>1</v>
      </c>
      <c r="V24">
        <v>1</v>
      </c>
      <c r="W24">
        <v>1</v>
      </c>
      <c r="X24">
        <v>1</v>
      </c>
      <c r="Y24">
        <v>1</v>
      </c>
      <c r="Z24">
        <v>1</v>
      </c>
      <c r="AA24">
        <v>1</v>
      </c>
      <c r="AB24">
        <v>0</v>
      </c>
      <c r="AC24">
        <v>4</v>
      </c>
      <c r="AD24">
        <v>1</v>
      </c>
      <c r="AE24">
        <v>0</v>
      </c>
      <c r="AF24">
        <v>0</v>
      </c>
      <c r="AG24">
        <v>0</v>
      </c>
      <c r="AH24">
        <v>1</v>
      </c>
      <c r="AI24">
        <v>1</v>
      </c>
      <c r="AJ24">
        <v>1</v>
      </c>
    </row>
    <row r="25" spans="1:36" ht="45">
      <c r="A25">
        <v>21</v>
      </c>
      <c r="B25" s="9" t="s">
        <v>103</v>
      </c>
      <c r="C25" s="11" t="s">
        <v>175</v>
      </c>
      <c r="D25" t="s">
        <v>214</v>
      </c>
      <c r="E25">
        <v>7.4412762454859907E-2</v>
      </c>
      <c r="F25">
        <v>0</v>
      </c>
      <c r="G25">
        <v>0</v>
      </c>
      <c r="H25">
        <v>1</v>
      </c>
      <c r="I25">
        <v>0</v>
      </c>
      <c r="J25">
        <v>89.314346342879162</v>
      </c>
      <c r="K25">
        <v>0</v>
      </c>
      <c r="L25">
        <v>1</v>
      </c>
      <c r="M25">
        <v>0</v>
      </c>
      <c r="N25">
        <v>0</v>
      </c>
      <c r="O25">
        <v>0</v>
      </c>
      <c r="P25">
        <v>1</v>
      </c>
      <c r="Q25">
        <v>1</v>
      </c>
      <c r="R25">
        <v>0</v>
      </c>
      <c r="S25">
        <v>0</v>
      </c>
      <c r="T25">
        <v>0</v>
      </c>
      <c r="U25">
        <v>1</v>
      </c>
      <c r="V25">
        <v>0</v>
      </c>
      <c r="W25">
        <v>0</v>
      </c>
      <c r="X25">
        <v>1</v>
      </c>
      <c r="Y25">
        <v>1</v>
      </c>
      <c r="Z25">
        <v>0</v>
      </c>
      <c r="AA25">
        <v>1</v>
      </c>
      <c r="AB25">
        <v>0</v>
      </c>
      <c r="AC25">
        <v>0</v>
      </c>
      <c r="AD25">
        <v>0</v>
      </c>
      <c r="AE25">
        <v>0</v>
      </c>
      <c r="AF25">
        <v>0</v>
      </c>
      <c r="AG25">
        <v>0</v>
      </c>
      <c r="AH25">
        <v>1</v>
      </c>
      <c r="AI25">
        <v>1</v>
      </c>
      <c r="AJ25">
        <v>0</v>
      </c>
    </row>
    <row r="26" spans="1:36" ht="30">
      <c r="A26">
        <v>22</v>
      </c>
      <c r="B26" s="9" t="s">
        <v>104</v>
      </c>
      <c r="C26" s="11" t="s">
        <v>176</v>
      </c>
      <c r="D26" t="s">
        <v>205</v>
      </c>
      <c r="E26">
        <v>91.047653572370166</v>
      </c>
      <c r="F26">
        <v>0</v>
      </c>
      <c r="G26">
        <v>7.6401704894981989E-3</v>
      </c>
      <c r="H26">
        <v>1</v>
      </c>
      <c r="I26">
        <v>1</v>
      </c>
      <c r="J26">
        <v>84.143488004218298</v>
      </c>
      <c r="K26">
        <v>0</v>
      </c>
      <c r="L26">
        <v>1</v>
      </c>
      <c r="M26">
        <v>1</v>
      </c>
      <c r="N26">
        <v>0</v>
      </c>
      <c r="O26">
        <v>0</v>
      </c>
      <c r="P26">
        <v>0</v>
      </c>
      <c r="Q26">
        <v>1</v>
      </c>
      <c r="R26">
        <v>0</v>
      </c>
      <c r="S26">
        <v>0</v>
      </c>
      <c r="T26">
        <v>0</v>
      </c>
      <c r="U26">
        <v>1</v>
      </c>
      <c r="V26">
        <v>0</v>
      </c>
      <c r="W26">
        <v>0</v>
      </c>
      <c r="X26">
        <v>1</v>
      </c>
      <c r="Y26">
        <v>0</v>
      </c>
      <c r="Z26">
        <v>0</v>
      </c>
      <c r="AA26">
        <v>0</v>
      </c>
      <c r="AB26">
        <v>0</v>
      </c>
      <c r="AC26">
        <v>0</v>
      </c>
      <c r="AD26">
        <v>0</v>
      </c>
      <c r="AE26">
        <v>0</v>
      </c>
      <c r="AF26">
        <v>1</v>
      </c>
      <c r="AG26">
        <v>0</v>
      </c>
      <c r="AH26">
        <v>1</v>
      </c>
      <c r="AI26">
        <v>1</v>
      </c>
      <c r="AJ26">
        <v>1</v>
      </c>
    </row>
    <row r="27" spans="1:36">
      <c r="A27">
        <v>23</v>
      </c>
      <c r="B27" s="9" t="s">
        <v>105</v>
      </c>
      <c r="C27" s="11" t="s">
        <v>177</v>
      </c>
      <c r="D27" t="s">
        <v>215</v>
      </c>
      <c r="E27">
        <v>3.1669474244170579</v>
      </c>
      <c r="F27">
        <v>0</v>
      </c>
      <c r="G27">
        <v>2.9701214646688536E-2</v>
      </c>
      <c r="H27">
        <v>1</v>
      </c>
      <c r="I27">
        <v>1</v>
      </c>
      <c r="J27">
        <v>5802.8193988828798</v>
      </c>
      <c r="K27">
        <v>0.123335402074652</v>
      </c>
      <c r="L27">
        <v>1</v>
      </c>
      <c r="M27">
        <v>1</v>
      </c>
      <c r="N27">
        <v>0.60776664597925345</v>
      </c>
      <c r="O27">
        <v>1</v>
      </c>
      <c r="P27">
        <v>1</v>
      </c>
      <c r="Q27">
        <v>1</v>
      </c>
      <c r="R27">
        <v>0</v>
      </c>
      <c r="S27">
        <v>0</v>
      </c>
      <c r="T27">
        <v>0</v>
      </c>
      <c r="U27">
        <v>1</v>
      </c>
      <c r="V27">
        <v>0</v>
      </c>
      <c r="W27">
        <v>0</v>
      </c>
      <c r="X27">
        <v>1</v>
      </c>
      <c r="Y27">
        <v>1</v>
      </c>
      <c r="Z27">
        <v>0</v>
      </c>
      <c r="AA27">
        <v>1</v>
      </c>
      <c r="AB27">
        <v>0</v>
      </c>
      <c r="AC27">
        <v>0</v>
      </c>
      <c r="AD27">
        <v>0</v>
      </c>
      <c r="AE27">
        <v>1</v>
      </c>
      <c r="AF27">
        <v>1</v>
      </c>
      <c r="AG27">
        <v>0</v>
      </c>
      <c r="AH27">
        <v>1</v>
      </c>
      <c r="AI27">
        <v>1</v>
      </c>
      <c r="AJ27">
        <v>1</v>
      </c>
    </row>
    <row r="28" spans="1:36" ht="30">
      <c r="A28">
        <v>24</v>
      </c>
      <c r="B28" s="9" t="s">
        <v>106</v>
      </c>
      <c r="C28" s="11" t="s">
        <v>178</v>
      </c>
      <c r="D28" t="s">
        <v>210</v>
      </c>
      <c r="E28">
        <v>0</v>
      </c>
      <c r="F28">
        <v>0</v>
      </c>
      <c r="G28">
        <v>0.35924990015991848</v>
      </c>
      <c r="H28">
        <v>1</v>
      </c>
      <c r="I28">
        <v>1</v>
      </c>
      <c r="J28">
        <v>9823.1819077564833</v>
      </c>
      <c r="K28">
        <v>0.25453117016063348</v>
      </c>
      <c r="L28">
        <v>1</v>
      </c>
      <c r="M28">
        <v>1</v>
      </c>
      <c r="N28">
        <v>4.6214186185620586E-2</v>
      </c>
      <c r="O28">
        <v>0</v>
      </c>
      <c r="P28">
        <v>1</v>
      </c>
      <c r="Q28">
        <v>1</v>
      </c>
      <c r="R28">
        <v>1</v>
      </c>
      <c r="S28">
        <v>0</v>
      </c>
      <c r="T28">
        <v>0</v>
      </c>
      <c r="U28">
        <v>1</v>
      </c>
      <c r="V28">
        <v>1</v>
      </c>
      <c r="W28">
        <v>1</v>
      </c>
      <c r="X28">
        <v>1</v>
      </c>
      <c r="Y28">
        <v>1</v>
      </c>
      <c r="Z28">
        <v>1</v>
      </c>
      <c r="AA28">
        <v>1</v>
      </c>
      <c r="AB28">
        <v>0</v>
      </c>
      <c r="AC28">
        <v>0</v>
      </c>
      <c r="AD28">
        <v>1</v>
      </c>
      <c r="AE28">
        <v>1</v>
      </c>
      <c r="AF28">
        <v>1</v>
      </c>
      <c r="AG28">
        <v>0</v>
      </c>
      <c r="AH28">
        <v>1</v>
      </c>
      <c r="AI28">
        <v>1</v>
      </c>
      <c r="AJ28">
        <v>1</v>
      </c>
    </row>
    <row r="29" spans="1:36" ht="30">
      <c r="A29">
        <v>25</v>
      </c>
      <c r="B29" s="9" t="s">
        <v>107</v>
      </c>
      <c r="C29" s="11" t="s">
        <v>179</v>
      </c>
      <c r="D29" t="s">
        <v>205</v>
      </c>
      <c r="E29">
        <v>0</v>
      </c>
      <c r="F29">
        <v>0</v>
      </c>
      <c r="G29">
        <v>2.8521193840292112</v>
      </c>
      <c r="H29">
        <v>1</v>
      </c>
      <c r="I29">
        <v>1</v>
      </c>
      <c r="J29">
        <v>256.19145896173995</v>
      </c>
      <c r="K29">
        <v>7.1043022702016196E-4</v>
      </c>
      <c r="L29">
        <v>1</v>
      </c>
      <c r="M29">
        <v>1</v>
      </c>
      <c r="N29">
        <v>0</v>
      </c>
      <c r="O29">
        <v>0</v>
      </c>
      <c r="P29">
        <v>0</v>
      </c>
      <c r="Q29">
        <v>1</v>
      </c>
      <c r="R29">
        <v>1</v>
      </c>
      <c r="S29">
        <v>0</v>
      </c>
      <c r="T29">
        <v>0</v>
      </c>
      <c r="U29">
        <v>1</v>
      </c>
      <c r="V29">
        <v>0</v>
      </c>
      <c r="W29">
        <v>0</v>
      </c>
      <c r="X29">
        <v>1</v>
      </c>
      <c r="Y29">
        <v>0</v>
      </c>
      <c r="Z29">
        <v>0</v>
      </c>
      <c r="AA29">
        <v>1</v>
      </c>
      <c r="AB29">
        <v>0</v>
      </c>
      <c r="AC29">
        <v>4</v>
      </c>
      <c r="AD29">
        <v>0</v>
      </c>
      <c r="AE29">
        <v>0</v>
      </c>
      <c r="AF29">
        <v>1</v>
      </c>
      <c r="AG29">
        <v>0</v>
      </c>
      <c r="AH29">
        <v>0</v>
      </c>
      <c r="AI29">
        <v>1</v>
      </c>
      <c r="AJ29">
        <v>1</v>
      </c>
    </row>
    <row r="30" spans="1:36" ht="30">
      <c r="A30">
        <v>26</v>
      </c>
      <c r="B30" s="9" t="s">
        <v>108</v>
      </c>
      <c r="C30" s="11" t="s">
        <v>180</v>
      </c>
      <c r="D30" t="s">
        <v>230</v>
      </c>
      <c r="E30">
        <v>0.79900512979947147</v>
      </c>
      <c r="F30">
        <v>0</v>
      </c>
      <c r="G30">
        <v>0.20830094823565989</v>
      </c>
      <c r="H30">
        <v>1</v>
      </c>
      <c r="I30">
        <v>1</v>
      </c>
      <c r="J30">
        <v>1042.4840665319448</v>
      </c>
      <c r="K30">
        <v>0</v>
      </c>
      <c r="L30">
        <v>1</v>
      </c>
      <c r="M30">
        <v>0</v>
      </c>
      <c r="N30">
        <v>0</v>
      </c>
      <c r="O30">
        <v>1</v>
      </c>
      <c r="P30">
        <v>0</v>
      </c>
      <c r="Q30">
        <v>0</v>
      </c>
      <c r="R30">
        <v>0</v>
      </c>
      <c r="S30">
        <v>0</v>
      </c>
      <c r="T30">
        <v>0</v>
      </c>
      <c r="U30">
        <v>1</v>
      </c>
      <c r="V30">
        <v>0</v>
      </c>
      <c r="W30">
        <v>0</v>
      </c>
      <c r="X30">
        <v>1</v>
      </c>
      <c r="Y30">
        <v>1</v>
      </c>
      <c r="Z30">
        <v>1</v>
      </c>
      <c r="AA30">
        <v>1</v>
      </c>
      <c r="AB30">
        <v>0</v>
      </c>
      <c r="AC30">
        <v>0</v>
      </c>
      <c r="AD30">
        <v>1</v>
      </c>
      <c r="AE30">
        <v>1</v>
      </c>
      <c r="AF30">
        <v>0</v>
      </c>
      <c r="AG30">
        <v>1</v>
      </c>
      <c r="AH30">
        <v>1</v>
      </c>
      <c r="AI30">
        <v>1</v>
      </c>
      <c r="AJ30">
        <v>1</v>
      </c>
    </row>
    <row r="31" spans="1:36" ht="105">
      <c r="A31">
        <v>27</v>
      </c>
      <c r="B31" s="9" t="s">
        <v>109</v>
      </c>
      <c r="C31" s="11" t="s">
        <v>181</v>
      </c>
      <c r="D31" s="11" t="s">
        <v>231</v>
      </c>
      <c r="E31" s="11">
        <v>88.495690774480678</v>
      </c>
      <c r="F31" s="11">
        <v>0.22782277273335652</v>
      </c>
      <c r="G31" s="11">
        <v>5.1370014549570433</v>
      </c>
      <c r="H31" s="11">
        <v>1</v>
      </c>
      <c r="I31" s="11">
        <v>1</v>
      </c>
      <c r="J31" s="11">
        <v>247555.78299911376</v>
      </c>
      <c r="K31" s="11">
        <v>2.297730655959612</v>
      </c>
      <c r="L31">
        <v>1</v>
      </c>
      <c r="M31">
        <v>1</v>
      </c>
      <c r="N31">
        <v>0.16701690989218806</v>
      </c>
      <c r="O31" s="11">
        <v>1</v>
      </c>
      <c r="P31">
        <v>0</v>
      </c>
      <c r="Q31" s="11">
        <v>1</v>
      </c>
      <c r="R31">
        <v>0</v>
      </c>
      <c r="S31">
        <v>0</v>
      </c>
      <c r="T31" s="11">
        <v>1949</v>
      </c>
      <c r="U31" s="11">
        <v>1</v>
      </c>
      <c r="V31">
        <v>0</v>
      </c>
      <c r="W31" s="11">
        <v>1</v>
      </c>
      <c r="X31">
        <v>1</v>
      </c>
      <c r="Y31">
        <v>0</v>
      </c>
      <c r="Z31" s="11">
        <v>1</v>
      </c>
      <c r="AA31">
        <v>1</v>
      </c>
      <c r="AB31">
        <v>1</v>
      </c>
      <c r="AC31">
        <v>1</v>
      </c>
      <c r="AD31">
        <v>1</v>
      </c>
      <c r="AE31">
        <v>1</v>
      </c>
      <c r="AF31">
        <v>1</v>
      </c>
      <c r="AG31">
        <v>1</v>
      </c>
      <c r="AH31">
        <v>1</v>
      </c>
      <c r="AI31">
        <v>1</v>
      </c>
      <c r="AJ31">
        <v>1</v>
      </c>
    </row>
    <row r="32" spans="1:36" ht="90">
      <c r="A32">
        <v>28</v>
      </c>
      <c r="B32" s="9" t="s">
        <v>110</v>
      </c>
      <c r="C32" s="11" t="s">
        <v>182</v>
      </c>
      <c r="D32" s="11" t="s">
        <v>232</v>
      </c>
      <c r="E32">
        <v>9.999556303431822</v>
      </c>
      <c r="F32">
        <v>0</v>
      </c>
      <c r="G32">
        <v>6.8463279952284128E-3</v>
      </c>
      <c r="H32" s="11">
        <v>1</v>
      </c>
      <c r="I32" s="11">
        <v>1</v>
      </c>
      <c r="J32" s="11">
        <v>18725.605266702154</v>
      </c>
      <c r="K32" s="11">
        <v>111.07245242844225</v>
      </c>
      <c r="L32">
        <v>1</v>
      </c>
      <c r="M32">
        <v>1</v>
      </c>
      <c r="N32" s="11">
        <v>9.3154954689173494E-3</v>
      </c>
      <c r="O32" s="11">
        <v>1</v>
      </c>
      <c r="P32">
        <v>0</v>
      </c>
      <c r="Q32" s="11">
        <v>1</v>
      </c>
      <c r="R32">
        <v>0</v>
      </c>
      <c r="S32">
        <v>0</v>
      </c>
      <c r="T32">
        <v>0</v>
      </c>
      <c r="U32" s="11">
        <v>1</v>
      </c>
      <c r="V32">
        <v>0</v>
      </c>
      <c r="W32">
        <v>1</v>
      </c>
      <c r="X32">
        <v>1</v>
      </c>
      <c r="Y32">
        <v>1</v>
      </c>
      <c r="Z32" s="11">
        <v>1</v>
      </c>
      <c r="AA32">
        <v>1</v>
      </c>
      <c r="AB32">
        <v>0</v>
      </c>
      <c r="AC32">
        <v>1</v>
      </c>
      <c r="AD32">
        <v>1</v>
      </c>
      <c r="AE32">
        <v>1</v>
      </c>
      <c r="AF32">
        <v>1</v>
      </c>
      <c r="AG32">
        <v>1</v>
      </c>
      <c r="AH32">
        <v>1</v>
      </c>
      <c r="AI32">
        <v>1</v>
      </c>
      <c r="AJ32">
        <v>0</v>
      </c>
    </row>
    <row r="33" spans="1:36" ht="30">
      <c r="A33">
        <v>29</v>
      </c>
      <c r="B33" s="9" t="s">
        <v>111</v>
      </c>
      <c r="C33" s="11" t="s">
        <v>183</v>
      </c>
      <c r="D33" s="11" t="s">
        <v>233</v>
      </c>
      <c r="E33">
        <v>0</v>
      </c>
      <c r="F33">
        <v>2.5667168127081E-6</v>
      </c>
      <c r="G33">
        <v>1.4259537848378336E-2</v>
      </c>
      <c r="H33" s="11">
        <v>1</v>
      </c>
      <c r="I33" s="11">
        <v>1</v>
      </c>
      <c r="J33" s="11">
        <v>8169.2892333359478</v>
      </c>
      <c r="K33">
        <v>0.12690988685056717</v>
      </c>
      <c r="L33" s="11">
        <v>1</v>
      </c>
      <c r="M33">
        <v>0</v>
      </c>
      <c r="N33" s="11">
        <v>0</v>
      </c>
      <c r="O33">
        <v>0</v>
      </c>
      <c r="P33">
        <v>0</v>
      </c>
      <c r="Q33">
        <v>0</v>
      </c>
      <c r="R33">
        <v>0</v>
      </c>
      <c r="S33">
        <v>0</v>
      </c>
      <c r="T33">
        <v>0</v>
      </c>
      <c r="U33" s="11">
        <v>1</v>
      </c>
      <c r="V33">
        <v>0</v>
      </c>
      <c r="W33">
        <v>0</v>
      </c>
      <c r="X33">
        <v>1</v>
      </c>
      <c r="Y33">
        <v>0</v>
      </c>
      <c r="Z33">
        <v>0</v>
      </c>
      <c r="AA33">
        <v>1</v>
      </c>
      <c r="AB33">
        <v>0</v>
      </c>
      <c r="AC33">
        <v>0</v>
      </c>
      <c r="AD33">
        <v>0</v>
      </c>
      <c r="AE33">
        <v>1</v>
      </c>
      <c r="AF33">
        <v>0</v>
      </c>
      <c r="AG33">
        <v>0</v>
      </c>
      <c r="AH33">
        <v>1</v>
      </c>
      <c r="AI33">
        <v>1</v>
      </c>
      <c r="AJ33">
        <v>1</v>
      </c>
    </row>
    <row r="34" spans="1:36" ht="75">
      <c r="A34">
        <v>30</v>
      </c>
      <c r="B34" s="9" t="s">
        <v>112</v>
      </c>
      <c r="C34" s="11" t="s">
        <v>184</v>
      </c>
      <c r="D34" s="11" t="s">
        <v>234</v>
      </c>
      <c r="E34" s="11">
        <v>3.2448303237269553</v>
      </c>
      <c r="F34">
        <v>0</v>
      </c>
      <c r="G34" s="11">
        <v>2.1926232090426807</v>
      </c>
      <c r="H34" s="11">
        <v>1</v>
      </c>
      <c r="I34" s="11">
        <v>1</v>
      </c>
      <c r="J34" s="11">
        <v>4586.8669430548034</v>
      </c>
      <c r="K34" s="11">
        <v>9.161762667439545E-2</v>
      </c>
      <c r="L34" s="11">
        <v>1</v>
      </c>
      <c r="M34">
        <v>0</v>
      </c>
      <c r="N34" s="11">
        <v>0.25202565621180234</v>
      </c>
      <c r="O34">
        <v>1</v>
      </c>
      <c r="P34">
        <v>0</v>
      </c>
      <c r="Q34">
        <v>0</v>
      </c>
      <c r="R34">
        <v>0</v>
      </c>
      <c r="S34">
        <v>0</v>
      </c>
      <c r="T34">
        <v>0</v>
      </c>
      <c r="U34" s="11">
        <v>1</v>
      </c>
      <c r="V34">
        <v>0</v>
      </c>
      <c r="W34">
        <v>0</v>
      </c>
      <c r="X34">
        <v>1</v>
      </c>
      <c r="Y34">
        <v>1</v>
      </c>
      <c r="Z34">
        <v>0</v>
      </c>
      <c r="AA34">
        <v>1</v>
      </c>
      <c r="AB34">
        <v>0</v>
      </c>
      <c r="AC34">
        <v>0</v>
      </c>
      <c r="AD34">
        <v>1</v>
      </c>
      <c r="AE34">
        <v>1</v>
      </c>
      <c r="AF34">
        <v>1</v>
      </c>
      <c r="AG34">
        <v>1</v>
      </c>
      <c r="AH34">
        <v>1</v>
      </c>
      <c r="AI34">
        <v>1</v>
      </c>
      <c r="AJ34">
        <v>0</v>
      </c>
    </row>
    <row r="35" spans="1:36" ht="195">
      <c r="A35">
        <v>31</v>
      </c>
      <c r="B35" s="9" t="s">
        <v>113</v>
      </c>
      <c r="C35" s="11" t="s">
        <v>185</v>
      </c>
      <c r="D35" s="11" t="s">
        <v>235</v>
      </c>
      <c r="E35" s="11">
        <v>1.8119747899159664</v>
      </c>
      <c r="F35" s="11">
        <v>4.9894957983193274E-4</v>
      </c>
      <c r="G35" s="11">
        <v>0.24947478991596639</v>
      </c>
      <c r="H35" s="11">
        <v>1</v>
      </c>
      <c r="I35" s="11">
        <v>1</v>
      </c>
      <c r="J35" s="11">
        <v>4020.4831932773109</v>
      </c>
      <c r="K35" s="11">
        <v>0.11214285714285714</v>
      </c>
      <c r="L35" s="11">
        <v>1</v>
      </c>
      <c r="M35">
        <v>0</v>
      </c>
      <c r="N35" s="11">
        <v>9.9789915966386547E-2</v>
      </c>
      <c r="O35">
        <v>1</v>
      </c>
      <c r="P35">
        <v>0</v>
      </c>
      <c r="Q35">
        <v>0</v>
      </c>
      <c r="R35">
        <v>0</v>
      </c>
      <c r="S35">
        <v>0</v>
      </c>
      <c r="T35">
        <v>0</v>
      </c>
      <c r="U35" s="11">
        <v>1</v>
      </c>
      <c r="V35">
        <v>0</v>
      </c>
      <c r="W35">
        <v>0</v>
      </c>
      <c r="X35">
        <v>1</v>
      </c>
      <c r="Y35">
        <v>1</v>
      </c>
      <c r="Z35">
        <v>0</v>
      </c>
      <c r="AA35">
        <v>1</v>
      </c>
      <c r="AB35">
        <v>0</v>
      </c>
      <c r="AC35">
        <v>0</v>
      </c>
      <c r="AD35">
        <v>1</v>
      </c>
      <c r="AE35">
        <v>1</v>
      </c>
      <c r="AF35">
        <v>1</v>
      </c>
      <c r="AG35">
        <v>1</v>
      </c>
      <c r="AH35">
        <v>1</v>
      </c>
      <c r="AI35">
        <v>1</v>
      </c>
      <c r="AJ35">
        <v>1</v>
      </c>
    </row>
    <row r="36" spans="1:36" ht="105">
      <c r="A36">
        <v>32</v>
      </c>
      <c r="B36" s="9" t="s">
        <v>114</v>
      </c>
      <c r="C36" s="11" t="s">
        <v>186</v>
      </c>
      <c r="D36" s="11" t="s">
        <v>236</v>
      </c>
      <c r="E36" s="11">
        <v>230.11133535247919</v>
      </c>
      <c r="F36">
        <v>2.226999115041663E-2</v>
      </c>
      <c r="G36">
        <v>93.80558370742051</v>
      </c>
      <c r="H36">
        <v>1</v>
      </c>
      <c r="I36">
        <v>1</v>
      </c>
      <c r="J36" s="11">
        <v>233701.14983250044</v>
      </c>
      <c r="K36" s="11">
        <v>424.43244379930428</v>
      </c>
      <c r="L36">
        <v>1</v>
      </c>
      <c r="M36">
        <v>0</v>
      </c>
      <c r="N36">
        <v>0</v>
      </c>
      <c r="O36">
        <v>1</v>
      </c>
      <c r="P36">
        <v>1</v>
      </c>
      <c r="Q36">
        <v>1</v>
      </c>
      <c r="R36">
        <v>1</v>
      </c>
      <c r="S36">
        <v>1</v>
      </c>
      <c r="T36">
        <v>1</v>
      </c>
      <c r="U36">
        <v>1</v>
      </c>
      <c r="V36">
        <v>0</v>
      </c>
      <c r="W36">
        <v>1</v>
      </c>
      <c r="X36">
        <v>0</v>
      </c>
      <c r="Y36">
        <v>0</v>
      </c>
      <c r="Z36">
        <v>0</v>
      </c>
      <c r="AA36">
        <v>0</v>
      </c>
      <c r="AB36">
        <v>0</v>
      </c>
      <c r="AC36">
        <v>0</v>
      </c>
      <c r="AD36">
        <v>1</v>
      </c>
      <c r="AE36">
        <v>1</v>
      </c>
      <c r="AF36">
        <v>1</v>
      </c>
      <c r="AG36">
        <v>1</v>
      </c>
      <c r="AH36">
        <v>1</v>
      </c>
      <c r="AI36">
        <v>1</v>
      </c>
      <c r="AJ36">
        <v>1</v>
      </c>
    </row>
    <row r="37" spans="1:36" ht="90">
      <c r="A37">
        <v>33</v>
      </c>
      <c r="B37" s="9" t="s">
        <v>115</v>
      </c>
      <c r="C37" s="11" t="s">
        <v>187</v>
      </c>
      <c r="D37" s="11" t="s">
        <v>237</v>
      </c>
      <c r="E37" s="11">
        <v>2.7856173384751277</v>
      </c>
      <c r="F37">
        <v>0</v>
      </c>
      <c r="G37" s="11">
        <v>0.59466359308012151</v>
      </c>
      <c r="H37">
        <v>1</v>
      </c>
      <c r="I37">
        <v>1</v>
      </c>
      <c r="J37" s="11">
        <v>3517.9352392442424</v>
      </c>
      <c r="K37" s="11">
        <v>8.1327961738156273E-4</v>
      </c>
      <c r="L37">
        <v>1</v>
      </c>
      <c r="M37">
        <v>1</v>
      </c>
      <c r="N37" s="11">
        <v>0.58900833746256753</v>
      </c>
      <c r="O37">
        <v>1</v>
      </c>
      <c r="P37">
        <v>1</v>
      </c>
      <c r="Q37">
        <v>0</v>
      </c>
      <c r="R37">
        <v>0</v>
      </c>
      <c r="S37">
        <v>0</v>
      </c>
      <c r="T37">
        <v>0</v>
      </c>
      <c r="U37">
        <v>1</v>
      </c>
      <c r="V37">
        <v>0</v>
      </c>
      <c r="W37">
        <v>0</v>
      </c>
      <c r="X37">
        <v>1</v>
      </c>
      <c r="Y37">
        <v>0</v>
      </c>
      <c r="Z37">
        <v>0</v>
      </c>
      <c r="AA37">
        <v>1</v>
      </c>
      <c r="AB37">
        <v>0</v>
      </c>
      <c r="AC37">
        <v>0</v>
      </c>
      <c r="AD37">
        <v>0</v>
      </c>
      <c r="AE37">
        <v>1</v>
      </c>
      <c r="AF37">
        <v>0</v>
      </c>
      <c r="AG37">
        <v>1</v>
      </c>
      <c r="AH37">
        <v>1</v>
      </c>
      <c r="AI37">
        <v>1</v>
      </c>
      <c r="AJ37">
        <v>0</v>
      </c>
    </row>
    <row r="38" spans="1:36" ht="60">
      <c r="A38">
        <v>34</v>
      </c>
      <c r="B38" s="9" t="s">
        <v>116</v>
      </c>
      <c r="C38" s="11" t="s">
        <v>188</v>
      </c>
      <c r="D38" s="11" t="s">
        <v>238</v>
      </c>
      <c r="E38" s="11">
        <v>0</v>
      </c>
      <c r="F38">
        <v>0</v>
      </c>
      <c r="G38" s="11">
        <v>0.12004138988521276</v>
      </c>
      <c r="H38" s="11">
        <v>1</v>
      </c>
      <c r="I38" s="11">
        <v>1</v>
      </c>
      <c r="J38" s="11">
        <v>555.26246655836667</v>
      </c>
      <c r="K38" s="11">
        <v>1.6620290694245625E-4</v>
      </c>
      <c r="L38">
        <v>1</v>
      </c>
      <c r="M38">
        <v>1</v>
      </c>
      <c r="N38">
        <v>0</v>
      </c>
      <c r="O38">
        <v>1</v>
      </c>
      <c r="P38">
        <v>0</v>
      </c>
      <c r="Q38">
        <v>0</v>
      </c>
      <c r="R38">
        <v>0</v>
      </c>
      <c r="S38">
        <v>0</v>
      </c>
      <c r="T38">
        <v>0</v>
      </c>
      <c r="U38">
        <v>1</v>
      </c>
      <c r="V38">
        <v>0</v>
      </c>
      <c r="W38">
        <v>0</v>
      </c>
      <c r="X38">
        <v>1</v>
      </c>
      <c r="Y38">
        <v>1</v>
      </c>
      <c r="Z38">
        <v>0</v>
      </c>
      <c r="AA38">
        <v>1</v>
      </c>
      <c r="AB38">
        <v>1</v>
      </c>
      <c r="AC38">
        <v>1</v>
      </c>
      <c r="AD38">
        <v>0</v>
      </c>
      <c r="AE38">
        <v>1</v>
      </c>
      <c r="AF38">
        <v>1</v>
      </c>
      <c r="AG38">
        <v>1</v>
      </c>
      <c r="AH38">
        <v>1</v>
      </c>
      <c r="AI38">
        <v>1</v>
      </c>
      <c r="AJ38">
        <v>0</v>
      </c>
    </row>
    <row r="39" spans="1:36" ht="30">
      <c r="A39">
        <v>35</v>
      </c>
      <c r="B39" s="9" t="s">
        <v>117</v>
      </c>
      <c r="C39" s="11" t="s">
        <v>189</v>
      </c>
      <c r="D39" s="11" t="s">
        <v>239</v>
      </c>
      <c r="E39" s="11">
        <v>5.0737612059844208</v>
      </c>
      <c r="F39">
        <v>0</v>
      </c>
      <c r="G39">
        <v>0</v>
      </c>
      <c r="H39">
        <v>1</v>
      </c>
      <c r="I39">
        <v>1</v>
      </c>
      <c r="J39" s="11">
        <v>5827.9689528199424</v>
      </c>
      <c r="K39" s="11">
        <v>6.4735645509892747E-2</v>
      </c>
      <c r="L39">
        <v>1</v>
      </c>
      <c r="M39">
        <v>1</v>
      </c>
      <c r="N39">
        <v>0</v>
      </c>
      <c r="O39">
        <v>1</v>
      </c>
      <c r="P39">
        <v>1</v>
      </c>
      <c r="Q39">
        <v>1</v>
      </c>
      <c r="R39">
        <v>0</v>
      </c>
      <c r="S39">
        <v>1</v>
      </c>
      <c r="T39">
        <v>67</v>
      </c>
      <c r="U39">
        <v>1</v>
      </c>
      <c r="V39">
        <v>0</v>
      </c>
      <c r="W39">
        <v>1</v>
      </c>
      <c r="X39">
        <v>0</v>
      </c>
      <c r="Y39">
        <v>0</v>
      </c>
      <c r="Z39">
        <v>0</v>
      </c>
      <c r="AA39">
        <v>1</v>
      </c>
      <c r="AB39">
        <v>1</v>
      </c>
      <c r="AC39">
        <v>1</v>
      </c>
      <c r="AD39">
        <v>1</v>
      </c>
      <c r="AE39">
        <v>1</v>
      </c>
      <c r="AF39">
        <v>1</v>
      </c>
      <c r="AG39">
        <v>1</v>
      </c>
      <c r="AH39">
        <v>1</v>
      </c>
      <c r="AI39">
        <v>1</v>
      </c>
      <c r="AJ39">
        <v>1</v>
      </c>
    </row>
    <row r="40" spans="1:36" ht="75">
      <c r="A40">
        <v>36</v>
      </c>
      <c r="B40" s="9" t="s">
        <v>118</v>
      </c>
      <c r="C40" s="11" t="s">
        <v>190</v>
      </c>
      <c r="D40" s="11" t="s">
        <v>240</v>
      </c>
      <c r="E40" s="11">
        <v>3.8108127616572829</v>
      </c>
      <c r="F40">
        <v>0</v>
      </c>
      <c r="G40" s="11">
        <v>0.17953462734753337</v>
      </c>
      <c r="H40">
        <v>1</v>
      </c>
      <c r="I40">
        <v>1</v>
      </c>
      <c r="J40" s="11">
        <v>6287.4985563736109</v>
      </c>
      <c r="K40" s="11">
        <v>130.24289014003176</v>
      </c>
      <c r="L40">
        <v>1</v>
      </c>
      <c r="M40">
        <v>0</v>
      </c>
      <c r="N40" s="11">
        <v>0.6345394175623712</v>
      </c>
      <c r="O40">
        <v>1</v>
      </c>
      <c r="P40">
        <v>0</v>
      </c>
      <c r="Q40">
        <v>1</v>
      </c>
      <c r="R40">
        <v>1</v>
      </c>
      <c r="S40">
        <v>0</v>
      </c>
      <c r="T40">
        <v>0</v>
      </c>
      <c r="U40">
        <v>1</v>
      </c>
      <c r="V40">
        <v>1</v>
      </c>
      <c r="W40">
        <v>1</v>
      </c>
      <c r="X40">
        <v>1</v>
      </c>
      <c r="Y40">
        <v>0</v>
      </c>
      <c r="Z40">
        <v>1</v>
      </c>
      <c r="AA40">
        <v>1</v>
      </c>
      <c r="AB40">
        <v>1</v>
      </c>
      <c r="AC40">
        <v>1</v>
      </c>
      <c r="AD40">
        <v>0</v>
      </c>
      <c r="AE40">
        <v>1</v>
      </c>
      <c r="AF40">
        <v>0</v>
      </c>
      <c r="AG40">
        <v>1</v>
      </c>
      <c r="AH40">
        <v>1</v>
      </c>
      <c r="AI40">
        <v>1</v>
      </c>
      <c r="AJ40">
        <v>0</v>
      </c>
    </row>
    <row r="41" spans="1:36" ht="195">
      <c r="A41">
        <v>37</v>
      </c>
      <c r="B41" s="9" t="s">
        <v>119</v>
      </c>
      <c r="C41" s="11" t="s">
        <v>191</v>
      </c>
      <c r="D41" s="11" t="s">
        <v>241</v>
      </c>
      <c r="E41" s="11">
        <v>3.1042823142285611E-2</v>
      </c>
      <c r="F41" s="11">
        <v>4.5639815924823077</v>
      </c>
      <c r="G41" s="11">
        <v>2.5385921553600114E-3</v>
      </c>
      <c r="H41">
        <v>1</v>
      </c>
      <c r="I41">
        <v>1</v>
      </c>
      <c r="J41" s="11">
        <v>0</v>
      </c>
      <c r="K41" s="11">
        <v>0</v>
      </c>
      <c r="L41">
        <v>1</v>
      </c>
      <c r="M41">
        <v>1</v>
      </c>
      <c r="N41" s="11">
        <v>0</v>
      </c>
      <c r="O41">
        <v>1</v>
      </c>
      <c r="P41">
        <v>0</v>
      </c>
      <c r="Q41">
        <v>1</v>
      </c>
      <c r="R41">
        <v>0</v>
      </c>
      <c r="S41">
        <v>0</v>
      </c>
      <c r="T41">
        <v>0</v>
      </c>
      <c r="U41">
        <v>1</v>
      </c>
      <c r="V41">
        <v>1</v>
      </c>
      <c r="W41">
        <v>1</v>
      </c>
      <c r="X41">
        <v>1</v>
      </c>
      <c r="Y41">
        <v>0</v>
      </c>
      <c r="Z41">
        <v>0</v>
      </c>
      <c r="AA41">
        <v>1</v>
      </c>
      <c r="AB41">
        <v>1</v>
      </c>
      <c r="AC41">
        <v>1</v>
      </c>
      <c r="AD41">
        <v>1</v>
      </c>
      <c r="AE41">
        <v>1</v>
      </c>
      <c r="AF41">
        <v>1</v>
      </c>
      <c r="AG41">
        <v>1</v>
      </c>
      <c r="AH41">
        <v>1</v>
      </c>
      <c r="AI41">
        <v>1</v>
      </c>
      <c r="AJ41">
        <v>0</v>
      </c>
    </row>
    <row r="42" spans="1:36" ht="105">
      <c r="A42">
        <v>38</v>
      </c>
      <c r="B42" s="9" t="s">
        <v>120</v>
      </c>
      <c r="C42" s="11" t="s">
        <v>192</v>
      </c>
      <c r="D42" s="11" t="s">
        <v>242</v>
      </c>
      <c r="E42" s="11">
        <v>0</v>
      </c>
      <c r="F42" s="11">
        <v>2.7012946919559303E-2</v>
      </c>
      <c r="G42" s="11">
        <v>1.9294962085399502E-2</v>
      </c>
      <c r="H42">
        <v>1</v>
      </c>
      <c r="I42" s="11">
        <v>1</v>
      </c>
      <c r="J42" s="11">
        <v>27987.985670274826</v>
      </c>
      <c r="K42" s="11">
        <v>0.39834063326065566</v>
      </c>
      <c r="L42">
        <v>1</v>
      </c>
      <c r="M42">
        <v>1</v>
      </c>
      <c r="N42" s="11">
        <v>1.6722300474012901E-2</v>
      </c>
      <c r="O42">
        <v>1</v>
      </c>
      <c r="P42">
        <v>0</v>
      </c>
      <c r="Q42">
        <v>1</v>
      </c>
      <c r="R42">
        <v>0</v>
      </c>
      <c r="S42">
        <v>0</v>
      </c>
      <c r="T42">
        <v>0</v>
      </c>
      <c r="U42">
        <v>1</v>
      </c>
      <c r="V42">
        <v>0</v>
      </c>
      <c r="W42">
        <v>0</v>
      </c>
      <c r="X42">
        <v>1</v>
      </c>
      <c r="Y42">
        <v>1</v>
      </c>
      <c r="Z42">
        <v>0</v>
      </c>
      <c r="AA42">
        <v>1</v>
      </c>
      <c r="AB42">
        <v>1</v>
      </c>
      <c r="AC42">
        <v>1</v>
      </c>
      <c r="AD42">
        <v>1</v>
      </c>
      <c r="AE42">
        <v>1</v>
      </c>
      <c r="AF42">
        <v>1</v>
      </c>
      <c r="AG42">
        <v>1</v>
      </c>
      <c r="AH42">
        <v>1</v>
      </c>
      <c r="AI42">
        <v>1</v>
      </c>
      <c r="AJ42">
        <v>1</v>
      </c>
    </row>
    <row r="43" spans="1:36" ht="90">
      <c r="A43">
        <v>39</v>
      </c>
      <c r="B43" s="9" t="s">
        <v>121</v>
      </c>
      <c r="C43" s="11" t="s">
        <v>193</v>
      </c>
      <c r="D43" s="11" t="s">
        <v>243</v>
      </c>
      <c r="E43" s="11">
        <v>52.231335886023054</v>
      </c>
      <c r="F43" s="11">
        <v>3.6443857023460126E-2</v>
      </c>
      <c r="G43" s="11">
        <v>0.61225679799413013</v>
      </c>
      <c r="H43">
        <v>1</v>
      </c>
      <c r="I43">
        <v>1</v>
      </c>
      <c r="J43" s="11">
        <v>60434.716904118643</v>
      </c>
      <c r="K43" s="11">
        <v>1650.2312970125756</v>
      </c>
      <c r="L43">
        <v>1</v>
      </c>
      <c r="M43">
        <v>0</v>
      </c>
      <c r="N43" s="11">
        <v>0.40506132286341801</v>
      </c>
      <c r="O43">
        <v>1</v>
      </c>
      <c r="P43">
        <v>0</v>
      </c>
      <c r="Q43">
        <v>1</v>
      </c>
      <c r="R43">
        <v>1</v>
      </c>
      <c r="S43">
        <v>1</v>
      </c>
      <c r="T43">
        <v>282</v>
      </c>
      <c r="U43">
        <v>1</v>
      </c>
      <c r="V43">
        <v>1</v>
      </c>
      <c r="W43">
        <v>1</v>
      </c>
      <c r="X43">
        <v>1</v>
      </c>
      <c r="Y43">
        <v>0</v>
      </c>
      <c r="Z43">
        <v>1</v>
      </c>
      <c r="AA43">
        <v>1</v>
      </c>
      <c r="AB43">
        <v>1</v>
      </c>
      <c r="AC43">
        <v>1</v>
      </c>
      <c r="AD43">
        <v>0</v>
      </c>
      <c r="AE43">
        <v>1</v>
      </c>
      <c r="AF43">
        <v>1</v>
      </c>
      <c r="AG43">
        <v>1</v>
      </c>
      <c r="AH43">
        <v>1</v>
      </c>
      <c r="AI43">
        <v>1</v>
      </c>
      <c r="AJ43">
        <v>1</v>
      </c>
    </row>
    <row r="44" spans="1:36" ht="60">
      <c r="A44">
        <v>40</v>
      </c>
      <c r="B44" s="9" t="s">
        <v>122</v>
      </c>
      <c r="C44" s="11" t="s">
        <v>194</v>
      </c>
      <c r="D44" s="11" t="s">
        <v>244</v>
      </c>
      <c r="E44">
        <v>13.175408396701048</v>
      </c>
      <c r="F44">
        <v>2.7214534650700072E-3</v>
      </c>
      <c r="G44">
        <v>2.7571897226921385</v>
      </c>
      <c r="H44">
        <v>1</v>
      </c>
      <c r="I44">
        <v>1</v>
      </c>
      <c r="J44" s="11">
        <v>43341.913517156972</v>
      </c>
      <c r="K44">
        <v>2034.9530837916279</v>
      </c>
      <c r="L44">
        <v>1</v>
      </c>
      <c r="M44">
        <v>1</v>
      </c>
      <c r="N44">
        <v>0.203421774156748</v>
      </c>
      <c r="O44">
        <v>1</v>
      </c>
      <c r="P44">
        <v>0</v>
      </c>
      <c r="Q44">
        <v>1</v>
      </c>
      <c r="R44">
        <v>1</v>
      </c>
      <c r="S44">
        <v>1</v>
      </c>
      <c r="T44">
        <v>1085</v>
      </c>
      <c r="U44">
        <v>1</v>
      </c>
      <c r="V44">
        <v>0</v>
      </c>
      <c r="W44">
        <v>0</v>
      </c>
      <c r="X44">
        <v>1</v>
      </c>
      <c r="Y44">
        <v>0</v>
      </c>
      <c r="Z44">
        <v>1</v>
      </c>
      <c r="AA44">
        <v>1</v>
      </c>
      <c r="AB44">
        <v>1</v>
      </c>
      <c r="AC44">
        <v>1</v>
      </c>
      <c r="AD44">
        <v>1</v>
      </c>
      <c r="AE44">
        <v>1</v>
      </c>
      <c r="AF44">
        <v>1</v>
      </c>
      <c r="AG44">
        <v>1</v>
      </c>
      <c r="AH44">
        <v>1</v>
      </c>
      <c r="AI44">
        <v>1</v>
      </c>
      <c r="AJ44">
        <v>1</v>
      </c>
    </row>
    <row r="45" spans="1:36" ht="105">
      <c r="A45">
        <v>41</v>
      </c>
      <c r="B45" s="9" t="s">
        <v>123</v>
      </c>
      <c r="C45" s="11" t="s">
        <v>195</v>
      </c>
      <c r="D45" s="11" t="s">
        <v>245</v>
      </c>
      <c r="E45">
        <v>29.180684880765348</v>
      </c>
      <c r="F45">
        <v>6.6626432156952908E-2</v>
      </c>
      <c r="G45">
        <v>2.1077294963661211</v>
      </c>
      <c r="H45">
        <v>1</v>
      </c>
      <c r="I45" s="11">
        <v>1</v>
      </c>
      <c r="J45" s="11">
        <v>0</v>
      </c>
      <c r="K45" s="11">
        <v>0.23570237958386023</v>
      </c>
      <c r="L45">
        <v>1</v>
      </c>
      <c r="M45">
        <v>1</v>
      </c>
      <c r="N45" s="11">
        <v>1.1120690756281053</v>
      </c>
      <c r="O45">
        <v>1</v>
      </c>
      <c r="P45">
        <v>0</v>
      </c>
      <c r="Q45">
        <v>1</v>
      </c>
      <c r="R45">
        <v>0</v>
      </c>
      <c r="S45">
        <v>1</v>
      </c>
      <c r="T45">
        <v>900</v>
      </c>
      <c r="U45">
        <v>1</v>
      </c>
      <c r="V45">
        <v>1</v>
      </c>
      <c r="W45">
        <v>1</v>
      </c>
      <c r="X45">
        <v>1</v>
      </c>
      <c r="Y45">
        <v>1</v>
      </c>
      <c r="Z45">
        <v>0</v>
      </c>
      <c r="AA45">
        <v>1</v>
      </c>
      <c r="AB45">
        <v>1</v>
      </c>
      <c r="AC45">
        <v>1</v>
      </c>
      <c r="AD45">
        <v>1</v>
      </c>
      <c r="AE45">
        <v>1</v>
      </c>
      <c r="AF45">
        <v>1</v>
      </c>
      <c r="AG45">
        <v>1</v>
      </c>
      <c r="AH45">
        <v>1</v>
      </c>
      <c r="AI45">
        <v>1</v>
      </c>
      <c r="AJ45">
        <v>1</v>
      </c>
    </row>
    <row r="46" spans="1:36" ht="105">
      <c r="A46">
        <v>42</v>
      </c>
      <c r="B46" s="9" t="s">
        <v>124</v>
      </c>
      <c r="C46" s="11" t="s">
        <v>196</v>
      </c>
      <c r="D46" s="11" t="s">
        <v>246</v>
      </c>
      <c r="E46" s="11">
        <v>10.972790792648576</v>
      </c>
      <c r="F46">
        <v>0.18575192511968394</v>
      </c>
      <c r="G46">
        <v>1.5762377645870325</v>
      </c>
      <c r="H46">
        <v>1</v>
      </c>
      <c r="I46">
        <v>1</v>
      </c>
      <c r="J46" s="11">
        <v>6828.6122712498218</v>
      </c>
      <c r="K46" s="11">
        <v>0.18591114105550083</v>
      </c>
      <c r="L46">
        <v>1</v>
      </c>
      <c r="M46">
        <v>1</v>
      </c>
      <c r="N46" s="11">
        <v>1.4382506202124102E-3</v>
      </c>
      <c r="O46">
        <v>1</v>
      </c>
      <c r="P46">
        <v>0</v>
      </c>
      <c r="Q46">
        <v>1</v>
      </c>
      <c r="R46">
        <v>0</v>
      </c>
      <c r="S46">
        <v>1</v>
      </c>
      <c r="T46">
        <v>1</v>
      </c>
      <c r="U46">
        <v>1</v>
      </c>
      <c r="V46">
        <v>0</v>
      </c>
      <c r="W46">
        <v>1</v>
      </c>
      <c r="X46">
        <v>1</v>
      </c>
      <c r="Y46">
        <v>0</v>
      </c>
      <c r="Z46">
        <v>0</v>
      </c>
      <c r="AA46">
        <v>1</v>
      </c>
      <c r="AB46">
        <v>1</v>
      </c>
      <c r="AC46">
        <v>1</v>
      </c>
      <c r="AD46">
        <v>0</v>
      </c>
      <c r="AE46">
        <v>1</v>
      </c>
      <c r="AF46">
        <v>1</v>
      </c>
      <c r="AG46">
        <v>1</v>
      </c>
      <c r="AH46">
        <v>1</v>
      </c>
      <c r="AI46">
        <v>1</v>
      </c>
      <c r="AJ46">
        <v>1</v>
      </c>
    </row>
    <row r="47" spans="1:36" ht="90">
      <c r="A47">
        <v>43</v>
      </c>
      <c r="B47" s="9" t="s">
        <v>125</v>
      </c>
      <c r="C47" s="11" t="s">
        <v>197</v>
      </c>
      <c r="D47" s="11" t="s">
        <v>247</v>
      </c>
      <c r="E47">
        <v>1.1293362475657964</v>
      </c>
      <c r="F47">
        <v>0</v>
      </c>
      <c r="G47">
        <v>3.2940668366161149E-3</v>
      </c>
      <c r="H47">
        <v>1</v>
      </c>
      <c r="I47">
        <v>1</v>
      </c>
      <c r="J47" s="11">
        <v>0</v>
      </c>
      <c r="K47" s="11">
        <v>3.5977919991996642E-2</v>
      </c>
      <c r="L47">
        <v>1</v>
      </c>
      <c r="M47">
        <v>1</v>
      </c>
      <c r="N47" s="11">
        <v>5.5104451402652292E-2</v>
      </c>
      <c r="O47">
        <v>1</v>
      </c>
      <c r="P47">
        <v>0</v>
      </c>
      <c r="Q47">
        <v>1</v>
      </c>
      <c r="R47">
        <v>1</v>
      </c>
      <c r="S47">
        <v>0</v>
      </c>
      <c r="T47">
        <v>0</v>
      </c>
      <c r="U47">
        <v>1</v>
      </c>
      <c r="V47">
        <v>1</v>
      </c>
      <c r="W47">
        <v>1</v>
      </c>
      <c r="X47">
        <v>1</v>
      </c>
      <c r="Y47">
        <v>1</v>
      </c>
      <c r="Z47">
        <v>1</v>
      </c>
      <c r="AA47">
        <v>1</v>
      </c>
      <c r="AB47">
        <v>1</v>
      </c>
      <c r="AC47">
        <v>1</v>
      </c>
      <c r="AD47">
        <v>1</v>
      </c>
      <c r="AE47">
        <v>1</v>
      </c>
      <c r="AF47">
        <v>1</v>
      </c>
      <c r="AG47">
        <v>1</v>
      </c>
      <c r="AH47">
        <v>1</v>
      </c>
      <c r="AI47">
        <v>1</v>
      </c>
      <c r="AJ47">
        <v>1</v>
      </c>
    </row>
    <row r="48" spans="1:36" ht="90">
      <c r="A48">
        <v>44</v>
      </c>
      <c r="B48" s="9" t="s">
        <v>126</v>
      </c>
      <c r="C48" s="11" t="s">
        <v>198</v>
      </c>
      <c r="D48" s="11" t="s">
        <v>248</v>
      </c>
      <c r="E48">
        <v>80.045930208165416</v>
      </c>
      <c r="F48">
        <v>0</v>
      </c>
      <c r="G48">
        <v>0.38086741847940098</v>
      </c>
      <c r="H48">
        <v>1</v>
      </c>
      <c r="I48">
        <v>1</v>
      </c>
      <c r="J48" s="11">
        <v>111.23201158854484</v>
      </c>
      <c r="K48" s="11">
        <v>354.84813220833769</v>
      </c>
      <c r="L48">
        <v>1</v>
      </c>
      <c r="M48">
        <v>1</v>
      </c>
      <c r="N48" s="11">
        <v>0</v>
      </c>
      <c r="O48">
        <v>1</v>
      </c>
      <c r="P48">
        <v>0</v>
      </c>
      <c r="Q48">
        <v>1</v>
      </c>
      <c r="R48">
        <v>0</v>
      </c>
      <c r="S48">
        <v>0</v>
      </c>
      <c r="T48">
        <v>0</v>
      </c>
      <c r="U48">
        <v>1</v>
      </c>
      <c r="V48">
        <v>1</v>
      </c>
      <c r="W48">
        <v>1</v>
      </c>
      <c r="X48">
        <v>1</v>
      </c>
      <c r="Y48">
        <v>1</v>
      </c>
      <c r="Z48">
        <v>1</v>
      </c>
      <c r="AA48">
        <v>1</v>
      </c>
      <c r="AB48">
        <v>1</v>
      </c>
      <c r="AC48">
        <v>1</v>
      </c>
      <c r="AD48">
        <v>1</v>
      </c>
      <c r="AE48">
        <v>1</v>
      </c>
      <c r="AF48">
        <v>1</v>
      </c>
      <c r="AG48">
        <v>1</v>
      </c>
      <c r="AH48">
        <v>1</v>
      </c>
      <c r="AI48">
        <v>1</v>
      </c>
      <c r="AJ48">
        <v>1</v>
      </c>
    </row>
    <row r="49" spans="1:36" ht="120">
      <c r="A49">
        <v>45</v>
      </c>
      <c r="B49" s="9" t="s">
        <v>127</v>
      </c>
      <c r="C49" s="11" t="s">
        <v>199</v>
      </c>
      <c r="D49" s="11" t="s">
        <v>249</v>
      </c>
      <c r="E49" s="11">
        <v>117.41334196343364</v>
      </c>
      <c r="F49" s="11">
        <v>1.3928908322959437E-3</v>
      </c>
      <c r="G49" s="11">
        <v>7.053406100769906</v>
      </c>
      <c r="H49">
        <v>1</v>
      </c>
      <c r="I49">
        <v>1</v>
      </c>
      <c r="J49" s="11">
        <v>20397.960862985514</v>
      </c>
      <c r="K49" s="11">
        <v>0</v>
      </c>
      <c r="L49">
        <v>1</v>
      </c>
      <c r="M49">
        <v>1</v>
      </c>
      <c r="N49">
        <v>0</v>
      </c>
      <c r="O49">
        <v>1</v>
      </c>
      <c r="P49">
        <v>0</v>
      </c>
      <c r="Q49">
        <v>1</v>
      </c>
      <c r="R49">
        <v>1</v>
      </c>
      <c r="S49">
        <v>0</v>
      </c>
      <c r="T49">
        <v>0</v>
      </c>
      <c r="U49">
        <v>1</v>
      </c>
      <c r="V49">
        <v>0</v>
      </c>
      <c r="W49">
        <v>0</v>
      </c>
      <c r="X49">
        <v>1</v>
      </c>
      <c r="Y49">
        <v>1</v>
      </c>
      <c r="Z49">
        <v>0</v>
      </c>
      <c r="AA49">
        <v>1</v>
      </c>
      <c r="AB49">
        <v>1</v>
      </c>
      <c r="AC49">
        <v>1</v>
      </c>
      <c r="AD49">
        <v>1</v>
      </c>
      <c r="AE49">
        <v>1</v>
      </c>
      <c r="AF49">
        <v>1</v>
      </c>
      <c r="AG49">
        <v>1</v>
      </c>
      <c r="AH49">
        <v>1</v>
      </c>
      <c r="AI49">
        <v>1</v>
      </c>
      <c r="AJ49">
        <v>0</v>
      </c>
    </row>
    <row r="50" spans="1:36" ht="150">
      <c r="A50">
        <v>46</v>
      </c>
      <c r="B50" s="9" t="s">
        <v>128</v>
      </c>
      <c r="C50" s="11" t="s">
        <v>200</v>
      </c>
      <c r="D50" s="11" t="s">
        <v>250</v>
      </c>
      <c r="E50">
        <v>6.7505125687556955E-3</v>
      </c>
      <c r="F50" s="11">
        <v>3.4093127924007552E-2</v>
      </c>
      <c r="G50" s="11">
        <v>2.2614253725232678</v>
      </c>
      <c r="H50">
        <v>1</v>
      </c>
      <c r="I50">
        <v>1</v>
      </c>
      <c r="J50" s="11">
        <v>40542.118562349555</v>
      </c>
      <c r="K50" s="11">
        <v>962.3393613108401</v>
      </c>
      <c r="L50">
        <v>1</v>
      </c>
      <c r="M50">
        <v>1</v>
      </c>
      <c r="N50">
        <v>0.55478417768327559</v>
      </c>
      <c r="O50">
        <v>1</v>
      </c>
      <c r="P50">
        <v>0</v>
      </c>
      <c r="Q50">
        <v>1</v>
      </c>
      <c r="R50">
        <v>1</v>
      </c>
      <c r="S50">
        <v>1</v>
      </c>
      <c r="T50">
        <v>15</v>
      </c>
      <c r="U50">
        <v>1</v>
      </c>
      <c r="V50">
        <v>1</v>
      </c>
      <c r="W50">
        <v>1</v>
      </c>
      <c r="X50">
        <v>1</v>
      </c>
      <c r="Y50">
        <v>1</v>
      </c>
      <c r="Z50">
        <v>1</v>
      </c>
      <c r="AA50">
        <v>1</v>
      </c>
      <c r="AB50">
        <v>1</v>
      </c>
      <c r="AC50">
        <v>1</v>
      </c>
      <c r="AD50">
        <v>1</v>
      </c>
      <c r="AE50">
        <v>1</v>
      </c>
      <c r="AF50">
        <v>1</v>
      </c>
      <c r="AG50">
        <v>1</v>
      </c>
      <c r="AH50">
        <v>1</v>
      </c>
      <c r="AI50">
        <v>1</v>
      </c>
      <c r="AJ50">
        <v>1</v>
      </c>
    </row>
    <row r="51" spans="1:36">
      <c r="A51">
        <v>47</v>
      </c>
      <c r="B51" s="9" t="s">
        <v>129</v>
      </c>
      <c r="C51" t="s">
        <v>275</v>
      </c>
      <c r="D51" t="s">
        <v>216</v>
      </c>
      <c r="E51">
        <v>2.1004406793768524</v>
      </c>
      <c r="F51">
        <v>0</v>
      </c>
      <c r="G51">
        <v>1.9409776330939574E-2</v>
      </c>
      <c r="H51">
        <v>1</v>
      </c>
      <c r="I51">
        <v>1</v>
      </c>
      <c r="J51">
        <v>3656.8966553683808</v>
      </c>
      <c r="K51">
        <v>3.3825494666068615E-2</v>
      </c>
      <c r="L51">
        <v>1</v>
      </c>
      <c r="M51">
        <v>0</v>
      </c>
      <c r="N51">
        <v>0.49445798286298248</v>
      </c>
      <c r="O51">
        <v>1</v>
      </c>
      <c r="P51">
        <v>0</v>
      </c>
      <c r="Q51">
        <v>1</v>
      </c>
      <c r="R51" s="13">
        <v>6.2E-2</v>
      </c>
      <c r="S51">
        <v>0</v>
      </c>
      <c r="T51">
        <v>0</v>
      </c>
      <c r="U51">
        <v>1</v>
      </c>
      <c r="V51">
        <v>1</v>
      </c>
      <c r="W51">
        <v>1375</v>
      </c>
      <c r="X51">
        <v>1</v>
      </c>
      <c r="Y51">
        <v>0</v>
      </c>
      <c r="Z51">
        <v>0</v>
      </c>
      <c r="AA51">
        <v>0</v>
      </c>
      <c r="AB51">
        <v>0</v>
      </c>
      <c r="AC51">
        <v>0</v>
      </c>
      <c r="AD51">
        <v>0</v>
      </c>
      <c r="AE51">
        <v>0</v>
      </c>
      <c r="AF51">
        <v>0</v>
      </c>
      <c r="AG51">
        <v>0</v>
      </c>
      <c r="AH51">
        <v>1</v>
      </c>
      <c r="AI51">
        <v>1</v>
      </c>
      <c r="AJ51">
        <v>1</v>
      </c>
    </row>
    <row r="52" spans="1:36" ht="30">
      <c r="A52">
        <v>48</v>
      </c>
      <c r="B52" s="9" t="s">
        <v>130</v>
      </c>
      <c r="C52" s="11" t="s">
        <v>251</v>
      </c>
      <c r="D52" t="s">
        <v>217</v>
      </c>
      <c r="E52">
        <v>2.8163071291007199E-2</v>
      </c>
      <c r="F52">
        <v>0</v>
      </c>
      <c r="G52">
        <v>0</v>
      </c>
      <c r="H52">
        <v>1</v>
      </c>
      <c r="I52">
        <v>1</v>
      </c>
      <c r="J52">
        <v>4093.5725158354749</v>
      </c>
      <c r="K52">
        <v>0</v>
      </c>
      <c r="L52">
        <v>1</v>
      </c>
      <c r="M52">
        <v>0</v>
      </c>
      <c r="N52">
        <v>5.4558052495758114E-4</v>
      </c>
      <c r="O52">
        <v>0</v>
      </c>
      <c r="P52">
        <v>0</v>
      </c>
      <c r="Q52">
        <v>1</v>
      </c>
      <c r="R52" s="13">
        <v>1.2E-2</v>
      </c>
      <c r="S52">
        <v>0</v>
      </c>
      <c r="T52">
        <v>0</v>
      </c>
      <c r="U52">
        <v>1</v>
      </c>
      <c r="V52">
        <v>1</v>
      </c>
      <c r="W52">
        <v>0</v>
      </c>
      <c r="X52">
        <v>1</v>
      </c>
      <c r="Y52">
        <v>1</v>
      </c>
      <c r="Z52">
        <v>1</v>
      </c>
      <c r="AA52" s="11">
        <v>1</v>
      </c>
      <c r="AB52">
        <v>0</v>
      </c>
      <c r="AC52">
        <v>1</v>
      </c>
      <c r="AD52">
        <v>0</v>
      </c>
      <c r="AE52">
        <v>1</v>
      </c>
      <c r="AF52">
        <v>1</v>
      </c>
      <c r="AG52">
        <v>0</v>
      </c>
      <c r="AH52">
        <v>0</v>
      </c>
      <c r="AI52">
        <v>1</v>
      </c>
      <c r="AJ52">
        <v>0</v>
      </c>
    </row>
    <row r="53" spans="1:36" ht="30">
      <c r="A53">
        <v>49</v>
      </c>
      <c r="B53" s="9" t="s">
        <v>131</v>
      </c>
      <c r="C53" s="11" t="s">
        <v>252</v>
      </c>
      <c r="D53" t="s">
        <v>218</v>
      </c>
      <c r="E53">
        <v>68.299272510954566</v>
      </c>
      <c r="F53">
        <v>0.56119765433196822</v>
      </c>
      <c r="G53">
        <v>0.67300087992774427</v>
      </c>
      <c r="H53">
        <v>1</v>
      </c>
      <c r="I53">
        <v>1</v>
      </c>
      <c r="J53">
        <v>93.525125252562802</v>
      </c>
      <c r="K53">
        <v>467.22449810463991</v>
      </c>
      <c r="L53">
        <v>1</v>
      </c>
      <c r="M53">
        <v>1</v>
      </c>
      <c r="N53">
        <v>1.2720116577132432</v>
      </c>
      <c r="O53">
        <v>1</v>
      </c>
      <c r="P53">
        <v>0</v>
      </c>
      <c r="Q53">
        <v>0</v>
      </c>
      <c r="R53">
        <v>0</v>
      </c>
      <c r="S53">
        <v>0</v>
      </c>
      <c r="T53">
        <v>0</v>
      </c>
      <c r="U53" s="11">
        <v>1</v>
      </c>
      <c r="V53">
        <v>0</v>
      </c>
      <c r="W53">
        <v>24.06</v>
      </c>
      <c r="X53">
        <v>1</v>
      </c>
      <c r="Y53">
        <v>0</v>
      </c>
      <c r="Z53">
        <v>0</v>
      </c>
      <c r="AA53" s="11">
        <v>1</v>
      </c>
      <c r="AB53">
        <v>0</v>
      </c>
      <c r="AC53">
        <v>1</v>
      </c>
      <c r="AD53">
        <v>1</v>
      </c>
      <c r="AE53" s="11">
        <v>1</v>
      </c>
      <c r="AF53">
        <v>1</v>
      </c>
      <c r="AG53">
        <v>0</v>
      </c>
      <c r="AH53">
        <v>1</v>
      </c>
      <c r="AI53">
        <v>1</v>
      </c>
      <c r="AJ53">
        <v>1</v>
      </c>
    </row>
    <row r="54" spans="1:36" ht="30">
      <c r="A54">
        <v>50</v>
      </c>
      <c r="B54" s="9" t="s">
        <v>132</v>
      </c>
      <c r="C54" s="11" t="s">
        <v>253</v>
      </c>
      <c r="D54" t="s">
        <v>219</v>
      </c>
      <c r="E54">
        <v>114.03922397020695</v>
      </c>
      <c r="F54">
        <v>0.10871885672858961</v>
      </c>
      <c r="G54">
        <v>0.19462587329460068</v>
      </c>
      <c r="H54">
        <v>1</v>
      </c>
      <c r="I54">
        <v>1</v>
      </c>
      <c r="J54">
        <v>163327.10556910859</v>
      </c>
      <c r="K54">
        <v>1.9528517503340352</v>
      </c>
      <c r="L54" s="11">
        <v>1</v>
      </c>
      <c r="M54" s="11">
        <v>1</v>
      </c>
      <c r="N54">
        <v>1.1125716842298057</v>
      </c>
      <c r="O54">
        <v>1</v>
      </c>
      <c r="P54">
        <v>1</v>
      </c>
      <c r="Q54">
        <v>1</v>
      </c>
      <c r="R54" s="14">
        <v>0.06</v>
      </c>
      <c r="S54">
        <v>0</v>
      </c>
      <c r="T54">
        <v>0</v>
      </c>
      <c r="U54" s="11">
        <v>1</v>
      </c>
      <c r="V54">
        <v>0</v>
      </c>
      <c r="W54">
        <v>118</v>
      </c>
      <c r="X54">
        <v>0</v>
      </c>
      <c r="Y54">
        <v>0</v>
      </c>
      <c r="Z54">
        <v>0</v>
      </c>
      <c r="AA54">
        <v>1</v>
      </c>
      <c r="AB54">
        <v>0</v>
      </c>
      <c r="AC54">
        <v>1</v>
      </c>
      <c r="AD54">
        <v>0</v>
      </c>
      <c r="AE54">
        <v>0</v>
      </c>
      <c r="AF54" s="11">
        <v>1</v>
      </c>
      <c r="AG54">
        <v>0</v>
      </c>
      <c r="AH54">
        <v>1</v>
      </c>
      <c r="AI54">
        <v>1</v>
      </c>
      <c r="AJ54">
        <v>1</v>
      </c>
    </row>
    <row r="55" spans="1:36">
      <c r="A55">
        <v>51</v>
      </c>
      <c r="B55" s="9" t="s">
        <v>133</v>
      </c>
      <c r="C55" s="11" t="s">
        <v>254</v>
      </c>
      <c r="D55" t="s">
        <v>220</v>
      </c>
      <c r="E55">
        <v>0.33043869416223737</v>
      </c>
      <c r="F55">
        <v>0</v>
      </c>
      <c r="G55">
        <v>1.1913044660323753E-2</v>
      </c>
      <c r="H55">
        <v>0</v>
      </c>
      <c r="I55">
        <v>0</v>
      </c>
      <c r="J55">
        <v>585.86228075487179</v>
      </c>
      <c r="K55">
        <v>7.7818874761028525</v>
      </c>
      <c r="L55" s="11">
        <v>1</v>
      </c>
      <c r="M55">
        <v>0</v>
      </c>
      <c r="N55">
        <v>0</v>
      </c>
      <c r="O55">
        <v>1</v>
      </c>
      <c r="P55">
        <v>0</v>
      </c>
      <c r="Q55">
        <v>0</v>
      </c>
      <c r="R55">
        <v>0</v>
      </c>
      <c r="S55">
        <v>0</v>
      </c>
      <c r="T55">
        <v>0</v>
      </c>
      <c r="U55" s="11">
        <v>1</v>
      </c>
      <c r="V55">
        <v>0</v>
      </c>
      <c r="W55">
        <v>5.9</v>
      </c>
      <c r="X55">
        <v>0</v>
      </c>
      <c r="Y55">
        <v>0</v>
      </c>
      <c r="Z55">
        <v>0</v>
      </c>
      <c r="AA55">
        <v>1</v>
      </c>
      <c r="AB55">
        <v>0</v>
      </c>
      <c r="AC55">
        <v>1</v>
      </c>
      <c r="AD55">
        <v>0</v>
      </c>
      <c r="AE55">
        <v>0</v>
      </c>
      <c r="AF55">
        <v>0</v>
      </c>
      <c r="AG55">
        <v>0</v>
      </c>
      <c r="AH55">
        <v>0</v>
      </c>
      <c r="AI55">
        <v>1</v>
      </c>
      <c r="AJ55" s="11">
        <v>1</v>
      </c>
    </row>
    <row r="56" spans="1:36">
      <c r="A56">
        <v>52</v>
      </c>
      <c r="B56" s="9" t="s">
        <v>134</v>
      </c>
      <c r="C56" s="11" t="s">
        <v>255</v>
      </c>
      <c r="D56" t="s">
        <v>221</v>
      </c>
      <c r="E56">
        <v>8.0344598470091828</v>
      </c>
      <c r="F56">
        <v>0</v>
      </c>
      <c r="G56">
        <v>1.2777629494176242E-3</v>
      </c>
      <c r="H56">
        <v>0</v>
      </c>
      <c r="I56">
        <v>1</v>
      </c>
      <c r="J56">
        <v>10165.697459807257</v>
      </c>
      <c r="K56">
        <v>16.057221064348141</v>
      </c>
      <c r="L56">
        <v>1</v>
      </c>
      <c r="M56">
        <v>1</v>
      </c>
      <c r="N56">
        <v>2.12960491569604E-3</v>
      </c>
      <c r="O56">
        <v>1</v>
      </c>
      <c r="P56">
        <v>0</v>
      </c>
      <c r="Q56">
        <v>1</v>
      </c>
      <c r="R56" s="14">
        <v>0.1</v>
      </c>
      <c r="S56">
        <v>0</v>
      </c>
      <c r="T56">
        <v>0</v>
      </c>
      <c r="U56">
        <v>1</v>
      </c>
      <c r="V56">
        <v>0</v>
      </c>
      <c r="W56">
        <v>0</v>
      </c>
      <c r="X56" s="11">
        <v>1</v>
      </c>
      <c r="Y56" s="11">
        <v>1</v>
      </c>
      <c r="Z56">
        <v>1</v>
      </c>
      <c r="AA56">
        <v>1</v>
      </c>
      <c r="AB56">
        <v>0</v>
      </c>
      <c r="AC56">
        <v>1</v>
      </c>
      <c r="AD56" s="11">
        <v>1</v>
      </c>
      <c r="AE56">
        <v>1</v>
      </c>
      <c r="AF56">
        <v>1</v>
      </c>
      <c r="AG56">
        <v>0</v>
      </c>
      <c r="AH56" s="11">
        <v>1</v>
      </c>
      <c r="AI56">
        <v>1</v>
      </c>
      <c r="AJ56">
        <v>1</v>
      </c>
    </row>
    <row r="57" spans="1:36">
      <c r="A57">
        <v>53</v>
      </c>
      <c r="B57" s="9" t="s">
        <v>135</v>
      </c>
      <c r="C57" s="11" t="s">
        <v>256</v>
      </c>
      <c r="D57" t="s">
        <v>222</v>
      </c>
      <c r="E57">
        <v>13.097870417812219</v>
      </c>
      <c r="F57">
        <v>9.8998899953712749E-2</v>
      </c>
      <c r="G57">
        <v>0.46181933648620255</v>
      </c>
      <c r="H57">
        <v>1</v>
      </c>
      <c r="I57">
        <v>1</v>
      </c>
      <c r="J57">
        <v>3243.2144942814971</v>
      </c>
      <c r="K57">
        <v>0.24614391385831888</v>
      </c>
      <c r="L57">
        <v>1</v>
      </c>
      <c r="M57">
        <v>1</v>
      </c>
      <c r="N57">
        <v>0.96102655540173276</v>
      </c>
      <c r="O57" s="11">
        <v>1</v>
      </c>
      <c r="P57">
        <v>1</v>
      </c>
      <c r="Q57">
        <v>1</v>
      </c>
      <c r="R57" s="13">
        <v>0.4763</v>
      </c>
      <c r="S57">
        <v>1</v>
      </c>
      <c r="T57">
        <v>0</v>
      </c>
      <c r="U57">
        <v>1</v>
      </c>
      <c r="V57">
        <v>1</v>
      </c>
      <c r="W57">
        <v>8.8000000000000007</v>
      </c>
      <c r="X57">
        <v>1</v>
      </c>
      <c r="Y57">
        <v>1</v>
      </c>
      <c r="Z57">
        <v>1</v>
      </c>
      <c r="AA57">
        <v>1</v>
      </c>
      <c r="AB57">
        <v>0</v>
      </c>
      <c r="AC57">
        <v>1</v>
      </c>
      <c r="AD57">
        <v>1</v>
      </c>
      <c r="AE57" s="11">
        <v>1</v>
      </c>
      <c r="AF57">
        <v>1</v>
      </c>
      <c r="AG57">
        <v>0</v>
      </c>
      <c r="AH57" s="11">
        <v>1</v>
      </c>
      <c r="AI57" s="11">
        <v>1</v>
      </c>
      <c r="AJ57">
        <v>1</v>
      </c>
    </row>
    <row r="58" spans="1:36" ht="30">
      <c r="A58">
        <v>54</v>
      </c>
      <c r="B58" s="9" t="s">
        <v>136</v>
      </c>
      <c r="C58" s="11" t="s">
        <v>257</v>
      </c>
      <c r="D58" t="s">
        <v>218</v>
      </c>
      <c r="E58">
        <v>328.77852410296896</v>
      </c>
      <c r="F58">
        <v>4.0451622795141891</v>
      </c>
      <c r="G58">
        <v>0</v>
      </c>
      <c r="H58">
        <v>1</v>
      </c>
      <c r="I58">
        <v>1</v>
      </c>
      <c r="J58">
        <v>584943.51452833088</v>
      </c>
      <c r="K58">
        <v>2257.5496103269079</v>
      </c>
      <c r="L58">
        <v>1</v>
      </c>
      <c r="M58">
        <v>0</v>
      </c>
      <c r="N58">
        <v>14.16687599294054</v>
      </c>
      <c r="O58">
        <v>1</v>
      </c>
      <c r="P58">
        <v>0</v>
      </c>
      <c r="Q58">
        <v>1</v>
      </c>
      <c r="R58" s="13">
        <v>5.16E-2</v>
      </c>
      <c r="S58">
        <v>0</v>
      </c>
      <c r="T58">
        <v>0</v>
      </c>
      <c r="U58" s="11">
        <v>1</v>
      </c>
      <c r="V58">
        <v>0</v>
      </c>
      <c r="W58">
        <v>0</v>
      </c>
      <c r="X58">
        <v>1</v>
      </c>
      <c r="Y58">
        <v>0</v>
      </c>
      <c r="Z58">
        <v>1</v>
      </c>
      <c r="AA58">
        <v>1</v>
      </c>
      <c r="AB58">
        <v>0</v>
      </c>
      <c r="AC58">
        <v>0</v>
      </c>
      <c r="AD58">
        <v>1</v>
      </c>
      <c r="AE58">
        <v>0</v>
      </c>
      <c r="AF58">
        <v>0</v>
      </c>
      <c r="AG58">
        <v>0</v>
      </c>
      <c r="AH58">
        <v>1</v>
      </c>
      <c r="AI58">
        <v>1</v>
      </c>
      <c r="AJ58">
        <v>1</v>
      </c>
    </row>
    <row r="59" spans="1:36" ht="30">
      <c r="A59">
        <v>55</v>
      </c>
      <c r="B59" s="9" t="s">
        <v>137</v>
      </c>
      <c r="C59" s="11" t="s">
        <v>258</v>
      </c>
      <c r="D59" t="s">
        <v>217</v>
      </c>
      <c r="E59">
        <v>0</v>
      </c>
      <c r="F59">
        <v>0</v>
      </c>
      <c r="G59">
        <v>0</v>
      </c>
      <c r="H59">
        <v>0</v>
      </c>
      <c r="I59">
        <v>1</v>
      </c>
      <c r="J59">
        <v>5114.2614193393483</v>
      </c>
      <c r="K59">
        <v>1.8809147476040893E-3</v>
      </c>
      <c r="L59">
        <v>1</v>
      </c>
      <c r="M59">
        <v>1</v>
      </c>
      <c r="N59">
        <v>0.13508333166603306</v>
      </c>
      <c r="O59">
        <v>1</v>
      </c>
      <c r="P59">
        <v>1</v>
      </c>
      <c r="Q59">
        <v>1</v>
      </c>
      <c r="R59">
        <v>0</v>
      </c>
      <c r="S59">
        <v>0</v>
      </c>
      <c r="T59">
        <v>0</v>
      </c>
      <c r="U59" s="11">
        <v>1</v>
      </c>
      <c r="V59">
        <v>0</v>
      </c>
      <c r="W59">
        <v>34.17</v>
      </c>
      <c r="X59">
        <v>1</v>
      </c>
      <c r="Y59">
        <v>1</v>
      </c>
      <c r="Z59">
        <v>0</v>
      </c>
      <c r="AA59">
        <v>1</v>
      </c>
      <c r="AC59">
        <v>1</v>
      </c>
      <c r="AD59">
        <v>0</v>
      </c>
      <c r="AE59">
        <v>0</v>
      </c>
      <c r="AF59">
        <v>0</v>
      </c>
      <c r="AG59">
        <v>0</v>
      </c>
      <c r="AH59">
        <v>1</v>
      </c>
      <c r="AI59">
        <v>1</v>
      </c>
      <c r="AJ59">
        <v>1</v>
      </c>
    </row>
    <row r="60" spans="1:36" ht="30">
      <c r="A60">
        <v>56</v>
      </c>
      <c r="B60" s="9" t="s">
        <v>138</v>
      </c>
      <c r="C60" s="11" t="s">
        <v>259</v>
      </c>
      <c r="D60" t="s">
        <v>217</v>
      </c>
      <c r="E60">
        <v>101.39050281265523</v>
      </c>
      <c r="F60">
        <v>0</v>
      </c>
      <c r="G60">
        <v>0</v>
      </c>
      <c r="H60">
        <v>0</v>
      </c>
      <c r="I60">
        <v>0</v>
      </c>
      <c r="J60">
        <v>1200.1078511776188</v>
      </c>
      <c r="K60">
        <v>310.97917364536289</v>
      </c>
      <c r="L60">
        <v>0</v>
      </c>
      <c r="M60">
        <v>0</v>
      </c>
      <c r="N60">
        <v>1.3754865835768659</v>
      </c>
      <c r="O60">
        <v>1</v>
      </c>
      <c r="P60">
        <v>0</v>
      </c>
      <c r="Q60">
        <v>1</v>
      </c>
      <c r="R60" s="14">
        <v>0.49</v>
      </c>
      <c r="S60">
        <v>0</v>
      </c>
      <c r="T60">
        <v>572</v>
      </c>
      <c r="U60" s="11">
        <v>1</v>
      </c>
      <c r="V60">
        <v>1</v>
      </c>
      <c r="W60">
        <v>0</v>
      </c>
      <c r="X60">
        <v>1</v>
      </c>
      <c r="Y60">
        <v>0</v>
      </c>
      <c r="Z60">
        <v>1</v>
      </c>
      <c r="AA60">
        <v>1</v>
      </c>
      <c r="AB60">
        <v>0</v>
      </c>
      <c r="AC60" s="11">
        <v>1</v>
      </c>
      <c r="AD60" s="11">
        <v>1</v>
      </c>
      <c r="AE60">
        <v>0</v>
      </c>
      <c r="AF60" s="11">
        <v>1</v>
      </c>
      <c r="AG60">
        <v>0</v>
      </c>
      <c r="AH60" s="11">
        <v>1</v>
      </c>
      <c r="AI60" s="11">
        <v>1</v>
      </c>
      <c r="AJ60">
        <v>1</v>
      </c>
    </row>
    <row r="61" spans="1:36" ht="30">
      <c r="A61">
        <v>57</v>
      </c>
      <c r="B61" s="9" t="s">
        <v>139</v>
      </c>
      <c r="C61" s="11" t="s">
        <v>260</v>
      </c>
      <c r="D61" t="s">
        <v>223</v>
      </c>
      <c r="E61">
        <v>0.19495615993807311</v>
      </c>
      <c r="F61">
        <v>0</v>
      </c>
      <c r="G61">
        <v>0</v>
      </c>
      <c r="H61">
        <v>0</v>
      </c>
      <c r="I61">
        <v>0</v>
      </c>
      <c r="J61">
        <v>309.51548916279626</v>
      </c>
      <c r="K61">
        <v>0</v>
      </c>
      <c r="L61">
        <v>0</v>
      </c>
      <c r="M61">
        <v>0</v>
      </c>
      <c r="N61">
        <v>2.977253781112302E-3</v>
      </c>
      <c r="O61">
        <v>0</v>
      </c>
      <c r="P61">
        <v>0</v>
      </c>
      <c r="Q61">
        <v>1</v>
      </c>
      <c r="R61">
        <v>0</v>
      </c>
      <c r="S61">
        <v>0</v>
      </c>
      <c r="T61">
        <v>0</v>
      </c>
      <c r="U61" s="11">
        <v>1</v>
      </c>
      <c r="V61">
        <v>1</v>
      </c>
      <c r="W61">
        <v>1.25</v>
      </c>
      <c r="X61" s="11">
        <v>1</v>
      </c>
      <c r="Y61">
        <v>0</v>
      </c>
      <c r="Z61">
        <v>1</v>
      </c>
      <c r="AA61">
        <v>1</v>
      </c>
      <c r="AB61">
        <v>0</v>
      </c>
      <c r="AC61">
        <v>0</v>
      </c>
      <c r="AD61">
        <v>0</v>
      </c>
      <c r="AE61">
        <v>0</v>
      </c>
      <c r="AF61">
        <v>0</v>
      </c>
      <c r="AG61">
        <v>0</v>
      </c>
      <c r="AH61" s="11">
        <v>1</v>
      </c>
      <c r="AI61">
        <v>1</v>
      </c>
      <c r="AJ61">
        <v>1</v>
      </c>
    </row>
    <row r="62" spans="1:36" ht="30">
      <c r="A62">
        <v>58</v>
      </c>
      <c r="B62" s="9" t="s">
        <v>140</v>
      </c>
      <c r="C62" s="11" t="s">
        <v>261</v>
      </c>
      <c r="D62" t="s">
        <v>217</v>
      </c>
      <c r="E62">
        <v>1.1346882620995942</v>
      </c>
      <c r="F62">
        <v>0</v>
      </c>
      <c r="G62">
        <v>0</v>
      </c>
      <c r="H62">
        <v>0</v>
      </c>
      <c r="I62">
        <v>0</v>
      </c>
      <c r="J62">
        <v>1859.8736535144242</v>
      </c>
      <c r="K62">
        <v>1.154947135581853E-2</v>
      </c>
      <c r="L62">
        <v>1</v>
      </c>
      <c r="M62" s="11">
        <v>1</v>
      </c>
      <c r="N62">
        <v>0</v>
      </c>
      <c r="O62">
        <v>1</v>
      </c>
      <c r="P62" s="11">
        <v>1</v>
      </c>
      <c r="Q62">
        <v>1</v>
      </c>
      <c r="R62">
        <v>0</v>
      </c>
      <c r="S62">
        <v>0</v>
      </c>
      <c r="T62">
        <v>0</v>
      </c>
      <c r="U62" s="11">
        <v>1</v>
      </c>
      <c r="V62">
        <v>0</v>
      </c>
      <c r="W62">
        <v>1</v>
      </c>
      <c r="X62" s="11">
        <v>1</v>
      </c>
      <c r="Y62">
        <v>0</v>
      </c>
      <c r="Z62">
        <v>1</v>
      </c>
      <c r="AA62" s="11">
        <v>1</v>
      </c>
      <c r="AB62">
        <v>0</v>
      </c>
      <c r="AC62">
        <v>0</v>
      </c>
      <c r="AD62">
        <v>0</v>
      </c>
      <c r="AE62" s="11">
        <v>1</v>
      </c>
      <c r="AF62">
        <v>1</v>
      </c>
      <c r="AG62" s="11">
        <v>1</v>
      </c>
      <c r="AH62">
        <v>0</v>
      </c>
      <c r="AI62">
        <v>1</v>
      </c>
      <c r="AJ62">
        <v>1</v>
      </c>
    </row>
    <row r="63" spans="1:36" ht="30">
      <c r="A63">
        <v>59</v>
      </c>
      <c r="B63" s="9" t="s">
        <v>141</v>
      </c>
      <c r="C63" s="11" t="s">
        <v>262</v>
      </c>
      <c r="D63" t="s">
        <v>224</v>
      </c>
      <c r="E63">
        <v>0.11376690343480013</v>
      </c>
      <c r="F63">
        <v>0</v>
      </c>
      <c r="G63">
        <v>9.9730727037000114E-4</v>
      </c>
      <c r="H63" s="11">
        <v>1</v>
      </c>
      <c r="I63">
        <v>0</v>
      </c>
      <c r="J63">
        <v>112.62184693919012</v>
      </c>
      <c r="K63">
        <v>6.4381724898330075E-5</v>
      </c>
      <c r="L63" s="11">
        <v>1</v>
      </c>
      <c r="M63">
        <v>1</v>
      </c>
      <c r="N63">
        <v>0</v>
      </c>
      <c r="O63">
        <v>1</v>
      </c>
      <c r="P63">
        <v>0</v>
      </c>
      <c r="Q63">
        <v>0</v>
      </c>
      <c r="R63">
        <v>0</v>
      </c>
      <c r="S63">
        <v>0</v>
      </c>
      <c r="T63">
        <v>0</v>
      </c>
      <c r="U63" s="11">
        <v>1</v>
      </c>
      <c r="V63">
        <v>0</v>
      </c>
      <c r="W63">
        <v>0</v>
      </c>
      <c r="X63">
        <v>1</v>
      </c>
      <c r="Y63">
        <v>1</v>
      </c>
      <c r="Z63">
        <v>0</v>
      </c>
      <c r="AA63" s="11">
        <v>1</v>
      </c>
      <c r="AB63">
        <v>0</v>
      </c>
      <c r="AC63">
        <v>1</v>
      </c>
      <c r="AD63">
        <v>1</v>
      </c>
      <c r="AE63">
        <v>0</v>
      </c>
      <c r="AF63">
        <v>1</v>
      </c>
      <c r="AG63">
        <v>0</v>
      </c>
      <c r="AH63">
        <v>0</v>
      </c>
      <c r="AI63">
        <v>1</v>
      </c>
      <c r="AJ63">
        <v>1</v>
      </c>
    </row>
    <row r="64" spans="1:36">
      <c r="A64">
        <v>60</v>
      </c>
      <c r="B64" s="9" t="s">
        <v>142</v>
      </c>
      <c r="C64" s="11" t="s">
        <v>263</v>
      </c>
      <c r="D64" t="s">
        <v>224</v>
      </c>
      <c r="E64">
        <v>0.7488223067357701</v>
      </c>
      <c r="F64">
        <v>0</v>
      </c>
      <c r="G64">
        <v>1.2344222268613907</v>
      </c>
      <c r="H64">
        <v>0</v>
      </c>
      <c r="I64">
        <v>0</v>
      </c>
      <c r="J64">
        <v>472.63848674357598</v>
      </c>
      <c r="K64">
        <v>4.3477076960779862E-3</v>
      </c>
      <c r="L64">
        <v>0</v>
      </c>
      <c r="M64">
        <v>0</v>
      </c>
      <c r="N64">
        <v>4.8106160311510082E-3</v>
      </c>
      <c r="O64">
        <v>0</v>
      </c>
      <c r="P64">
        <v>0</v>
      </c>
      <c r="Q64">
        <v>1</v>
      </c>
      <c r="R64" s="13">
        <v>0.42249999999999999</v>
      </c>
      <c r="S64">
        <v>0</v>
      </c>
      <c r="T64">
        <v>0</v>
      </c>
      <c r="U64" s="11">
        <v>1</v>
      </c>
      <c r="V64">
        <v>1</v>
      </c>
      <c r="W64">
        <v>21.35</v>
      </c>
      <c r="X64">
        <v>1</v>
      </c>
      <c r="Y64">
        <v>0</v>
      </c>
      <c r="Z64">
        <v>1</v>
      </c>
      <c r="AA64">
        <v>1</v>
      </c>
      <c r="AB64">
        <v>0</v>
      </c>
      <c r="AC64" s="11">
        <v>1</v>
      </c>
      <c r="AD64" s="11">
        <v>1</v>
      </c>
      <c r="AE64">
        <v>1</v>
      </c>
      <c r="AF64">
        <v>1</v>
      </c>
      <c r="AG64">
        <v>0</v>
      </c>
      <c r="AH64" s="11">
        <v>1</v>
      </c>
      <c r="AI64" s="11">
        <v>1</v>
      </c>
      <c r="AJ64">
        <v>0</v>
      </c>
    </row>
    <row r="65" spans="1:36" ht="30">
      <c r="A65">
        <v>61</v>
      </c>
      <c r="B65" s="9" t="s">
        <v>143</v>
      </c>
      <c r="C65" s="11" t="s">
        <v>264</v>
      </c>
      <c r="D65" t="s">
        <v>224</v>
      </c>
      <c r="E65">
        <v>1.462199049225579</v>
      </c>
      <c r="F65">
        <v>0</v>
      </c>
      <c r="G65">
        <v>2.1608509570478595E-3</v>
      </c>
      <c r="H65">
        <v>0</v>
      </c>
      <c r="I65">
        <v>0</v>
      </c>
      <c r="J65">
        <v>1068.7568833558714</v>
      </c>
      <c r="K65">
        <v>0</v>
      </c>
      <c r="L65">
        <v>0</v>
      </c>
      <c r="M65">
        <v>0</v>
      </c>
      <c r="N65">
        <v>0</v>
      </c>
      <c r="O65">
        <v>0</v>
      </c>
      <c r="P65">
        <v>0</v>
      </c>
      <c r="Q65">
        <v>1</v>
      </c>
      <c r="R65" s="14">
        <v>0.38</v>
      </c>
      <c r="S65">
        <v>0</v>
      </c>
      <c r="T65">
        <v>0</v>
      </c>
      <c r="U65">
        <v>0</v>
      </c>
      <c r="V65">
        <v>1</v>
      </c>
      <c r="W65">
        <v>0</v>
      </c>
      <c r="X65">
        <v>1</v>
      </c>
      <c r="Y65">
        <v>0</v>
      </c>
      <c r="Z65">
        <v>0</v>
      </c>
      <c r="AA65">
        <v>1</v>
      </c>
      <c r="AB65">
        <v>0</v>
      </c>
      <c r="AC65">
        <v>0</v>
      </c>
      <c r="AD65">
        <v>0</v>
      </c>
      <c r="AE65">
        <v>1</v>
      </c>
      <c r="AF65">
        <v>1</v>
      </c>
      <c r="AG65">
        <v>0</v>
      </c>
      <c r="AH65" s="11">
        <v>1</v>
      </c>
      <c r="AI65">
        <v>1</v>
      </c>
      <c r="AJ65">
        <v>0</v>
      </c>
    </row>
    <row r="66" spans="1:36" ht="30">
      <c r="A66">
        <v>62</v>
      </c>
      <c r="B66" s="9" t="s">
        <v>144</v>
      </c>
      <c r="C66" s="11" t="s">
        <v>265</v>
      </c>
      <c r="E66">
        <v>117.73930854082865</v>
      </c>
      <c r="F66">
        <v>0</v>
      </c>
      <c r="G66">
        <v>0.67862695259482264</v>
      </c>
      <c r="H66" s="11">
        <v>1</v>
      </c>
      <c r="I66">
        <v>0</v>
      </c>
      <c r="J66">
        <v>1401.0185573624854</v>
      </c>
      <c r="K66">
        <v>0.55313649038817458</v>
      </c>
      <c r="L66" s="11">
        <v>1</v>
      </c>
      <c r="M66">
        <v>1</v>
      </c>
      <c r="N66">
        <v>0.84519902277718817</v>
      </c>
      <c r="O66">
        <v>0</v>
      </c>
      <c r="P66">
        <v>0</v>
      </c>
      <c r="Q66">
        <v>1</v>
      </c>
      <c r="R66">
        <v>0</v>
      </c>
      <c r="S66">
        <v>0</v>
      </c>
      <c r="T66">
        <v>0</v>
      </c>
      <c r="U66" s="11">
        <v>1</v>
      </c>
      <c r="V66">
        <v>1</v>
      </c>
      <c r="W66">
        <v>4.16</v>
      </c>
      <c r="X66">
        <v>1</v>
      </c>
      <c r="Y66">
        <v>0</v>
      </c>
      <c r="Z66">
        <v>1</v>
      </c>
      <c r="AA66" s="11">
        <v>1</v>
      </c>
      <c r="AB66">
        <v>0</v>
      </c>
      <c r="AC66">
        <v>1</v>
      </c>
      <c r="AD66">
        <v>1</v>
      </c>
      <c r="AE66" s="11">
        <v>1</v>
      </c>
      <c r="AF66" s="11">
        <v>1</v>
      </c>
      <c r="AG66">
        <v>0</v>
      </c>
      <c r="AH66" s="11">
        <v>1</v>
      </c>
      <c r="AI66">
        <v>0</v>
      </c>
      <c r="AJ66">
        <v>0</v>
      </c>
    </row>
    <row r="67" spans="1:36" ht="30">
      <c r="A67">
        <v>63</v>
      </c>
      <c r="B67" s="9" t="s">
        <v>145</v>
      </c>
      <c r="C67" s="11" t="s">
        <v>266</v>
      </c>
      <c r="D67" t="s">
        <v>225</v>
      </c>
      <c r="E67">
        <v>4.7714458534056297</v>
      </c>
      <c r="F67">
        <v>5.7125035104015898E-3</v>
      </c>
      <c r="G67">
        <v>0.12475427188870408</v>
      </c>
      <c r="H67" s="11">
        <v>1</v>
      </c>
      <c r="I67" s="11">
        <v>1</v>
      </c>
      <c r="J67">
        <v>7272.1587349592801</v>
      </c>
      <c r="K67">
        <v>607.09425158238105</v>
      </c>
      <c r="L67" s="11">
        <v>1</v>
      </c>
      <c r="M67">
        <v>1</v>
      </c>
      <c r="N67">
        <v>6.6832645654662901</v>
      </c>
      <c r="O67">
        <v>0</v>
      </c>
      <c r="P67">
        <v>0</v>
      </c>
      <c r="Q67">
        <v>1</v>
      </c>
      <c r="R67">
        <v>0</v>
      </c>
      <c r="S67">
        <v>0</v>
      </c>
      <c r="T67">
        <v>0</v>
      </c>
      <c r="U67">
        <v>1</v>
      </c>
      <c r="V67">
        <v>0</v>
      </c>
      <c r="W67">
        <v>0</v>
      </c>
      <c r="X67">
        <v>1</v>
      </c>
      <c r="Y67">
        <v>0</v>
      </c>
      <c r="Z67">
        <v>0</v>
      </c>
      <c r="AA67" s="11">
        <v>1</v>
      </c>
      <c r="AB67">
        <v>0</v>
      </c>
      <c r="AC67">
        <v>1</v>
      </c>
      <c r="AD67">
        <v>0</v>
      </c>
      <c r="AE67">
        <v>1</v>
      </c>
      <c r="AF67">
        <v>0</v>
      </c>
      <c r="AG67">
        <v>0</v>
      </c>
      <c r="AH67" s="11">
        <v>1</v>
      </c>
      <c r="AI67" s="11">
        <v>1</v>
      </c>
      <c r="AJ67">
        <v>1</v>
      </c>
    </row>
    <row r="68" spans="1:36" ht="30">
      <c r="A68">
        <v>64</v>
      </c>
      <c r="B68" s="9" t="s">
        <v>146</v>
      </c>
      <c r="C68" s="11" t="s">
        <v>267</v>
      </c>
      <c r="D68" t="s">
        <v>226</v>
      </c>
      <c r="E68">
        <v>2.2641509433962264</v>
      </c>
      <c r="F68">
        <v>0</v>
      </c>
      <c r="G68">
        <v>0</v>
      </c>
      <c r="H68">
        <v>0</v>
      </c>
      <c r="I68">
        <v>0</v>
      </c>
      <c r="J68">
        <v>2917.9691252144085</v>
      </c>
      <c r="K68">
        <v>7.1080617495711835E-3</v>
      </c>
      <c r="L68" s="11">
        <v>1</v>
      </c>
      <c r="M68">
        <v>1</v>
      </c>
      <c r="N68">
        <v>0</v>
      </c>
      <c r="O68">
        <v>0</v>
      </c>
      <c r="P68">
        <v>0</v>
      </c>
      <c r="Q68">
        <v>1</v>
      </c>
      <c r="R68" s="14">
        <v>0.24</v>
      </c>
      <c r="S68">
        <v>0</v>
      </c>
      <c r="T68">
        <v>0</v>
      </c>
      <c r="U68" s="11">
        <v>1</v>
      </c>
      <c r="V68">
        <v>0</v>
      </c>
      <c r="W68">
        <v>0</v>
      </c>
      <c r="X68">
        <v>1</v>
      </c>
      <c r="Y68">
        <v>1</v>
      </c>
      <c r="Z68">
        <v>0</v>
      </c>
      <c r="AA68">
        <v>1</v>
      </c>
      <c r="AB68">
        <v>0</v>
      </c>
      <c r="AC68">
        <v>0</v>
      </c>
      <c r="AD68">
        <v>0</v>
      </c>
      <c r="AE68">
        <v>0</v>
      </c>
      <c r="AF68">
        <v>0</v>
      </c>
      <c r="AG68">
        <v>0</v>
      </c>
      <c r="AH68">
        <v>1</v>
      </c>
      <c r="AI68">
        <v>1</v>
      </c>
      <c r="AJ68">
        <v>0</v>
      </c>
    </row>
    <row r="69" spans="1:36">
      <c r="A69">
        <v>65</v>
      </c>
      <c r="B69" s="9" t="s">
        <v>147</v>
      </c>
      <c r="C69" s="11" t="s">
        <v>268</v>
      </c>
      <c r="D69" t="s">
        <v>224</v>
      </c>
      <c r="E69">
        <v>5.3995165628298096</v>
      </c>
      <c r="F69">
        <v>0</v>
      </c>
      <c r="G69">
        <v>0.53314268205494841</v>
      </c>
      <c r="H69">
        <v>0</v>
      </c>
      <c r="I69">
        <v>0</v>
      </c>
      <c r="J69">
        <v>9958.1248084975996</v>
      </c>
      <c r="K69">
        <v>135.6688114935485</v>
      </c>
      <c r="L69" s="11">
        <v>1</v>
      </c>
      <c r="M69" s="11">
        <v>1</v>
      </c>
      <c r="N69">
        <v>0</v>
      </c>
      <c r="O69">
        <v>0</v>
      </c>
      <c r="P69">
        <v>0</v>
      </c>
      <c r="Q69">
        <v>1</v>
      </c>
      <c r="R69" s="14">
        <v>0.14000000000000001</v>
      </c>
      <c r="S69">
        <v>0</v>
      </c>
      <c r="T69">
        <v>0</v>
      </c>
      <c r="U69">
        <v>1</v>
      </c>
      <c r="V69">
        <v>0</v>
      </c>
      <c r="W69">
        <v>229.25</v>
      </c>
      <c r="X69">
        <v>0</v>
      </c>
      <c r="Y69">
        <v>0</v>
      </c>
      <c r="Z69">
        <v>1</v>
      </c>
      <c r="AA69" s="11">
        <v>1</v>
      </c>
      <c r="AB69">
        <v>0</v>
      </c>
      <c r="AC69">
        <v>1</v>
      </c>
      <c r="AD69">
        <v>0</v>
      </c>
      <c r="AE69">
        <v>1</v>
      </c>
      <c r="AF69">
        <v>1</v>
      </c>
      <c r="AG69">
        <v>0</v>
      </c>
      <c r="AH69">
        <v>1</v>
      </c>
      <c r="AI69">
        <v>1</v>
      </c>
      <c r="AJ69">
        <v>0</v>
      </c>
    </row>
    <row r="70" spans="1:36" ht="30">
      <c r="A70">
        <v>66</v>
      </c>
      <c r="B70" s="9" t="s">
        <v>148</v>
      </c>
      <c r="C70" s="11" t="s">
        <v>269</v>
      </c>
      <c r="D70" t="s">
        <v>224</v>
      </c>
      <c r="E70">
        <v>5.718618000649843</v>
      </c>
      <c r="F70">
        <v>3.2925376367377887E-3</v>
      </c>
      <c r="G70">
        <v>0.11965774937723385</v>
      </c>
      <c r="H70">
        <v>0</v>
      </c>
      <c r="I70" s="11">
        <v>1</v>
      </c>
      <c r="J70">
        <v>6691.6928408967833</v>
      </c>
      <c r="K70">
        <v>0.13845987219755226</v>
      </c>
      <c r="L70">
        <v>0</v>
      </c>
      <c r="M70">
        <v>0</v>
      </c>
      <c r="N70">
        <v>0.56319722733672695</v>
      </c>
      <c r="O70">
        <v>0</v>
      </c>
      <c r="P70">
        <v>0</v>
      </c>
      <c r="Q70">
        <v>1</v>
      </c>
      <c r="R70" s="14">
        <v>0.39</v>
      </c>
      <c r="S70">
        <v>0</v>
      </c>
      <c r="T70">
        <v>10.5</v>
      </c>
      <c r="U70" s="11">
        <v>1</v>
      </c>
      <c r="V70">
        <v>0</v>
      </c>
      <c r="W70">
        <v>9.3000000000000007</v>
      </c>
      <c r="X70">
        <v>1</v>
      </c>
      <c r="Y70">
        <v>0</v>
      </c>
      <c r="Z70">
        <v>0</v>
      </c>
      <c r="AA70">
        <v>1</v>
      </c>
      <c r="AB70">
        <v>0</v>
      </c>
      <c r="AC70">
        <v>0</v>
      </c>
      <c r="AD70">
        <v>1</v>
      </c>
      <c r="AE70">
        <v>0</v>
      </c>
      <c r="AF70" s="11">
        <v>1</v>
      </c>
      <c r="AG70">
        <v>0</v>
      </c>
      <c r="AH70" s="11">
        <v>1</v>
      </c>
      <c r="AI70" s="11">
        <v>1</v>
      </c>
      <c r="AJ70" s="11">
        <v>1</v>
      </c>
    </row>
    <row r="71" spans="1:36">
      <c r="A71">
        <v>67</v>
      </c>
      <c r="B71" s="9" t="s">
        <v>149</v>
      </c>
      <c r="C71" s="11" t="s">
        <v>270</v>
      </c>
      <c r="D71" t="s">
        <v>227</v>
      </c>
      <c r="E71">
        <v>1.0904174117852314</v>
      </c>
      <c r="F71">
        <v>0</v>
      </c>
      <c r="G71">
        <v>7.4366467483752778</v>
      </c>
      <c r="H71">
        <v>0</v>
      </c>
      <c r="I71">
        <v>1</v>
      </c>
      <c r="J71">
        <v>30029.343132551141</v>
      </c>
      <c r="K71">
        <v>0</v>
      </c>
      <c r="L71">
        <v>0</v>
      </c>
      <c r="M71">
        <v>0</v>
      </c>
      <c r="N71">
        <v>0</v>
      </c>
      <c r="O71">
        <v>0</v>
      </c>
      <c r="P71">
        <v>0</v>
      </c>
      <c r="Q71">
        <v>1</v>
      </c>
      <c r="R71" s="13">
        <v>0.224</v>
      </c>
      <c r="S71">
        <v>0</v>
      </c>
      <c r="T71">
        <v>0</v>
      </c>
      <c r="U71" s="11">
        <v>1</v>
      </c>
      <c r="V71">
        <v>1</v>
      </c>
      <c r="W71">
        <v>3.89</v>
      </c>
      <c r="X71">
        <v>0</v>
      </c>
      <c r="Y71">
        <v>0</v>
      </c>
      <c r="Z71">
        <v>1</v>
      </c>
      <c r="AA71" s="11">
        <v>1</v>
      </c>
      <c r="AB71">
        <v>0</v>
      </c>
      <c r="AC71">
        <v>0</v>
      </c>
      <c r="AD71" s="11">
        <v>1</v>
      </c>
      <c r="AE71">
        <v>0</v>
      </c>
      <c r="AF71">
        <v>0</v>
      </c>
      <c r="AG71">
        <v>0</v>
      </c>
      <c r="AH71" s="11">
        <v>1</v>
      </c>
      <c r="AI71" s="11">
        <v>1</v>
      </c>
      <c r="AJ71">
        <v>1</v>
      </c>
    </row>
    <row r="72" spans="1:36" ht="30">
      <c r="A72">
        <v>68</v>
      </c>
      <c r="B72" s="9" t="s">
        <v>150</v>
      </c>
      <c r="C72" s="11" t="s">
        <v>271</v>
      </c>
      <c r="D72" t="s">
        <v>216</v>
      </c>
      <c r="E72">
        <v>22.97399823088676</v>
      </c>
      <c r="F72">
        <v>0.24823525709830466</v>
      </c>
      <c r="G72">
        <v>0.85950933329603985</v>
      </c>
      <c r="H72">
        <v>0</v>
      </c>
      <c r="I72" s="11">
        <v>1</v>
      </c>
      <c r="J72">
        <v>26687.038273681119</v>
      </c>
      <c r="K72">
        <v>0.49922907219450452</v>
      </c>
      <c r="L72">
        <v>1</v>
      </c>
      <c r="M72" s="11">
        <v>1</v>
      </c>
      <c r="N72">
        <v>0.10418888255675322</v>
      </c>
      <c r="O72">
        <v>1</v>
      </c>
      <c r="P72" s="11">
        <v>1</v>
      </c>
      <c r="Q72">
        <v>1</v>
      </c>
      <c r="R72">
        <v>0</v>
      </c>
      <c r="S72">
        <v>0</v>
      </c>
      <c r="T72">
        <v>0</v>
      </c>
      <c r="U72" s="11">
        <v>1</v>
      </c>
      <c r="V72">
        <v>0</v>
      </c>
      <c r="W72">
        <v>0</v>
      </c>
      <c r="X72">
        <v>1</v>
      </c>
      <c r="Y72">
        <v>0</v>
      </c>
      <c r="Z72">
        <v>0</v>
      </c>
      <c r="AA72">
        <v>1</v>
      </c>
      <c r="AB72">
        <v>0</v>
      </c>
      <c r="AC72">
        <v>1</v>
      </c>
      <c r="AD72">
        <v>0</v>
      </c>
      <c r="AE72">
        <v>0</v>
      </c>
      <c r="AF72">
        <v>1</v>
      </c>
      <c r="AG72">
        <v>0</v>
      </c>
      <c r="AH72" s="11">
        <v>1</v>
      </c>
      <c r="AI72" s="11">
        <v>1</v>
      </c>
      <c r="AJ72" s="11">
        <v>1</v>
      </c>
    </row>
    <row r="73" spans="1:36">
      <c r="A73">
        <v>69</v>
      </c>
      <c r="B73" s="9" t="s">
        <v>151</v>
      </c>
      <c r="C73" s="11" t="s">
        <v>272</v>
      </c>
      <c r="D73" t="s">
        <v>228</v>
      </c>
      <c r="E73">
        <v>0.40262141371454985</v>
      </c>
      <c r="F73">
        <v>0</v>
      </c>
      <c r="G73">
        <v>1.9891709861665951E-2</v>
      </c>
      <c r="H73">
        <v>1</v>
      </c>
      <c r="I73">
        <v>1</v>
      </c>
      <c r="J73">
        <v>595.44306513915944</v>
      </c>
      <c r="K73">
        <v>7.0982865066525791E-4</v>
      </c>
      <c r="L73">
        <v>1</v>
      </c>
      <c r="M73">
        <v>1</v>
      </c>
      <c r="N73">
        <v>0</v>
      </c>
      <c r="O73">
        <v>0</v>
      </c>
      <c r="P73">
        <v>0</v>
      </c>
      <c r="Q73">
        <v>1</v>
      </c>
      <c r="R73">
        <v>0</v>
      </c>
      <c r="S73">
        <v>0</v>
      </c>
      <c r="T73">
        <v>0</v>
      </c>
      <c r="U73">
        <v>1</v>
      </c>
      <c r="V73">
        <v>0</v>
      </c>
      <c r="W73">
        <v>0</v>
      </c>
      <c r="X73">
        <v>0</v>
      </c>
      <c r="Y73">
        <v>0</v>
      </c>
      <c r="Z73">
        <v>0</v>
      </c>
      <c r="AA73">
        <v>1</v>
      </c>
      <c r="AB73">
        <v>0</v>
      </c>
      <c r="AC73">
        <v>0</v>
      </c>
      <c r="AD73">
        <v>1</v>
      </c>
      <c r="AE73" s="11">
        <v>1</v>
      </c>
      <c r="AF73" s="11">
        <v>1</v>
      </c>
      <c r="AG73">
        <v>0</v>
      </c>
      <c r="AH73" s="11">
        <v>1</v>
      </c>
      <c r="AI73">
        <v>1</v>
      </c>
      <c r="AJ73">
        <v>0</v>
      </c>
    </row>
    <row r="74" spans="1:36" ht="30">
      <c r="A74">
        <v>70</v>
      </c>
      <c r="B74" s="9" t="s">
        <v>152</v>
      </c>
      <c r="C74" s="11" t="s">
        <v>273</v>
      </c>
      <c r="E74">
        <v>0.5492206297729888</v>
      </c>
      <c r="F74">
        <v>0</v>
      </c>
      <c r="G74">
        <v>0</v>
      </c>
      <c r="H74" s="11">
        <v>1</v>
      </c>
      <c r="I74" s="11">
        <v>1</v>
      </c>
      <c r="J74">
        <v>999.05847892038912</v>
      </c>
      <c r="K74">
        <v>5.7066638769745787E-3</v>
      </c>
      <c r="L74" s="11">
        <v>1</v>
      </c>
      <c r="M74" s="11">
        <v>1</v>
      </c>
      <c r="N74">
        <v>0</v>
      </c>
      <c r="O74">
        <v>1</v>
      </c>
      <c r="P74">
        <v>0</v>
      </c>
      <c r="Q74">
        <v>1</v>
      </c>
      <c r="R74">
        <v>0</v>
      </c>
      <c r="S74">
        <v>0</v>
      </c>
      <c r="T74">
        <v>0</v>
      </c>
      <c r="U74">
        <v>1</v>
      </c>
      <c r="V74">
        <v>0</v>
      </c>
      <c r="W74">
        <v>0</v>
      </c>
      <c r="X74">
        <v>1</v>
      </c>
      <c r="Y74">
        <v>0</v>
      </c>
      <c r="Z74">
        <v>0</v>
      </c>
      <c r="AA74" s="11">
        <v>1</v>
      </c>
      <c r="AB74">
        <v>0</v>
      </c>
      <c r="AC74" s="11">
        <v>1</v>
      </c>
      <c r="AD74" s="11">
        <v>1</v>
      </c>
      <c r="AE74" s="11">
        <v>1</v>
      </c>
      <c r="AF74">
        <v>1</v>
      </c>
      <c r="AG74">
        <v>0</v>
      </c>
      <c r="AH74">
        <v>1</v>
      </c>
      <c r="AI74" s="11">
        <v>1</v>
      </c>
      <c r="AJ74">
        <v>0</v>
      </c>
    </row>
    <row r="75" spans="1:36" ht="30">
      <c r="A75">
        <v>71</v>
      </c>
      <c r="B75" s="9" t="s">
        <v>153</v>
      </c>
      <c r="C75" s="11" t="s">
        <v>274</v>
      </c>
      <c r="D75" t="s">
        <v>229</v>
      </c>
      <c r="E75">
        <v>0</v>
      </c>
      <c r="F75">
        <v>1.6370239408455101E-2</v>
      </c>
      <c r="G75">
        <v>0.1435544071202986</v>
      </c>
      <c r="H75">
        <v>1</v>
      </c>
      <c r="I75">
        <v>1</v>
      </c>
      <c r="J75">
        <v>57623.242717761961</v>
      </c>
      <c r="K75">
        <v>0</v>
      </c>
      <c r="L75">
        <v>1</v>
      </c>
      <c r="M75">
        <v>0</v>
      </c>
      <c r="N75">
        <v>0</v>
      </c>
      <c r="O75">
        <v>1</v>
      </c>
      <c r="P75">
        <v>0</v>
      </c>
      <c r="Q75">
        <v>0</v>
      </c>
      <c r="R75">
        <v>0</v>
      </c>
      <c r="S75">
        <v>0</v>
      </c>
      <c r="T75">
        <v>0</v>
      </c>
      <c r="U75">
        <v>1</v>
      </c>
      <c r="V75">
        <v>0</v>
      </c>
      <c r="W75">
        <v>0</v>
      </c>
      <c r="X75">
        <v>1</v>
      </c>
      <c r="Y75">
        <v>1</v>
      </c>
      <c r="Z75">
        <v>0</v>
      </c>
      <c r="AA75">
        <v>1</v>
      </c>
      <c r="AB75">
        <v>0</v>
      </c>
      <c r="AC75">
        <v>1</v>
      </c>
      <c r="AD75">
        <v>0</v>
      </c>
      <c r="AE75">
        <v>1</v>
      </c>
      <c r="AF75">
        <v>0</v>
      </c>
      <c r="AG75">
        <v>0</v>
      </c>
      <c r="AH75">
        <v>1</v>
      </c>
      <c r="AI75">
        <v>1</v>
      </c>
      <c r="AJ75">
        <v>1</v>
      </c>
    </row>
    <row r="76" spans="1:36">
      <c r="A76">
        <v>72</v>
      </c>
      <c r="B76" s="9">
        <v>2331</v>
      </c>
      <c r="C76" t="s">
        <v>277</v>
      </c>
      <c r="D76" s="21" t="s">
        <v>278</v>
      </c>
      <c r="E76">
        <v>2.8201663910199137</v>
      </c>
      <c r="F76">
        <v>1.1549695677487493E-3</v>
      </c>
      <c r="G76">
        <v>0.31317628180826584</v>
      </c>
      <c r="H76">
        <v>1</v>
      </c>
      <c r="I76">
        <v>1</v>
      </c>
      <c r="J76">
        <v>7647.5621734181423</v>
      </c>
      <c r="K76">
        <v>38.486877361441501</v>
      </c>
      <c r="L76">
        <v>1</v>
      </c>
      <c r="M76">
        <v>1</v>
      </c>
      <c r="N76">
        <v>8.5716455449861542</v>
      </c>
      <c r="O76">
        <v>1</v>
      </c>
      <c r="P76">
        <v>1</v>
      </c>
      <c r="Q76">
        <v>0</v>
      </c>
      <c r="R76">
        <v>0</v>
      </c>
      <c r="S76">
        <v>0</v>
      </c>
      <c r="T76">
        <v>0</v>
      </c>
      <c r="U76">
        <v>1</v>
      </c>
      <c r="V76">
        <v>1</v>
      </c>
      <c r="W76">
        <v>1</v>
      </c>
      <c r="X76">
        <v>1</v>
      </c>
      <c r="Y76">
        <v>1</v>
      </c>
      <c r="Z76">
        <v>1</v>
      </c>
      <c r="AA76">
        <v>1</v>
      </c>
      <c r="AB76">
        <v>1</v>
      </c>
      <c r="AC76">
        <v>1</v>
      </c>
      <c r="AD76">
        <v>1</v>
      </c>
      <c r="AE76">
        <v>1</v>
      </c>
      <c r="AF76">
        <v>1</v>
      </c>
      <c r="AG76">
        <v>1</v>
      </c>
      <c r="AH76" s="11">
        <v>1</v>
      </c>
      <c r="AI76" s="11">
        <v>1</v>
      </c>
      <c r="AJ76">
        <v>1</v>
      </c>
    </row>
  </sheetData>
  <mergeCells count="15">
    <mergeCell ref="B1:B4"/>
    <mergeCell ref="A1:A4"/>
    <mergeCell ref="D2:I2"/>
    <mergeCell ref="J2:N2"/>
    <mergeCell ref="D1:P1"/>
    <mergeCell ref="C1:C4"/>
    <mergeCell ref="AG2:AH2"/>
    <mergeCell ref="AI2:AJ2"/>
    <mergeCell ref="Q1:AJ1"/>
    <mergeCell ref="Q2:R2"/>
    <mergeCell ref="S2:U2"/>
    <mergeCell ref="V2:W2"/>
    <mergeCell ref="X2:Y2"/>
    <mergeCell ref="Z2:AA2"/>
    <mergeCell ref="AB2:AF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758BF-91EB-4CC3-970B-525A7674915B}">
  <dimension ref="A1:G21"/>
  <sheetViews>
    <sheetView topLeftCell="A4" workbookViewId="0">
      <selection activeCell="G2" sqref="G2:G21"/>
    </sheetView>
  </sheetViews>
  <sheetFormatPr defaultRowHeight="15"/>
  <cols>
    <col min="3" max="3" width="17.140625" customWidth="1"/>
  </cols>
  <sheetData>
    <row r="1" spans="1:7">
      <c r="A1" s="19" t="s">
        <v>386</v>
      </c>
      <c r="B1" s="20" t="s">
        <v>82</v>
      </c>
      <c r="C1" s="18" t="s">
        <v>32</v>
      </c>
      <c r="D1" s="24" t="s">
        <v>297</v>
      </c>
      <c r="E1" s="24" t="s">
        <v>298</v>
      </c>
      <c r="F1" s="22" t="s">
        <v>380</v>
      </c>
      <c r="G1" s="24" t="s">
        <v>276</v>
      </c>
    </row>
    <row r="2" spans="1:7" ht="45">
      <c r="A2">
        <v>2</v>
      </c>
      <c r="B2" s="9" t="s">
        <v>84</v>
      </c>
      <c r="C2" s="11" t="s">
        <v>156</v>
      </c>
      <c r="D2" s="29">
        <v>1</v>
      </c>
      <c r="E2" s="29">
        <v>1</v>
      </c>
      <c r="F2" s="30">
        <v>1</v>
      </c>
      <c r="G2">
        <v>4</v>
      </c>
    </row>
    <row r="3" spans="1:7" ht="30">
      <c r="A3">
        <v>6</v>
      </c>
      <c r="B3" s="10" t="s">
        <v>88</v>
      </c>
      <c r="C3" s="11" t="s">
        <v>160</v>
      </c>
      <c r="D3" s="32">
        <v>1</v>
      </c>
      <c r="E3" s="32">
        <v>1</v>
      </c>
      <c r="F3" s="30">
        <v>1</v>
      </c>
      <c r="G3">
        <v>4</v>
      </c>
    </row>
    <row r="4" spans="1:7" ht="30">
      <c r="A4">
        <v>9</v>
      </c>
      <c r="B4" s="9" t="s">
        <v>91</v>
      </c>
      <c r="C4" s="11" t="s">
        <v>163</v>
      </c>
      <c r="D4" s="29">
        <v>1</v>
      </c>
      <c r="E4" s="29">
        <v>1</v>
      </c>
      <c r="F4" s="30">
        <v>1</v>
      </c>
      <c r="G4">
        <v>4</v>
      </c>
    </row>
    <row r="5" spans="1:7" ht="45">
      <c r="A5" s="11">
        <v>29</v>
      </c>
      <c r="B5" s="11" t="s">
        <v>111</v>
      </c>
      <c r="C5" s="11" t="s">
        <v>183</v>
      </c>
      <c r="D5">
        <v>1</v>
      </c>
      <c r="E5">
        <v>0</v>
      </c>
      <c r="F5">
        <v>0.5</v>
      </c>
      <c r="G5" s="29">
        <v>2.5</v>
      </c>
    </row>
    <row r="6" spans="1:7" ht="30">
      <c r="A6" s="11">
        <v>35</v>
      </c>
      <c r="B6" s="11" t="s">
        <v>117</v>
      </c>
      <c r="C6" s="11" t="s">
        <v>189</v>
      </c>
      <c r="D6">
        <v>1</v>
      </c>
      <c r="E6">
        <v>0</v>
      </c>
      <c r="F6">
        <v>0.5</v>
      </c>
      <c r="G6" s="29">
        <v>2.5</v>
      </c>
    </row>
    <row r="7" spans="1:7" ht="45">
      <c r="A7">
        <v>38</v>
      </c>
      <c r="B7" s="9" t="s">
        <v>120</v>
      </c>
      <c r="C7" s="11" t="s">
        <v>192</v>
      </c>
      <c r="D7" s="29">
        <v>0</v>
      </c>
      <c r="E7" s="29">
        <v>0</v>
      </c>
      <c r="F7" s="30">
        <v>0</v>
      </c>
      <c r="G7" s="29">
        <v>0</v>
      </c>
    </row>
    <row r="8" spans="1:7" ht="45">
      <c r="A8">
        <v>43</v>
      </c>
      <c r="B8" s="9" t="s">
        <v>125</v>
      </c>
      <c r="C8" s="11" t="s">
        <v>197</v>
      </c>
      <c r="D8" s="29">
        <v>1</v>
      </c>
      <c r="E8" s="29">
        <v>0</v>
      </c>
      <c r="F8" s="30">
        <v>0.5</v>
      </c>
      <c r="G8" s="29">
        <v>2.5</v>
      </c>
    </row>
    <row r="9" spans="1:7" ht="30">
      <c r="A9">
        <v>50</v>
      </c>
      <c r="B9" s="9" t="s">
        <v>132</v>
      </c>
      <c r="C9" s="11" t="s">
        <v>253</v>
      </c>
      <c r="D9" s="29">
        <v>1</v>
      </c>
      <c r="E9" s="29">
        <v>0</v>
      </c>
      <c r="F9" s="30">
        <v>0.5</v>
      </c>
      <c r="G9" s="29">
        <v>2.5</v>
      </c>
    </row>
    <row r="10" spans="1:7" ht="30">
      <c r="A10" s="11">
        <v>51</v>
      </c>
      <c r="B10" s="11" t="s">
        <v>133</v>
      </c>
      <c r="C10" s="11" t="s">
        <v>254</v>
      </c>
      <c r="D10">
        <v>1</v>
      </c>
      <c r="E10">
        <v>0</v>
      </c>
      <c r="F10">
        <v>0.5</v>
      </c>
      <c r="G10" s="29">
        <v>2.5</v>
      </c>
    </row>
    <row r="11" spans="1:7">
      <c r="A11">
        <v>53</v>
      </c>
      <c r="B11" s="9" t="s">
        <v>135</v>
      </c>
      <c r="C11" s="11" t="s">
        <v>256</v>
      </c>
      <c r="D11" s="29">
        <v>1</v>
      </c>
      <c r="E11" s="29">
        <v>1</v>
      </c>
      <c r="F11" s="30">
        <v>1</v>
      </c>
      <c r="G11">
        <v>4</v>
      </c>
    </row>
    <row r="12" spans="1:7" ht="60">
      <c r="A12">
        <v>54</v>
      </c>
      <c r="B12" s="9" t="s">
        <v>136</v>
      </c>
      <c r="C12" s="11" t="s">
        <v>257</v>
      </c>
      <c r="D12" s="29">
        <v>1</v>
      </c>
      <c r="E12" s="29">
        <v>0</v>
      </c>
      <c r="F12" s="30">
        <v>0.5</v>
      </c>
      <c r="G12" s="29">
        <v>2.5</v>
      </c>
    </row>
    <row r="13" spans="1:7" ht="30">
      <c r="A13" s="11">
        <v>55</v>
      </c>
      <c r="B13" s="11" t="s">
        <v>137</v>
      </c>
      <c r="C13" s="11" t="s">
        <v>258</v>
      </c>
      <c r="D13">
        <v>1</v>
      </c>
      <c r="E13">
        <v>0</v>
      </c>
      <c r="F13">
        <v>0.5</v>
      </c>
      <c r="G13" s="29">
        <v>2.5</v>
      </c>
    </row>
    <row r="14" spans="1:7" ht="45">
      <c r="A14">
        <v>58</v>
      </c>
      <c r="B14" s="9" t="s">
        <v>140</v>
      </c>
      <c r="C14" s="11" t="s">
        <v>261</v>
      </c>
      <c r="D14" s="29">
        <v>1</v>
      </c>
      <c r="E14" s="29">
        <v>1</v>
      </c>
      <c r="F14" s="30">
        <v>1</v>
      </c>
      <c r="G14">
        <v>4</v>
      </c>
    </row>
    <row r="15" spans="1:7" ht="45">
      <c r="A15">
        <v>62</v>
      </c>
      <c r="B15" s="9" t="s">
        <v>144</v>
      </c>
      <c r="C15" s="11" t="s">
        <v>265</v>
      </c>
      <c r="D15" s="29">
        <v>0</v>
      </c>
      <c r="E15" s="29">
        <v>0</v>
      </c>
      <c r="F15" s="30">
        <v>0</v>
      </c>
      <c r="G15" s="29">
        <v>0</v>
      </c>
    </row>
    <row r="16" spans="1:7" ht="30">
      <c r="A16">
        <v>65</v>
      </c>
      <c r="B16" s="9" t="s">
        <v>147</v>
      </c>
      <c r="C16" s="11" t="s">
        <v>268</v>
      </c>
      <c r="D16" s="29">
        <v>1</v>
      </c>
      <c r="E16" s="29">
        <v>0</v>
      </c>
      <c r="F16" s="30">
        <v>0.5</v>
      </c>
      <c r="G16" s="29">
        <v>2.5</v>
      </c>
    </row>
    <row r="17" spans="1:7" ht="30">
      <c r="A17">
        <v>67</v>
      </c>
      <c r="B17" s="9" t="s">
        <v>149</v>
      </c>
      <c r="C17" s="11" t="s">
        <v>270</v>
      </c>
      <c r="D17" s="29">
        <v>1</v>
      </c>
      <c r="E17" s="29">
        <v>0</v>
      </c>
      <c r="F17" s="30">
        <v>0.5</v>
      </c>
      <c r="G17" s="29">
        <v>2.5</v>
      </c>
    </row>
    <row r="18" spans="1:7" ht="30">
      <c r="A18">
        <v>69</v>
      </c>
      <c r="B18" s="9" t="s">
        <v>151</v>
      </c>
      <c r="C18" s="11" t="s">
        <v>272</v>
      </c>
      <c r="D18" s="29">
        <v>1</v>
      </c>
      <c r="E18" s="29">
        <v>0</v>
      </c>
      <c r="F18" s="30">
        <v>0.5</v>
      </c>
      <c r="G18" s="29">
        <v>2.5</v>
      </c>
    </row>
    <row r="19" spans="1:7" ht="45">
      <c r="A19" s="11">
        <v>70</v>
      </c>
      <c r="B19" s="11" t="s">
        <v>152</v>
      </c>
      <c r="C19" s="11" t="s">
        <v>273</v>
      </c>
      <c r="D19">
        <v>1</v>
      </c>
      <c r="E19">
        <v>0</v>
      </c>
      <c r="F19">
        <v>0.5</v>
      </c>
      <c r="G19" s="29">
        <v>2.5</v>
      </c>
    </row>
    <row r="20" spans="1:7" ht="45">
      <c r="A20">
        <v>71</v>
      </c>
      <c r="B20" s="9" t="s">
        <v>153</v>
      </c>
      <c r="C20" s="11" t="s">
        <v>274</v>
      </c>
      <c r="D20" s="29">
        <v>1</v>
      </c>
      <c r="E20" s="29">
        <v>0</v>
      </c>
      <c r="F20" s="30">
        <v>0.5</v>
      </c>
      <c r="G20" s="29">
        <v>2.5</v>
      </c>
    </row>
    <row r="21" spans="1:7">
      <c r="A21">
        <v>72</v>
      </c>
      <c r="B21" s="9">
        <v>2331</v>
      </c>
      <c r="C21" t="s">
        <v>277</v>
      </c>
      <c r="D21" s="29">
        <v>1</v>
      </c>
      <c r="E21" s="29">
        <v>1</v>
      </c>
      <c r="F21" s="30">
        <v>1</v>
      </c>
      <c r="G21">
        <v>4</v>
      </c>
    </row>
  </sheetData>
  <sortState ref="A2:G21">
    <sortCondition ref="A2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F31A8-35BC-410B-8D69-EB7CFB4467A2}">
  <dimension ref="A1:J21"/>
  <sheetViews>
    <sheetView workbookViewId="0">
      <selection activeCell="J2" sqref="J2:J21"/>
    </sheetView>
  </sheetViews>
  <sheetFormatPr defaultRowHeight="15"/>
  <cols>
    <col min="3" max="3" width="18.42578125" customWidth="1"/>
  </cols>
  <sheetData>
    <row r="1" spans="1:10">
      <c r="A1" s="19" t="s">
        <v>387</v>
      </c>
      <c r="B1" s="20" t="s">
        <v>82</v>
      </c>
      <c r="C1" s="18" t="s">
        <v>32</v>
      </c>
      <c r="D1" s="24" t="s">
        <v>299</v>
      </c>
      <c r="E1" s="24" t="s">
        <v>300</v>
      </c>
      <c r="F1" s="24" t="s">
        <v>301</v>
      </c>
      <c r="G1" s="24" t="s">
        <v>302</v>
      </c>
      <c r="H1" s="24" t="s">
        <v>303</v>
      </c>
      <c r="I1" s="22" t="s">
        <v>380</v>
      </c>
      <c r="J1" s="24" t="s">
        <v>276</v>
      </c>
    </row>
    <row r="2" spans="1:10" ht="45">
      <c r="A2">
        <v>2</v>
      </c>
      <c r="B2" s="9" t="s">
        <v>84</v>
      </c>
      <c r="C2" s="11" t="s">
        <v>156</v>
      </c>
      <c r="D2" s="29">
        <v>1</v>
      </c>
      <c r="E2" s="29">
        <v>0</v>
      </c>
      <c r="F2" s="29">
        <v>0</v>
      </c>
      <c r="G2" s="29">
        <v>0</v>
      </c>
      <c r="H2" s="29">
        <v>0</v>
      </c>
      <c r="I2" s="12">
        <v>0.2</v>
      </c>
      <c r="J2" s="29">
        <v>1</v>
      </c>
    </row>
    <row r="3" spans="1:10" ht="30">
      <c r="A3">
        <v>6</v>
      </c>
      <c r="B3" s="10" t="s">
        <v>88</v>
      </c>
      <c r="C3" s="11" t="s">
        <v>160</v>
      </c>
      <c r="D3" s="32">
        <v>1</v>
      </c>
      <c r="E3" s="32">
        <v>1</v>
      </c>
      <c r="F3" s="32">
        <v>0</v>
      </c>
      <c r="G3" s="32">
        <v>0</v>
      </c>
      <c r="H3" s="32">
        <v>0</v>
      </c>
      <c r="I3" s="12">
        <v>0.4</v>
      </c>
      <c r="J3">
        <v>3.5</v>
      </c>
    </row>
    <row r="4" spans="1:10" ht="30">
      <c r="A4">
        <v>9</v>
      </c>
      <c r="B4" s="9" t="s">
        <v>91</v>
      </c>
      <c r="C4" s="11" t="s">
        <v>163</v>
      </c>
      <c r="D4" s="29">
        <v>1</v>
      </c>
      <c r="E4" s="29">
        <v>1</v>
      </c>
      <c r="F4" s="29">
        <v>0</v>
      </c>
      <c r="G4" s="29">
        <v>0</v>
      </c>
      <c r="H4" s="29">
        <v>0</v>
      </c>
      <c r="I4" s="12">
        <v>0.4</v>
      </c>
      <c r="J4">
        <v>3.5</v>
      </c>
    </row>
    <row r="5" spans="1:10" ht="30">
      <c r="A5" s="11">
        <v>29</v>
      </c>
      <c r="B5" s="11" t="s">
        <v>111</v>
      </c>
      <c r="C5" s="11" t="s">
        <v>183</v>
      </c>
      <c r="D5">
        <v>1</v>
      </c>
      <c r="E5">
        <v>0</v>
      </c>
      <c r="F5">
        <v>0</v>
      </c>
      <c r="G5">
        <v>0</v>
      </c>
      <c r="H5">
        <v>0</v>
      </c>
      <c r="I5">
        <v>0.2</v>
      </c>
      <c r="J5" s="29">
        <v>1</v>
      </c>
    </row>
    <row r="6" spans="1:10" ht="30">
      <c r="A6" s="11">
        <v>35</v>
      </c>
      <c r="B6" s="11" t="s">
        <v>117</v>
      </c>
      <c r="C6" s="11" t="s">
        <v>189</v>
      </c>
      <c r="D6">
        <v>1</v>
      </c>
      <c r="E6">
        <v>1</v>
      </c>
      <c r="F6">
        <v>1</v>
      </c>
      <c r="G6">
        <v>0</v>
      </c>
      <c r="H6">
        <v>0</v>
      </c>
      <c r="I6">
        <v>0.6</v>
      </c>
      <c r="J6">
        <v>4</v>
      </c>
    </row>
    <row r="7" spans="1:10" ht="30">
      <c r="A7">
        <v>38</v>
      </c>
      <c r="B7" s="9" t="s">
        <v>120</v>
      </c>
      <c r="C7" s="11" t="s">
        <v>192</v>
      </c>
      <c r="D7" s="29">
        <v>1</v>
      </c>
      <c r="E7" s="29">
        <v>1</v>
      </c>
      <c r="F7" s="29">
        <v>1</v>
      </c>
      <c r="G7" s="29">
        <v>0</v>
      </c>
      <c r="H7" s="29">
        <v>0</v>
      </c>
      <c r="I7" s="12">
        <v>0.6</v>
      </c>
      <c r="J7">
        <v>4</v>
      </c>
    </row>
    <row r="8" spans="1:10" ht="45">
      <c r="A8">
        <v>43</v>
      </c>
      <c r="B8" s="9" t="s">
        <v>125</v>
      </c>
      <c r="C8" s="11" t="s">
        <v>197</v>
      </c>
      <c r="D8" s="29">
        <v>1</v>
      </c>
      <c r="E8" s="29">
        <v>1</v>
      </c>
      <c r="F8" s="29">
        <v>0</v>
      </c>
      <c r="G8" s="29">
        <v>0</v>
      </c>
      <c r="H8" s="29">
        <v>0</v>
      </c>
      <c r="I8" s="12">
        <v>0.4</v>
      </c>
      <c r="J8">
        <v>3.5</v>
      </c>
    </row>
    <row r="9" spans="1:10" ht="30">
      <c r="A9">
        <v>50</v>
      </c>
      <c r="B9" s="9" t="s">
        <v>132</v>
      </c>
      <c r="C9" s="11" t="s">
        <v>253</v>
      </c>
      <c r="D9" s="29">
        <v>1</v>
      </c>
      <c r="E9" s="29">
        <v>0</v>
      </c>
      <c r="F9" s="29">
        <v>0</v>
      </c>
      <c r="G9" s="29">
        <v>0</v>
      </c>
      <c r="H9" s="29">
        <v>0</v>
      </c>
      <c r="I9" s="12">
        <v>0.2</v>
      </c>
      <c r="J9" s="29">
        <v>1</v>
      </c>
    </row>
    <row r="10" spans="1:10" ht="30">
      <c r="A10" s="11">
        <v>51</v>
      </c>
      <c r="B10" s="11" t="s">
        <v>133</v>
      </c>
      <c r="C10" s="11" t="s">
        <v>254</v>
      </c>
      <c r="D10">
        <v>1</v>
      </c>
      <c r="E10">
        <v>0</v>
      </c>
      <c r="F10">
        <v>0</v>
      </c>
      <c r="G10">
        <v>0</v>
      </c>
      <c r="H10">
        <v>0</v>
      </c>
      <c r="I10">
        <v>0.2</v>
      </c>
      <c r="J10" s="29">
        <v>1</v>
      </c>
    </row>
    <row r="11" spans="1:10">
      <c r="A11">
        <v>53</v>
      </c>
      <c r="B11" s="9" t="s">
        <v>135</v>
      </c>
      <c r="C11" s="11" t="s">
        <v>256</v>
      </c>
      <c r="D11" s="29">
        <v>1</v>
      </c>
      <c r="E11" s="29">
        <v>0</v>
      </c>
      <c r="F11" s="29">
        <v>0</v>
      </c>
      <c r="G11" s="29">
        <v>0</v>
      </c>
      <c r="H11" s="29">
        <v>0</v>
      </c>
      <c r="I11" s="12">
        <v>0.2</v>
      </c>
      <c r="J11" s="29">
        <v>1</v>
      </c>
    </row>
    <row r="12" spans="1:10" ht="60">
      <c r="A12">
        <v>54</v>
      </c>
      <c r="B12" s="9" t="s">
        <v>136</v>
      </c>
      <c r="C12" s="11" t="s">
        <v>257</v>
      </c>
      <c r="D12" s="29">
        <v>1</v>
      </c>
      <c r="E12" s="29">
        <v>1</v>
      </c>
      <c r="F12" s="29">
        <v>0</v>
      </c>
      <c r="G12" s="29">
        <v>0</v>
      </c>
      <c r="H12" s="29">
        <v>0</v>
      </c>
      <c r="I12" s="12">
        <v>0.4</v>
      </c>
      <c r="J12">
        <v>3.5</v>
      </c>
    </row>
    <row r="13" spans="1:10" ht="30">
      <c r="A13" s="11">
        <v>55</v>
      </c>
      <c r="B13" s="11" t="s">
        <v>137</v>
      </c>
      <c r="C13" s="11" t="s">
        <v>258</v>
      </c>
      <c r="D13">
        <v>1</v>
      </c>
      <c r="E13">
        <v>0</v>
      </c>
      <c r="F13">
        <v>0</v>
      </c>
      <c r="G13">
        <v>0</v>
      </c>
      <c r="H13">
        <v>0</v>
      </c>
      <c r="I13">
        <v>0.2</v>
      </c>
      <c r="J13" s="29">
        <v>1</v>
      </c>
    </row>
    <row r="14" spans="1:10" ht="45">
      <c r="A14">
        <v>58</v>
      </c>
      <c r="B14" s="9" t="s">
        <v>140</v>
      </c>
      <c r="C14" s="11" t="s">
        <v>261</v>
      </c>
      <c r="D14" s="29">
        <v>1</v>
      </c>
      <c r="E14" s="29">
        <v>0</v>
      </c>
      <c r="F14" s="29">
        <v>0</v>
      </c>
      <c r="G14" s="29">
        <v>0</v>
      </c>
      <c r="H14" s="29">
        <v>0</v>
      </c>
      <c r="I14" s="12">
        <v>0.2</v>
      </c>
      <c r="J14" s="29">
        <v>1</v>
      </c>
    </row>
    <row r="15" spans="1:10" ht="45">
      <c r="A15">
        <v>62</v>
      </c>
      <c r="B15" s="9" t="s">
        <v>144</v>
      </c>
      <c r="C15" s="11" t="s">
        <v>265</v>
      </c>
      <c r="D15" s="29">
        <v>1</v>
      </c>
      <c r="E15" s="29">
        <v>1</v>
      </c>
      <c r="F15" s="29">
        <v>0</v>
      </c>
      <c r="G15" s="29">
        <v>0</v>
      </c>
      <c r="H15" s="29">
        <v>0</v>
      </c>
      <c r="I15" s="12">
        <v>0.4</v>
      </c>
      <c r="J15">
        <v>3.5</v>
      </c>
    </row>
    <row r="16" spans="1:10" ht="30">
      <c r="A16">
        <v>65</v>
      </c>
      <c r="B16" s="9" t="s">
        <v>147</v>
      </c>
      <c r="C16" s="11" t="s">
        <v>268</v>
      </c>
      <c r="D16" s="29">
        <v>1</v>
      </c>
      <c r="E16" s="29">
        <v>1</v>
      </c>
      <c r="F16" s="29">
        <v>0</v>
      </c>
      <c r="G16" s="29">
        <v>0</v>
      </c>
      <c r="H16" s="29">
        <v>0</v>
      </c>
      <c r="I16" s="12">
        <v>0.4</v>
      </c>
      <c r="J16">
        <v>3.5</v>
      </c>
    </row>
    <row r="17" spans="1:10" ht="30">
      <c r="A17">
        <v>67</v>
      </c>
      <c r="B17" s="9" t="s">
        <v>149</v>
      </c>
      <c r="C17" s="11" t="s">
        <v>270</v>
      </c>
      <c r="D17" s="29">
        <v>1</v>
      </c>
      <c r="E17" s="29">
        <v>1</v>
      </c>
      <c r="F17" s="29">
        <v>0</v>
      </c>
      <c r="G17" s="29">
        <v>0</v>
      </c>
      <c r="H17" s="29">
        <v>0</v>
      </c>
      <c r="I17" s="12">
        <v>0.4</v>
      </c>
      <c r="J17">
        <v>3.5</v>
      </c>
    </row>
    <row r="18" spans="1:10" ht="30">
      <c r="A18">
        <v>69</v>
      </c>
      <c r="B18" s="9" t="s">
        <v>151</v>
      </c>
      <c r="C18" s="11" t="s">
        <v>272</v>
      </c>
      <c r="D18" s="29">
        <v>1</v>
      </c>
      <c r="E18" s="29">
        <v>1</v>
      </c>
      <c r="F18" s="29">
        <v>0</v>
      </c>
      <c r="G18" s="29">
        <v>0</v>
      </c>
      <c r="H18" s="29">
        <v>0</v>
      </c>
      <c r="I18" s="12">
        <v>0.4</v>
      </c>
      <c r="J18">
        <v>3.5</v>
      </c>
    </row>
    <row r="19" spans="1:10" ht="45">
      <c r="A19" s="11">
        <v>70</v>
      </c>
      <c r="B19" s="11" t="s">
        <v>152</v>
      </c>
      <c r="C19" s="11" t="s">
        <v>273</v>
      </c>
      <c r="D19">
        <v>1</v>
      </c>
      <c r="E19">
        <v>1</v>
      </c>
      <c r="F19">
        <v>0</v>
      </c>
      <c r="G19">
        <v>0</v>
      </c>
      <c r="H19">
        <v>0</v>
      </c>
      <c r="I19">
        <v>0.4</v>
      </c>
      <c r="J19">
        <v>3.5</v>
      </c>
    </row>
    <row r="20" spans="1:10" ht="45">
      <c r="A20">
        <v>71</v>
      </c>
      <c r="B20" s="9" t="s">
        <v>153</v>
      </c>
      <c r="C20" s="11" t="s">
        <v>274</v>
      </c>
      <c r="D20" s="29">
        <v>1</v>
      </c>
      <c r="E20" s="29">
        <v>1</v>
      </c>
      <c r="F20" s="29">
        <v>0</v>
      </c>
      <c r="G20" s="29">
        <v>0</v>
      </c>
      <c r="H20" s="29">
        <v>0</v>
      </c>
      <c r="I20" s="12">
        <v>0.4</v>
      </c>
      <c r="J20">
        <v>3.5</v>
      </c>
    </row>
    <row r="21" spans="1:10">
      <c r="A21">
        <v>72</v>
      </c>
      <c r="B21" s="9">
        <v>2331</v>
      </c>
      <c r="C21" t="s">
        <v>277</v>
      </c>
      <c r="D21" s="29">
        <v>1</v>
      </c>
      <c r="E21" s="29">
        <v>1</v>
      </c>
      <c r="F21" s="29">
        <v>0</v>
      </c>
      <c r="G21" s="29">
        <v>0</v>
      </c>
      <c r="H21" s="29">
        <v>0</v>
      </c>
      <c r="I21" s="12">
        <v>0.4</v>
      </c>
      <c r="J21">
        <v>3.5</v>
      </c>
    </row>
  </sheetData>
  <sortState ref="A2:J21">
    <sortCondition ref="A2"/>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73B8-4A53-40B2-9573-9C1D6AD453A0}">
  <dimension ref="A1:G21"/>
  <sheetViews>
    <sheetView workbookViewId="0">
      <selection activeCell="E2" sqref="E2:E21"/>
    </sheetView>
  </sheetViews>
  <sheetFormatPr defaultRowHeight="15"/>
  <cols>
    <col min="3" max="3" width="22.7109375" customWidth="1"/>
    <col min="4" max="4" width="27" customWidth="1"/>
  </cols>
  <sheetData>
    <row r="1" spans="1:7" ht="64.5" customHeight="1">
      <c r="A1" s="19" t="s">
        <v>154</v>
      </c>
      <c r="B1" s="41" t="s">
        <v>82</v>
      </c>
      <c r="C1" s="18" t="s">
        <v>32</v>
      </c>
      <c r="D1" s="11" t="s">
        <v>389</v>
      </c>
      <c r="E1" t="s">
        <v>276</v>
      </c>
      <c r="G1" t="s">
        <v>388</v>
      </c>
    </row>
    <row r="2" spans="1:7" ht="30">
      <c r="A2">
        <v>2</v>
      </c>
      <c r="B2" s="9" t="s">
        <v>84</v>
      </c>
      <c r="C2" s="11" t="s">
        <v>156</v>
      </c>
      <c r="D2">
        <v>1</v>
      </c>
      <c r="E2">
        <f t="shared" ref="E2:E21" si="0">D2*4</f>
        <v>4</v>
      </c>
    </row>
    <row r="3" spans="1:7" ht="30">
      <c r="A3" s="50">
        <v>6</v>
      </c>
      <c r="B3" s="54" t="s">
        <v>88</v>
      </c>
      <c r="C3" s="52" t="s">
        <v>160</v>
      </c>
      <c r="D3">
        <v>0</v>
      </c>
      <c r="E3">
        <f t="shared" si="0"/>
        <v>0</v>
      </c>
    </row>
    <row r="4" spans="1:7" ht="30">
      <c r="A4">
        <v>9</v>
      </c>
      <c r="B4" s="9" t="s">
        <v>91</v>
      </c>
      <c r="C4" s="11" t="s">
        <v>163</v>
      </c>
      <c r="D4">
        <v>1</v>
      </c>
      <c r="E4">
        <f t="shared" si="0"/>
        <v>4</v>
      </c>
    </row>
    <row r="5" spans="1:7">
      <c r="A5" s="43">
        <v>29</v>
      </c>
      <c r="B5" s="44" t="s">
        <v>341</v>
      </c>
      <c r="C5" s="45" t="s">
        <v>183</v>
      </c>
      <c r="D5">
        <v>0</v>
      </c>
      <c r="E5">
        <f t="shared" si="0"/>
        <v>0</v>
      </c>
    </row>
    <row r="6" spans="1:7">
      <c r="A6" s="50">
        <v>35</v>
      </c>
      <c r="B6" s="50" t="s">
        <v>117</v>
      </c>
      <c r="C6" s="50" t="s">
        <v>189</v>
      </c>
      <c r="D6">
        <v>0</v>
      </c>
      <c r="E6">
        <f t="shared" si="0"/>
        <v>0</v>
      </c>
    </row>
    <row r="7" spans="1:7" ht="30">
      <c r="A7">
        <v>38</v>
      </c>
      <c r="B7" s="9" t="s">
        <v>120</v>
      </c>
      <c r="C7" s="11" t="s">
        <v>192</v>
      </c>
      <c r="D7">
        <v>0</v>
      </c>
      <c r="E7">
        <f t="shared" si="0"/>
        <v>0</v>
      </c>
    </row>
    <row r="8" spans="1:7" ht="45">
      <c r="A8">
        <v>43</v>
      </c>
      <c r="B8" s="9" t="s">
        <v>125</v>
      </c>
      <c r="C8" s="11" t="s">
        <v>197</v>
      </c>
      <c r="D8">
        <v>0</v>
      </c>
      <c r="E8">
        <f t="shared" si="0"/>
        <v>0</v>
      </c>
    </row>
    <row r="9" spans="1:7" ht="30">
      <c r="A9">
        <v>50</v>
      </c>
      <c r="B9" s="9" t="s">
        <v>132</v>
      </c>
      <c r="C9" s="11" t="s">
        <v>253</v>
      </c>
      <c r="D9">
        <v>0</v>
      </c>
      <c r="E9">
        <f t="shared" si="0"/>
        <v>0</v>
      </c>
    </row>
    <row r="10" spans="1:7">
      <c r="A10" s="43">
        <v>51</v>
      </c>
      <c r="B10" s="44" t="s">
        <v>133</v>
      </c>
      <c r="C10" s="49" t="s">
        <v>254</v>
      </c>
      <c r="D10">
        <v>0</v>
      </c>
      <c r="E10">
        <f t="shared" si="0"/>
        <v>0</v>
      </c>
    </row>
    <row r="11" spans="1:7">
      <c r="A11" s="50">
        <v>53</v>
      </c>
      <c r="B11" s="51" t="s">
        <v>135</v>
      </c>
      <c r="C11" s="52" t="s">
        <v>256</v>
      </c>
      <c r="D11">
        <v>0</v>
      </c>
      <c r="E11">
        <f t="shared" si="0"/>
        <v>0</v>
      </c>
    </row>
    <row r="12" spans="1:7" ht="45">
      <c r="A12" s="43">
        <v>54</v>
      </c>
      <c r="B12" s="47" t="s">
        <v>136</v>
      </c>
      <c r="C12" s="48" t="s">
        <v>257</v>
      </c>
      <c r="D12">
        <v>0</v>
      </c>
      <c r="E12">
        <f t="shared" si="0"/>
        <v>0</v>
      </c>
    </row>
    <row r="13" spans="1:7">
      <c r="A13" s="50">
        <v>55</v>
      </c>
      <c r="B13" s="56" t="s">
        <v>137</v>
      </c>
      <c r="C13" s="57" t="s">
        <v>258</v>
      </c>
      <c r="D13">
        <v>1</v>
      </c>
      <c r="E13">
        <f t="shared" si="0"/>
        <v>4</v>
      </c>
    </row>
    <row r="14" spans="1:7" ht="30">
      <c r="A14" s="50">
        <v>58</v>
      </c>
      <c r="B14" s="51" t="s">
        <v>140</v>
      </c>
      <c r="C14" s="52" t="s">
        <v>261</v>
      </c>
      <c r="D14">
        <v>0</v>
      </c>
      <c r="E14">
        <f t="shared" si="0"/>
        <v>0</v>
      </c>
    </row>
    <row r="15" spans="1:7" ht="45">
      <c r="A15">
        <v>62</v>
      </c>
      <c r="B15" s="9" t="s">
        <v>144</v>
      </c>
      <c r="C15" s="11" t="s">
        <v>265</v>
      </c>
      <c r="D15">
        <v>0</v>
      </c>
      <c r="E15">
        <f t="shared" si="0"/>
        <v>0</v>
      </c>
    </row>
    <row r="16" spans="1:7" ht="30">
      <c r="A16">
        <v>65</v>
      </c>
      <c r="B16" s="9" t="s">
        <v>147</v>
      </c>
      <c r="C16" s="11" t="s">
        <v>268</v>
      </c>
      <c r="D16">
        <v>0</v>
      </c>
      <c r="E16">
        <f t="shared" si="0"/>
        <v>0</v>
      </c>
    </row>
    <row r="17" spans="1:5" ht="30">
      <c r="A17">
        <v>67</v>
      </c>
      <c r="B17" s="9" t="s">
        <v>149</v>
      </c>
      <c r="C17" s="11" t="s">
        <v>270</v>
      </c>
      <c r="D17">
        <v>0</v>
      </c>
      <c r="E17">
        <f t="shared" si="0"/>
        <v>0</v>
      </c>
    </row>
    <row r="18" spans="1:5" ht="30">
      <c r="A18">
        <v>69</v>
      </c>
      <c r="B18" s="9" t="s">
        <v>151</v>
      </c>
      <c r="C18" s="11" t="s">
        <v>272</v>
      </c>
      <c r="D18">
        <v>1</v>
      </c>
      <c r="E18">
        <f t="shared" si="0"/>
        <v>4</v>
      </c>
    </row>
    <row r="19" spans="1:5">
      <c r="A19" s="50">
        <v>70</v>
      </c>
      <c r="B19" s="50" t="s">
        <v>152</v>
      </c>
      <c r="C19" s="50" t="s">
        <v>273</v>
      </c>
      <c r="D19">
        <v>0</v>
      </c>
      <c r="E19">
        <f t="shared" si="0"/>
        <v>0</v>
      </c>
    </row>
    <row r="20" spans="1:5" ht="30">
      <c r="A20" s="58">
        <v>71</v>
      </c>
      <c r="B20" s="59" t="s">
        <v>153</v>
      </c>
      <c r="C20" s="60" t="s">
        <v>274</v>
      </c>
      <c r="D20">
        <v>0</v>
      </c>
      <c r="E20">
        <f t="shared" si="0"/>
        <v>0</v>
      </c>
    </row>
    <row r="21" spans="1:5">
      <c r="A21" s="50">
        <v>72</v>
      </c>
      <c r="B21" s="51">
        <v>2331</v>
      </c>
      <c r="C21" s="50" t="s">
        <v>277</v>
      </c>
      <c r="D21">
        <v>1</v>
      </c>
      <c r="E21">
        <f t="shared" si="0"/>
        <v>4</v>
      </c>
    </row>
  </sheetData>
  <sortState ref="A2:E21">
    <sortCondition ref="A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B9C69-CEFF-41E6-8058-F8CD22DA2295}">
  <dimension ref="A1:Z75"/>
  <sheetViews>
    <sheetView topLeftCell="A16" workbookViewId="0">
      <selection activeCell="C32" sqref="C32"/>
    </sheetView>
  </sheetViews>
  <sheetFormatPr defaultRowHeight="15"/>
  <cols>
    <col min="1" max="1" width="6.42578125" customWidth="1"/>
    <col min="2" max="2" width="12.28515625" customWidth="1"/>
    <col min="3" max="3" width="13.28515625" customWidth="1"/>
    <col min="4" max="4" width="13.85546875" customWidth="1"/>
    <col min="5" max="5" width="15" customWidth="1"/>
    <col min="6" max="6" width="14.140625" customWidth="1"/>
    <col min="7" max="7" width="14.85546875" customWidth="1"/>
    <col min="8" max="8" width="16.7109375" customWidth="1"/>
    <col min="9" max="9" width="15.28515625" customWidth="1"/>
    <col min="10" max="10" width="17.85546875" customWidth="1"/>
    <col min="11" max="11" width="21.140625" customWidth="1"/>
    <col min="12" max="12" width="20.42578125" customWidth="1"/>
    <col min="13" max="13" width="21.140625" customWidth="1"/>
    <col min="14" max="14" width="22" customWidth="1"/>
    <col min="15" max="15" width="15.7109375" customWidth="1"/>
    <col min="16" max="16" width="15.28515625" customWidth="1"/>
    <col min="17" max="17" width="20" customWidth="1"/>
    <col min="18" max="18" width="32.140625" customWidth="1"/>
    <col min="19" max="19" width="13.42578125" customWidth="1"/>
    <col min="20" max="20" width="16.5703125" customWidth="1"/>
    <col min="21" max="21" width="16.7109375" customWidth="1"/>
    <col min="22" max="22" width="15" customWidth="1"/>
    <col min="23" max="23" width="16.7109375" customWidth="1"/>
    <col min="24" max="24" width="17.28515625" customWidth="1"/>
    <col min="25" max="25" width="23.5703125" customWidth="1"/>
    <col min="26" max="26" width="21.85546875" customWidth="1"/>
  </cols>
  <sheetData>
    <row r="1" spans="1:26">
      <c r="A1" s="85" t="s">
        <v>154</v>
      </c>
      <c r="B1" s="85" t="s">
        <v>82</v>
      </c>
      <c r="C1" s="86" t="s">
        <v>279</v>
      </c>
      <c r="D1" s="87" t="s">
        <v>350</v>
      </c>
      <c r="E1" s="87"/>
      <c r="F1" s="87"/>
      <c r="G1" s="87"/>
      <c r="H1" s="87"/>
      <c r="I1" s="87"/>
      <c r="J1" s="87"/>
      <c r="K1" s="87"/>
      <c r="L1" s="87"/>
      <c r="M1" s="87"/>
      <c r="N1" s="87"/>
      <c r="O1" s="87"/>
      <c r="P1" s="87"/>
      <c r="Q1" s="87"/>
      <c r="R1" s="87"/>
      <c r="S1" s="87"/>
      <c r="T1" s="87"/>
      <c r="U1" s="87"/>
      <c r="V1" s="87"/>
      <c r="W1" s="87"/>
      <c r="X1" s="87"/>
      <c r="Y1" s="87"/>
    </row>
    <row r="2" spans="1:26" ht="75">
      <c r="A2" s="85"/>
      <c r="B2" s="85"/>
      <c r="C2" s="86"/>
      <c r="D2" s="90" t="s">
        <v>351</v>
      </c>
      <c r="E2" s="90"/>
      <c r="F2" s="90"/>
      <c r="G2" s="90"/>
      <c r="H2" s="90"/>
      <c r="I2" s="90"/>
      <c r="J2" s="90"/>
      <c r="K2" s="90"/>
      <c r="L2" s="39" t="s">
        <v>352</v>
      </c>
      <c r="M2" s="88" t="s">
        <v>353</v>
      </c>
      <c r="N2" s="88"/>
      <c r="O2" s="89" t="s">
        <v>354</v>
      </c>
      <c r="P2" s="89"/>
      <c r="Q2" s="89"/>
      <c r="R2" s="40" t="s">
        <v>355</v>
      </c>
      <c r="S2" s="88" t="s">
        <v>356</v>
      </c>
      <c r="T2" s="88"/>
      <c r="U2" s="89" t="s">
        <v>357</v>
      </c>
      <c r="V2" s="89"/>
      <c r="W2" s="89"/>
      <c r="X2" s="89"/>
      <c r="Y2" s="89"/>
      <c r="Z2" s="11" t="s">
        <v>388</v>
      </c>
    </row>
    <row r="3" spans="1:26" ht="315">
      <c r="A3" s="85"/>
      <c r="B3" s="85"/>
      <c r="C3" s="86"/>
      <c r="D3" s="39" t="s">
        <v>358</v>
      </c>
      <c r="E3" s="39" t="s">
        <v>359</v>
      </c>
      <c r="F3" s="39" t="s">
        <v>360</v>
      </c>
      <c r="G3" s="39" t="s">
        <v>361</v>
      </c>
      <c r="H3" s="39" t="s">
        <v>362</v>
      </c>
      <c r="I3" s="39" t="s">
        <v>363</v>
      </c>
      <c r="J3" s="39" t="s">
        <v>364</v>
      </c>
      <c r="K3" s="39" t="s">
        <v>365</v>
      </c>
      <c r="L3" s="39" t="s">
        <v>366</v>
      </c>
      <c r="M3" s="39" t="s">
        <v>367</v>
      </c>
      <c r="N3" s="39" t="s">
        <v>368</v>
      </c>
      <c r="O3" s="39" t="s">
        <v>369</v>
      </c>
      <c r="P3" s="39" t="s">
        <v>370</v>
      </c>
      <c r="Q3" s="39" t="s">
        <v>371</v>
      </c>
      <c r="R3" s="39" t="s">
        <v>372</v>
      </c>
      <c r="S3" s="39" t="s">
        <v>373</v>
      </c>
      <c r="T3" s="39" t="s">
        <v>374</v>
      </c>
      <c r="U3" s="39" t="s">
        <v>375</v>
      </c>
      <c r="V3" s="39" t="s">
        <v>376</v>
      </c>
      <c r="W3" s="39" t="s">
        <v>377</v>
      </c>
      <c r="X3" s="39" t="s">
        <v>378</v>
      </c>
      <c r="Y3" s="39" t="s">
        <v>379</v>
      </c>
      <c r="Z3" s="11" t="s">
        <v>389</v>
      </c>
    </row>
    <row r="4" spans="1:26">
      <c r="A4">
        <v>1</v>
      </c>
      <c r="B4" t="s">
        <v>83</v>
      </c>
      <c r="C4" t="s">
        <v>155</v>
      </c>
      <c r="D4">
        <v>1</v>
      </c>
      <c r="E4">
        <v>1</v>
      </c>
      <c r="F4">
        <v>1</v>
      </c>
      <c r="G4">
        <v>1</v>
      </c>
      <c r="H4">
        <v>1</v>
      </c>
      <c r="I4">
        <v>1</v>
      </c>
      <c r="J4">
        <v>0</v>
      </c>
      <c r="K4">
        <v>0</v>
      </c>
      <c r="L4">
        <v>1</v>
      </c>
      <c r="M4">
        <v>1</v>
      </c>
      <c r="N4">
        <v>0</v>
      </c>
      <c r="O4">
        <v>1</v>
      </c>
      <c r="P4">
        <v>1</v>
      </c>
      <c r="Q4">
        <v>0</v>
      </c>
      <c r="R4">
        <v>0</v>
      </c>
      <c r="S4">
        <v>1</v>
      </c>
      <c r="T4">
        <v>0</v>
      </c>
      <c r="U4">
        <v>1</v>
      </c>
      <c r="V4">
        <v>0</v>
      </c>
      <c r="W4">
        <v>0</v>
      </c>
      <c r="X4">
        <v>0</v>
      </c>
      <c r="Y4">
        <v>0</v>
      </c>
    </row>
    <row r="5" spans="1:26">
      <c r="A5">
        <v>2</v>
      </c>
      <c r="B5" t="s">
        <v>84</v>
      </c>
      <c r="C5" t="s">
        <v>156</v>
      </c>
      <c r="D5">
        <v>1</v>
      </c>
      <c r="E5">
        <v>0</v>
      </c>
      <c r="F5">
        <v>0</v>
      </c>
      <c r="G5">
        <v>1</v>
      </c>
      <c r="H5">
        <v>1</v>
      </c>
      <c r="I5">
        <v>1</v>
      </c>
      <c r="J5">
        <v>0</v>
      </c>
      <c r="K5">
        <v>0</v>
      </c>
      <c r="L5">
        <v>1</v>
      </c>
      <c r="M5">
        <v>1</v>
      </c>
      <c r="N5">
        <v>1</v>
      </c>
      <c r="O5">
        <v>1</v>
      </c>
      <c r="P5">
        <v>1</v>
      </c>
      <c r="Q5">
        <v>1</v>
      </c>
      <c r="R5">
        <v>0</v>
      </c>
      <c r="S5">
        <v>1</v>
      </c>
      <c r="T5">
        <v>1</v>
      </c>
      <c r="U5">
        <v>1</v>
      </c>
      <c r="V5">
        <v>0</v>
      </c>
      <c r="W5">
        <v>0</v>
      </c>
      <c r="X5">
        <v>0</v>
      </c>
      <c r="Y5">
        <v>0</v>
      </c>
    </row>
    <row r="6" spans="1:26">
      <c r="A6">
        <v>3</v>
      </c>
      <c r="B6" t="s">
        <v>85</v>
      </c>
      <c r="C6" t="s">
        <v>157</v>
      </c>
      <c r="D6">
        <v>1</v>
      </c>
      <c r="E6">
        <v>0</v>
      </c>
      <c r="F6">
        <v>0</v>
      </c>
      <c r="G6">
        <v>1</v>
      </c>
      <c r="H6">
        <v>1</v>
      </c>
      <c r="I6">
        <v>1</v>
      </c>
      <c r="J6">
        <v>0</v>
      </c>
      <c r="K6">
        <v>0</v>
      </c>
      <c r="L6">
        <v>1</v>
      </c>
      <c r="M6">
        <v>1</v>
      </c>
      <c r="N6">
        <v>1</v>
      </c>
      <c r="O6">
        <v>1</v>
      </c>
      <c r="P6">
        <v>1</v>
      </c>
      <c r="Q6">
        <v>1</v>
      </c>
      <c r="R6">
        <v>1</v>
      </c>
      <c r="S6">
        <v>1</v>
      </c>
      <c r="T6">
        <v>0</v>
      </c>
      <c r="U6">
        <v>1</v>
      </c>
      <c r="V6">
        <v>0</v>
      </c>
      <c r="W6">
        <v>0</v>
      </c>
      <c r="X6">
        <v>0</v>
      </c>
      <c r="Y6">
        <v>0</v>
      </c>
    </row>
    <row r="7" spans="1:26">
      <c r="A7">
        <v>4</v>
      </c>
      <c r="B7" t="s">
        <v>86</v>
      </c>
      <c r="C7" t="s">
        <v>158</v>
      </c>
      <c r="D7">
        <v>1</v>
      </c>
      <c r="E7">
        <v>0</v>
      </c>
      <c r="F7">
        <v>0</v>
      </c>
      <c r="G7">
        <v>1</v>
      </c>
      <c r="H7">
        <v>1</v>
      </c>
      <c r="I7">
        <v>1</v>
      </c>
      <c r="J7">
        <v>1</v>
      </c>
      <c r="K7">
        <v>1</v>
      </c>
      <c r="L7">
        <v>1</v>
      </c>
      <c r="M7">
        <v>1</v>
      </c>
      <c r="N7">
        <v>1</v>
      </c>
      <c r="O7">
        <v>1</v>
      </c>
      <c r="P7">
        <v>0</v>
      </c>
      <c r="Q7">
        <v>0</v>
      </c>
      <c r="R7">
        <v>0</v>
      </c>
      <c r="S7">
        <v>1</v>
      </c>
      <c r="T7">
        <v>1</v>
      </c>
      <c r="U7">
        <v>1</v>
      </c>
      <c r="V7">
        <v>0</v>
      </c>
      <c r="W7">
        <v>0</v>
      </c>
      <c r="X7">
        <v>0</v>
      </c>
      <c r="Y7">
        <v>0</v>
      </c>
    </row>
    <row r="8" spans="1:26">
      <c r="A8">
        <v>5</v>
      </c>
      <c r="B8" t="s">
        <v>87</v>
      </c>
      <c r="C8" t="s">
        <v>159</v>
      </c>
      <c r="D8">
        <v>1</v>
      </c>
      <c r="E8">
        <v>1</v>
      </c>
      <c r="F8">
        <v>1</v>
      </c>
      <c r="G8">
        <v>1</v>
      </c>
      <c r="H8">
        <v>1</v>
      </c>
      <c r="I8">
        <v>1</v>
      </c>
      <c r="J8">
        <v>1</v>
      </c>
      <c r="K8">
        <v>0</v>
      </c>
      <c r="L8">
        <v>1</v>
      </c>
      <c r="M8">
        <v>1</v>
      </c>
      <c r="N8">
        <v>1</v>
      </c>
      <c r="O8">
        <v>1</v>
      </c>
      <c r="P8">
        <v>1</v>
      </c>
      <c r="Q8">
        <v>1</v>
      </c>
      <c r="R8">
        <v>1</v>
      </c>
      <c r="S8">
        <v>1</v>
      </c>
      <c r="T8">
        <v>0</v>
      </c>
      <c r="U8">
        <v>1</v>
      </c>
      <c r="V8">
        <v>0</v>
      </c>
      <c r="W8">
        <v>0</v>
      </c>
      <c r="X8">
        <v>0</v>
      </c>
      <c r="Y8">
        <v>0</v>
      </c>
    </row>
    <row r="9" spans="1:26">
      <c r="A9">
        <v>6</v>
      </c>
      <c r="B9" t="s">
        <v>88</v>
      </c>
      <c r="C9" t="s">
        <v>160</v>
      </c>
      <c r="D9">
        <v>1</v>
      </c>
      <c r="E9">
        <v>0</v>
      </c>
      <c r="F9">
        <v>0</v>
      </c>
      <c r="G9">
        <v>0</v>
      </c>
      <c r="H9">
        <v>1</v>
      </c>
      <c r="I9">
        <v>1</v>
      </c>
      <c r="J9">
        <v>1</v>
      </c>
      <c r="K9">
        <v>1</v>
      </c>
      <c r="L9">
        <v>1</v>
      </c>
      <c r="M9">
        <v>1</v>
      </c>
      <c r="N9">
        <v>1</v>
      </c>
      <c r="O9">
        <v>1</v>
      </c>
      <c r="P9">
        <v>1</v>
      </c>
      <c r="Q9">
        <v>1</v>
      </c>
      <c r="R9">
        <v>1</v>
      </c>
      <c r="S9">
        <v>1</v>
      </c>
      <c r="T9">
        <v>1</v>
      </c>
      <c r="U9">
        <v>1</v>
      </c>
      <c r="V9">
        <v>1</v>
      </c>
      <c r="W9">
        <v>0</v>
      </c>
      <c r="X9">
        <v>0</v>
      </c>
      <c r="Y9">
        <v>0</v>
      </c>
    </row>
    <row r="10" spans="1:26">
      <c r="A10">
        <v>7</v>
      </c>
      <c r="B10" t="s">
        <v>89</v>
      </c>
      <c r="C10" t="s">
        <v>161</v>
      </c>
      <c r="D10">
        <v>1</v>
      </c>
      <c r="E10">
        <v>0</v>
      </c>
      <c r="F10">
        <v>0</v>
      </c>
      <c r="G10">
        <v>1</v>
      </c>
      <c r="H10">
        <v>1</v>
      </c>
      <c r="I10">
        <v>1</v>
      </c>
      <c r="J10">
        <v>1</v>
      </c>
      <c r="K10">
        <v>0</v>
      </c>
      <c r="L10">
        <v>1</v>
      </c>
      <c r="M10">
        <v>1</v>
      </c>
      <c r="N10">
        <v>1</v>
      </c>
      <c r="O10">
        <v>1</v>
      </c>
      <c r="P10">
        <v>1</v>
      </c>
      <c r="Q10">
        <v>1</v>
      </c>
      <c r="R10">
        <v>1</v>
      </c>
      <c r="S10">
        <v>1</v>
      </c>
      <c r="T10">
        <v>1</v>
      </c>
      <c r="U10">
        <v>1</v>
      </c>
      <c r="V10">
        <v>1</v>
      </c>
      <c r="W10">
        <v>0</v>
      </c>
      <c r="X10">
        <v>0</v>
      </c>
      <c r="Y10">
        <v>0</v>
      </c>
    </row>
    <row r="11" spans="1:26">
      <c r="A11">
        <v>8</v>
      </c>
      <c r="B11" t="s">
        <v>90</v>
      </c>
      <c r="C11" t="s">
        <v>162</v>
      </c>
      <c r="D11">
        <v>1</v>
      </c>
      <c r="E11">
        <v>0</v>
      </c>
      <c r="F11">
        <v>0</v>
      </c>
      <c r="G11">
        <v>1</v>
      </c>
      <c r="H11">
        <v>1</v>
      </c>
      <c r="I11">
        <v>1</v>
      </c>
      <c r="J11">
        <v>1</v>
      </c>
      <c r="K11">
        <v>0</v>
      </c>
      <c r="L11">
        <v>1</v>
      </c>
      <c r="M11">
        <v>1</v>
      </c>
      <c r="N11">
        <v>1</v>
      </c>
      <c r="O11">
        <v>1</v>
      </c>
      <c r="P11">
        <v>1</v>
      </c>
      <c r="Q11">
        <v>1</v>
      </c>
      <c r="R11">
        <v>0</v>
      </c>
      <c r="S11">
        <v>1</v>
      </c>
      <c r="T11">
        <v>1</v>
      </c>
      <c r="U11">
        <v>1</v>
      </c>
      <c r="V11">
        <v>1</v>
      </c>
      <c r="W11">
        <v>0</v>
      </c>
      <c r="X11">
        <v>0</v>
      </c>
      <c r="Y11">
        <v>0</v>
      </c>
    </row>
    <row r="12" spans="1:26">
      <c r="A12">
        <v>9</v>
      </c>
      <c r="B12" t="s">
        <v>91</v>
      </c>
      <c r="C12" t="s">
        <v>163</v>
      </c>
      <c r="D12">
        <v>1</v>
      </c>
      <c r="E12">
        <v>1</v>
      </c>
      <c r="F12">
        <v>1</v>
      </c>
      <c r="G12">
        <v>1</v>
      </c>
      <c r="H12">
        <v>1</v>
      </c>
      <c r="I12">
        <v>1</v>
      </c>
      <c r="J12">
        <v>1</v>
      </c>
      <c r="K12">
        <v>0</v>
      </c>
      <c r="L12">
        <v>1</v>
      </c>
      <c r="M12">
        <v>1</v>
      </c>
      <c r="N12">
        <v>0</v>
      </c>
      <c r="O12">
        <v>1</v>
      </c>
      <c r="P12">
        <v>1</v>
      </c>
      <c r="Q12">
        <v>1</v>
      </c>
      <c r="R12">
        <v>1</v>
      </c>
      <c r="S12">
        <v>1</v>
      </c>
      <c r="T12">
        <v>1</v>
      </c>
      <c r="U12">
        <v>1</v>
      </c>
      <c r="V12">
        <v>1</v>
      </c>
      <c r="W12">
        <v>0</v>
      </c>
      <c r="X12">
        <v>0</v>
      </c>
      <c r="Y12">
        <v>0</v>
      </c>
    </row>
    <row r="13" spans="1:26">
      <c r="A13">
        <v>10</v>
      </c>
      <c r="B13" t="s">
        <v>92</v>
      </c>
      <c r="C13" t="s">
        <v>164</v>
      </c>
      <c r="D13">
        <v>1</v>
      </c>
      <c r="E13">
        <v>0</v>
      </c>
      <c r="F13">
        <v>0</v>
      </c>
      <c r="G13">
        <v>1</v>
      </c>
      <c r="H13">
        <v>1</v>
      </c>
      <c r="I13">
        <v>1</v>
      </c>
      <c r="J13">
        <v>1</v>
      </c>
      <c r="K13">
        <v>0</v>
      </c>
      <c r="L13">
        <v>1</v>
      </c>
      <c r="M13">
        <v>0</v>
      </c>
      <c r="N13">
        <v>0</v>
      </c>
      <c r="O13">
        <v>1</v>
      </c>
      <c r="P13">
        <v>1</v>
      </c>
      <c r="Q13">
        <v>1</v>
      </c>
      <c r="R13">
        <v>0</v>
      </c>
      <c r="S13">
        <v>1</v>
      </c>
      <c r="T13">
        <v>0</v>
      </c>
      <c r="U13">
        <v>1</v>
      </c>
      <c r="V13">
        <v>1</v>
      </c>
      <c r="W13">
        <v>0</v>
      </c>
      <c r="X13">
        <v>0</v>
      </c>
      <c r="Y13">
        <v>0</v>
      </c>
    </row>
    <row r="14" spans="1:26">
      <c r="A14">
        <v>11</v>
      </c>
      <c r="B14" t="s">
        <v>93</v>
      </c>
      <c r="C14" t="s">
        <v>165</v>
      </c>
      <c r="D14">
        <v>1</v>
      </c>
      <c r="E14">
        <v>0</v>
      </c>
      <c r="F14">
        <v>0</v>
      </c>
      <c r="G14">
        <v>1</v>
      </c>
      <c r="H14">
        <v>1</v>
      </c>
      <c r="I14">
        <v>1</v>
      </c>
      <c r="J14">
        <v>1</v>
      </c>
      <c r="K14">
        <v>0</v>
      </c>
      <c r="L14">
        <v>1</v>
      </c>
      <c r="M14">
        <v>1</v>
      </c>
      <c r="N14">
        <v>0</v>
      </c>
      <c r="O14">
        <v>1</v>
      </c>
      <c r="P14">
        <v>1</v>
      </c>
      <c r="Q14">
        <v>1</v>
      </c>
      <c r="R14">
        <v>0</v>
      </c>
      <c r="S14">
        <v>1</v>
      </c>
      <c r="T14">
        <v>1</v>
      </c>
      <c r="U14">
        <v>1</v>
      </c>
      <c r="V14">
        <v>1</v>
      </c>
      <c r="W14">
        <v>0</v>
      </c>
      <c r="X14">
        <v>0</v>
      </c>
      <c r="Y14">
        <v>0</v>
      </c>
    </row>
    <row r="15" spans="1:26">
      <c r="A15">
        <v>12</v>
      </c>
      <c r="B15" t="s">
        <v>94</v>
      </c>
      <c r="C15" t="s">
        <v>166</v>
      </c>
      <c r="D15">
        <v>1</v>
      </c>
      <c r="E15">
        <v>0</v>
      </c>
      <c r="F15">
        <v>0</v>
      </c>
      <c r="G15">
        <v>1</v>
      </c>
      <c r="H15">
        <v>1</v>
      </c>
      <c r="I15">
        <v>1</v>
      </c>
      <c r="J15">
        <v>1</v>
      </c>
      <c r="K15">
        <v>0</v>
      </c>
      <c r="L15">
        <v>1</v>
      </c>
      <c r="M15">
        <v>1</v>
      </c>
      <c r="N15">
        <v>0</v>
      </c>
      <c r="O15">
        <v>1</v>
      </c>
      <c r="P15">
        <v>0</v>
      </c>
      <c r="Q15">
        <v>0</v>
      </c>
      <c r="R15">
        <v>0</v>
      </c>
      <c r="S15">
        <v>1</v>
      </c>
      <c r="T15">
        <v>0</v>
      </c>
      <c r="U15">
        <v>0</v>
      </c>
      <c r="V15">
        <v>0</v>
      </c>
      <c r="W15">
        <v>0</v>
      </c>
      <c r="X15">
        <v>0</v>
      </c>
      <c r="Y15">
        <v>0</v>
      </c>
    </row>
    <row r="16" spans="1:26">
      <c r="A16">
        <v>13</v>
      </c>
      <c r="B16" t="s">
        <v>95</v>
      </c>
      <c r="C16" t="s">
        <v>167</v>
      </c>
      <c r="D16">
        <v>1</v>
      </c>
      <c r="E16">
        <v>0</v>
      </c>
      <c r="F16">
        <v>0</v>
      </c>
      <c r="G16">
        <v>1</v>
      </c>
      <c r="H16">
        <v>1</v>
      </c>
      <c r="I16">
        <v>1</v>
      </c>
      <c r="J16">
        <v>1</v>
      </c>
      <c r="K16">
        <v>1</v>
      </c>
      <c r="L16">
        <v>1</v>
      </c>
      <c r="M16">
        <v>1</v>
      </c>
      <c r="N16">
        <v>0</v>
      </c>
      <c r="O16">
        <v>1</v>
      </c>
      <c r="P16">
        <v>1</v>
      </c>
      <c r="Q16">
        <v>0</v>
      </c>
      <c r="R16">
        <v>0</v>
      </c>
      <c r="S16">
        <v>1</v>
      </c>
      <c r="T16">
        <v>0</v>
      </c>
      <c r="U16">
        <v>1</v>
      </c>
      <c r="V16">
        <v>0</v>
      </c>
      <c r="W16">
        <v>0</v>
      </c>
      <c r="X16">
        <v>0</v>
      </c>
      <c r="Y16">
        <v>0</v>
      </c>
    </row>
    <row r="17" spans="1:25">
      <c r="A17">
        <v>14</v>
      </c>
      <c r="B17" t="s">
        <v>96</v>
      </c>
      <c r="C17" t="s">
        <v>168</v>
      </c>
      <c r="D17">
        <v>1</v>
      </c>
      <c r="E17">
        <v>0</v>
      </c>
      <c r="F17">
        <v>0</v>
      </c>
      <c r="G17">
        <v>1</v>
      </c>
      <c r="H17">
        <v>1</v>
      </c>
      <c r="I17">
        <v>1</v>
      </c>
      <c r="J17">
        <v>1</v>
      </c>
      <c r="K17">
        <v>0</v>
      </c>
      <c r="L17">
        <v>1</v>
      </c>
      <c r="M17">
        <v>1</v>
      </c>
      <c r="N17">
        <v>0</v>
      </c>
      <c r="O17">
        <v>1</v>
      </c>
      <c r="P17">
        <v>0</v>
      </c>
      <c r="Q17">
        <v>0</v>
      </c>
      <c r="R17">
        <v>0</v>
      </c>
      <c r="S17">
        <v>1</v>
      </c>
      <c r="T17">
        <v>1</v>
      </c>
      <c r="U17">
        <v>0</v>
      </c>
      <c r="V17">
        <v>0</v>
      </c>
      <c r="W17">
        <v>0</v>
      </c>
      <c r="X17">
        <v>0</v>
      </c>
      <c r="Y17">
        <v>0</v>
      </c>
    </row>
    <row r="18" spans="1:25">
      <c r="A18">
        <v>15</v>
      </c>
      <c r="B18" t="s">
        <v>97</v>
      </c>
      <c r="C18" t="s">
        <v>169</v>
      </c>
      <c r="D18">
        <v>1</v>
      </c>
      <c r="E18">
        <v>0</v>
      </c>
      <c r="F18">
        <v>0</v>
      </c>
      <c r="G18">
        <v>1</v>
      </c>
      <c r="H18">
        <v>1</v>
      </c>
      <c r="I18">
        <v>1</v>
      </c>
      <c r="J18">
        <v>1</v>
      </c>
      <c r="K18">
        <v>0</v>
      </c>
      <c r="L18">
        <v>1</v>
      </c>
      <c r="M18">
        <v>1</v>
      </c>
      <c r="N18">
        <v>0</v>
      </c>
      <c r="O18">
        <v>1</v>
      </c>
      <c r="P18">
        <v>1</v>
      </c>
      <c r="Q18">
        <v>1</v>
      </c>
      <c r="R18">
        <v>0</v>
      </c>
      <c r="S18">
        <v>1</v>
      </c>
      <c r="T18">
        <v>1</v>
      </c>
      <c r="U18">
        <v>1</v>
      </c>
      <c r="V18">
        <v>1</v>
      </c>
      <c r="W18">
        <v>0</v>
      </c>
      <c r="X18">
        <v>0</v>
      </c>
      <c r="Y18">
        <v>0</v>
      </c>
    </row>
    <row r="19" spans="1:25">
      <c r="A19">
        <v>16</v>
      </c>
      <c r="B19" t="s">
        <v>98</v>
      </c>
      <c r="C19" t="s">
        <v>170</v>
      </c>
      <c r="D19">
        <v>1</v>
      </c>
      <c r="E19">
        <v>0</v>
      </c>
      <c r="F19">
        <v>0</v>
      </c>
      <c r="G19">
        <v>1</v>
      </c>
      <c r="H19">
        <v>1</v>
      </c>
      <c r="I19">
        <v>1</v>
      </c>
      <c r="J19">
        <v>0</v>
      </c>
      <c r="K19">
        <v>0</v>
      </c>
      <c r="L19">
        <v>1</v>
      </c>
      <c r="M19">
        <v>1</v>
      </c>
      <c r="N19">
        <v>1</v>
      </c>
      <c r="O19">
        <v>1</v>
      </c>
      <c r="P19">
        <v>0</v>
      </c>
      <c r="Q19">
        <v>0</v>
      </c>
      <c r="R19">
        <v>0</v>
      </c>
      <c r="S19">
        <v>1</v>
      </c>
      <c r="T19">
        <v>1</v>
      </c>
      <c r="U19">
        <v>1</v>
      </c>
      <c r="V19">
        <v>0</v>
      </c>
      <c r="W19">
        <v>0</v>
      </c>
      <c r="X19">
        <v>0</v>
      </c>
      <c r="Y19">
        <v>0</v>
      </c>
    </row>
    <row r="20" spans="1:25">
      <c r="A20">
        <v>17</v>
      </c>
      <c r="B20" t="s">
        <v>99</v>
      </c>
      <c r="C20" t="s">
        <v>171</v>
      </c>
      <c r="D20">
        <v>1</v>
      </c>
      <c r="E20">
        <v>0</v>
      </c>
      <c r="F20">
        <v>0</v>
      </c>
      <c r="G20">
        <v>1</v>
      </c>
      <c r="H20">
        <v>1</v>
      </c>
      <c r="I20">
        <v>1</v>
      </c>
      <c r="J20">
        <v>1</v>
      </c>
      <c r="K20">
        <v>0</v>
      </c>
      <c r="L20">
        <v>1</v>
      </c>
      <c r="M20">
        <v>1</v>
      </c>
      <c r="N20">
        <v>0</v>
      </c>
      <c r="O20">
        <v>1</v>
      </c>
      <c r="P20">
        <v>1</v>
      </c>
      <c r="Q20">
        <v>1</v>
      </c>
      <c r="R20">
        <v>0</v>
      </c>
      <c r="S20">
        <v>1</v>
      </c>
      <c r="T20">
        <v>1</v>
      </c>
      <c r="U20">
        <v>1</v>
      </c>
      <c r="V20">
        <v>1</v>
      </c>
      <c r="W20">
        <v>0</v>
      </c>
      <c r="X20">
        <v>0</v>
      </c>
      <c r="Y20">
        <v>0</v>
      </c>
    </row>
    <row r="21" spans="1:25">
      <c r="A21">
        <v>18</v>
      </c>
      <c r="B21" t="s">
        <v>100</v>
      </c>
      <c r="C21" t="s">
        <v>172</v>
      </c>
      <c r="D21">
        <v>1</v>
      </c>
      <c r="E21">
        <v>0</v>
      </c>
      <c r="F21">
        <v>0</v>
      </c>
      <c r="G21">
        <v>1</v>
      </c>
      <c r="H21">
        <v>1</v>
      </c>
      <c r="I21">
        <v>1</v>
      </c>
      <c r="J21">
        <v>1</v>
      </c>
      <c r="K21">
        <v>0</v>
      </c>
      <c r="L21">
        <v>1</v>
      </c>
      <c r="M21">
        <v>0</v>
      </c>
      <c r="N21">
        <v>1</v>
      </c>
      <c r="O21">
        <v>1</v>
      </c>
      <c r="P21">
        <v>1</v>
      </c>
      <c r="Q21">
        <v>1</v>
      </c>
      <c r="R21">
        <v>0</v>
      </c>
      <c r="S21">
        <v>1</v>
      </c>
      <c r="T21">
        <v>1</v>
      </c>
      <c r="U21">
        <v>1</v>
      </c>
      <c r="V21">
        <v>0</v>
      </c>
      <c r="W21">
        <v>0</v>
      </c>
      <c r="X21">
        <v>0</v>
      </c>
      <c r="Y21">
        <v>0</v>
      </c>
    </row>
    <row r="22" spans="1:25">
      <c r="A22">
        <v>19</v>
      </c>
      <c r="B22" t="s">
        <v>101</v>
      </c>
      <c r="C22" t="s">
        <v>173</v>
      </c>
      <c r="D22">
        <v>1</v>
      </c>
      <c r="E22">
        <v>1</v>
      </c>
      <c r="F22">
        <v>1</v>
      </c>
      <c r="G22">
        <v>1</v>
      </c>
      <c r="H22">
        <v>1</v>
      </c>
      <c r="I22">
        <v>1</v>
      </c>
      <c r="J22">
        <v>1</v>
      </c>
      <c r="K22">
        <v>1</v>
      </c>
      <c r="L22">
        <v>1</v>
      </c>
      <c r="M22">
        <v>0</v>
      </c>
      <c r="N22">
        <v>1</v>
      </c>
      <c r="O22">
        <v>1</v>
      </c>
      <c r="P22">
        <v>1</v>
      </c>
      <c r="Q22">
        <v>1</v>
      </c>
      <c r="R22">
        <v>0</v>
      </c>
      <c r="S22">
        <v>1</v>
      </c>
      <c r="T22">
        <v>1</v>
      </c>
      <c r="U22">
        <v>1</v>
      </c>
      <c r="V22">
        <v>1</v>
      </c>
      <c r="W22">
        <v>0</v>
      </c>
      <c r="X22">
        <v>0</v>
      </c>
      <c r="Y22">
        <v>0</v>
      </c>
    </row>
    <row r="23" spans="1:25">
      <c r="A23">
        <v>20</v>
      </c>
      <c r="B23" t="s">
        <v>102</v>
      </c>
      <c r="C23" t="s">
        <v>174</v>
      </c>
      <c r="D23">
        <v>1</v>
      </c>
      <c r="E23">
        <v>1</v>
      </c>
      <c r="F23">
        <v>1</v>
      </c>
      <c r="G23">
        <v>1</v>
      </c>
      <c r="H23">
        <v>1</v>
      </c>
      <c r="I23">
        <v>0</v>
      </c>
      <c r="J23">
        <v>1</v>
      </c>
      <c r="K23">
        <v>0</v>
      </c>
      <c r="L23">
        <v>1</v>
      </c>
      <c r="M23">
        <v>0</v>
      </c>
      <c r="N23">
        <v>1</v>
      </c>
      <c r="O23">
        <v>1</v>
      </c>
      <c r="P23">
        <v>1</v>
      </c>
      <c r="Q23">
        <v>1</v>
      </c>
      <c r="R23">
        <v>0</v>
      </c>
      <c r="S23">
        <v>1</v>
      </c>
      <c r="T23">
        <v>1</v>
      </c>
      <c r="U23">
        <v>1</v>
      </c>
      <c r="V23">
        <v>1</v>
      </c>
      <c r="W23">
        <v>0</v>
      </c>
      <c r="X23">
        <v>0</v>
      </c>
      <c r="Y23">
        <v>0</v>
      </c>
    </row>
    <row r="24" spans="1:25">
      <c r="A24">
        <v>21</v>
      </c>
      <c r="B24" t="s">
        <v>103</v>
      </c>
      <c r="C24" t="s">
        <v>175</v>
      </c>
      <c r="D24">
        <v>1</v>
      </c>
      <c r="E24">
        <v>1</v>
      </c>
      <c r="F24">
        <v>1</v>
      </c>
      <c r="G24">
        <v>1</v>
      </c>
      <c r="H24">
        <v>1</v>
      </c>
      <c r="I24">
        <v>1</v>
      </c>
      <c r="J24">
        <v>1</v>
      </c>
      <c r="K24">
        <v>0</v>
      </c>
      <c r="L24">
        <v>1</v>
      </c>
      <c r="M24">
        <v>1</v>
      </c>
      <c r="N24">
        <v>0</v>
      </c>
      <c r="O24">
        <v>1</v>
      </c>
      <c r="P24">
        <v>1</v>
      </c>
      <c r="Q24">
        <v>1</v>
      </c>
      <c r="R24">
        <v>1</v>
      </c>
      <c r="S24">
        <v>1</v>
      </c>
      <c r="T24">
        <v>1</v>
      </c>
      <c r="U24">
        <v>1</v>
      </c>
      <c r="V24">
        <v>0</v>
      </c>
      <c r="W24">
        <v>0</v>
      </c>
      <c r="X24">
        <v>0</v>
      </c>
      <c r="Y24">
        <v>0</v>
      </c>
    </row>
    <row r="25" spans="1:25">
      <c r="A25">
        <v>22</v>
      </c>
      <c r="B25" t="s">
        <v>104</v>
      </c>
      <c r="C25" t="s">
        <v>176</v>
      </c>
      <c r="D25">
        <v>1</v>
      </c>
      <c r="E25">
        <v>0</v>
      </c>
      <c r="F25">
        <v>0</v>
      </c>
      <c r="G25">
        <v>1</v>
      </c>
      <c r="H25">
        <v>1</v>
      </c>
      <c r="I25">
        <v>1</v>
      </c>
      <c r="J25">
        <v>1</v>
      </c>
      <c r="K25">
        <v>1</v>
      </c>
      <c r="L25">
        <v>1</v>
      </c>
      <c r="M25">
        <v>1</v>
      </c>
      <c r="N25">
        <v>1</v>
      </c>
      <c r="O25">
        <v>1</v>
      </c>
      <c r="P25">
        <v>1</v>
      </c>
      <c r="Q25">
        <v>1</v>
      </c>
      <c r="R25">
        <v>1</v>
      </c>
      <c r="S25">
        <v>1</v>
      </c>
      <c r="T25">
        <v>1</v>
      </c>
      <c r="U25">
        <v>1</v>
      </c>
      <c r="V25">
        <v>0</v>
      </c>
      <c r="W25">
        <v>0</v>
      </c>
      <c r="X25">
        <v>0</v>
      </c>
      <c r="Y25">
        <v>0</v>
      </c>
    </row>
    <row r="26" spans="1:25">
      <c r="A26">
        <v>23</v>
      </c>
      <c r="B26" t="s">
        <v>105</v>
      </c>
      <c r="C26" t="s">
        <v>177</v>
      </c>
      <c r="D26">
        <v>1</v>
      </c>
      <c r="E26">
        <v>1</v>
      </c>
      <c r="F26">
        <v>1</v>
      </c>
      <c r="G26">
        <v>1</v>
      </c>
      <c r="H26">
        <v>1</v>
      </c>
      <c r="I26">
        <v>1</v>
      </c>
      <c r="J26">
        <v>1</v>
      </c>
      <c r="K26">
        <v>0</v>
      </c>
      <c r="L26">
        <v>1</v>
      </c>
      <c r="M26">
        <v>1</v>
      </c>
      <c r="N26">
        <v>0</v>
      </c>
      <c r="O26">
        <v>1</v>
      </c>
      <c r="P26">
        <v>1</v>
      </c>
      <c r="Q26">
        <v>1</v>
      </c>
      <c r="R26">
        <v>1</v>
      </c>
      <c r="S26">
        <v>1</v>
      </c>
      <c r="T26">
        <v>1</v>
      </c>
      <c r="U26">
        <v>1</v>
      </c>
      <c r="V26">
        <v>0</v>
      </c>
      <c r="W26">
        <v>0</v>
      </c>
      <c r="X26">
        <v>0</v>
      </c>
      <c r="Y26">
        <v>0</v>
      </c>
    </row>
    <row r="27" spans="1:25">
      <c r="A27">
        <v>24</v>
      </c>
      <c r="B27" t="s">
        <v>106</v>
      </c>
      <c r="C27" t="s">
        <v>178</v>
      </c>
      <c r="D27">
        <v>1</v>
      </c>
      <c r="E27">
        <v>0</v>
      </c>
      <c r="F27">
        <v>0</v>
      </c>
      <c r="G27">
        <v>1</v>
      </c>
      <c r="H27">
        <v>1</v>
      </c>
      <c r="I27">
        <v>1</v>
      </c>
      <c r="J27">
        <v>0</v>
      </c>
      <c r="K27">
        <v>0</v>
      </c>
      <c r="L27">
        <v>1</v>
      </c>
      <c r="M27">
        <v>0</v>
      </c>
      <c r="N27">
        <v>0</v>
      </c>
      <c r="O27">
        <v>1</v>
      </c>
      <c r="P27">
        <v>1</v>
      </c>
      <c r="Q27">
        <v>1</v>
      </c>
      <c r="R27">
        <v>0</v>
      </c>
      <c r="S27">
        <v>1</v>
      </c>
      <c r="T27">
        <v>0</v>
      </c>
      <c r="U27">
        <v>1</v>
      </c>
      <c r="V27">
        <v>0</v>
      </c>
      <c r="W27">
        <v>0</v>
      </c>
      <c r="X27">
        <v>0</v>
      </c>
      <c r="Y27">
        <v>0</v>
      </c>
    </row>
    <row r="28" spans="1:25">
      <c r="A28">
        <v>25</v>
      </c>
      <c r="B28" t="s">
        <v>107</v>
      </c>
      <c r="C28" t="s">
        <v>179</v>
      </c>
      <c r="D28">
        <v>1</v>
      </c>
      <c r="E28">
        <v>0</v>
      </c>
      <c r="F28">
        <v>0</v>
      </c>
      <c r="G28">
        <v>0</v>
      </c>
      <c r="H28">
        <v>1</v>
      </c>
      <c r="I28">
        <v>1</v>
      </c>
      <c r="J28">
        <v>1</v>
      </c>
      <c r="K28">
        <v>0</v>
      </c>
      <c r="L28">
        <v>1</v>
      </c>
      <c r="M28">
        <v>1</v>
      </c>
      <c r="N28">
        <v>0</v>
      </c>
      <c r="O28">
        <v>1</v>
      </c>
      <c r="P28">
        <v>1</v>
      </c>
      <c r="Q28">
        <v>0</v>
      </c>
      <c r="R28">
        <v>0</v>
      </c>
      <c r="S28">
        <v>1</v>
      </c>
      <c r="T28">
        <v>0</v>
      </c>
      <c r="U28">
        <v>1</v>
      </c>
      <c r="V28">
        <v>1</v>
      </c>
      <c r="W28">
        <v>0</v>
      </c>
      <c r="X28">
        <v>0</v>
      </c>
      <c r="Y28">
        <v>0</v>
      </c>
    </row>
    <row r="29" spans="1:25">
      <c r="A29">
        <v>26</v>
      </c>
      <c r="B29" t="s">
        <v>108</v>
      </c>
      <c r="C29" t="s">
        <v>180</v>
      </c>
      <c r="D29">
        <v>1</v>
      </c>
      <c r="E29">
        <v>1</v>
      </c>
      <c r="F29">
        <v>1</v>
      </c>
      <c r="G29">
        <v>1</v>
      </c>
      <c r="H29">
        <v>1</v>
      </c>
      <c r="I29">
        <v>1</v>
      </c>
      <c r="J29">
        <v>1</v>
      </c>
      <c r="K29">
        <v>0</v>
      </c>
      <c r="L29">
        <v>1</v>
      </c>
      <c r="M29">
        <v>1</v>
      </c>
      <c r="N29">
        <v>1</v>
      </c>
      <c r="O29">
        <v>1</v>
      </c>
      <c r="P29">
        <v>1</v>
      </c>
      <c r="Q29">
        <v>1</v>
      </c>
      <c r="R29">
        <v>0</v>
      </c>
      <c r="S29">
        <v>1</v>
      </c>
      <c r="T29">
        <v>0</v>
      </c>
      <c r="U29">
        <v>1</v>
      </c>
      <c r="V29">
        <v>1</v>
      </c>
      <c r="W29">
        <v>0</v>
      </c>
      <c r="X29">
        <v>0</v>
      </c>
      <c r="Y29">
        <v>0</v>
      </c>
    </row>
    <row r="30" spans="1:25">
      <c r="A30">
        <v>27</v>
      </c>
      <c r="B30" t="s">
        <v>109</v>
      </c>
      <c r="C30" t="s">
        <v>181</v>
      </c>
      <c r="D30">
        <v>1</v>
      </c>
      <c r="E30">
        <v>0</v>
      </c>
      <c r="F30">
        <v>0</v>
      </c>
      <c r="G30">
        <v>1</v>
      </c>
      <c r="H30">
        <v>1</v>
      </c>
      <c r="I30">
        <v>1</v>
      </c>
      <c r="J30">
        <v>0</v>
      </c>
      <c r="K30">
        <v>1</v>
      </c>
      <c r="L30">
        <v>1</v>
      </c>
      <c r="M30">
        <v>1</v>
      </c>
      <c r="N30">
        <v>1</v>
      </c>
      <c r="O30">
        <v>1</v>
      </c>
      <c r="P30">
        <v>1</v>
      </c>
      <c r="Q30">
        <v>1</v>
      </c>
      <c r="R30">
        <v>0</v>
      </c>
      <c r="S30">
        <v>1</v>
      </c>
      <c r="T30">
        <v>0</v>
      </c>
      <c r="U30">
        <v>1</v>
      </c>
      <c r="V30">
        <v>0</v>
      </c>
      <c r="W30">
        <v>0</v>
      </c>
      <c r="X30">
        <v>0</v>
      </c>
      <c r="Y30">
        <v>0</v>
      </c>
    </row>
    <row r="31" spans="1:25">
      <c r="A31">
        <v>28</v>
      </c>
      <c r="B31" t="s">
        <v>110</v>
      </c>
      <c r="C31" t="s">
        <v>182</v>
      </c>
      <c r="D31">
        <v>1</v>
      </c>
      <c r="E31">
        <v>1</v>
      </c>
      <c r="F31">
        <v>1</v>
      </c>
      <c r="G31">
        <v>1</v>
      </c>
      <c r="H31">
        <v>1</v>
      </c>
      <c r="I31">
        <v>1</v>
      </c>
      <c r="J31">
        <v>1</v>
      </c>
      <c r="K31">
        <v>0</v>
      </c>
      <c r="L31">
        <v>1</v>
      </c>
      <c r="M31">
        <v>1</v>
      </c>
      <c r="N31">
        <v>0</v>
      </c>
      <c r="O31">
        <v>1</v>
      </c>
      <c r="P31">
        <v>0</v>
      </c>
      <c r="Q31">
        <v>0</v>
      </c>
      <c r="R31">
        <v>0</v>
      </c>
      <c r="S31">
        <v>1</v>
      </c>
      <c r="T31">
        <v>0</v>
      </c>
      <c r="U31">
        <v>1</v>
      </c>
      <c r="V31">
        <v>0</v>
      </c>
      <c r="W31">
        <v>0</v>
      </c>
      <c r="X31">
        <v>0</v>
      </c>
      <c r="Y31">
        <v>0</v>
      </c>
    </row>
    <row r="32" spans="1:25">
      <c r="A32">
        <v>29</v>
      </c>
      <c r="B32" t="s">
        <v>111</v>
      </c>
      <c r="C32" t="s">
        <v>183</v>
      </c>
      <c r="D32">
        <v>1</v>
      </c>
      <c r="E32">
        <v>0</v>
      </c>
      <c r="F32">
        <v>0</v>
      </c>
      <c r="G32">
        <v>1</v>
      </c>
      <c r="H32">
        <v>1</v>
      </c>
      <c r="I32">
        <v>1</v>
      </c>
      <c r="J32">
        <v>0</v>
      </c>
      <c r="K32">
        <v>0</v>
      </c>
      <c r="L32">
        <v>1</v>
      </c>
      <c r="M32">
        <v>1</v>
      </c>
      <c r="N32">
        <v>0</v>
      </c>
      <c r="O32">
        <v>1</v>
      </c>
      <c r="P32">
        <v>1</v>
      </c>
      <c r="Q32">
        <v>1</v>
      </c>
      <c r="R32">
        <v>0</v>
      </c>
      <c r="S32">
        <v>1</v>
      </c>
      <c r="T32">
        <v>0</v>
      </c>
      <c r="U32">
        <v>1</v>
      </c>
      <c r="V32">
        <v>0</v>
      </c>
      <c r="W32">
        <v>0</v>
      </c>
      <c r="X32">
        <v>0</v>
      </c>
      <c r="Y32">
        <v>0</v>
      </c>
    </row>
    <row r="33" spans="1:25">
      <c r="A33">
        <v>30</v>
      </c>
      <c r="B33" t="s">
        <v>112</v>
      </c>
      <c r="C33" t="s">
        <v>184</v>
      </c>
      <c r="D33">
        <v>1</v>
      </c>
      <c r="E33">
        <v>1</v>
      </c>
      <c r="F33">
        <v>1</v>
      </c>
      <c r="G33">
        <v>1</v>
      </c>
      <c r="H33">
        <v>1</v>
      </c>
      <c r="I33">
        <v>1</v>
      </c>
      <c r="J33">
        <v>1</v>
      </c>
      <c r="K33">
        <v>0</v>
      </c>
      <c r="L33">
        <v>1</v>
      </c>
      <c r="M33">
        <v>1</v>
      </c>
      <c r="N33">
        <v>1</v>
      </c>
      <c r="O33">
        <v>1</v>
      </c>
      <c r="P33">
        <v>1</v>
      </c>
      <c r="Q33">
        <v>1</v>
      </c>
      <c r="R33">
        <v>1</v>
      </c>
      <c r="S33">
        <v>1</v>
      </c>
      <c r="T33">
        <v>1</v>
      </c>
      <c r="U33">
        <v>1</v>
      </c>
      <c r="V33">
        <v>1</v>
      </c>
      <c r="W33">
        <v>0</v>
      </c>
      <c r="X33">
        <v>0</v>
      </c>
      <c r="Y33">
        <v>0</v>
      </c>
    </row>
    <row r="34" spans="1:25">
      <c r="A34">
        <v>31</v>
      </c>
      <c r="B34" t="s">
        <v>113</v>
      </c>
      <c r="C34" t="s">
        <v>185</v>
      </c>
      <c r="D34">
        <v>1</v>
      </c>
      <c r="E34">
        <v>0</v>
      </c>
      <c r="F34">
        <v>0</v>
      </c>
      <c r="G34">
        <v>1</v>
      </c>
      <c r="H34">
        <v>1</v>
      </c>
      <c r="I34">
        <v>1</v>
      </c>
      <c r="J34">
        <v>1</v>
      </c>
      <c r="K34">
        <v>0</v>
      </c>
      <c r="L34">
        <v>1</v>
      </c>
      <c r="M34">
        <v>1</v>
      </c>
      <c r="N34">
        <v>1</v>
      </c>
      <c r="O34">
        <v>1</v>
      </c>
      <c r="P34">
        <v>1</v>
      </c>
      <c r="Q34">
        <v>0</v>
      </c>
      <c r="R34">
        <v>1</v>
      </c>
      <c r="S34">
        <v>1</v>
      </c>
      <c r="T34">
        <v>0</v>
      </c>
      <c r="U34">
        <v>1</v>
      </c>
      <c r="V34">
        <v>1</v>
      </c>
      <c r="W34">
        <v>0</v>
      </c>
      <c r="X34">
        <v>0</v>
      </c>
      <c r="Y34">
        <v>0</v>
      </c>
    </row>
    <row r="35" spans="1:25">
      <c r="A35">
        <v>32</v>
      </c>
      <c r="B35" t="s">
        <v>114</v>
      </c>
      <c r="C35" t="s">
        <v>186</v>
      </c>
      <c r="D35">
        <v>1</v>
      </c>
      <c r="E35">
        <v>0</v>
      </c>
      <c r="F35">
        <v>0</v>
      </c>
      <c r="G35">
        <v>1</v>
      </c>
      <c r="H35">
        <v>1</v>
      </c>
      <c r="I35">
        <v>1</v>
      </c>
      <c r="J35">
        <v>1</v>
      </c>
      <c r="K35">
        <v>0</v>
      </c>
      <c r="L35">
        <v>1</v>
      </c>
      <c r="M35">
        <v>1</v>
      </c>
      <c r="N35">
        <v>1</v>
      </c>
      <c r="O35">
        <v>1</v>
      </c>
      <c r="P35">
        <v>1</v>
      </c>
      <c r="Q35">
        <v>1</v>
      </c>
      <c r="R35">
        <v>0</v>
      </c>
      <c r="S35">
        <v>1</v>
      </c>
      <c r="T35">
        <v>0</v>
      </c>
      <c r="U35">
        <v>1</v>
      </c>
      <c r="V35">
        <v>0</v>
      </c>
      <c r="W35">
        <v>0</v>
      </c>
      <c r="X35">
        <v>0</v>
      </c>
      <c r="Y35">
        <v>0</v>
      </c>
    </row>
    <row r="36" spans="1:25">
      <c r="A36">
        <v>33</v>
      </c>
      <c r="B36" t="s">
        <v>115</v>
      </c>
      <c r="C36" t="s">
        <v>187</v>
      </c>
      <c r="D36">
        <v>1</v>
      </c>
      <c r="E36">
        <v>0</v>
      </c>
      <c r="F36">
        <v>0</v>
      </c>
      <c r="G36">
        <v>1</v>
      </c>
      <c r="H36">
        <v>1</v>
      </c>
      <c r="I36">
        <v>1</v>
      </c>
      <c r="J36">
        <v>1</v>
      </c>
      <c r="K36">
        <v>0</v>
      </c>
      <c r="L36">
        <v>1</v>
      </c>
      <c r="M36">
        <v>1</v>
      </c>
      <c r="N36">
        <v>1</v>
      </c>
      <c r="O36">
        <v>1</v>
      </c>
      <c r="P36">
        <v>1</v>
      </c>
      <c r="Q36">
        <v>1</v>
      </c>
      <c r="R36">
        <v>1</v>
      </c>
      <c r="S36">
        <v>1</v>
      </c>
      <c r="T36">
        <v>1</v>
      </c>
      <c r="U36">
        <v>1</v>
      </c>
      <c r="V36">
        <v>1</v>
      </c>
      <c r="W36">
        <v>0</v>
      </c>
      <c r="X36">
        <v>0</v>
      </c>
      <c r="Y36">
        <v>0</v>
      </c>
    </row>
    <row r="37" spans="1:25">
      <c r="A37">
        <v>34</v>
      </c>
      <c r="B37" t="s">
        <v>116</v>
      </c>
      <c r="C37" t="s">
        <v>188</v>
      </c>
      <c r="D37">
        <v>1</v>
      </c>
      <c r="E37">
        <v>0</v>
      </c>
      <c r="F37">
        <v>0</v>
      </c>
      <c r="G37">
        <v>1</v>
      </c>
      <c r="H37">
        <v>1</v>
      </c>
      <c r="I37">
        <v>1</v>
      </c>
      <c r="J37">
        <v>1</v>
      </c>
      <c r="K37">
        <v>0</v>
      </c>
      <c r="L37">
        <v>1</v>
      </c>
      <c r="M37">
        <v>1</v>
      </c>
      <c r="N37">
        <v>0</v>
      </c>
      <c r="O37">
        <v>1</v>
      </c>
      <c r="P37">
        <v>1</v>
      </c>
      <c r="Q37">
        <v>0</v>
      </c>
      <c r="R37">
        <v>0</v>
      </c>
      <c r="S37">
        <v>1</v>
      </c>
      <c r="T37">
        <v>0</v>
      </c>
      <c r="U37">
        <v>1</v>
      </c>
      <c r="V37">
        <v>0</v>
      </c>
      <c r="W37">
        <v>0</v>
      </c>
      <c r="X37">
        <v>0</v>
      </c>
      <c r="Y37">
        <v>0</v>
      </c>
    </row>
    <row r="38" spans="1:25">
      <c r="A38">
        <v>35</v>
      </c>
      <c r="B38" t="s">
        <v>117</v>
      </c>
      <c r="C38" t="s">
        <v>189</v>
      </c>
      <c r="D38">
        <v>1</v>
      </c>
      <c r="E38">
        <v>0</v>
      </c>
      <c r="F38">
        <v>1</v>
      </c>
      <c r="G38">
        <v>0</v>
      </c>
      <c r="H38">
        <v>1</v>
      </c>
      <c r="I38">
        <v>1</v>
      </c>
      <c r="J38">
        <v>1</v>
      </c>
      <c r="K38">
        <v>1</v>
      </c>
      <c r="L38">
        <v>1</v>
      </c>
      <c r="M38">
        <v>0</v>
      </c>
      <c r="N38">
        <v>1</v>
      </c>
      <c r="O38">
        <v>1</v>
      </c>
      <c r="P38">
        <v>1</v>
      </c>
      <c r="Q38">
        <v>1</v>
      </c>
      <c r="R38">
        <v>0</v>
      </c>
      <c r="S38">
        <v>1</v>
      </c>
      <c r="T38">
        <v>0</v>
      </c>
      <c r="U38">
        <v>1</v>
      </c>
      <c r="V38">
        <v>1</v>
      </c>
      <c r="W38">
        <v>1</v>
      </c>
      <c r="X38">
        <v>0</v>
      </c>
      <c r="Y38">
        <v>0</v>
      </c>
    </row>
    <row r="39" spans="1:25">
      <c r="A39">
        <v>36</v>
      </c>
      <c r="B39" t="s">
        <v>118</v>
      </c>
      <c r="C39" t="s">
        <v>190</v>
      </c>
      <c r="D39">
        <v>1</v>
      </c>
      <c r="E39">
        <v>0</v>
      </c>
      <c r="F39">
        <v>0</v>
      </c>
      <c r="G39">
        <v>1</v>
      </c>
      <c r="H39">
        <v>1</v>
      </c>
      <c r="I39">
        <v>1</v>
      </c>
      <c r="J39">
        <v>1</v>
      </c>
      <c r="K39">
        <v>0</v>
      </c>
      <c r="L39">
        <v>1</v>
      </c>
      <c r="M39">
        <v>0</v>
      </c>
      <c r="N39">
        <v>0</v>
      </c>
      <c r="O39">
        <v>1</v>
      </c>
      <c r="P39">
        <v>1</v>
      </c>
      <c r="Q39">
        <v>0</v>
      </c>
      <c r="R39">
        <v>1</v>
      </c>
      <c r="S39">
        <v>1</v>
      </c>
      <c r="T39">
        <v>0</v>
      </c>
      <c r="U39">
        <v>1</v>
      </c>
      <c r="V39">
        <v>1</v>
      </c>
      <c r="W39">
        <v>0</v>
      </c>
      <c r="X39">
        <v>0</v>
      </c>
      <c r="Y39">
        <v>0</v>
      </c>
    </row>
    <row r="40" spans="1:25">
      <c r="A40">
        <v>37</v>
      </c>
      <c r="B40" t="s">
        <v>119</v>
      </c>
      <c r="C40" t="s">
        <v>191</v>
      </c>
      <c r="D40">
        <v>1</v>
      </c>
      <c r="E40">
        <v>0</v>
      </c>
      <c r="F40">
        <v>1</v>
      </c>
      <c r="G40">
        <v>0</v>
      </c>
      <c r="H40">
        <v>1</v>
      </c>
      <c r="I40">
        <v>1</v>
      </c>
      <c r="J40">
        <v>1</v>
      </c>
      <c r="K40">
        <v>1</v>
      </c>
      <c r="L40">
        <v>1</v>
      </c>
      <c r="M40">
        <v>0</v>
      </c>
      <c r="N40">
        <v>1</v>
      </c>
      <c r="O40">
        <v>1</v>
      </c>
      <c r="P40">
        <v>1</v>
      </c>
      <c r="Q40">
        <v>0</v>
      </c>
      <c r="R40">
        <v>0</v>
      </c>
      <c r="S40">
        <v>0</v>
      </c>
      <c r="T40">
        <v>0</v>
      </c>
      <c r="U40">
        <v>1</v>
      </c>
      <c r="V40">
        <v>1</v>
      </c>
      <c r="W40">
        <v>1</v>
      </c>
      <c r="X40">
        <v>0</v>
      </c>
      <c r="Y40">
        <v>0</v>
      </c>
    </row>
    <row r="41" spans="1:25">
      <c r="A41">
        <v>38</v>
      </c>
      <c r="B41" t="s">
        <v>120</v>
      </c>
      <c r="C41" t="s">
        <v>192</v>
      </c>
      <c r="D41">
        <v>1</v>
      </c>
      <c r="E41">
        <v>0</v>
      </c>
      <c r="F41">
        <v>0</v>
      </c>
      <c r="G41">
        <v>0</v>
      </c>
      <c r="H41">
        <v>1</v>
      </c>
      <c r="I41">
        <v>1</v>
      </c>
      <c r="J41">
        <v>1</v>
      </c>
      <c r="K41">
        <v>1</v>
      </c>
      <c r="L41">
        <v>1</v>
      </c>
      <c r="M41">
        <v>0</v>
      </c>
      <c r="N41">
        <v>1</v>
      </c>
      <c r="O41">
        <v>1</v>
      </c>
      <c r="P41">
        <v>1</v>
      </c>
      <c r="Q41">
        <v>1</v>
      </c>
      <c r="R41">
        <v>1</v>
      </c>
      <c r="S41">
        <v>0</v>
      </c>
      <c r="T41">
        <v>0</v>
      </c>
      <c r="U41">
        <v>1</v>
      </c>
      <c r="V41">
        <v>1</v>
      </c>
      <c r="W41">
        <v>1</v>
      </c>
      <c r="X41">
        <v>0</v>
      </c>
      <c r="Y41">
        <v>0</v>
      </c>
    </row>
    <row r="42" spans="1:25">
      <c r="A42">
        <v>39</v>
      </c>
      <c r="B42" t="s">
        <v>121</v>
      </c>
      <c r="C42" t="s">
        <v>193</v>
      </c>
      <c r="D42">
        <v>1</v>
      </c>
      <c r="E42">
        <v>0</v>
      </c>
      <c r="F42">
        <v>0</v>
      </c>
      <c r="G42">
        <v>0</v>
      </c>
      <c r="H42">
        <v>1</v>
      </c>
      <c r="I42">
        <v>1</v>
      </c>
      <c r="J42">
        <v>1</v>
      </c>
      <c r="K42">
        <v>1</v>
      </c>
      <c r="L42">
        <v>1</v>
      </c>
      <c r="M42">
        <v>1</v>
      </c>
      <c r="N42">
        <v>0</v>
      </c>
      <c r="O42">
        <v>1</v>
      </c>
      <c r="P42">
        <v>1</v>
      </c>
      <c r="Q42">
        <v>1</v>
      </c>
      <c r="R42">
        <v>0</v>
      </c>
      <c r="S42">
        <v>1</v>
      </c>
      <c r="T42">
        <v>1</v>
      </c>
      <c r="U42">
        <v>1</v>
      </c>
      <c r="V42">
        <v>1</v>
      </c>
      <c r="W42">
        <v>1</v>
      </c>
      <c r="X42">
        <v>0</v>
      </c>
      <c r="Y42">
        <v>0</v>
      </c>
    </row>
    <row r="43" spans="1:25">
      <c r="A43">
        <v>40</v>
      </c>
      <c r="B43" t="s">
        <v>122</v>
      </c>
      <c r="C43" t="s">
        <v>194</v>
      </c>
      <c r="D43">
        <v>1</v>
      </c>
      <c r="E43">
        <v>0</v>
      </c>
      <c r="F43">
        <v>0</v>
      </c>
      <c r="G43">
        <v>1</v>
      </c>
      <c r="H43">
        <v>1</v>
      </c>
      <c r="I43">
        <v>0</v>
      </c>
      <c r="J43">
        <v>1</v>
      </c>
      <c r="K43">
        <v>1</v>
      </c>
      <c r="L43">
        <v>1</v>
      </c>
      <c r="M43">
        <v>1</v>
      </c>
      <c r="N43">
        <v>1</v>
      </c>
      <c r="O43">
        <v>1</v>
      </c>
      <c r="P43">
        <v>0</v>
      </c>
      <c r="Q43">
        <v>1</v>
      </c>
      <c r="R43">
        <v>0</v>
      </c>
      <c r="S43">
        <v>0</v>
      </c>
      <c r="T43">
        <v>0</v>
      </c>
      <c r="U43">
        <v>1</v>
      </c>
      <c r="V43">
        <v>1</v>
      </c>
      <c r="W43">
        <v>0</v>
      </c>
      <c r="X43">
        <v>0</v>
      </c>
      <c r="Y43">
        <v>0</v>
      </c>
    </row>
    <row r="44" spans="1:25">
      <c r="A44">
        <v>41</v>
      </c>
      <c r="B44" t="s">
        <v>123</v>
      </c>
      <c r="C44" t="s">
        <v>195</v>
      </c>
      <c r="D44">
        <v>1</v>
      </c>
      <c r="E44">
        <v>0</v>
      </c>
      <c r="F44">
        <v>0</v>
      </c>
      <c r="G44">
        <v>0</v>
      </c>
      <c r="H44">
        <v>1</v>
      </c>
      <c r="I44">
        <v>1</v>
      </c>
      <c r="J44">
        <v>1</v>
      </c>
      <c r="K44">
        <v>0</v>
      </c>
      <c r="L44">
        <v>1</v>
      </c>
      <c r="M44">
        <v>1</v>
      </c>
      <c r="N44">
        <v>1</v>
      </c>
      <c r="O44">
        <v>1</v>
      </c>
      <c r="P44">
        <v>1</v>
      </c>
      <c r="Q44">
        <v>1</v>
      </c>
      <c r="R44">
        <v>0</v>
      </c>
      <c r="S44">
        <v>1</v>
      </c>
      <c r="T44">
        <v>1</v>
      </c>
      <c r="U44">
        <v>1</v>
      </c>
      <c r="V44">
        <v>1</v>
      </c>
      <c r="W44">
        <v>0</v>
      </c>
      <c r="X44">
        <v>0</v>
      </c>
      <c r="Y44">
        <v>0</v>
      </c>
    </row>
    <row r="45" spans="1:25">
      <c r="A45">
        <v>42</v>
      </c>
      <c r="B45" t="s">
        <v>124</v>
      </c>
      <c r="C45" t="s">
        <v>196</v>
      </c>
      <c r="D45">
        <v>1</v>
      </c>
      <c r="E45">
        <v>0</v>
      </c>
      <c r="F45">
        <v>1</v>
      </c>
      <c r="G45">
        <v>0</v>
      </c>
      <c r="H45">
        <v>1</v>
      </c>
      <c r="I45">
        <v>0</v>
      </c>
      <c r="J45">
        <v>1</v>
      </c>
      <c r="K45">
        <v>0</v>
      </c>
      <c r="L45">
        <v>1</v>
      </c>
      <c r="M45">
        <v>1</v>
      </c>
      <c r="N45">
        <v>1</v>
      </c>
      <c r="O45">
        <v>1</v>
      </c>
      <c r="P45">
        <v>1</v>
      </c>
      <c r="Q45">
        <v>1</v>
      </c>
      <c r="R45">
        <v>1</v>
      </c>
      <c r="S45">
        <v>1</v>
      </c>
      <c r="T45">
        <v>0</v>
      </c>
      <c r="U45">
        <v>1</v>
      </c>
      <c r="V45">
        <v>1</v>
      </c>
      <c r="W45">
        <v>0</v>
      </c>
      <c r="X45">
        <v>0</v>
      </c>
      <c r="Y45">
        <v>0</v>
      </c>
    </row>
    <row r="46" spans="1:25">
      <c r="A46">
        <v>43</v>
      </c>
      <c r="B46" t="s">
        <v>125</v>
      </c>
      <c r="C46" t="s">
        <v>197</v>
      </c>
      <c r="D46">
        <v>1</v>
      </c>
      <c r="E46">
        <v>0</v>
      </c>
      <c r="F46">
        <v>0</v>
      </c>
      <c r="G46">
        <v>0</v>
      </c>
      <c r="H46">
        <v>1</v>
      </c>
      <c r="I46">
        <v>1</v>
      </c>
      <c r="J46">
        <v>1</v>
      </c>
      <c r="K46">
        <v>0</v>
      </c>
      <c r="L46">
        <v>1</v>
      </c>
      <c r="M46">
        <v>1</v>
      </c>
      <c r="N46">
        <v>0</v>
      </c>
      <c r="O46">
        <v>1</v>
      </c>
      <c r="P46">
        <v>1</v>
      </c>
      <c r="Q46">
        <v>1</v>
      </c>
      <c r="R46">
        <v>0</v>
      </c>
      <c r="S46">
        <v>1</v>
      </c>
      <c r="T46">
        <v>0</v>
      </c>
      <c r="U46">
        <v>1</v>
      </c>
      <c r="V46">
        <v>1</v>
      </c>
      <c r="W46">
        <v>0</v>
      </c>
      <c r="X46">
        <v>0</v>
      </c>
      <c r="Y46">
        <v>0</v>
      </c>
    </row>
    <row r="47" spans="1:25">
      <c r="A47">
        <v>44</v>
      </c>
      <c r="B47" t="s">
        <v>126</v>
      </c>
      <c r="C47" t="s">
        <v>198</v>
      </c>
      <c r="D47">
        <v>1</v>
      </c>
      <c r="E47">
        <v>0</v>
      </c>
      <c r="F47">
        <v>0</v>
      </c>
      <c r="G47">
        <v>0</v>
      </c>
      <c r="H47">
        <v>1</v>
      </c>
      <c r="I47">
        <v>0</v>
      </c>
      <c r="J47">
        <v>1</v>
      </c>
      <c r="K47">
        <v>0</v>
      </c>
      <c r="L47">
        <v>1</v>
      </c>
      <c r="M47">
        <v>1</v>
      </c>
      <c r="N47">
        <v>1</v>
      </c>
      <c r="O47">
        <v>1</v>
      </c>
      <c r="P47">
        <v>1</v>
      </c>
      <c r="Q47">
        <v>1</v>
      </c>
      <c r="R47">
        <v>1</v>
      </c>
      <c r="S47">
        <v>1</v>
      </c>
      <c r="T47">
        <v>0</v>
      </c>
      <c r="U47">
        <v>1</v>
      </c>
      <c r="V47">
        <v>1</v>
      </c>
      <c r="W47">
        <v>0</v>
      </c>
      <c r="X47">
        <v>0</v>
      </c>
      <c r="Y47">
        <v>0</v>
      </c>
    </row>
    <row r="48" spans="1:25">
      <c r="A48">
        <v>45</v>
      </c>
      <c r="B48" t="s">
        <v>127</v>
      </c>
      <c r="C48" t="s">
        <v>199</v>
      </c>
      <c r="D48">
        <v>1</v>
      </c>
      <c r="E48">
        <v>0</v>
      </c>
      <c r="F48">
        <v>0</v>
      </c>
      <c r="G48">
        <v>0</v>
      </c>
      <c r="H48">
        <v>1</v>
      </c>
      <c r="I48">
        <v>0</v>
      </c>
      <c r="J48">
        <v>1</v>
      </c>
      <c r="K48">
        <v>0</v>
      </c>
      <c r="L48">
        <v>1</v>
      </c>
      <c r="M48">
        <v>1</v>
      </c>
      <c r="N48">
        <v>1</v>
      </c>
      <c r="O48">
        <v>1</v>
      </c>
      <c r="P48">
        <v>1</v>
      </c>
      <c r="Q48">
        <v>0</v>
      </c>
      <c r="R48">
        <v>0</v>
      </c>
      <c r="S48">
        <v>0</v>
      </c>
      <c r="T48">
        <v>0</v>
      </c>
      <c r="U48">
        <v>1</v>
      </c>
      <c r="V48">
        <v>1</v>
      </c>
      <c r="W48">
        <v>0</v>
      </c>
      <c r="X48">
        <v>0</v>
      </c>
      <c r="Y48">
        <v>0</v>
      </c>
    </row>
    <row r="49" spans="1:25">
      <c r="A49">
        <v>46</v>
      </c>
      <c r="B49" t="s">
        <v>128</v>
      </c>
      <c r="C49" t="s">
        <v>200</v>
      </c>
      <c r="D49">
        <v>1</v>
      </c>
      <c r="E49">
        <v>0</v>
      </c>
      <c r="F49">
        <v>0</v>
      </c>
      <c r="G49">
        <v>1</v>
      </c>
      <c r="H49">
        <v>0</v>
      </c>
      <c r="I49">
        <v>0</v>
      </c>
      <c r="J49">
        <v>1</v>
      </c>
      <c r="K49">
        <v>1</v>
      </c>
      <c r="L49">
        <v>1</v>
      </c>
      <c r="M49">
        <v>1</v>
      </c>
      <c r="N49">
        <v>1</v>
      </c>
      <c r="O49">
        <v>1</v>
      </c>
      <c r="P49">
        <v>1</v>
      </c>
      <c r="Q49">
        <v>0</v>
      </c>
      <c r="R49">
        <v>0</v>
      </c>
      <c r="S49">
        <v>1</v>
      </c>
      <c r="T49">
        <v>0</v>
      </c>
      <c r="U49">
        <v>1</v>
      </c>
      <c r="V49">
        <v>1</v>
      </c>
      <c r="W49">
        <v>0</v>
      </c>
      <c r="X49">
        <v>0</v>
      </c>
      <c r="Y49">
        <v>0</v>
      </c>
    </row>
    <row r="50" spans="1:25">
      <c r="A50">
        <v>47</v>
      </c>
      <c r="B50" t="s">
        <v>129</v>
      </c>
      <c r="C50" t="s">
        <v>349</v>
      </c>
      <c r="D50">
        <v>1</v>
      </c>
      <c r="E50">
        <v>0</v>
      </c>
      <c r="F50">
        <v>0</v>
      </c>
      <c r="G50">
        <v>1</v>
      </c>
      <c r="H50">
        <v>1</v>
      </c>
      <c r="I50">
        <v>1</v>
      </c>
      <c r="J50">
        <v>1</v>
      </c>
      <c r="K50">
        <v>1</v>
      </c>
      <c r="L50">
        <v>1</v>
      </c>
      <c r="M50">
        <v>1</v>
      </c>
      <c r="N50">
        <v>1</v>
      </c>
      <c r="O50">
        <v>1</v>
      </c>
      <c r="P50">
        <v>1</v>
      </c>
      <c r="Q50">
        <v>1</v>
      </c>
      <c r="R50">
        <v>0</v>
      </c>
      <c r="S50">
        <v>1</v>
      </c>
      <c r="T50">
        <v>1</v>
      </c>
      <c r="U50">
        <v>1</v>
      </c>
      <c r="V50">
        <v>0</v>
      </c>
      <c r="W50">
        <v>0</v>
      </c>
      <c r="X50">
        <v>0</v>
      </c>
      <c r="Y50">
        <v>0</v>
      </c>
    </row>
    <row r="51" spans="1:25">
      <c r="A51">
        <v>48</v>
      </c>
      <c r="B51" t="s">
        <v>130</v>
      </c>
      <c r="C51" t="s">
        <v>251</v>
      </c>
      <c r="D51">
        <v>1</v>
      </c>
      <c r="E51">
        <v>0</v>
      </c>
      <c r="F51">
        <v>0</v>
      </c>
      <c r="G51">
        <v>1</v>
      </c>
      <c r="H51">
        <v>1</v>
      </c>
      <c r="I51">
        <v>1</v>
      </c>
      <c r="J51">
        <v>0</v>
      </c>
      <c r="K51">
        <v>0</v>
      </c>
      <c r="L51">
        <v>1</v>
      </c>
      <c r="M51">
        <v>1</v>
      </c>
      <c r="N51">
        <v>0</v>
      </c>
      <c r="O51">
        <v>1</v>
      </c>
      <c r="P51">
        <v>0</v>
      </c>
      <c r="Q51">
        <v>0</v>
      </c>
      <c r="R51">
        <v>0</v>
      </c>
      <c r="S51">
        <v>1</v>
      </c>
      <c r="T51">
        <v>0</v>
      </c>
      <c r="U51">
        <v>1</v>
      </c>
      <c r="V51">
        <v>1</v>
      </c>
      <c r="W51">
        <v>0</v>
      </c>
      <c r="X51">
        <v>0</v>
      </c>
      <c r="Y51">
        <v>0</v>
      </c>
    </row>
    <row r="52" spans="1:25">
      <c r="A52">
        <v>49</v>
      </c>
      <c r="B52" t="s">
        <v>131</v>
      </c>
      <c r="C52" t="s">
        <v>252</v>
      </c>
      <c r="D52">
        <v>1</v>
      </c>
      <c r="E52">
        <v>0</v>
      </c>
      <c r="F52">
        <v>0</v>
      </c>
      <c r="G52">
        <v>1</v>
      </c>
      <c r="H52">
        <v>1</v>
      </c>
      <c r="I52">
        <v>1</v>
      </c>
      <c r="J52">
        <v>1</v>
      </c>
      <c r="K52">
        <v>1</v>
      </c>
      <c r="L52">
        <v>1</v>
      </c>
      <c r="M52">
        <v>1</v>
      </c>
      <c r="N52">
        <v>1</v>
      </c>
      <c r="O52">
        <v>1</v>
      </c>
      <c r="P52">
        <v>1</v>
      </c>
      <c r="Q52">
        <v>1</v>
      </c>
      <c r="R52">
        <v>0</v>
      </c>
      <c r="S52">
        <v>1</v>
      </c>
      <c r="T52">
        <v>1</v>
      </c>
      <c r="U52">
        <v>1</v>
      </c>
      <c r="V52">
        <v>0</v>
      </c>
      <c r="W52">
        <v>0</v>
      </c>
      <c r="X52">
        <v>0</v>
      </c>
      <c r="Y52">
        <v>0</v>
      </c>
    </row>
    <row r="53" spans="1:25">
      <c r="A53">
        <v>50</v>
      </c>
      <c r="B53" t="s">
        <v>132</v>
      </c>
      <c r="C53" t="s">
        <v>253</v>
      </c>
      <c r="D53">
        <v>1</v>
      </c>
      <c r="E53">
        <v>0</v>
      </c>
      <c r="F53">
        <v>0</v>
      </c>
      <c r="G53">
        <v>1</v>
      </c>
      <c r="H53">
        <v>1</v>
      </c>
      <c r="I53">
        <v>1</v>
      </c>
      <c r="J53">
        <v>0</v>
      </c>
      <c r="K53">
        <v>0</v>
      </c>
      <c r="L53">
        <v>1</v>
      </c>
      <c r="M53">
        <v>1</v>
      </c>
      <c r="N53">
        <v>1</v>
      </c>
      <c r="O53">
        <v>1</v>
      </c>
      <c r="P53">
        <v>0</v>
      </c>
      <c r="Q53">
        <v>0</v>
      </c>
      <c r="R53">
        <v>0</v>
      </c>
      <c r="S53">
        <v>1</v>
      </c>
      <c r="T53">
        <v>0</v>
      </c>
      <c r="U53">
        <v>1</v>
      </c>
      <c r="V53">
        <v>0</v>
      </c>
      <c r="W53">
        <v>0</v>
      </c>
      <c r="X53">
        <v>0</v>
      </c>
      <c r="Y53">
        <v>0</v>
      </c>
    </row>
    <row r="54" spans="1:25">
      <c r="A54">
        <v>51</v>
      </c>
      <c r="B54" t="s">
        <v>133</v>
      </c>
      <c r="C54" t="s">
        <v>254</v>
      </c>
      <c r="D54">
        <v>1</v>
      </c>
      <c r="E54">
        <v>0</v>
      </c>
      <c r="F54">
        <v>0</v>
      </c>
      <c r="G54">
        <v>1</v>
      </c>
      <c r="H54">
        <v>1</v>
      </c>
      <c r="I54">
        <v>1</v>
      </c>
      <c r="J54">
        <v>1</v>
      </c>
      <c r="K54">
        <v>0</v>
      </c>
      <c r="L54">
        <v>1</v>
      </c>
      <c r="M54">
        <v>1</v>
      </c>
      <c r="N54">
        <v>1</v>
      </c>
      <c r="O54">
        <v>1</v>
      </c>
      <c r="P54">
        <v>0</v>
      </c>
      <c r="Q54">
        <v>0</v>
      </c>
      <c r="R54">
        <v>0</v>
      </c>
      <c r="S54">
        <v>1</v>
      </c>
      <c r="T54">
        <v>0</v>
      </c>
      <c r="U54">
        <v>1</v>
      </c>
      <c r="V54">
        <v>0</v>
      </c>
      <c r="W54">
        <v>0</v>
      </c>
      <c r="X54">
        <v>0</v>
      </c>
      <c r="Y54">
        <v>0</v>
      </c>
    </row>
    <row r="55" spans="1:25">
      <c r="A55">
        <v>52</v>
      </c>
      <c r="B55" t="s">
        <v>134</v>
      </c>
      <c r="C55" t="s">
        <v>255</v>
      </c>
      <c r="D55">
        <v>1</v>
      </c>
      <c r="E55">
        <v>1</v>
      </c>
      <c r="F55">
        <v>1</v>
      </c>
      <c r="G55">
        <v>1</v>
      </c>
      <c r="H55">
        <v>1</v>
      </c>
      <c r="I55">
        <v>1</v>
      </c>
      <c r="J55">
        <v>1</v>
      </c>
      <c r="K55">
        <v>0</v>
      </c>
      <c r="L55">
        <v>1</v>
      </c>
      <c r="M55">
        <v>1</v>
      </c>
      <c r="N55">
        <v>1</v>
      </c>
      <c r="O55">
        <v>1</v>
      </c>
      <c r="P55">
        <v>1</v>
      </c>
      <c r="Q55">
        <v>1</v>
      </c>
      <c r="R55">
        <v>0</v>
      </c>
      <c r="S55">
        <v>1</v>
      </c>
      <c r="T55">
        <v>0</v>
      </c>
      <c r="U55">
        <v>1</v>
      </c>
      <c r="V55">
        <v>0</v>
      </c>
      <c r="W55">
        <v>0</v>
      </c>
      <c r="X55">
        <v>0</v>
      </c>
      <c r="Y55">
        <v>0</v>
      </c>
    </row>
    <row r="56" spans="1:25">
      <c r="A56">
        <v>53</v>
      </c>
      <c r="B56" t="s">
        <v>135</v>
      </c>
      <c r="C56" t="s">
        <v>256</v>
      </c>
      <c r="D56">
        <v>1</v>
      </c>
      <c r="E56">
        <v>0</v>
      </c>
      <c r="F56">
        <v>0</v>
      </c>
      <c r="G56">
        <v>1</v>
      </c>
      <c r="H56">
        <v>1</v>
      </c>
      <c r="I56">
        <v>1</v>
      </c>
      <c r="J56">
        <v>0</v>
      </c>
      <c r="K56">
        <v>0</v>
      </c>
      <c r="L56">
        <v>1</v>
      </c>
      <c r="M56">
        <v>1</v>
      </c>
      <c r="N56">
        <v>1</v>
      </c>
      <c r="O56">
        <v>1</v>
      </c>
      <c r="P56">
        <v>1</v>
      </c>
      <c r="Q56">
        <v>1</v>
      </c>
      <c r="R56">
        <v>1</v>
      </c>
      <c r="S56">
        <v>1</v>
      </c>
      <c r="T56">
        <v>1</v>
      </c>
      <c r="U56">
        <v>1</v>
      </c>
      <c r="V56">
        <v>0</v>
      </c>
      <c r="W56">
        <v>0</v>
      </c>
      <c r="X56">
        <v>0</v>
      </c>
      <c r="Y56">
        <v>0</v>
      </c>
    </row>
    <row r="57" spans="1:25">
      <c r="A57">
        <v>54</v>
      </c>
      <c r="B57" t="s">
        <v>136</v>
      </c>
      <c r="C57" t="s">
        <v>257</v>
      </c>
      <c r="D57">
        <v>1</v>
      </c>
      <c r="E57">
        <v>1</v>
      </c>
      <c r="F57">
        <v>1</v>
      </c>
      <c r="G57">
        <v>1</v>
      </c>
      <c r="H57">
        <v>1</v>
      </c>
      <c r="I57">
        <v>1</v>
      </c>
      <c r="J57">
        <v>0</v>
      </c>
      <c r="K57">
        <v>0</v>
      </c>
      <c r="L57">
        <v>1</v>
      </c>
      <c r="M57">
        <v>1</v>
      </c>
      <c r="N57">
        <v>1</v>
      </c>
      <c r="O57">
        <v>1</v>
      </c>
      <c r="P57">
        <v>1</v>
      </c>
      <c r="Q57">
        <v>1</v>
      </c>
      <c r="R57">
        <v>0</v>
      </c>
      <c r="S57">
        <v>1</v>
      </c>
      <c r="T57">
        <v>0</v>
      </c>
      <c r="U57">
        <v>1</v>
      </c>
      <c r="V57">
        <v>1</v>
      </c>
      <c r="W57">
        <v>0</v>
      </c>
      <c r="X57">
        <v>0</v>
      </c>
      <c r="Y57">
        <v>0</v>
      </c>
    </row>
    <row r="58" spans="1:25">
      <c r="A58">
        <v>55</v>
      </c>
      <c r="B58" t="s">
        <v>137</v>
      </c>
      <c r="C58" t="s">
        <v>258</v>
      </c>
      <c r="D58">
        <v>1</v>
      </c>
      <c r="E58">
        <v>0</v>
      </c>
      <c r="F58">
        <v>0</v>
      </c>
      <c r="G58">
        <v>1</v>
      </c>
      <c r="H58">
        <v>1</v>
      </c>
      <c r="I58">
        <v>1</v>
      </c>
      <c r="J58">
        <v>1</v>
      </c>
      <c r="K58">
        <v>0</v>
      </c>
      <c r="L58">
        <v>1</v>
      </c>
      <c r="M58">
        <v>1</v>
      </c>
      <c r="N58">
        <v>1</v>
      </c>
      <c r="O58">
        <v>1</v>
      </c>
      <c r="P58">
        <v>0</v>
      </c>
      <c r="Q58">
        <v>0</v>
      </c>
      <c r="R58">
        <v>0</v>
      </c>
      <c r="S58">
        <v>1</v>
      </c>
      <c r="T58">
        <v>0</v>
      </c>
      <c r="U58">
        <v>1</v>
      </c>
      <c r="V58">
        <v>0</v>
      </c>
      <c r="W58">
        <v>0</v>
      </c>
      <c r="X58">
        <v>0</v>
      </c>
      <c r="Y58">
        <v>0</v>
      </c>
    </row>
    <row r="59" spans="1:25">
      <c r="A59">
        <v>56</v>
      </c>
      <c r="B59" t="s">
        <v>138</v>
      </c>
      <c r="C59" t="s">
        <v>259</v>
      </c>
      <c r="D59">
        <v>1</v>
      </c>
      <c r="E59">
        <v>0</v>
      </c>
      <c r="F59">
        <v>0</v>
      </c>
      <c r="G59">
        <v>1</v>
      </c>
      <c r="H59">
        <v>1</v>
      </c>
      <c r="I59">
        <v>1</v>
      </c>
      <c r="J59">
        <v>0</v>
      </c>
      <c r="K59">
        <v>0</v>
      </c>
      <c r="L59">
        <v>1</v>
      </c>
      <c r="M59">
        <v>1</v>
      </c>
      <c r="N59">
        <v>0</v>
      </c>
      <c r="O59">
        <v>1</v>
      </c>
      <c r="P59">
        <v>0</v>
      </c>
      <c r="Q59">
        <v>0</v>
      </c>
      <c r="R59">
        <v>0</v>
      </c>
      <c r="S59">
        <v>1</v>
      </c>
      <c r="T59">
        <v>0</v>
      </c>
      <c r="U59">
        <v>1</v>
      </c>
      <c r="V59">
        <v>0</v>
      </c>
      <c r="W59">
        <v>0</v>
      </c>
      <c r="X59">
        <v>0</v>
      </c>
      <c r="Y59">
        <v>0</v>
      </c>
    </row>
    <row r="60" spans="1:25">
      <c r="A60">
        <v>57</v>
      </c>
      <c r="B60" t="s">
        <v>139</v>
      </c>
      <c r="C60" t="s">
        <v>260</v>
      </c>
      <c r="D60">
        <v>1</v>
      </c>
      <c r="E60">
        <v>1</v>
      </c>
      <c r="F60">
        <v>1</v>
      </c>
      <c r="G60">
        <v>1</v>
      </c>
      <c r="H60">
        <v>1</v>
      </c>
      <c r="I60">
        <v>1</v>
      </c>
      <c r="J60">
        <v>1</v>
      </c>
      <c r="K60">
        <v>1</v>
      </c>
      <c r="L60">
        <v>1</v>
      </c>
      <c r="M60">
        <v>1</v>
      </c>
      <c r="N60">
        <v>1</v>
      </c>
      <c r="O60">
        <v>1</v>
      </c>
      <c r="P60">
        <v>1</v>
      </c>
      <c r="Q60">
        <v>1</v>
      </c>
      <c r="R60">
        <v>0</v>
      </c>
      <c r="S60">
        <v>1</v>
      </c>
      <c r="T60">
        <v>0</v>
      </c>
      <c r="U60">
        <v>1</v>
      </c>
      <c r="V60">
        <v>0</v>
      </c>
      <c r="W60">
        <v>0</v>
      </c>
      <c r="X60">
        <v>0</v>
      </c>
      <c r="Y60">
        <v>0</v>
      </c>
    </row>
    <row r="61" spans="1:25">
      <c r="A61">
        <v>58</v>
      </c>
      <c r="B61" t="s">
        <v>140</v>
      </c>
      <c r="C61" t="s">
        <v>261</v>
      </c>
      <c r="D61">
        <v>1</v>
      </c>
      <c r="E61">
        <v>0</v>
      </c>
      <c r="F61">
        <v>0</v>
      </c>
      <c r="G61">
        <v>1</v>
      </c>
      <c r="H61">
        <v>1</v>
      </c>
      <c r="I61">
        <v>1</v>
      </c>
      <c r="J61">
        <v>1</v>
      </c>
      <c r="K61">
        <v>0</v>
      </c>
      <c r="L61">
        <v>1</v>
      </c>
      <c r="M61">
        <v>1</v>
      </c>
      <c r="N61">
        <v>1</v>
      </c>
      <c r="O61">
        <v>1</v>
      </c>
      <c r="P61">
        <v>1</v>
      </c>
      <c r="Q61">
        <v>1</v>
      </c>
      <c r="R61">
        <v>0</v>
      </c>
      <c r="S61">
        <v>1</v>
      </c>
      <c r="T61">
        <v>1</v>
      </c>
      <c r="U61">
        <v>1</v>
      </c>
      <c r="V61">
        <v>0</v>
      </c>
      <c r="W61">
        <v>0</v>
      </c>
      <c r="X61">
        <v>0</v>
      </c>
      <c r="Y61">
        <v>0</v>
      </c>
    </row>
    <row r="62" spans="1:25">
      <c r="A62">
        <v>59</v>
      </c>
      <c r="B62" t="s">
        <v>141</v>
      </c>
      <c r="C62" t="s">
        <v>262</v>
      </c>
      <c r="D62">
        <v>1</v>
      </c>
      <c r="E62">
        <v>1</v>
      </c>
      <c r="F62">
        <v>0</v>
      </c>
      <c r="G62">
        <v>0</v>
      </c>
      <c r="H62">
        <v>1</v>
      </c>
      <c r="I62">
        <v>0</v>
      </c>
      <c r="J62">
        <v>1</v>
      </c>
      <c r="K62">
        <v>0</v>
      </c>
      <c r="L62">
        <v>0</v>
      </c>
      <c r="M62">
        <v>1</v>
      </c>
      <c r="N62">
        <v>1</v>
      </c>
      <c r="O62">
        <v>1</v>
      </c>
      <c r="P62">
        <v>1</v>
      </c>
      <c r="Q62">
        <v>0</v>
      </c>
      <c r="R62">
        <v>0</v>
      </c>
      <c r="S62">
        <v>1</v>
      </c>
      <c r="T62">
        <v>0</v>
      </c>
      <c r="U62">
        <v>1</v>
      </c>
      <c r="V62">
        <v>1</v>
      </c>
      <c r="W62">
        <v>0</v>
      </c>
      <c r="X62">
        <v>0</v>
      </c>
      <c r="Y62">
        <v>0</v>
      </c>
    </row>
    <row r="63" spans="1:25">
      <c r="A63">
        <v>60</v>
      </c>
      <c r="B63" t="s">
        <v>142</v>
      </c>
      <c r="C63" t="s">
        <v>263</v>
      </c>
      <c r="D63">
        <v>1</v>
      </c>
      <c r="E63">
        <v>1</v>
      </c>
      <c r="F63">
        <v>0</v>
      </c>
      <c r="G63">
        <v>1</v>
      </c>
      <c r="H63">
        <v>1</v>
      </c>
      <c r="I63">
        <v>0</v>
      </c>
      <c r="J63">
        <v>1</v>
      </c>
      <c r="K63">
        <v>1</v>
      </c>
      <c r="L63">
        <v>1</v>
      </c>
      <c r="M63">
        <v>1</v>
      </c>
      <c r="N63">
        <v>1</v>
      </c>
      <c r="O63">
        <v>1</v>
      </c>
      <c r="P63">
        <v>1</v>
      </c>
      <c r="Q63">
        <v>1</v>
      </c>
      <c r="R63">
        <v>1</v>
      </c>
      <c r="S63">
        <v>1</v>
      </c>
      <c r="T63">
        <v>0</v>
      </c>
      <c r="U63">
        <v>1</v>
      </c>
      <c r="V63">
        <v>1</v>
      </c>
      <c r="W63">
        <v>0</v>
      </c>
      <c r="X63">
        <v>0</v>
      </c>
      <c r="Y63">
        <v>0</v>
      </c>
    </row>
    <row r="64" spans="1:25">
      <c r="A64">
        <v>61</v>
      </c>
      <c r="B64" t="s">
        <v>143</v>
      </c>
      <c r="C64" t="s">
        <v>264</v>
      </c>
      <c r="D64">
        <v>1</v>
      </c>
      <c r="E64">
        <v>0</v>
      </c>
      <c r="F64">
        <v>0</v>
      </c>
      <c r="G64">
        <v>0</v>
      </c>
      <c r="H64">
        <v>1</v>
      </c>
      <c r="I64">
        <v>1</v>
      </c>
      <c r="J64">
        <v>1</v>
      </c>
      <c r="K64">
        <v>1</v>
      </c>
      <c r="L64">
        <v>1</v>
      </c>
      <c r="M64">
        <v>1</v>
      </c>
      <c r="N64">
        <v>0</v>
      </c>
      <c r="O64">
        <v>1</v>
      </c>
      <c r="P64">
        <v>1</v>
      </c>
      <c r="Q64">
        <v>0</v>
      </c>
      <c r="R64">
        <v>0</v>
      </c>
      <c r="S64">
        <v>1</v>
      </c>
      <c r="T64">
        <v>0</v>
      </c>
      <c r="U64">
        <v>1</v>
      </c>
      <c r="V64">
        <v>1</v>
      </c>
      <c r="W64">
        <v>0</v>
      </c>
      <c r="X64">
        <v>0</v>
      </c>
      <c r="Y64">
        <v>0</v>
      </c>
    </row>
    <row r="65" spans="1:25">
      <c r="A65">
        <v>62</v>
      </c>
      <c r="B65" t="s">
        <v>144</v>
      </c>
      <c r="C65" t="s">
        <v>265</v>
      </c>
      <c r="D65">
        <v>1</v>
      </c>
      <c r="E65">
        <v>1</v>
      </c>
      <c r="F65">
        <v>0</v>
      </c>
      <c r="G65">
        <v>0</v>
      </c>
      <c r="H65">
        <v>1</v>
      </c>
      <c r="I65">
        <v>0</v>
      </c>
      <c r="J65">
        <v>1</v>
      </c>
      <c r="K65">
        <v>1</v>
      </c>
      <c r="L65">
        <v>0</v>
      </c>
      <c r="M65">
        <v>1</v>
      </c>
      <c r="N65">
        <v>1</v>
      </c>
      <c r="O65">
        <v>1</v>
      </c>
      <c r="P65">
        <v>1</v>
      </c>
      <c r="Q65">
        <v>1</v>
      </c>
      <c r="R65">
        <v>0</v>
      </c>
      <c r="S65">
        <v>0</v>
      </c>
      <c r="T65">
        <v>0</v>
      </c>
      <c r="U65">
        <v>1</v>
      </c>
      <c r="V65">
        <v>1</v>
      </c>
      <c r="W65">
        <v>0</v>
      </c>
      <c r="X65">
        <v>0</v>
      </c>
      <c r="Y65">
        <v>0</v>
      </c>
    </row>
    <row r="66" spans="1:25">
      <c r="A66">
        <v>63</v>
      </c>
      <c r="B66" t="s">
        <v>145</v>
      </c>
      <c r="C66" t="s">
        <v>266</v>
      </c>
      <c r="D66">
        <v>1</v>
      </c>
      <c r="E66">
        <v>0</v>
      </c>
      <c r="F66">
        <v>0</v>
      </c>
      <c r="G66">
        <v>0</v>
      </c>
      <c r="H66">
        <v>1</v>
      </c>
      <c r="I66">
        <v>0</v>
      </c>
      <c r="J66">
        <v>1</v>
      </c>
      <c r="K66">
        <v>1</v>
      </c>
      <c r="L66">
        <v>1</v>
      </c>
      <c r="M66">
        <v>1</v>
      </c>
      <c r="N66">
        <v>1</v>
      </c>
      <c r="O66">
        <v>1</v>
      </c>
      <c r="P66">
        <v>1</v>
      </c>
      <c r="Q66">
        <v>1</v>
      </c>
      <c r="R66">
        <v>0</v>
      </c>
      <c r="S66">
        <v>1</v>
      </c>
      <c r="T66">
        <v>1</v>
      </c>
      <c r="U66">
        <v>1</v>
      </c>
      <c r="V66">
        <v>1</v>
      </c>
      <c r="W66">
        <v>0</v>
      </c>
      <c r="X66">
        <v>0</v>
      </c>
      <c r="Y66">
        <v>0</v>
      </c>
    </row>
    <row r="67" spans="1:25">
      <c r="A67">
        <v>64</v>
      </c>
      <c r="B67" t="s">
        <v>146</v>
      </c>
      <c r="C67" t="s">
        <v>267</v>
      </c>
      <c r="D67">
        <v>1</v>
      </c>
      <c r="E67">
        <v>0</v>
      </c>
      <c r="F67">
        <v>0</v>
      </c>
      <c r="G67">
        <v>1</v>
      </c>
      <c r="H67">
        <v>0</v>
      </c>
      <c r="I67">
        <v>1</v>
      </c>
      <c r="J67">
        <v>0</v>
      </c>
      <c r="K67">
        <v>0</v>
      </c>
      <c r="L67">
        <v>1</v>
      </c>
      <c r="M67">
        <v>1</v>
      </c>
      <c r="N67">
        <v>1</v>
      </c>
      <c r="O67">
        <v>1</v>
      </c>
      <c r="P67">
        <v>1</v>
      </c>
      <c r="Q67">
        <v>1</v>
      </c>
      <c r="R67">
        <v>0</v>
      </c>
      <c r="S67">
        <v>1</v>
      </c>
      <c r="T67">
        <v>0</v>
      </c>
      <c r="U67">
        <v>1</v>
      </c>
      <c r="V67">
        <v>1</v>
      </c>
      <c r="W67">
        <v>0</v>
      </c>
      <c r="X67">
        <v>0</v>
      </c>
      <c r="Y67">
        <v>0</v>
      </c>
    </row>
    <row r="68" spans="1:25">
      <c r="A68">
        <v>65</v>
      </c>
      <c r="B68" t="s">
        <v>147</v>
      </c>
      <c r="C68" t="s">
        <v>268</v>
      </c>
      <c r="D68">
        <v>1</v>
      </c>
      <c r="E68">
        <v>1</v>
      </c>
      <c r="F68">
        <v>1</v>
      </c>
      <c r="G68">
        <v>0</v>
      </c>
      <c r="H68">
        <v>1</v>
      </c>
      <c r="I68">
        <v>1</v>
      </c>
      <c r="J68">
        <v>1</v>
      </c>
      <c r="K68">
        <v>0</v>
      </c>
      <c r="L68">
        <v>1</v>
      </c>
      <c r="M68">
        <v>1</v>
      </c>
      <c r="N68">
        <v>1</v>
      </c>
      <c r="O68">
        <v>1</v>
      </c>
      <c r="P68">
        <v>1</v>
      </c>
      <c r="Q68">
        <v>0</v>
      </c>
      <c r="R68">
        <v>1</v>
      </c>
      <c r="S68">
        <v>1</v>
      </c>
      <c r="T68">
        <v>0</v>
      </c>
      <c r="U68">
        <v>1</v>
      </c>
      <c r="V68">
        <v>1</v>
      </c>
      <c r="W68">
        <v>0</v>
      </c>
      <c r="X68">
        <v>0</v>
      </c>
      <c r="Y68">
        <v>0</v>
      </c>
    </row>
    <row r="69" spans="1:25">
      <c r="A69">
        <v>66</v>
      </c>
      <c r="B69" t="s">
        <v>148</v>
      </c>
      <c r="C69" t="s">
        <v>269</v>
      </c>
      <c r="D69">
        <v>1</v>
      </c>
      <c r="E69">
        <v>0</v>
      </c>
      <c r="F69">
        <v>0</v>
      </c>
      <c r="G69">
        <v>0</v>
      </c>
      <c r="H69">
        <v>1</v>
      </c>
      <c r="I69">
        <v>1</v>
      </c>
      <c r="J69">
        <v>1</v>
      </c>
      <c r="K69">
        <v>0</v>
      </c>
      <c r="L69">
        <v>1</v>
      </c>
      <c r="M69">
        <v>1</v>
      </c>
      <c r="N69">
        <v>1</v>
      </c>
      <c r="O69">
        <v>1</v>
      </c>
      <c r="P69">
        <v>1</v>
      </c>
      <c r="Q69">
        <v>1</v>
      </c>
      <c r="R69">
        <v>0</v>
      </c>
      <c r="S69">
        <v>1</v>
      </c>
      <c r="T69">
        <v>0</v>
      </c>
      <c r="U69">
        <v>1</v>
      </c>
      <c r="V69">
        <v>1</v>
      </c>
      <c r="W69">
        <v>0</v>
      </c>
      <c r="X69">
        <v>0</v>
      </c>
      <c r="Y69">
        <v>0</v>
      </c>
    </row>
    <row r="70" spans="1:25">
      <c r="A70">
        <v>67</v>
      </c>
      <c r="B70" t="s">
        <v>149</v>
      </c>
      <c r="C70" t="s">
        <v>270</v>
      </c>
      <c r="D70">
        <v>1</v>
      </c>
      <c r="E70">
        <v>0</v>
      </c>
      <c r="F70">
        <v>0</v>
      </c>
      <c r="G70">
        <v>0</v>
      </c>
      <c r="H70">
        <v>1</v>
      </c>
      <c r="I70">
        <v>0</v>
      </c>
      <c r="J70">
        <v>1</v>
      </c>
      <c r="K70">
        <v>0</v>
      </c>
      <c r="L70">
        <v>1</v>
      </c>
      <c r="M70">
        <v>1</v>
      </c>
      <c r="N70">
        <v>1</v>
      </c>
      <c r="O70">
        <v>1</v>
      </c>
      <c r="P70">
        <v>1</v>
      </c>
      <c r="Q70">
        <v>1</v>
      </c>
      <c r="R70">
        <v>0</v>
      </c>
      <c r="S70">
        <v>1</v>
      </c>
      <c r="T70">
        <v>0</v>
      </c>
      <c r="U70">
        <v>1</v>
      </c>
      <c r="V70">
        <v>1</v>
      </c>
      <c r="W70">
        <v>0</v>
      </c>
      <c r="X70">
        <v>0</v>
      </c>
      <c r="Y70">
        <v>0</v>
      </c>
    </row>
    <row r="71" spans="1:25">
      <c r="A71">
        <v>68</v>
      </c>
      <c r="B71" t="s">
        <v>150</v>
      </c>
      <c r="C71" t="s">
        <v>271</v>
      </c>
      <c r="D71">
        <v>1</v>
      </c>
      <c r="E71">
        <v>0</v>
      </c>
      <c r="F71">
        <v>0</v>
      </c>
      <c r="G71">
        <v>0</v>
      </c>
      <c r="H71">
        <v>1</v>
      </c>
      <c r="I71">
        <v>0</v>
      </c>
      <c r="J71">
        <v>1</v>
      </c>
      <c r="K71">
        <v>1</v>
      </c>
      <c r="L71">
        <v>1</v>
      </c>
      <c r="M71">
        <v>1</v>
      </c>
      <c r="N71">
        <v>1</v>
      </c>
      <c r="O71">
        <v>1</v>
      </c>
      <c r="P71">
        <v>1</v>
      </c>
      <c r="Q71">
        <v>0</v>
      </c>
      <c r="R71">
        <v>0</v>
      </c>
      <c r="S71">
        <v>0</v>
      </c>
      <c r="T71">
        <v>0</v>
      </c>
      <c r="U71">
        <v>1</v>
      </c>
      <c r="V71">
        <v>1</v>
      </c>
      <c r="W71">
        <v>0</v>
      </c>
      <c r="X71">
        <v>0</v>
      </c>
      <c r="Y71">
        <v>0</v>
      </c>
    </row>
    <row r="72" spans="1:25">
      <c r="A72">
        <v>69</v>
      </c>
      <c r="B72" t="s">
        <v>151</v>
      </c>
      <c r="C72" t="s">
        <v>272</v>
      </c>
      <c r="D72">
        <v>1</v>
      </c>
      <c r="E72">
        <v>0</v>
      </c>
      <c r="F72">
        <v>0</v>
      </c>
      <c r="G72">
        <v>1</v>
      </c>
      <c r="H72">
        <v>1</v>
      </c>
      <c r="I72">
        <v>1</v>
      </c>
      <c r="J72">
        <v>1</v>
      </c>
      <c r="K72">
        <v>0</v>
      </c>
      <c r="L72">
        <v>1</v>
      </c>
      <c r="M72">
        <v>1</v>
      </c>
      <c r="N72">
        <v>1</v>
      </c>
      <c r="O72">
        <v>1</v>
      </c>
      <c r="P72">
        <v>1</v>
      </c>
      <c r="Q72">
        <v>1</v>
      </c>
      <c r="R72">
        <v>0</v>
      </c>
      <c r="S72">
        <v>1</v>
      </c>
      <c r="T72">
        <v>0</v>
      </c>
      <c r="U72">
        <v>1</v>
      </c>
      <c r="V72">
        <v>1</v>
      </c>
      <c r="W72">
        <v>0</v>
      </c>
      <c r="X72">
        <v>0</v>
      </c>
      <c r="Y72">
        <v>0</v>
      </c>
    </row>
    <row r="73" spans="1:25">
      <c r="A73">
        <v>70</v>
      </c>
      <c r="B73" t="s">
        <v>152</v>
      </c>
      <c r="C73" t="s">
        <v>273</v>
      </c>
      <c r="D73">
        <v>1</v>
      </c>
      <c r="E73">
        <v>1</v>
      </c>
      <c r="F73">
        <v>1</v>
      </c>
      <c r="G73">
        <v>1</v>
      </c>
      <c r="H73">
        <v>1</v>
      </c>
      <c r="I73">
        <v>0</v>
      </c>
      <c r="J73">
        <v>1</v>
      </c>
      <c r="K73">
        <v>1</v>
      </c>
      <c r="L73">
        <v>1</v>
      </c>
      <c r="M73">
        <v>0</v>
      </c>
      <c r="N73">
        <v>1</v>
      </c>
      <c r="O73">
        <v>1</v>
      </c>
      <c r="P73">
        <v>1</v>
      </c>
      <c r="Q73">
        <v>1</v>
      </c>
      <c r="R73">
        <v>1</v>
      </c>
      <c r="S73">
        <v>1</v>
      </c>
      <c r="T73">
        <v>0</v>
      </c>
      <c r="U73">
        <v>1</v>
      </c>
      <c r="V73">
        <v>1</v>
      </c>
      <c r="W73">
        <v>0</v>
      </c>
      <c r="X73">
        <v>0</v>
      </c>
      <c r="Y73">
        <v>0</v>
      </c>
    </row>
    <row r="74" spans="1:25">
      <c r="A74">
        <v>71</v>
      </c>
      <c r="B74" t="s">
        <v>153</v>
      </c>
      <c r="C74" t="s">
        <v>274</v>
      </c>
      <c r="D74">
        <v>1</v>
      </c>
      <c r="E74">
        <v>0</v>
      </c>
      <c r="F74">
        <v>0</v>
      </c>
      <c r="G74">
        <v>0</v>
      </c>
      <c r="H74">
        <v>0</v>
      </c>
      <c r="I74">
        <v>1</v>
      </c>
      <c r="J74">
        <v>1</v>
      </c>
      <c r="K74">
        <v>0</v>
      </c>
      <c r="L74">
        <v>1</v>
      </c>
      <c r="M74">
        <v>0</v>
      </c>
      <c r="N74">
        <v>1</v>
      </c>
      <c r="O74">
        <v>1</v>
      </c>
      <c r="P74">
        <v>1</v>
      </c>
      <c r="Q74">
        <v>0</v>
      </c>
      <c r="R74">
        <v>0</v>
      </c>
      <c r="S74">
        <v>1</v>
      </c>
      <c r="T74">
        <v>0</v>
      </c>
      <c r="U74">
        <v>1</v>
      </c>
      <c r="V74">
        <v>1</v>
      </c>
      <c r="W74">
        <v>0</v>
      </c>
      <c r="X74">
        <v>0</v>
      </c>
      <c r="Y74">
        <v>0</v>
      </c>
    </row>
    <row r="75" spans="1:25">
      <c r="A75">
        <v>72</v>
      </c>
      <c r="B75" s="9">
        <v>2331</v>
      </c>
      <c r="C75" t="s">
        <v>277</v>
      </c>
      <c r="D75">
        <v>1</v>
      </c>
      <c r="E75" s="39">
        <v>1</v>
      </c>
      <c r="F75" s="39">
        <v>0</v>
      </c>
      <c r="G75" s="39">
        <v>1</v>
      </c>
      <c r="H75" s="39">
        <v>1</v>
      </c>
      <c r="I75" s="39">
        <v>1</v>
      </c>
      <c r="J75" s="39">
        <v>1</v>
      </c>
      <c r="K75" s="39">
        <v>1</v>
      </c>
      <c r="L75" s="39">
        <v>1</v>
      </c>
      <c r="M75" s="39">
        <v>1</v>
      </c>
      <c r="N75" s="39">
        <v>1</v>
      </c>
      <c r="O75" s="39">
        <v>1</v>
      </c>
      <c r="P75" s="39">
        <v>1</v>
      </c>
      <c r="Q75" s="39">
        <v>1</v>
      </c>
      <c r="R75" s="39">
        <v>0</v>
      </c>
      <c r="S75" s="39">
        <v>1</v>
      </c>
      <c r="T75" s="39">
        <v>1</v>
      </c>
      <c r="U75" s="39">
        <v>1</v>
      </c>
      <c r="V75" s="39">
        <v>1</v>
      </c>
      <c r="W75" s="39">
        <v>0</v>
      </c>
      <c r="X75" s="39">
        <v>0</v>
      </c>
      <c r="Y75" s="39">
        <v>0</v>
      </c>
    </row>
  </sheetData>
  <mergeCells count="9">
    <mergeCell ref="A1:A3"/>
    <mergeCell ref="B1:B3"/>
    <mergeCell ref="C1:C3"/>
    <mergeCell ref="D1:Y1"/>
    <mergeCell ref="M2:N2"/>
    <mergeCell ref="O2:Q2"/>
    <mergeCell ref="S2:T2"/>
    <mergeCell ref="U2:Y2"/>
    <mergeCell ref="D2: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74392-FEF4-4468-8CF8-928852A7EEC3}">
  <dimension ref="A1:AH73"/>
  <sheetViews>
    <sheetView topLeftCell="F1" workbookViewId="0">
      <selection activeCell="A9" sqref="A1:AH73"/>
    </sheetView>
  </sheetViews>
  <sheetFormatPr defaultRowHeight="15"/>
  <cols>
    <col min="3" max="3" width="13.140625" customWidth="1"/>
  </cols>
  <sheetData>
    <row r="1" spans="1:34" s="24" customFormat="1">
      <c r="A1" s="24" t="s">
        <v>154</v>
      </c>
      <c r="B1" s="25" t="s">
        <v>82</v>
      </c>
      <c r="C1" s="26" t="s">
        <v>279</v>
      </c>
      <c r="D1" s="24" t="s">
        <v>280</v>
      </c>
      <c r="E1" s="24" t="s">
        <v>281</v>
      </c>
      <c r="F1" s="24" t="s">
        <v>282</v>
      </c>
      <c r="G1" s="24" t="s">
        <v>283</v>
      </c>
      <c r="H1" s="24" t="s">
        <v>284</v>
      </c>
      <c r="I1" s="24" t="s">
        <v>285</v>
      </c>
      <c r="J1" s="24" t="s">
        <v>286</v>
      </c>
      <c r="K1" s="24" t="s">
        <v>287</v>
      </c>
      <c r="L1" s="24" t="s">
        <v>288</v>
      </c>
      <c r="M1" s="24" t="s">
        <v>276</v>
      </c>
      <c r="N1" s="22" t="s">
        <v>289</v>
      </c>
      <c r="O1" s="24" t="s">
        <v>290</v>
      </c>
      <c r="P1" s="22" t="s">
        <v>276</v>
      </c>
      <c r="Q1" s="24" t="s">
        <v>291</v>
      </c>
      <c r="R1" s="24" t="s">
        <v>292</v>
      </c>
      <c r="S1" s="22" t="s">
        <v>276</v>
      </c>
      <c r="T1" s="24" t="s">
        <v>293</v>
      </c>
      <c r="U1" s="24" t="s">
        <v>294</v>
      </c>
      <c r="V1" s="24" t="s">
        <v>295</v>
      </c>
      <c r="W1" s="24" t="s">
        <v>276</v>
      </c>
      <c r="X1" s="24" t="s">
        <v>296</v>
      </c>
      <c r="Y1" s="22" t="s">
        <v>276</v>
      </c>
      <c r="Z1" s="24" t="s">
        <v>297</v>
      </c>
      <c r="AA1" s="24" t="s">
        <v>298</v>
      </c>
      <c r="AB1" s="22" t="s">
        <v>276</v>
      </c>
      <c r="AC1" s="24" t="s">
        <v>299</v>
      </c>
      <c r="AD1" s="24" t="s">
        <v>300</v>
      </c>
      <c r="AE1" s="24" t="s">
        <v>301</v>
      </c>
      <c r="AF1" s="24" t="s">
        <v>302</v>
      </c>
      <c r="AG1" s="24" t="s">
        <v>303</v>
      </c>
      <c r="AH1" s="22" t="s">
        <v>276</v>
      </c>
    </row>
    <row r="2" spans="1:34">
      <c r="A2">
        <v>1</v>
      </c>
      <c r="B2" s="27" t="s">
        <v>304</v>
      </c>
      <c r="C2" s="28" t="s">
        <v>155</v>
      </c>
      <c r="D2" s="29">
        <v>1</v>
      </c>
      <c r="E2" s="29">
        <v>1</v>
      </c>
      <c r="F2" s="29">
        <v>1</v>
      </c>
      <c r="G2" s="29">
        <v>1</v>
      </c>
      <c r="H2" s="29">
        <v>1</v>
      </c>
      <c r="I2" s="29">
        <v>1</v>
      </c>
      <c r="J2" s="29">
        <v>0</v>
      </c>
      <c r="K2" s="29">
        <v>0</v>
      </c>
      <c r="L2" s="29">
        <f>SUM(D2:K2)</f>
        <v>6</v>
      </c>
      <c r="M2" s="29">
        <f>L2/8</f>
        <v>0.75</v>
      </c>
      <c r="N2" s="30">
        <v>1</v>
      </c>
      <c r="O2" s="29">
        <v>1</v>
      </c>
      <c r="P2" s="30">
        <v>1</v>
      </c>
      <c r="Q2" s="29">
        <v>1</v>
      </c>
      <c r="R2" s="29">
        <v>0</v>
      </c>
      <c r="S2" s="30">
        <f>(Q2+R2)/2</f>
        <v>0.5</v>
      </c>
      <c r="T2" s="29">
        <v>1</v>
      </c>
      <c r="U2" s="29">
        <v>1</v>
      </c>
      <c r="V2" s="29">
        <v>0</v>
      </c>
      <c r="W2" s="30">
        <f>(T2+U2+V2)/3</f>
        <v>0.66666666666666663</v>
      </c>
      <c r="X2" s="29">
        <v>0</v>
      </c>
      <c r="Y2" s="30">
        <v>0</v>
      </c>
      <c r="Z2" s="29">
        <v>1</v>
      </c>
      <c r="AA2" s="29">
        <v>0</v>
      </c>
      <c r="AB2" s="30">
        <f>(Z2+AA2)/2</f>
        <v>0.5</v>
      </c>
      <c r="AC2" s="29">
        <v>1</v>
      </c>
      <c r="AD2" s="29">
        <v>0</v>
      </c>
      <c r="AE2" s="29">
        <v>0</v>
      </c>
      <c r="AF2" s="29">
        <v>0</v>
      </c>
      <c r="AG2" s="29">
        <v>0</v>
      </c>
      <c r="AH2" s="12">
        <f>SUM(AC2:AG2)/5</f>
        <v>0.2</v>
      </c>
    </row>
    <row r="3" spans="1:34">
      <c r="A3">
        <v>2</v>
      </c>
      <c r="B3" s="27" t="s">
        <v>305</v>
      </c>
      <c r="C3" s="28" t="s">
        <v>156</v>
      </c>
      <c r="D3" s="29">
        <v>1</v>
      </c>
      <c r="E3" s="29">
        <v>0</v>
      </c>
      <c r="F3" s="29">
        <v>0</v>
      </c>
      <c r="G3" s="29">
        <v>1</v>
      </c>
      <c r="H3" s="29">
        <v>1</v>
      </c>
      <c r="I3" s="29">
        <v>1</v>
      </c>
      <c r="J3" s="29">
        <v>0</v>
      </c>
      <c r="K3" s="29">
        <v>0</v>
      </c>
      <c r="L3" s="29">
        <f t="shared" ref="L3:L66" si="0">SUM(D3:K3)</f>
        <v>4</v>
      </c>
      <c r="M3" s="29">
        <f t="shared" ref="M3:M66" si="1">L3/8</f>
        <v>0.5</v>
      </c>
      <c r="N3" s="30">
        <v>1</v>
      </c>
      <c r="O3" s="29">
        <v>1</v>
      </c>
      <c r="P3" s="30">
        <v>1</v>
      </c>
      <c r="Q3" s="29">
        <v>1</v>
      </c>
      <c r="R3" s="29">
        <v>1</v>
      </c>
      <c r="S3" s="30">
        <f t="shared" ref="S3:S66" si="2">(Q3+R3)/2</f>
        <v>1</v>
      </c>
      <c r="T3" s="29">
        <v>1</v>
      </c>
      <c r="U3" s="29">
        <v>1</v>
      </c>
      <c r="V3" s="29">
        <v>1</v>
      </c>
      <c r="W3" s="30">
        <f t="shared" ref="W3:W66" si="3">(T3+U3+V3)/3</f>
        <v>1</v>
      </c>
      <c r="X3" s="29">
        <v>0</v>
      </c>
      <c r="Y3" s="30">
        <v>0</v>
      </c>
      <c r="Z3" s="29">
        <v>1</v>
      </c>
      <c r="AA3" s="29">
        <v>1</v>
      </c>
      <c r="AB3" s="30">
        <f t="shared" ref="AB3:AB66" si="4">(Z3+AA3)/2</f>
        <v>1</v>
      </c>
      <c r="AC3" s="29">
        <v>1</v>
      </c>
      <c r="AD3" s="29">
        <v>0</v>
      </c>
      <c r="AE3" s="29">
        <v>0</v>
      </c>
      <c r="AF3" s="29">
        <v>0</v>
      </c>
      <c r="AG3" s="29">
        <v>0</v>
      </c>
      <c r="AH3" s="12">
        <f t="shared" ref="AH3:AH66" si="5">SUM(AC3:AG3)/5</f>
        <v>0.2</v>
      </c>
    </row>
    <row r="4" spans="1:34">
      <c r="A4">
        <v>3</v>
      </c>
      <c r="B4" s="27" t="s">
        <v>306</v>
      </c>
      <c r="C4" s="28" t="s">
        <v>307</v>
      </c>
      <c r="D4" s="29">
        <v>1</v>
      </c>
      <c r="E4" s="29">
        <v>0</v>
      </c>
      <c r="F4" s="29">
        <v>0</v>
      </c>
      <c r="G4" s="29">
        <v>1</v>
      </c>
      <c r="H4" s="29">
        <v>1</v>
      </c>
      <c r="I4" s="29">
        <v>1</v>
      </c>
      <c r="J4" s="29">
        <v>0</v>
      </c>
      <c r="K4" s="29">
        <v>0</v>
      </c>
      <c r="L4" s="29">
        <f t="shared" si="0"/>
        <v>4</v>
      </c>
      <c r="M4" s="29">
        <f t="shared" si="1"/>
        <v>0.5</v>
      </c>
      <c r="N4" s="30">
        <v>1</v>
      </c>
      <c r="O4" s="29">
        <v>1</v>
      </c>
      <c r="P4" s="30">
        <v>1</v>
      </c>
      <c r="Q4" s="29">
        <v>1</v>
      </c>
      <c r="R4" s="29">
        <v>1</v>
      </c>
      <c r="S4" s="30">
        <f t="shared" si="2"/>
        <v>1</v>
      </c>
      <c r="T4" s="29">
        <v>1</v>
      </c>
      <c r="U4" s="29">
        <v>1</v>
      </c>
      <c r="V4" s="29">
        <v>1</v>
      </c>
      <c r="W4" s="30">
        <f t="shared" si="3"/>
        <v>1</v>
      </c>
      <c r="X4" s="29">
        <v>1</v>
      </c>
      <c r="Y4" s="30">
        <v>1</v>
      </c>
      <c r="Z4" s="29">
        <v>1</v>
      </c>
      <c r="AA4" s="29">
        <v>0</v>
      </c>
      <c r="AB4" s="30">
        <f t="shared" si="4"/>
        <v>0.5</v>
      </c>
      <c r="AC4" s="29">
        <v>1</v>
      </c>
      <c r="AD4" s="29">
        <v>0</v>
      </c>
      <c r="AE4" s="29">
        <v>0</v>
      </c>
      <c r="AF4" s="29">
        <v>0</v>
      </c>
      <c r="AG4" s="29">
        <v>0</v>
      </c>
      <c r="AH4" s="12">
        <f t="shared" si="5"/>
        <v>0.2</v>
      </c>
    </row>
    <row r="5" spans="1:34">
      <c r="A5">
        <v>4</v>
      </c>
      <c r="B5" s="27" t="s">
        <v>308</v>
      </c>
      <c r="C5" s="28" t="s">
        <v>309</v>
      </c>
      <c r="D5" s="29">
        <v>1</v>
      </c>
      <c r="E5" s="29">
        <v>0</v>
      </c>
      <c r="F5" s="29">
        <v>0</v>
      </c>
      <c r="G5" s="29">
        <v>1</v>
      </c>
      <c r="H5" s="29">
        <v>1</v>
      </c>
      <c r="I5" s="29">
        <v>1</v>
      </c>
      <c r="J5" s="29">
        <v>1</v>
      </c>
      <c r="K5" s="29">
        <v>1</v>
      </c>
      <c r="L5" s="29">
        <f t="shared" si="0"/>
        <v>6</v>
      </c>
      <c r="M5" s="29">
        <f t="shared" si="1"/>
        <v>0.75</v>
      </c>
      <c r="N5" s="30">
        <v>1</v>
      </c>
      <c r="O5" s="29">
        <v>1</v>
      </c>
      <c r="P5" s="30">
        <v>1</v>
      </c>
      <c r="Q5" s="29">
        <v>1</v>
      </c>
      <c r="R5" s="29">
        <v>1</v>
      </c>
      <c r="S5" s="30">
        <f t="shared" si="2"/>
        <v>1</v>
      </c>
      <c r="T5" s="29">
        <v>1</v>
      </c>
      <c r="U5" s="29">
        <v>0</v>
      </c>
      <c r="V5" s="29">
        <v>0</v>
      </c>
      <c r="W5" s="30">
        <f t="shared" si="3"/>
        <v>0.33333333333333331</v>
      </c>
      <c r="X5" s="29">
        <v>0</v>
      </c>
      <c r="Y5" s="30">
        <v>0</v>
      </c>
      <c r="Z5" s="29">
        <v>1</v>
      </c>
      <c r="AA5" s="29">
        <v>1</v>
      </c>
      <c r="AB5" s="30">
        <f t="shared" si="4"/>
        <v>1</v>
      </c>
      <c r="AC5" s="29">
        <v>1</v>
      </c>
      <c r="AD5" s="29">
        <v>0</v>
      </c>
      <c r="AE5" s="29">
        <v>0</v>
      </c>
      <c r="AF5" s="29">
        <v>0</v>
      </c>
      <c r="AG5" s="29">
        <v>0</v>
      </c>
      <c r="AH5" s="12">
        <f t="shared" si="5"/>
        <v>0.2</v>
      </c>
    </row>
    <row r="6" spans="1:34">
      <c r="A6">
        <v>5</v>
      </c>
      <c r="B6" s="31" t="s">
        <v>310</v>
      </c>
      <c r="C6" s="28" t="s">
        <v>311</v>
      </c>
      <c r="D6" s="32">
        <v>1</v>
      </c>
      <c r="E6" s="32">
        <v>1</v>
      </c>
      <c r="F6" s="32">
        <v>1</v>
      </c>
      <c r="G6" s="32">
        <v>1</v>
      </c>
      <c r="H6" s="32">
        <v>1</v>
      </c>
      <c r="I6" s="32">
        <v>1</v>
      </c>
      <c r="J6" s="32">
        <v>1</v>
      </c>
      <c r="K6" s="32">
        <v>0</v>
      </c>
      <c r="L6" s="29">
        <f t="shared" si="0"/>
        <v>7</v>
      </c>
      <c r="M6" s="29">
        <f t="shared" si="1"/>
        <v>0.875</v>
      </c>
      <c r="N6" s="30">
        <v>1</v>
      </c>
      <c r="O6" s="32">
        <v>1</v>
      </c>
      <c r="P6" s="33">
        <v>1</v>
      </c>
      <c r="Q6" s="32">
        <v>1</v>
      </c>
      <c r="R6" s="32">
        <v>1</v>
      </c>
      <c r="S6" s="30">
        <f t="shared" si="2"/>
        <v>1</v>
      </c>
      <c r="T6" s="32">
        <v>1</v>
      </c>
      <c r="U6" s="32">
        <v>1</v>
      </c>
      <c r="V6" s="32">
        <v>1</v>
      </c>
      <c r="W6" s="30">
        <f t="shared" si="3"/>
        <v>1</v>
      </c>
      <c r="X6" s="32">
        <v>1</v>
      </c>
      <c r="Y6" s="33">
        <v>1</v>
      </c>
      <c r="Z6" s="32">
        <v>1</v>
      </c>
      <c r="AA6" s="32">
        <v>0</v>
      </c>
      <c r="AB6" s="30">
        <f t="shared" si="4"/>
        <v>0.5</v>
      </c>
      <c r="AC6" s="32">
        <v>1</v>
      </c>
      <c r="AD6" s="32">
        <v>0</v>
      </c>
      <c r="AE6" s="32">
        <v>0</v>
      </c>
      <c r="AF6" s="32">
        <v>0</v>
      </c>
      <c r="AG6" s="32">
        <v>0</v>
      </c>
      <c r="AH6" s="12">
        <f t="shared" si="5"/>
        <v>0.2</v>
      </c>
    </row>
    <row r="7" spans="1:34">
      <c r="A7">
        <v>6</v>
      </c>
      <c r="B7" s="31" t="s">
        <v>312</v>
      </c>
      <c r="C7" s="34" t="s">
        <v>313</v>
      </c>
      <c r="D7" s="32">
        <v>1</v>
      </c>
      <c r="E7" s="32">
        <v>0</v>
      </c>
      <c r="F7" s="32">
        <v>0</v>
      </c>
      <c r="G7" s="32">
        <v>0</v>
      </c>
      <c r="H7" s="35">
        <v>1</v>
      </c>
      <c r="I7" s="35">
        <v>1</v>
      </c>
      <c r="J7" s="35">
        <v>1</v>
      </c>
      <c r="K7" s="35">
        <v>1</v>
      </c>
      <c r="L7" s="29">
        <f t="shared" si="0"/>
        <v>5</v>
      </c>
      <c r="M7" s="29">
        <f t="shared" si="1"/>
        <v>0.625</v>
      </c>
      <c r="N7" s="30">
        <v>1</v>
      </c>
      <c r="O7" s="35">
        <v>1</v>
      </c>
      <c r="P7" s="33">
        <v>1</v>
      </c>
      <c r="Q7" s="35">
        <v>1</v>
      </c>
      <c r="R7" s="35">
        <v>1</v>
      </c>
      <c r="S7" s="30">
        <f t="shared" si="2"/>
        <v>1</v>
      </c>
      <c r="T7" s="35">
        <v>1</v>
      </c>
      <c r="U7" s="32">
        <v>1</v>
      </c>
      <c r="V7" s="32">
        <v>1</v>
      </c>
      <c r="W7" s="30">
        <f t="shared" si="3"/>
        <v>1</v>
      </c>
      <c r="X7" s="32">
        <v>1</v>
      </c>
      <c r="Y7" s="33">
        <v>1</v>
      </c>
      <c r="Z7" s="32">
        <v>1</v>
      </c>
      <c r="AA7" s="32">
        <v>1</v>
      </c>
      <c r="AB7" s="30">
        <f t="shared" si="4"/>
        <v>1</v>
      </c>
      <c r="AC7" s="32">
        <v>1</v>
      </c>
      <c r="AD7" s="32">
        <v>1</v>
      </c>
      <c r="AE7" s="32">
        <v>0</v>
      </c>
      <c r="AF7" s="32">
        <v>0</v>
      </c>
      <c r="AG7" s="32">
        <v>0</v>
      </c>
      <c r="AH7" s="12">
        <f t="shared" si="5"/>
        <v>0.4</v>
      </c>
    </row>
    <row r="8" spans="1:34">
      <c r="A8">
        <v>7</v>
      </c>
      <c r="B8" s="31" t="s">
        <v>314</v>
      </c>
      <c r="C8" s="34" t="s">
        <v>315</v>
      </c>
      <c r="D8" s="32">
        <v>1</v>
      </c>
      <c r="E8" s="32">
        <v>0</v>
      </c>
      <c r="F8" s="32">
        <v>0</v>
      </c>
      <c r="G8" s="32">
        <v>1</v>
      </c>
      <c r="H8" s="32">
        <v>1</v>
      </c>
      <c r="I8" s="32">
        <v>1</v>
      </c>
      <c r="J8" s="32">
        <v>1</v>
      </c>
      <c r="K8" s="32">
        <v>0</v>
      </c>
      <c r="L8" s="29">
        <f t="shared" si="0"/>
        <v>5</v>
      </c>
      <c r="M8" s="29">
        <f t="shared" si="1"/>
        <v>0.625</v>
      </c>
      <c r="N8" s="30">
        <v>1</v>
      </c>
      <c r="O8" s="32">
        <v>1</v>
      </c>
      <c r="P8" s="33">
        <v>1</v>
      </c>
      <c r="Q8" s="32">
        <v>1</v>
      </c>
      <c r="R8" s="32">
        <v>1</v>
      </c>
      <c r="S8" s="30">
        <f t="shared" si="2"/>
        <v>1</v>
      </c>
      <c r="T8" s="32">
        <v>1</v>
      </c>
      <c r="U8" s="32">
        <v>1</v>
      </c>
      <c r="V8" s="32">
        <v>1</v>
      </c>
      <c r="W8" s="30">
        <f t="shared" si="3"/>
        <v>1</v>
      </c>
      <c r="X8" s="32">
        <v>1</v>
      </c>
      <c r="Y8" s="33">
        <v>1</v>
      </c>
      <c r="Z8" s="32">
        <v>1</v>
      </c>
      <c r="AA8" s="32">
        <v>1</v>
      </c>
      <c r="AB8" s="30">
        <f t="shared" si="4"/>
        <v>1</v>
      </c>
      <c r="AC8" s="32">
        <v>1</v>
      </c>
      <c r="AD8" s="32">
        <v>1</v>
      </c>
      <c r="AE8" s="32">
        <v>0</v>
      </c>
      <c r="AF8" s="32">
        <v>0</v>
      </c>
      <c r="AG8" s="32">
        <v>0</v>
      </c>
      <c r="AH8" s="12">
        <f t="shared" si="5"/>
        <v>0.4</v>
      </c>
    </row>
    <row r="9" spans="1:34">
      <c r="A9">
        <v>8</v>
      </c>
      <c r="B9" s="27" t="s">
        <v>316</v>
      </c>
      <c r="C9" s="34" t="s">
        <v>162</v>
      </c>
      <c r="D9" s="29">
        <v>1</v>
      </c>
      <c r="E9" s="29">
        <v>0</v>
      </c>
      <c r="F9" s="29">
        <v>0</v>
      </c>
      <c r="G9" s="29">
        <v>1</v>
      </c>
      <c r="H9" s="29">
        <v>1</v>
      </c>
      <c r="I9" s="29">
        <v>1</v>
      </c>
      <c r="J9" s="29">
        <v>1</v>
      </c>
      <c r="K9" s="29">
        <v>0</v>
      </c>
      <c r="L9" s="29">
        <f t="shared" si="0"/>
        <v>5</v>
      </c>
      <c r="M9" s="29">
        <f t="shared" si="1"/>
        <v>0.625</v>
      </c>
      <c r="N9" s="30">
        <v>1</v>
      </c>
      <c r="O9" s="29">
        <v>1</v>
      </c>
      <c r="P9" s="30">
        <v>1</v>
      </c>
      <c r="Q9" s="29">
        <v>1</v>
      </c>
      <c r="R9" s="29">
        <v>1</v>
      </c>
      <c r="S9" s="30">
        <f t="shared" si="2"/>
        <v>1</v>
      </c>
      <c r="T9" s="29">
        <v>1</v>
      </c>
      <c r="U9" s="29">
        <v>1</v>
      </c>
      <c r="V9" s="29">
        <v>1</v>
      </c>
      <c r="W9" s="30">
        <f t="shared" si="3"/>
        <v>1</v>
      </c>
      <c r="X9" s="29">
        <v>0</v>
      </c>
      <c r="Y9" s="30">
        <v>0</v>
      </c>
      <c r="Z9" s="29">
        <v>1</v>
      </c>
      <c r="AA9" s="29">
        <v>1</v>
      </c>
      <c r="AB9" s="30">
        <f t="shared" si="4"/>
        <v>1</v>
      </c>
      <c r="AC9" s="29">
        <v>1</v>
      </c>
      <c r="AD9" s="29">
        <v>1</v>
      </c>
      <c r="AE9" s="29">
        <v>0</v>
      </c>
      <c r="AF9" s="29">
        <v>0</v>
      </c>
      <c r="AG9" s="29">
        <v>0</v>
      </c>
      <c r="AH9" s="12">
        <f t="shared" si="5"/>
        <v>0.4</v>
      </c>
    </row>
    <row r="10" spans="1:34">
      <c r="A10">
        <v>9</v>
      </c>
      <c r="B10" s="27" t="s">
        <v>317</v>
      </c>
      <c r="C10" s="34" t="s">
        <v>163</v>
      </c>
      <c r="D10" s="29">
        <v>1</v>
      </c>
      <c r="E10" s="29">
        <v>1</v>
      </c>
      <c r="F10" s="29">
        <v>1</v>
      </c>
      <c r="G10" s="29">
        <v>1</v>
      </c>
      <c r="H10" s="29">
        <v>1</v>
      </c>
      <c r="I10" s="29">
        <v>1</v>
      </c>
      <c r="J10" s="29">
        <v>1</v>
      </c>
      <c r="K10" s="29">
        <v>0</v>
      </c>
      <c r="L10" s="29">
        <f t="shared" si="0"/>
        <v>7</v>
      </c>
      <c r="M10" s="29">
        <f t="shared" si="1"/>
        <v>0.875</v>
      </c>
      <c r="N10" s="30">
        <v>1</v>
      </c>
      <c r="O10" s="29">
        <v>1</v>
      </c>
      <c r="P10" s="30">
        <v>1</v>
      </c>
      <c r="Q10" s="29">
        <v>1</v>
      </c>
      <c r="R10" s="29">
        <v>0</v>
      </c>
      <c r="S10" s="30">
        <f t="shared" si="2"/>
        <v>0.5</v>
      </c>
      <c r="T10" s="29">
        <v>1</v>
      </c>
      <c r="U10" s="29">
        <v>1</v>
      </c>
      <c r="V10" s="29">
        <v>1</v>
      </c>
      <c r="W10" s="30">
        <f t="shared" si="3"/>
        <v>1</v>
      </c>
      <c r="X10" s="29">
        <v>1</v>
      </c>
      <c r="Y10" s="30">
        <v>1</v>
      </c>
      <c r="Z10" s="29">
        <v>1</v>
      </c>
      <c r="AA10" s="29">
        <v>1</v>
      </c>
      <c r="AB10" s="30">
        <f t="shared" si="4"/>
        <v>1</v>
      </c>
      <c r="AC10" s="29">
        <v>1</v>
      </c>
      <c r="AD10" s="29">
        <v>1</v>
      </c>
      <c r="AE10" s="29">
        <v>0</v>
      </c>
      <c r="AF10" s="29">
        <v>0</v>
      </c>
      <c r="AG10" s="29">
        <v>0</v>
      </c>
      <c r="AH10" s="12">
        <f t="shared" si="5"/>
        <v>0.4</v>
      </c>
    </row>
    <row r="11" spans="1:34">
      <c r="A11">
        <v>10</v>
      </c>
      <c r="B11" s="27" t="s">
        <v>318</v>
      </c>
      <c r="C11" s="34" t="s">
        <v>164</v>
      </c>
      <c r="D11" s="29">
        <v>1</v>
      </c>
      <c r="E11" s="29">
        <v>0</v>
      </c>
      <c r="F11" s="29">
        <v>0</v>
      </c>
      <c r="G11" s="29">
        <v>1</v>
      </c>
      <c r="H11" s="29">
        <v>1</v>
      </c>
      <c r="I11" s="29">
        <v>1</v>
      </c>
      <c r="J11" s="29">
        <v>1</v>
      </c>
      <c r="K11" s="29">
        <v>0</v>
      </c>
      <c r="L11" s="29">
        <f t="shared" si="0"/>
        <v>5</v>
      </c>
      <c r="M11" s="29">
        <f t="shared" si="1"/>
        <v>0.625</v>
      </c>
      <c r="N11" s="30">
        <v>1</v>
      </c>
      <c r="O11" s="29">
        <v>1</v>
      </c>
      <c r="P11" s="30">
        <v>1</v>
      </c>
      <c r="Q11" s="29">
        <v>0</v>
      </c>
      <c r="R11" s="29">
        <v>0</v>
      </c>
      <c r="S11" s="30">
        <f t="shared" si="2"/>
        <v>0</v>
      </c>
      <c r="T11" s="29">
        <v>1</v>
      </c>
      <c r="U11" s="29">
        <v>1</v>
      </c>
      <c r="V11" s="29">
        <v>1</v>
      </c>
      <c r="W11" s="30">
        <f t="shared" si="3"/>
        <v>1</v>
      </c>
      <c r="X11" s="29">
        <v>0</v>
      </c>
      <c r="Y11" s="30">
        <v>0</v>
      </c>
      <c r="Z11" s="29">
        <v>1</v>
      </c>
      <c r="AA11" s="29">
        <v>0</v>
      </c>
      <c r="AB11" s="30">
        <f t="shared" si="4"/>
        <v>0.5</v>
      </c>
      <c r="AC11" s="29">
        <v>1</v>
      </c>
      <c r="AD11" s="29">
        <v>1</v>
      </c>
      <c r="AE11" s="29">
        <v>0</v>
      </c>
      <c r="AF11" s="29">
        <v>0</v>
      </c>
      <c r="AG11" s="29">
        <v>0</v>
      </c>
      <c r="AH11" s="12">
        <f t="shared" si="5"/>
        <v>0.4</v>
      </c>
    </row>
    <row r="12" spans="1:34">
      <c r="A12">
        <v>11</v>
      </c>
      <c r="B12" s="27" t="s">
        <v>319</v>
      </c>
      <c r="C12" s="34" t="s">
        <v>165</v>
      </c>
      <c r="D12" s="29">
        <v>1</v>
      </c>
      <c r="E12" s="29">
        <v>0</v>
      </c>
      <c r="F12" s="29">
        <v>0</v>
      </c>
      <c r="G12" s="29">
        <v>1</v>
      </c>
      <c r="H12" s="29">
        <v>1</v>
      </c>
      <c r="I12" s="29">
        <v>1</v>
      </c>
      <c r="J12" s="29">
        <v>1</v>
      </c>
      <c r="K12" s="29">
        <v>0</v>
      </c>
      <c r="L12" s="29">
        <f t="shared" si="0"/>
        <v>5</v>
      </c>
      <c r="M12" s="29">
        <f t="shared" si="1"/>
        <v>0.625</v>
      </c>
      <c r="N12" s="30">
        <v>1</v>
      </c>
      <c r="O12" s="29">
        <v>1</v>
      </c>
      <c r="P12" s="30">
        <v>1</v>
      </c>
      <c r="Q12" s="29">
        <v>1</v>
      </c>
      <c r="R12" s="29">
        <v>0</v>
      </c>
      <c r="S12" s="30">
        <f t="shared" si="2"/>
        <v>0.5</v>
      </c>
      <c r="T12" s="29">
        <v>1</v>
      </c>
      <c r="U12" s="29">
        <v>1</v>
      </c>
      <c r="V12" s="29">
        <v>1</v>
      </c>
      <c r="W12" s="30">
        <f t="shared" si="3"/>
        <v>1</v>
      </c>
      <c r="X12" s="29">
        <v>0</v>
      </c>
      <c r="Y12" s="30">
        <v>0</v>
      </c>
      <c r="Z12" s="29">
        <v>1</v>
      </c>
      <c r="AA12" s="29">
        <v>1</v>
      </c>
      <c r="AB12" s="30">
        <f t="shared" si="4"/>
        <v>1</v>
      </c>
      <c r="AC12" s="29">
        <v>1</v>
      </c>
      <c r="AD12" s="29">
        <v>1</v>
      </c>
      <c r="AE12" s="29">
        <v>0</v>
      </c>
      <c r="AF12" s="29">
        <v>0</v>
      </c>
      <c r="AG12" s="29">
        <v>0</v>
      </c>
      <c r="AH12" s="12">
        <f t="shared" si="5"/>
        <v>0.4</v>
      </c>
    </row>
    <row r="13" spans="1:34">
      <c r="A13">
        <v>12</v>
      </c>
      <c r="B13" s="27" t="s">
        <v>320</v>
      </c>
      <c r="C13" s="36" t="s">
        <v>321</v>
      </c>
      <c r="D13" s="29">
        <v>1</v>
      </c>
      <c r="E13" s="29">
        <v>0</v>
      </c>
      <c r="F13" s="29">
        <v>0</v>
      </c>
      <c r="G13" s="29">
        <v>1</v>
      </c>
      <c r="H13" s="29">
        <v>1</v>
      </c>
      <c r="I13" s="29">
        <v>1</v>
      </c>
      <c r="J13" s="29">
        <v>1</v>
      </c>
      <c r="K13" s="29">
        <v>0</v>
      </c>
      <c r="L13" s="29">
        <f t="shared" si="0"/>
        <v>5</v>
      </c>
      <c r="M13" s="29">
        <f t="shared" si="1"/>
        <v>0.625</v>
      </c>
      <c r="N13" s="30">
        <v>1</v>
      </c>
      <c r="O13" s="29">
        <v>1</v>
      </c>
      <c r="P13" s="30">
        <v>1</v>
      </c>
      <c r="Q13" s="29">
        <v>1</v>
      </c>
      <c r="R13" s="29">
        <v>0</v>
      </c>
      <c r="S13" s="30">
        <f t="shared" si="2"/>
        <v>0.5</v>
      </c>
      <c r="T13" s="29">
        <v>1</v>
      </c>
      <c r="U13" s="29">
        <v>0</v>
      </c>
      <c r="V13" s="29">
        <v>0</v>
      </c>
      <c r="W13" s="30">
        <f t="shared" si="3"/>
        <v>0.33333333333333331</v>
      </c>
      <c r="X13" s="29">
        <v>0</v>
      </c>
      <c r="Y13" s="30">
        <v>0</v>
      </c>
      <c r="Z13" s="29">
        <v>1</v>
      </c>
      <c r="AA13" s="29">
        <v>0</v>
      </c>
      <c r="AB13" s="30">
        <f t="shared" si="4"/>
        <v>0.5</v>
      </c>
      <c r="AC13" s="29">
        <v>0</v>
      </c>
      <c r="AD13" s="29">
        <v>0</v>
      </c>
      <c r="AE13" s="29">
        <v>0</v>
      </c>
      <c r="AF13" s="29">
        <v>0</v>
      </c>
      <c r="AG13" s="29">
        <v>0</v>
      </c>
      <c r="AH13" s="12">
        <f t="shared" si="5"/>
        <v>0</v>
      </c>
    </row>
    <row r="14" spans="1:34">
      <c r="A14">
        <v>13</v>
      </c>
      <c r="B14" s="27" t="s">
        <v>322</v>
      </c>
      <c r="C14" s="34" t="s">
        <v>167</v>
      </c>
      <c r="D14" s="29">
        <v>1</v>
      </c>
      <c r="E14" s="29">
        <v>0</v>
      </c>
      <c r="F14" s="29">
        <v>0</v>
      </c>
      <c r="G14" s="29">
        <v>1</v>
      </c>
      <c r="H14" s="29">
        <v>1</v>
      </c>
      <c r="I14" s="29">
        <v>1</v>
      </c>
      <c r="J14" s="29">
        <v>1</v>
      </c>
      <c r="K14" s="29">
        <v>1</v>
      </c>
      <c r="L14" s="29">
        <f t="shared" si="0"/>
        <v>6</v>
      </c>
      <c r="M14" s="29">
        <f t="shared" si="1"/>
        <v>0.75</v>
      </c>
      <c r="N14" s="30">
        <v>1</v>
      </c>
      <c r="O14" s="29">
        <v>1</v>
      </c>
      <c r="P14" s="30">
        <v>1</v>
      </c>
      <c r="Q14" s="29">
        <v>1</v>
      </c>
      <c r="R14" s="29">
        <v>0</v>
      </c>
      <c r="S14" s="30">
        <f t="shared" si="2"/>
        <v>0.5</v>
      </c>
      <c r="T14" s="29">
        <v>1</v>
      </c>
      <c r="U14" s="29">
        <v>1</v>
      </c>
      <c r="V14" s="29">
        <v>0</v>
      </c>
      <c r="W14" s="30">
        <f t="shared" si="3"/>
        <v>0.66666666666666663</v>
      </c>
      <c r="X14" s="29">
        <v>0</v>
      </c>
      <c r="Y14" s="30">
        <v>0</v>
      </c>
      <c r="Z14" s="29">
        <v>1</v>
      </c>
      <c r="AA14" s="29">
        <v>0</v>
      </c>
      <c r="AB14" s="30">
        <f t="shared" si="4"/>
        <v>0.5</v>
      </c>
      <c r="AC14" s="29">
        <v>1</v>
      </c>
      <c r="AD14" s="29">
        <v>0</v>
      </c>
      <c r="AE14" s="29">
        <v>0</v>
      </c>
      <c r="AF14" s="29">
        <v>0</v>
      </c>
      <c r="AG14" s="29">
        <v>0</v>
      </c>
      <c r="AH14" s="12">
        <f t="shared" si="5"/>
        <v>0.2</v>
      </c>
    </row>
    <row r="15" spans="1:34">
      <c r="A15">
        <v>14</v>
      </c>
      <c r="B15" s="27" t="s">
        <v>323</v>
      </c>
      <c r="C15" s="34" t="s">
        <v>324</v>
      </c>
      <c r="D15" s="29">
        <v>1</v>
      </c>
      <c r="E15" s="29">
        <v>0</v>
      </c>
      <c r="F15" s="29">
        <v>0</v>
      </c>
      <c r="G15" s="29">
        <v>1</v>
      </c>
      <c r="H15" s="29">
        <v>1</v>
      </c>
      <c r="I15" s="29">
        <v>1</v>
      </c>
      <c r="J15" s="29">
        <v>1</v>
      </c>
      <c r="K15" s="29">
        <v>0</v>
      </c>
      <c r="L15" s="29">
        <f t="shared" si="0"/>
        <v>5</v>
      </c>
      <c r="M15" s="29">
        <f t="shared" si="1"/>
        <v>0.625</v>
      </c>
      <c r="N15" s="30">
        <v>1</v>
      </c>
      <c r="O15" s="29">
        <v>1</v>
      </c>
      <c r="P15" s="30">
        <v>1</v>
      </c>
      <c r="Q15" s="29">
        <v>1</v>
      </c>
      <c r="R15" s="29">
        <v>0</v>
      </c>
      <c r="S15" s="30">
        <f t="shared" si="2"/>
        <v>0.5</v>
      </c>
      <c r="T15" s="29">
        <v>1</v>
      </c>
      <c r="U15" s="29">
        <v>0</v>
      </c>
      <c r="V15" s="29">
        <v>0</v>
      </c>
      <c r="W15" s="30">
        <f t="shared" si="3"/>
        <v>0.33333333333333331</v>
      </c>
      <c r="X15" s="29">
        <v>0</v>
      </c>
      <c r="Y15" s="30">
        <v>0</v>
      </c>
      <c r="Z15" s="29">
        <v>1</v>
      </c>
      <c r="AA15" s="29">
        <v>1</v>
      </c>
      <c r="AB15" s="30">
        <f t="shared" si="4"/>
        <v>1</v>
      </c>
      <c r="AC15" s="29">
        <v>0</v>
      </c>
      <c r="AD15" s="29">
        <v>0</v>
      </c>
      <c r="AE15" s="29">
        <v>0</v>
      </c>
      <c r="AF15" s="29">
        <v>0</v>
      </c>
      <c r="AG15" s="29">
        <v>0</v>
      </c>
      <c r="AH15" s="12">
        <f t="shared" si="5"/>
        <v>0</v>
      </c>
    </row>
    <row r="16" spans="1:34">
      <c r="A16">
        <v>15</v>
      </c>
      <c r="B16" s="27" t="s">
        <v>325</v>
      </c>
      <c r="C16" s="34" t="s">
        <v>326</v>
      </c>
      <c r="D16" s="29">
        <v>1</v>
      </c>
      <c r="E16" s="29">
        <v>0</v>
      </c>
      <c r="F16" s="29">
        <v>0</v>
      </c>
      <c r="G16" s="29">
        <v>1</v>
      </c>
      <c r="H16" s="29">
        <v>1</v>
      </c>
      <c r="I16" s="29">
        <v>1</v>
      </c>
      <c r="J16" s="29">
        <v>1</v>
      </c>
      <c r="K16" s="29">
        <v>0</v>
      </c>
      <c r="L16" s="29">
        <f t="shared" si="0"/>
        <v>5</v>
      </c>
      <c r="M16" s="29">
        <f t="shared" si="1"/>
        <v>0.625</v>
      </c>
      <c r="N16" s="30">
        <v>1</v>
      </c>
      <c r="O16" s="29">
        <v>1</v>
      </c>
      <c r="P16" s="30">
        <v>1</v>
      </c>
      <c r="Q16" s="29">
        <v>1</v>
      </c>
      <c r="R16" s="29">
        <v>0</v>
      </c>
      <c r="S16" s="30">
        <f t="shared" si="2"/>
        <v>0.5</v>
      </c>
      <c r="T16" s="29">
        <v>1</v>
      </c>
      <c r="U16" s="29">
        <v>1</v>
      </c>
      <c r="V16" s="29">
        <v>1</v>
      </c>
      <c r="W16" s="30">
        <f t="shared" si="3"/>
        <v>1</v>
      </c>
      <c r="X16" s="29">
        <v>0</v>
      </c>
      <c r="Y16" s="30">
        <v>0</v>
      </c>
      <c r="Z16" s="29">
        <v>1</v>
      </c>
      <c r="AA16" s="29">
        <v>1</v>
      </c>
      <c r="AB16" s="30">
        <f t="shared" si="4"/>
        <v>1</v>
      </c>
      <c r="AC16" s="29">
        <v>1</v>
      </c>
      <c r="AD16" s="29">
        <v>1</v>
      </c>
      <c r="AE16" s="29">
        <v>0</v>
      </c>
      <c r="AF16" s="29">
        <v>0</v>
      </c>
      <c r="AG16" s="29">
        <v>0</v>
      </c>
      <c r="AH16" s="12">
        <f t="shared" si="5"/>
        <v>0.4</v>
      </c>
    </row>
    <row r="17" spans="1:34">
      <c r="A17">
        <v>16</v>
      </c>
      <c r="B17" s="27" t="s">
        <v>327</v>
      </c>
      <c r="C17" s="34" t="s">
        <v>170</v>
      </c>
      <c r="D17" s="29">
        <v>1</v>
      </c>
      <c r="E17" s="29">
        <v>0</v>
      </c>
      <c r="F17" s="29">
        <v>0</v>
      </c>
      <c r="G17" s="29">
        <v>1</v>
      </c>
      <c r="H17" s="29">
        <v>1</v>
      </c>
      <c r="I17" s="29">
        <v>1</v>
      </c>
      <c r="J17" s="29">
        <v>0</v>
      </c>
      <c r="K17" s="29">
        <v>0</v>
      </c>
      <c r="L17" s="29">
        <f t="shared" si="0"/>
        <v>4</v>
      </c>
      <c r="M17" s="29">
        <f t="shared" si="1"/>
        <v>0.5</v>
      </c>
      <c r="N17" s="30">
        <v>1</v>
      </c>
      <c r="O17" s="29">
        <v>1</v>
      </c>
      <c r="P17" s="30">
        <v>1</v>
      </c>
      <c r="Q17" s="29">
        <v>1</v>
      </c>
      <c r="R17" s="29">
        <v>1</v>
      </c>
      <c r="S17" s="30">
        <f t="shared" si="2"/>
        <v>1</v>
      </c>
      <c r="T17" s="29">
        <v>1</v>
      </c>
      <c r="U17" s="29">
        <v>0</v>
      </c>
      <c r="V17" s="29">
        <v>0</v>
      </c>
      <c r="W17" s="30">
        <f t="shared" si="3"/>
        <v>0.33333333333333331</v>
      </c>
      <c r="X17" s="29">
        <v>0</v>
      </c>
      <c r="Y17" s="30">
        <v>0</v>
      </c>
      <c r="Z17" s="29">
        <v>1</v>
      </c>
      <c r="AA17" s="29">
        <v>1</v>
      </c>
      <c r="AB17" s="30">
        <f t="shared" si="4"/>
        <v>1</v>
      </c>
      <c r="AC17" s="29">
        <v>1</v>
      </c>
      <c r="AD17" s="29">
        <v>0</v>
      </c>
      <c r="AE17" s="29">
        <v>0</v>
      </c>
      <c r="AF17" s="29">
        <v>0</v>
      </c>
      <c r="AG17" s="29">
        <v>0</v>
      </c>
      <c r="AH17" s="12">
        <f t="shared" si="5"/>
        <v>0.2</v>
      </c>
    </row>
    <row r="18" spans="1:34">
      <c r="A18">
        <v>17</v>
      </c>
      <c r="B18" s="27" t="s">
        <v>328</v>
      </c>
      <c r="C18" s="34" t="s">
        <v>171</v>
      </c>
      <c r="D18" s="29">
        <v>1</v>
      </c>
      <c r="E18" s="29">
        <v>0</v>
      </c>
      <c r="F18" s="29">
        <v>0</v>
      </c>
      <c r="G18" s="29">
        <v>1</v>
      </c>
      <c r="H18" s="29">
        <v>1</v>
      </c>
      <c r="I18" s="29">
        <v>1</v>
      </c>
      <c r="J18" s="29">
        <v>1</v>
      </c>
      <c r="K18" s="29">
        <v>0</v>
      </c>
      <c r="L18" s="29">
        <f t="shared" si="0"/>
        <v>5</v>
      </c>
      <c r="M18" s="29">
        <f t="shared" si="1"/>
        <v>0.625</v>
      </c>
      <c r="N18" s="30">
        <v>1</v>
      </c>
      <c r="O18" s="29">
        <v>1</v>
      </c>
      <c r="P18" s="30">
        <v>1</v>
      </c>
      <c r="Q18" s="29">
        <v>1</v>
      </c>
      <c r="R18" s="29">
        <v>0</v>
      </c>
      <c r="S18" s="30">
        <f t="shared" si="2"/>
        <v>0.5</v>
      </c>
      <c r="T18" s="29">
        <v>1</v>
      </c>
      <c r="U18" s="29">
        <v>1</v>
      </c>
      <c r="V18" s="29">
        <v>1</v>
      </c>
      <c r="W18" s="30">
        <f t="shared" si="3"/>
        <v>1</v>
      </c>
      <c r="X18" s="29">
        <v>0</v>
      </c>
      <c r="Y18" s="30">
        <v>0</v>
      </c>
      <c r="Z18" s="29">
        <v>1</v>
      </c>
      <c r="AA18" s="29">
        <v>1</v>
      </c>
      <c r="AB18" s="30">
        <f t="shared" si="4"/>
        <v>1</v>
      </c>
      <c r="AC18" s="29">
        <v>1</v>
      </c>
      <c r="AD18" s="29">
        <v>1</v>
      </c>
      <c r="AE18" s="29">
        <v>0</v>
      </c>
      <c r="AF18" s="29">
        <v>0</v>
      </c>
      <c r="AG18" s="29">
        <v>0</v>
      </c>
      <c r="AH18" s="12">
        <f t="shared" si="5"/>
        <v>0.4</v>
      </c>
    </row>
    <row r="19" spans="1:34">
      <c r="A19">
        <v>18</v>
      </c>
      <c r="B19" s="27" t="s">
        <v>329</v>
      </c>
      <c r="C19" s="34" t="s">
        <v>172</v>
      </c>
      <c r="D19" s="29">
        <v>1</v>
      </c>
      <c r="E19" s="29">
        <v>0</v>
      </c>
      <c r="F19" s="29">
        <v>0</v>
      </c>
      <c r="G19" s="29">
        <v>1</v>
      </c>
      <c r="H19" s="29">
        <v>1</v>
      </c>
      <c r="I19" s="29">
        <v>1</v>
      </c>
      <c r="J19" s="29">
        <v>1</v>
      </c>
      <c r="K19" s="29">
        <v>0</v>
      </c>
      <c r="L19" s="29">
        <f t="shared" si="0"/>
        <v>5</v>
      </c>
      <c r="M19" s="29">
        <f t="shared" si="1"/>
        <v>0.625</v>
      </c>
      <c r="N19" s="30">
        <v>1</v>
      </c>
      <c r="O19" s="29">
        <v>1</v>
      </c>
      <c r="P19" s="30">
        <v>1</v>
      </c>
      <c r="Q19" s="29">
        <v>0</v>
      </c>
      <c r="R19" s="29">
        <v>1</v>
      </c>
      <c r="S19" s="30">
        <f t="shared" si="2"/>
        <v>0.5</v>
      </c>
      <c r="T19" s="29">
        <v>1</v>
      </c>
      <c r="U19" s="29">
        <v>1</v>
      </c>
      <c r="V19" s="29">
        <v>1</v>
      </c>
      <c r="W19" s="30">
        <f t="shared" si="3"/>
        <v>1</v>
      </c>
      <c r="X19" s="29">
        <v>0</v>
      </c>
      <c r="Y19" s="30">
        <v>0</v>
      </c>
      <c r="Z19" s="29">
        <v>1</v>
      </c>
      <c r="AA19" s="29">
        <v>1</v>
      </c>
      <c r="AB19" s="30">
        <f t="shared" si="4"/>
        <v>1</v>
      </c>
      <c r="AC19" s="29">
        <v>1</v>
      </c>
      <c r="AD19" s="29">
        <v>0</v>
      </c>
      <c r="AE19" s="29">
        <v>0</v>
      </c>
      <c r="AF19" s="29">
        <v>0</v>
      </c>
      <c r="AG19" s="29">
        <v>0</v>
      </c>
      <c r="AH19" s="12">
        <f t="shared" si="5"/>
        <v>0.2</v>
      </c>
    </row>
    <row r="20" spans="1:34">
      <c r="A20">
        <v>19</v>
      </c>
      <c r="B20" s="27" t="s">
        <v>330</v>
      </c>
      <c r="C20" s="34" t="s">
        <v>173</v>
      </c>
      <c r="D20" s="29">
        <v>1</v>
      </c>
      <c r="E20" s="29">
        <v>1</v>
      </c>
      <c r="F20" s="29">
        <v>1</v>
      </c>
      <c r="G20" s="29">
        <v>1</v>
      </c>
      <c r="H20" s="29">
        <v>1</v>
      </c>
      <c r="I20" s="29">
        <v>1</v>
      </c>
      <c r="J20" s="29">
        <v>1</v>
      </c>
      <c r="K20" s="29">
        <v>1</v>
      </c>
      <c r="L20" s="29">
        <f t="shared" si="0"/>
        <v>8</v>
      </c>
      <c r="M20" s="29">
        <f t="shared" si="1"/>
        <v>1</v>
      </c>
      <c r="N20" s="30">
        <v>1</v>
      </c>
      <c r="O20" s="29">
        <v>1</v>
      </c>
      <c r="P20" s="30">
        <v>1</v>
      </c>
      <c r="Q20" s="29">
        <v>0</v>
      </c>
      <c r="R20" s="29">
        <v>1</v>
      </c>
      <c r="S20" s="30">
        <f t="shared" si="2"/>
        <v>0.5</v>
      </c>
      <c r="T20" s="29">
        <v>1</v>
      </c>
      <c r="U20" s="29">
        <v>1</v>
      </c>
      <c r="V20" s="29">
        <v>1</v>
      </c>
      <c r="W20" s="30">
        <f t="shared" si="3"/>
        <v>1</v>
      </c>
      <c r="X20" s="29">
        <v>0</v>
      </c>
      <c r="Y20" s="30">
        <v>0</v>
      </c>
      <c r="Z20" s="29">
        <v>1</v>
      </c>
      <c r="AA20" s="29">
        <v>1</v>
      </c>
      <c r="AB20" s="30">
        <f t="shared" si="4"/>
        <v>1</v>
      </c>
      <c r="AC20" s="29">
        <v>1</v>
      </c>
      <c r="AD20" s="29">
        <v>1</v>
      </c>
      <c r="AE20" s="29">
        <v>0</v>
      </c>
      <c r="AF20" s="29">
        <v>0</v>
      </c>
      <c r="AG20" s="29">
        <v>0</v>
      </c>
      <c r="AH20" s="12">
        <f t="shared" si="5"/>
        <v>0.4</v>
      </c>
    </row>
    <row r="21" spans="1:34">
      <c r="A21">
        <v>20</v>
      </c>
      <c r="B21" s="27" t="s">
        <v>331</v>
      </c>
      <c r="C21" s="34" t="s">
        <v>332</v>
      </c>
      <c r="D21" s="29">
        <v>1</v>
      </c>
      <c r="E21" s="29">
        <v>1</v>
      </c>
      <c r="F21" s="29">
        <v>1</v>
      </c>
      <c r="G21" s="29">
        <v>1</v>
      </c>
      <c r="H21" s="29">
        <v>1</v>
      </c>
      <c r="I21" s="29">
        <v>0</v>
      </c>
      <c r="J21" s="29">
        <v>1</v>
      </c>
      <c r="K21" s="29">
        <v>0</v>
      </c>
      <c r="L21" s="29">
        <f t="shared" si="0"/>
        <v>6</v>
      </c>
      <c r="M21" s="29">
        <f t="shared" si="1"/>
        <v>0.75</v>
      </c>
      <c r="N21" s="30">
        <v>1</v>
      </c>
      <c r="O21" s="29">
        <v>1</v>
      </c>
      <c r="P21" s="30">
        <v>1</v>
      </c>
      <c r="Q21" s="29">
        <v>0</v>
      </c>
      <c r="R21" s="29">
        <v>1</v>
      </c>
      <c r="S21" s="30">
        <f t="shared" si="2"/>
        <v>0.5</v>
      </c>
      <c r="T21" s="29">
        <v>1</v>
      </c>
      <c r="U21" s="29">
        <v>1</v>
      </c>
      <c r="V21" s="29">
        <v>1</v>
      </c>
      <c r="W21" s="30">
        <f t="shared" si="3"/>
        <v>1</v>
      </c>
      <c r="X21" s="29">
        <v>0</v>
      </c>
      <c r="Y21" s="30">
        <v>0</v>
      </c>
      <c r="Z21" s="29">
        <v>1</v>
      </c>
      <c r="AA21" s="29">
        <v>1</v>
      </c>
      <c r="AB21" s="30">
        <f t="shared" si="4"/>
        <v>1</v>
      </c>
      <c r="AC21" s="29">
        <v>1</v>
      </c>
      <c r="AD21" s="29">
        <v>1</v>
      </c>
      <c r="AE21" s="29">
        <v>0</v>
      </c>
      <c r="AF21" s="29">
        <v>0</v>
      </c>
      <c r="AG21" s="29">
        <v>0</v>
      </c>
      <c r="AH21" s="12">
        <f t="shared" si="5"/>
        <v>0.4</v>
      </c>
    </row>
    <row r="22" spans="1:34">
      <c r="A22">
        <v>21</v>
      </c>
      <c r="B22" s="27" t="s">
        <v>333</v>
      </c>
      <c r="C22" s="34" t="s">
        <v>175</v>
      </c>
      <c r="D22" s="29">
        <v>1</v>
      </c>
      <c r="E22" s="29">
        <v>1</v>
      </c>
      <c r="F22" s="29">
        <v>1</v>
      </c>
      <c r="G22" s="29">
        <v>1</v>
      </c>
      <c r="H22" s="29">
        <v>1</v>
      </c>
      <c r="I22" s="29">
        <v>1</v>
      </c>
      <c r="J22" s="29">
        <v>1</v>
      </c>
      <c r="K22" s="29">
        <v>0</v>
      </c>
      <c r="L22" s="29">
        <f t="shared" si="0"/>
        <v>7</v>
      </c>
      <c r="M22" s="29">
        <f t="shared" si="1"/>
        <v>0.875</v>
      </c>
      <c r="N22" s="30">
        <v>1</v>
      </c>
      <c r="O22" s="29">
        <v>1</v>
      </c>
      <c r="P22" s="30">
        <v>1</v>
      </c>
      <c r="Q22" s="29">
        <v>1</v>
      </c>
      <c r="R22" s="29">
        <v>0</v>
      </c>
      <c r="S22" s="30">
        <f t="shared" si="2"/>
        <v>0.5</v>
      </c>
      <c r="T22" s="29">
        <v>1</v>
      </c>
      <c r="U22" s="29">
        <v>1</v>
      </c>
      <c r="V22" s="29">
        <v>1</v>
      </c>
      <c r="W22" s="30">
        <f t="shared" si="3"/>
        <v>1</v>
      </c>
      <c r="X22" s="29">
        <v>1</v>
      </c>
      <c r="Y22" s="30">
        <v>1</v>
      </c>
      <c r="Z22" s="29">
        <v>1</v>
      </c>
      <c r="AA22" s="29">
        <v>1</v>
      </c>
      <c r="AB22" s="30">
        <f t="shared" si="4"/>
        <v>1</v>
      </c>
      <c r="AC22" s="29">
        <v>1</v>
      </c>
      <c r="AD22" s="29">
        <v>0</v>
      </c>
      <c r="AE22" s="29">
        <v>0</v>
      </c>
      <c r="AF22" s="29">
        <v>0</v>
      </c>
      <c r="AG22" s="29">
        <v>0</v>
      </c>
      <c r="AH22" s="12">
        <f t="shared" si="5"/>
        <v>0.2</v>
      </c>
    </row>
    <row r="23" spans="1:34">
      <c r="A23">
        <v>22</v>
      </c>
      <c r="B23" s="27" t="s">
        <v>334</v>
      </c>
      <c r="C23" s="34" t="s">
        <v>176</v>
      </c>
      <c r="D23" s="29">
        <v>1</v>
      </c>
      <c r="E23" s="29">
        <v>0</v>
      </c>
      <c r="F23" s="29">
        <v>0</v>
      </c>
      <c r="G23" s="29">
        <v>1</v>
      </c>
      <c r="H23" s="29">
        <v>1</v>
      </c>
      <c r="I23" s="29">
        <v>1</v>
      </c>
      <c r="J23" s="29">
        <v>1</v>
      </c>
      <c r="K23" s="29">
        <v>1</v>
      </c>
      <c r="L23" s="29">
        <f t="shared" si="0"/>
        <v>6</v>
      </c>
      <c r="M23" s="29">
        <f t="shared" si="1"/>
        <v>0.75</v>
      </c>
      <c r="N23" s="30">
        <v>1</v>
      </c>
      <c r="O23" s="29">
        <v>1</v>
      </c>
      <c r="P23" s="30">
        <v>1</v>
      </c>
      <c r="Q23" s="29">
        <v>1</v>
      </c>
      <c r="R23" s="29">
        <v>1</v>
      </c>
      <c r="S23" s="30">
        <f t="shared" si="2"/>
        <v>1</v>
      </c>
      <c r="T23" s="29">
        <v>1</v>
      </c>
      <c r="U23" s="29">
        <v>1</v>
      </c>
      <c r="V23" s="29">
        <v>1</v>
      </c>
      <c r="W23" s="30">
        <f t="shared" si="3"/>
        <v>1</v>
      </c>
      <c r="X23" s="29">
        <v>1</v>
      </c>
      <c r="Y23" s="30">
        <v>1</v>
      </c>
      <c r="Z23" s="29">
        <v>1</v>
      </c>
      <c r="AA23" s="29">
        <v>1</v>
      </c>
      <c r="AB23" s="30">
        <f t="shared" si="4"/>
        <v>1</v>
      </c>
      <c r="AC23" s="29">
        <v>1</v>
      </c>
      <c r="AD23" s="29">
        <v>0</v>
      </c>
      <c r="AE23" s="29">
        <v>0</v>
      </c>
      <c r="AF23" s="29">
        <v>0</v>
      </c>
      <c r="AG23" s="29">
        <v>0</v>
      </c>
      <c r="AH23" s="12">
        <f t="shared" si="5"/>
        <v>0.2</v>
      </c>
    </row>
    <row r="24" spans="1:34">
      <c r="A24">
        <v>23</v>
      </c>
      <c r="B24" s="27" t="s">
        <v>335</v>
      </c>
      <c r="C24" s="34" t="s">
        <v>177</v>
      </c>
      <c r="D24" s="29">
        <v>1</v>
      </c>
      <c r="E24" s="29">
        <v>1</v>
      </c>
      <c r="F24" s="29">
        <v>1</v>
      </c>
      <c r="G24" s="29">
        <v>1</v>
      </c>
      <c r="H24" s="29">
        <v>1</v>
      </c>
      <c r="I24" s="29">
        <v>1</v>
      </c>
      <c r="J24" s="29">
        <v>1</v>
      </c>
      <c r="K24" s="29">
        <v>0</v>
      </c>
      <c r="L24" s="29">
        <f t="shared" si="0"/>
        <v>7</v>
      </c>
      <c r="M24" s="29">
        <f t="shared" si="1"/>
        <v>0.875</v>
      </c>
      <c r="N24" s="30">
        <v>1</v>
      </c>
      <c r="O24" s="29">
        <v>1</v>
      </c>
      <c r="P24" s="30">
        <v>1</v>
      </c>
      <c r="Q24" s="29">
        <v>1</v>
      </c>
      <c r="R24" s="29">
        <v>0</v>
      </c>
      <c r="S24" s="30">
        <f t="shared" si="2"/>
        <v>0.5</v>
      </c>
      <c r="T24" s="29">
        <v>1</v>
      </c>
      <c r="U24" s="29">
        <v>1</v>
      </c>
      <c r="V24" s="29">
        <v>1</v>
      </c>
      <c r="W24" s="30">
        <f t="shared" si="3"/>
        <v>1</v>
      </c>
      <c r="X24" s="29">
        <v>1</v>
      </c>
      <c r="Y24" s="30">
        <v>1</v>
      </c>
      <c r="Z24" s="29">
        <v>1</v>
      </c>
      <c r="AA24" s="29">
        <v>1</v>
      </c>
      <c r="AB24" s="30">
        <f t="shared" si="4"/>
        <v>1</v>
      </c>
      <c r="AC24" s="29">
        <v>1</v>
      </c>
      <c r="AD24" s="29">
        <v>0</v>
      </c>
      <c r="AE24" s="29">
        <v>0</v>
      </c>
      <c r="AF24" s="29">
        <v>0</v>
      </c>
      <c r="AG24" s="29">
        <v>0</v>
      </c>
      <c r="AH24" s="12">
        <f t="shared" si="5"/>
        <v>0.2</v>
      </c>
    </row>
    <row r="25" spans="1:34">
      <c r="A25">
        <v>24</v>
      </c>
      <c r="B25" s="27" t="s">
        <v>336</v>
      </c>
      <c r="C25" s="37" t="s">
        <v>178</v>
      </c>
      <c r="D25" s="29">
        <v>1</v>
      </c>
      <c r="E25" s="29">
        <v>0</v>
      </c>
      <c r="F25" s="29">
        <v>0</v>
      </c>
      <c r="G25" s="29">
        <v>1</v>
      </c>
      <c r="H25" s="29">
        <v>1</v>
      </c>
      <c r="I25" s="29">
        <v>1</v>
      </c>
      <c r="J25" s="29">
        <v>0</v>
      </c>
      <c r="K25" s="29">
        <v>0</v>
      </c>
      <c r="L25" s="29">
        <f t="shared" si="0"/>
        <v>4</v>
      </c>
      <c r="M25" s="29">
        <f t="shared" si="1"/>
        <v>0.5</v>
      </c>
      <c r="N25" s="30">
        <v>1</v>
      </c>
      <c r="O25" s="29">
        <v>1</v>
      </c>
      <c r="P25" s="30">
        <v>1</v>
      </c>
      <c r="Q25" s="29">
        <v>0</v>
      </c>
      <c r="R25" s="29">
        <v>0</v>
      </c>
      <c r="S25" s="30">
        <f t="shared" si="2"/>
        <v>0</v>
      </c>
      <c r="T25" s="29">
        <v>1</v>
      </c>
      <c r="U25" s="29">
        <v>1</v>
      </c>
      <c r="V25" s="29">
        <v>1</v>
      </c>
      <c r="W25" s="30">
        <f t="shared" si="3"/>
        <v>1</v>
      </c>
      <c r="X25" s="29">
        <v>0</v>
      </c>
      <c r="Y25" s="30">
        <v>0</v>
      </c>
      <c r="Z25" s="29">
        <v>1</v>
      </c>
      <c r="AA25" s="29">
        <v>0</v>
      </c>
      <c r="AB25" s="30">
        <f t="shared" si="4"/>
        <v>0.5</v>
      </c>
      <c r="AC25" s="29">
        <v>1</v>
      </c>
      <c r="AD25" s="29">
        <v>0</v>
      </c>
      <c r="AE25" s="29">
        <v>0</v>
      </c>
      <c r="AF25" s="29">
        <v>0</v>
      </c>
      <c r="AG25" s="29">
        <v>0</v>
      </c>
      <c r="AH25" s="12">
        <f t="shared" si="5"/>
        <v>0.2</v>
      </c>
    </row>
    <row r="26" spans="1:34">
      <c r="A26">
        <v>25</v>
      </c>
      <c r="B26" s="27" t="s">
        <v>337</v>
      </c>
      <c r="C26" s="34" t="s">
        <v>179</v>
      </c>
      <c r="D26" s="29">
        <v>1</v>
      </c>
      <c r="E26" s="29">
        <v>0</v>
      </c>
      <c r="F26" s="29">
        <v>0</v>
      </c>
      <c r="G26" s="29">
        <v>0</v>
      </c>
      <c r="H26" s="29">
        <v>1</v>
      </c>
      <c r="I26" s="29">
        <v>1</v>
      </c>
      <c r="J26" s="29">
        <v>1</v>
      </c>
      <c r="K26" s="29">
        <v>0</v>
      </c>
      <c r="L26" s="29">
        <f t="shared" si="0"/>
        <v>4</v>
      </c>
      <c r="M26" s="29">
        <f t="shared" si="1"/>
        <v>0.5</v>
      </c>
      <c r="N26" s="30">
        <v>1</v>
      </c>
      <c r="O26" s="29">
        <v>1</v>
      </c>
      <c r="P26" s="30">
        <v>1</v>
      </c>
      <c r="Q26" s="29">
        <v>1</v>
      </c>
      <c r="R26" s="29">
        <v>0</v>
      </c>
      <c r="S26" s="30">
        <f t="shared" si="2"/>
        <v>0.5</v>
      </c>
      <c r="T26" s="29">
        <v>1</v>
      </c>
      <c r="U26" s="29">
        <v>1</v>
      </c>
      <c r="V26" s="29">
        <v>0</v>
      </c>
      <c r="W26" s="30">
        <f t="shared" si="3"/>
        <v>0.66666666666666663</v>
      </c>
      <c r="X26" s="29">
        <v>0</v>
      </c>
      <c r="Y26" s="30">
        <v>0</v>
      </c>
      <c r="Z26" s="29">
        <v>1</v>
      </c>
      <c r="AA26" s="29">
        <v>0</v>
      </c>
      <c r="AB26" s="30">
        <f t="shared" si="4"/>
        <v>0.5</v>
      </c>
      <c r="AC26" s="29">
        <v>1</v>
      </c>
      <c r="AD26" s="29">
        <v>1</v>
      </c>
      <c r="AE26" s="29">
        <v>0</v>
      </c>
      <c r="AF26" s="29">
        <v>0</v>
      </c>
      <c r="AG26" s="29">
        <v>0</v>
      </c>
      <c r="AH26" s="12">
        <f t="shared" si="5"/>
        <v>0.4</v>
      </c>
    </row>
    <row r="27" spans="1:34">
      <c r="A27">
        <v>26</v>
      </c>
      <c r="B27" s="27" t="s">
        <v>338</v>
      </c>
      <c r="C27" s="34" t="s">
        <v>180</v>
      </c>
      <c r="D27" s="29">
        <v>1</v>
      </c>
      <c r="E27" s="29">
        <v>1</v>
      </c>
      <c r="F27" s="29">
        <v>1</v>
      </c>
      <c r="G27" s="29">
        <v>1</v>
      </c>
      <c r="H27" s="29">
        <v>1</v>
      </c>
      <c r="I27" s="29">
        <v>1</v>
      </c>
      <c r="J27" s="29">
        <v>1</v>
      </c>
      <c r="K27" s="29">
        <v>0</v>
      </c>
      <c r="L27" s="29">
        <f t="shared" si="0"/>
        <v>7</v>
      </c>
      <c r="M27" s="29">
        <f t="shared" si="1"/>
        <v>0.875</v>
      </c>
      <c r="N27" s="30">
        <v>1</v>
      </c>
      <c r="O27" s="29">
        <v>1</v>
      </c>
      <c r="P27" s="30">
        <v>1</v>
      </c>
      <c r="Q27" s="29">
        <v>1</v>
      </c>
      <c r="R27" s="29">
        <v>1</v>
      </c>
      <c r="S27" s="30">
        <f t="shared" si="2"/>
        <v>1</v>
      </c>
      <c r="T27" s="29">
        <v>1</v>
      </c>
      <c r="U27" s="29">
        <v>1</v>
      </c>
      <c r="V27" s="29">
        <v>1</v>
      </c>
      <c r="W27" s="30">
        <f t="shared" si="3"/>
        <v>1</v>
      </c>
      <c r="X27" s="29">
        <v>0</v>
      </c>
      <c r="Y27" s="30">
        <v>0</v>
      </c>
      <c r="Z27" s="29">
        <v>1</v>
      </c>
      <c r="AA27" s="29">
        <v>0</v>
      </c>
      <c r="AB27" s="30">
        <f t="shared" si="4"/>
        <v>0.5</v>
      </c>
      <c r="AC27" s="29">
        <v>1</v>
      </c>
      <c r="AD27" s="29">
        <v>1</v>
      </c>
      <c r="AE27" s="29">
        <v>0</v>
      </c>
      <c r="AF27" s="29">
        <v>0</v>
      </c>
      <c r="AG27" s="29">
        <v>0</v>
      </c>
      <c r="AH27" s="12">
        <f t="shared" si="5"/>
        <v>0.4</v>
      </c>
    </row>
    <row r="28" spans="1:34">
      <c r="A28">
        <v>27</v>
      </c>
      <c r="B28" s="27" t="s">
        <v>339</v>
      </c>
      <c r="C28" s="34" t="s">
        <v>181</v>
      </c>
      <c r="D28" s="29">
        <v>1</v>
      </c>
      <c r="E28" s="29">
        <v>0</v>
      </c>
      <c r="F28" s="29">
        <v>0</v>
      </c>
      <c r="G28" s="29">
        <v>1</v>
      </c>
      <c r="H28" s="29">
        <v>1</v>
      </c>
      <c r="I28" s="29">
        <v>1</v>
      </c>
      <c r="J28" s="29">
        <v>0</v>
      </c>
      <c r="K28" s="29">
        <v>1</v>
      </c>
      <c r="L28" s="29">
        <f t="shared" si="0"/>
        <v>5</v>
      </c>
      <c r="M28" s="29">
        <f t="shared" si="1"/>
        <v>0.625</v>
      </c>
      <c r="N28" s="30">
        <v>1</v>
      </c>
      <c r="O28" s="29">
        <v>1</v>
      </c>
      <c r="P28" s="30">
        <v>1</v>
      </c>
      <c r="Q28" s="29">
        <v>1</v>
      </c>
      <c r="R28" s="29">
        <v>1</v>
      </c>
      <c r="S28" s="30">
        <f t="shared" si="2"/>
        <v>1</v>
      </c>
      <c r="T28" s="29">
        <v>1</v>
      </c>
      <c r="U28" s="29">
        <v>1</v>
      </c>
      <c r="V28" s="29">
        <v>1</v>
      </c>
      <c r="W28" s="30">
        <f t="shared" si="3"/>
        <v>1</v>
      </c>
      <c r="X28" s="29">
        <v>0</v>
      </c>
      <c r="Y28" s="30">
        <v>0</v>
      </c>
      <c r="Z28" s="29">
        <v>1</v>
      </c>
      <c r="AA28" s="29">
        <v>0</v>
      </c>
      <c r="AB28" s="30">
        <f t="shared" si="4"/>
        <v>0.5</v>
      </c>
      <c r="AC28" s="29">
        <v>1</v>
      </c>
      <c r="AD28" s="29">
        <v>0</v>
      </c>
      <c r="AE28" s="29">
        <v>0</v>
      </c>
      <c r="AF28" s="29">
        <v>0</v>
      </c>
      <c r="AG28" s="29">
        <v>0</v>
      </c>
      <c r="AH28" s="12">
        <f t="shared" si="5"/>
        <v>0.2</v>
      </c>
    </row>
    <row r="29" spans="1:34">
      <c r="A29">
        <v>28</v>
      </c>
      <c r="B29" s="27" t="s">
        <v>340</v>
      </c>
      <c r="C29" s="34" t="s">
        <v>182</v>
      </c>
      <c r="D29" s="29">
        <v>1</v>
      </c>
      <c r="E29" s="29">
        <v>1</v>
      </c>
      <c r="F29" s="29">
        <v>1</v>
      </c>
      <c r="G29" s="29">
        <v>1</v>
      </c>
      <c r="H29" s="29">
        <v>1</v>
      </c>
      <c r="I29" s="29">
        <v>1</v>
      </c>
      <c r="J29" s="29">
        <v>1</v>
      </c>
      <c r="K29" s="29">
        <v>0</v>
      </c>
      <c r="L29" s="29">
        <f t="shared" si="0"/>
        <v>7</v>
      </c>
      <c r="M29" s="29">
        <f t="shared" si="1"/>
        <v>0.875</v>
      </c>
      <c r="N29" s="30">
        <v>1</v>
      </c>
      <c r="O29" s="29">
        <v>1</v>
      </c>
      <c r="P29" s="30">
        <v>1</v>
      </c>
      <c r="Q29" s="29">
        <v>1</v>
      </c>
      <c r="R29" s="29">
        <v>0</v>
      </c>
      <c r="S29" s="30">
        <f t="shared" si="2"/>
        <v>0.5</v>
      </c>
      <c r="T29" s="29">
        <v>1</v>
      </c>
      <c r="U29" s="29">
        <v>0</v>
      </c>
      <c r="V29" s="29">
        <v>0</v>
      </c>
      <c r="W29" s="30">
        <f t="shared" si="3"/>
        <v>0.33333333333333331</v>
      </c>
      <c r="X29" s="29">
        <v>0</v>
      </c>
      <c r="Y29" s="30">
        <v>0</v>
      </c>
      <c r="Z29" s="29">
        <v>1</v>
      </c>
      <c r="AA29" s="29">
        <v>0</v>
      </c>
      <c r="AB29" s="30">
        <f t="shared" si="4"/>
        <v>0.5</v>
      </c>
      <c r="AC29" s="29">
        <v>1</v>
      </c>
      <c r="AD29" s="29">
        <v>0</v>
      </c>
      <c r="AE29" s="29">
        <v>0</v>
      </c>
      <c r="AF29" s="29">
        <v>0</v>
      </c>
      <c r="AG29" s="29">
        <v>0</v>
      </c>
      <c r="AH29" s="12">
        <f t="shared" si="5"/>
        <v>0.2</v>
      </c>
    </row>
    <row r="30" spans="1:34" s="62" customFormat="1">
      <c r="A30" s="62">
        <v>29</v>
      </c>
      <c r="B30" s="63" t="s">
        <v>341</v>
      </c>
      <c r="C30" s="64" t="s">
        <v>183</v>
      </c>
      <c r="D30" s="65">
        <v>1</v>
      </c>
      <c r="E30" s="65">
        <v>0</v>
      </c>
      <c r="F30" s="65">
        <v>0</v>
      </c>
      <c r="G30" s="65">
        <v>1</v>
      </c>
      <c r="H30" s="65">
        <v>1</v>
      </c>
      <c r="I30" s="65">
        <v>1</v>
      </c>
      <c r="J30" s="65">
        <v>0</v>
      </c>
      <c r="K30" s="65">
        <v>0</v>
      </c>
      <c r="L30" s="65">
        <f t="shared" si="0"/>
        <v>4</v>
      </c>
      <c r="M30" s="65">
        <f t="shared" si="1"/>
        <v>0.5</v>
      </c>
      <c r="N30" s="65">
        <v>1</v>
      </c>
      <c r="O30" s="65">
        <v>1</v>
      </c>
      <c r="P30" s="65">
        <v>1</v>
      </c>
      <c r="Q30" s="65">
        <v>1</v>
      </c>
      <c r="R30" s="65">
        <v>0</v>
      </c>
      <c r="S30" s="65">
        <f t="shared" si="2"/>
        <v>0.5</v>
      </c>
      <c r="T30" s="65">
        <v>1</v>
      </c>
      <c r="U30" s="65">
        <v>1</v>
      </c>
      <c r="V30" s="65">
        <v>1</v>
      </c>
      <c r="W30" s="65">
        <f t="shared" si="3"/>
        <v>1</v>
      </c>
      <c r="X30" s="65">
        <v>0</v>
      </c>
      <c r="Y30" s="65">
        <v>0</v>
      </c>
      <c r="Z30" s="65">
        <v>1</v>
      </c>
      <c r="AA30" s="65">
        <v>0</v>
      </c>
      <c r="AB30" s="65">
        <f t="shared" si="4"/>
        <v>0.5</v>
      </c>
      <c r="AC30" s="65">
        <v>1</v>
      </c>
      <c r="AD30" s="65">
        <v>0</v>
      </c>
      <c r="AE30" s="65">
        <v>0</v>
      </c>
      <c r="AF30" s="65">
        <v>0</v>
      </c>
      <c r="AG30" s="65">
        <v>0</v>
      </c>
      <c r="AH30" s="62">
        <f t="shared" si="5"/>
        <v>0.2</v>
      </c>
    </row>
    <row r="31" spans="1:34">
      <c r="A31">
        <v>30</v>
      </c>
      <c r="B31" s="27" t="s">
        <v>342</v>
      </c>
      <c r="C31" s="34" t="s">
        <v>184</v>
      </c>
      <c r="D31" s="29">
        <v>1</v>
      </c>
      <c r="E31" s="29">
        <v>1</v>
      </c>
      <c r="F31" s="29">
        <v>1</v>
      </c>
      <c r="G31" s="29">
        <v>1</v>
      </c>
      <c r="H31" s="29">
        <v>1</v>
      </c>
      <c r="I31" s="29">
        <v>1</v>
      </c>
      <c r="J31" s="29">
        <v>1</v>
      </c>
      <c r="K31" s="29">
        <v>0</v>
      </c>
      <c r="L31" s="29">
        <f t="shared" si="0"/>
        <v>7</v>
      </c>
      <c r="M31" s="29">
        <f t="shared" si="1"/>
        <v>0.875</v>
      </c>
      <c r="N31" s="30">
        <v>1</v>
      </c>
      <c r="O31" s="29">
        <v>1</v>
      </c>
      <c r="P31" s="30">
        <v>1</v>
      </c>
      <c r="Q31" s="29">
        <v>1</v>
      </c>
      <c r="R31" s="29">
        <v>1</v>
      </c>
      <c r="S31" s="30">
        <f t="shared" si="2"/>
        <v>1</v>
      </c>
      <c r="T31" s="29">
        <v>1</v>
      </c>
      <c r="U31" s="29">
        <v>1</v>
      </c>
      <c r="V31" s="29">
        <v>1</v>
      </c>
      <c r="W31" s="30">
        <f t="shared" si="3"/>
        <v>1</v>
      </c>
      <c r="X31" s="29">
        <v>1</v>
      </c>
      <c r="Y31" s="30">
        <v>1</v>
      </c>
      <c r="Z31" s="29">
        <v>1</v>
      </c>
      <c r="AA31" s="29">
        <v>1</v>
      </c>
      <c r="AB31" s="30">
        <f t="shared" si="4"/>
        <v>1</v>
      </c>
      <c r="AC31" s="29">
        <v>1</v>
      </c>
      <c r="AD31" s="29">
        <v>1</v>
      </c>
      <c r="AE31" s="29">
        <v>0</v>
      </c>
      <c r="AF31" s="29">
        <v>0</v>
      </c>
      <c r="AG31" s="29">
        <v>0</v>
      </c>
      <c r="AH31" s="12">
        <f t="shared" si="5"/>
        <v>0.4</v>
      </c>
    </row>
    <row r="32" spans="1:34">
      <c r="A32">
        <v>31</v>
      </c>
      <c r="B32" s="27" t="s">
        <v>343</v>
      </c>
      <c r="C32" s="34" t="s">
        <v>185</v>
      </c>
      <c r="D32" s="29">
        <v>1</v>
      </c>
      <c r="E32" s="29">
        <v>0</v>
      </c>
      <c r="F32" s="29">
        <v>0</v>
      </c>
      <c r="G32" s="29">
        <v>1</v>
      </c>
      <c r="H32" s="29">
        <v>1</v>
      </c>
      <c r="I32" s="29">
        <v>1</v>
      </c>
      <c r="J32" s="29">
        <v>1</v>
      </c>
      <c r="K32" s="29">
        <v>0</v>
      </c>
      <c r="L32" s="29">
        <f t="shared" si="0"/>
        <v>5</v>
      </c>
      <c r="M32" s="29">
        <f t="shared" si="1"/>
        <v>0.625</v>
      </c>
      <c r="N32" s="30">
        <v>1</v>
      </c>
      <c r="O32" s="29">
        <v>1</v>
      </c>
      <c r="P32" s="30">
        <v>1</v>
      </c>
      <c r="Q32" s="29">
        <v>1</v>
      </c>
      <c r="R32" s="29">
        <v>1</v>
      </c>
      <c r="S32" s="30">
        <f t="shared" si="2"/>
        <v>1</v>
      </c>
      <c r="T32" s="29">
        <v>1</v>
      </c>
      <c r="U32" s="29">
        <v>1</v>
      </c>
      <c r="V32" s="29">
        <v>0</v>
      </c>
      <c r="W32" s="30">
        <f t="shared" si="3"/>
        <v>0.66666666666666663</v>
      </c>
      <c r="X32" s="29">
        <v>1</v>
      </c>
      <c r="Y32" s="30">
        <v>1</v>
      </c>
      <c r="Z32" s="29">
        <v>1</v>
      </c>
      <c r="AA32" s="29">
        <v>0</v>
      </c>
      <c r="AB32" s="30">
        <f t="shared" si="4"/>
        <v>0.5</v>
      </c>
      <c r="AC32" s="29">
        <v>1</v>
      </c>
      <c r="AD32" s="29">
        <v>1</v>
      </c>
      <c r="AE32" s="29">
        <v>0</v>
      </c>
      <c r="AF32" s="29">
        <v>0</v>
      </c>
      <c r="AG32" s="29">
        <v>0</v>
      </c>
      <c r="AH32" s="12">
        <f t="shared" si="5"/>
        <v>0.4</v>
      </c>
    </row>
    <row r="33" spans="1:34">
      <c r="A33">
        <v>32</v>
      </c>
      <c r="B33" s="27" t="s">
        <v>344</v>
      </c>
      <c r="C33" s="34" t="s">
        <v>186</v>
      </c>
      <c r="D33" s="29">
        <v>1</v>
      </c>
      <c r="E33" s="29">
        <v>0</v>
      </c>
      <c r="F33" s="29">
        <v>0</v>
      </c>
      <c r="G33" s="29">
        <v>1</v>
      </c>
      <c r="H33" s="29">
        <v>1</v>
      </c>
      <c r="I33" s="29">
        <v>1</v>
      </c>
      <c r="J33" s="29">
        <v>1</v>
      </c>
      <c r="K33" s="29">
        <v>0</v>
      </c>
      <c r="L33" s="29">
        <f t="shared" si="0"/>
        <v>5</v>
      </c>
      <c r="M33" s="29">
        <f t="shared" si="1"/>
        <v>0.625</v>
      </c>
      <c r="N33" s="30">
        <v>1</v>
      </c>
      <c r="O33" s="29">
        <v>1</v>
      </c>
      <c r="P33" s="30">
        <v>1</v>
      </c>
      <c r="Q33" s="29">
        <v>1</v>
      </c>
      <c r="R33" s="29">
        <v>1</v>
      </c>
      <c r="S33" s="30">
        <f t="shared" si="2"/>
        <v>1</v>
      </c>
      <c r="T33" s="29">
        <v>1</v>
      </c>
      <c r="U33" s="29">
        <v>1</v>
      </c>
      <c r="V33" s="29">
        <v>1</v>
      </c>
      <c r="W33" s="30">
        <f t="shared" si="3"/>
        <v>1</v>
      </c>
      <c r="X33" s="29">
        <v>0</v>
      </c>
      <c r="Y33" s="30">
        <v>0</v>
      </c>
      <c r="Z33" s="29">
        <v>1</v>
      </c>
      <c r="AA33" s="29">
        <v>0</v>
      </c>
      <c r="AB33" s="30">
        <f t="shared" si="4"/>
        <v>0.5</v>
      </c>
      <c r="AC33" s="29">
        <v>1</v>
      </c>
      <c r="AD33" s="29">
        <v>0</v>
      </c>
      <c r="AE33" s="29">
        <v>0</v>
      </c>
      <c r="AF33" s="29">
        <v>0</v>
      </c>
      <c r="AG33" s="29">
        <v>0</v>
      </c>
      <c r="AH33" s="12">
        <f t="shared" si="5"/>
        <v>0.2</v>
      </c>
    </row>
    <row r="34" spans="1:34">
      <c r="A34">
        <v>33</v>
      </c>
      <c r="B34" s="27" t="s">
        <v>345</v>
      </c>
      <c r="C34" s="34" t="s">
        <v>187</v>
      </c>
      <c r="D34" s="29">
        <v>1</v>
      </c>
      <c r="E34" s="29">
        <v>0</v>
      </c>
      <c r="F34" s="29">
        <v>0</v>
      </c>
      <c r="G34" s="29">
        <v>1</v>
      </c>
      <c r="H34" s="29">
        <v>1</v>
      </c>
      <c r="I34" s="29">
        <v>1</v>
      </c>
      <c r="J34" s="29">
        <v>1</v>
      </c>
      <c r="K34" s="29">
        <v>0</v>
      </c>
      <c r="L34" s="29">
        <f t="shared" si="0"/>
        <v>5</v>
      </c>
      <c r="M34" s="29">
        <f t="shared" si="1"/>
        <v>0.625</v>
      </c>
      <c r="N34" s="30">
        <v>1</v>
      </c>
      <c r="O34" s="29">
        <v>1</v>
      </c>
      <c r="P34" s="30">
        <v>1</v>
      </c>
      <c r="Q34" s="29">
        <v>1</v>
      </c>
      <c r="R34" s="29">
        <v>1</v>
      </c>
      <c r="S34" s="30">
        <f t="shared" si="2"/>
        <v>1</v>
      </c>
      <c r="T34" s="29">
        <v>1</v>
      </c>
      <c r="U34" s="29">
        <v>1</v>
      </c>
      <c r="V34" s="29">
        <v>1</v>
      </c>
      <c r="W34" s="30">
        <f t="shared" si="3"/>
        <v>1</v>
      </c>
      <c r="X34" s="29">
        <v>1</v>
      </c>
      <c r="Y34" s="30">
        <v>1</v>
      </c>
      <c r="Z34" s="29">
        <v>1</v>
      </c>
      <c r="AA34" s="29">
        <v>1</v>
      </c>
      <c r="AB34" s="30">
        <f t="shared" si="4"/>
        <v>1</v>
      </c>
      <c r="AC34" s="29">
        <v>1</v>
      </c>
      <c r="AD34" s="29">
        <v>1</v>
      </c>
      <c r="AE34" s="29">
        <v>0</v>
      </c>
      <c r="AF34" s="29">
        <v>0</v>
      </c>
      <c r="AG34" s="29">
        <v>0</v>
      </c>
      <c r="AH34" s="12">
        <f t="shared" si="5"/>
        <v>0.4</v>
      </c>
    </row>
    <row r="35" spans="1:34">
      <c r="A35">
        <v>34</v>
      </c>
      <c r="B35" s="27" t="s">
        <v>346</v>
      </c>
      <c r="C35" s="34" t="s">
        <v>188</v>
      </c>
      <c r="D35" s="29">
        <v>1</v>
      </c>
      <c r="E35" s="29">
        <v>0</v>
      </c>
      <c r="F35" s="29">
        <v>0</v>
      </c>
      <c r="G35" s="29">
        <v>1</v>
      </c>
      <c r="H35" s="29">
        <v>1</v>
      </c>
      <c r="I35" s="29">
        <v>1</v>
      </c>
      <c r="J35" s="29">
        <v>1</v>
      </c>
      <c r="K35" s="29">
        <v>0</v>
      </c>
      <c r="L35" s="29">
        <f t="shared" si="0"/>
        <v>5</v>
      </c>
      <c r="M35" s="29">
        <f t="shared" si="1"/>
        <v>0.625</v>
      </c>
      <c r="N35" s="30">
        <v>1</v>
      </c>
      <c r="O35" s="29">
        <v>1</v>
      </c>
      <c r="P35" s="30">
        <v>1</v>
      </c>
      <c r="Q35" s="29">
        <v>1</v>
      </c>
      <c r="R35" s="29">
        <v>0</v>
      </c>
      <c r="S35" s="30">
        <f t="shared" si="2"/>
        <v>0.5</v>
      </c>
      <c r="T35" s="29">
        <v>1</v>
      </c>
      <c r="U35" s="29">
        <v>1</v>
      </c>
      <c r="V35" s="29">
        <v>0</v>
      </c>
      <c r="W35" s="30">
        <f t="shared" si="3"/>
        <v>0.66666666666666663</v>
      </c>
      <c r="X35" s="29">
        <v>0</v>
      </c>
      <c r="Y35" s="30">
        <v>0</v>
      </c>
      <c r="Z35" s="29">
        <v>1</v>
      </c>
      <c r="AA35" s="29">
        <v>0</v>
      </c>
      <c r="AB35" s="30">
        <f t="shared" si="4"/>
        <v>0.5</v>
      </c>
      <c r="AC35" s="29">
        <v>1</v>
      </c>
      <c r="AD35" s="29">
        <v>0</v>
      </c>
      <c r="AE35" s="29">
        <v>0</v>
      </c>
      <c r="AF35" s="29">
        <v>0</v>
      </c>
      <c r="AG35" s="29">
        <v>0</v>
      </c>
      <c r="AH35" s="12">
        <f t="shared" si="5"/>
        <v>0.2</v>
      </c>
    </row>
    <row r="36" spans="1:34" s="62" customFormat="1">
      <c r="A36" s="62">
        <v>35</v>
      </c>
      <c r="B36" s="63" t="s">
        <v>347</v>
      </c>
      <c r="C36" s="66" t="s">
        <v>189</v>
      </c>
      <c r="D36" s="65">
        <v>1</v>
      </c>
      <c r="E36" s="65">
        <v>0</v>
      </c>
      <c r="F36" s="65">
        <v>1</v>
      </c>
      <c r="G36" s="65">
        <v>0</v>
      </c>
      <c r="H36" s="65">
        <v>1</v>
      </c>
      <c r="I36" s="65">
        <v>1</v>
      </c>
      <c r="J36" s="65">
        <v>1</v>
      </c>
      <c r="K36" s="65">
        <v>1</v>
      </c>
      <c r="L36" s="65">
        <f t="shared" si="0"/>
        <v>6</v>
      </c>
      <c r="M36" s="65">
        <f t="shared" si="1"/>
        <v>0.75</v>
      </c>
      <c r="N36" s="65">
        <v>1</v>
      </c>
      <c r="O36" s="65">
        <v>1</v>
      </c>
      <c r="P36" s="65">
        <v>1</v>
      </c>
      <c r="Q36" s="65">
        <v>0</v>
      </c>
      <c r="R36" s="65">
        <v>1</v>
      </c>
      <c r="S36" s="65">
        <f t="shared" si="2"/>
        <v>0.5</v>
      </c>
      <c r="T36" s="65">
        <v>1</v>
      </c>
      <c r="U36" s="65">
        <v>1</v>
      </c>
      <c r="V36" s="65">
        <v>1</v>
      </c>
      <c r="W36" s="65">
        <f t="shared" si="3"/>
        <v>1</v>
      </c>
      <c r="X36" s="65">
        <v>0</v>
      </c>
      <c r="Y36" s="65">
        <v>0</v>
      </c>
      <c r="Z36" s="65">
        <v>1</v>
      </c>
      <c r="AA36" s="65">
        <v>0</v>
      </c>
      <c r="AB36" s="65">
        <f t="shared" si="4"/>
        <v>0.5</v>
      </c>
      <c r="AC36" s="65">
        <v>1</v>
      </c>
      <c r="AD36" s="65">
        <v>1</v>
      </c>
      <c r="AE36" s="65">
        <v>1</v>
      </c>
      <c r="AF36" s="65">
        <v>0</v>
      </c>
      <c r="AG36" s="65">
        <v>0</v>
      </c>
      <c r="AH36" s="62">
        <f t="shared" si="5"/>
        <v>0.6</v>
      </c>
    </row>
    <row r="37" spans="1:34" ht="75">
      <c r="A37">
        <v>36</v>
      </c>
      <c r="B37" s="27" t="s">
        <v>348</v>
      </c>
      <c r="C37" s="38" t="s">
        <v>190</v>
      </c>
      <c r="D37" s="29">
        <v>1</v>
      </c>
      <c r="E37" s="29">
        <v>0</v>
      </c>
      <c r="F37" s="29">
        <v>0</v>
      </c>
      <c r="G37" s="29">
        <v>1</v>
      </c>
      <c r="H37" s="29">
        <v>1</v>
      </c>
      <c r="I37" s="29">
        <v>1</v>
      </c>
      <c r="J37" s="29">
        <v>1</v>
      </c>
      <c r="K37" s="29">
        <v>0</v>
      </c>
      <c r="L37" s="29">
        <f t="shared" si="0"/>
        <v>5</v>
      </c>
      <c r="M37" s="29">
        <f t="shared" si="1"/>
        <v>0.625</v>
      </c>
      <c r="N37" s="30">
        <v>1</v>
      </c>
      <c r="O37" s="29">
        <v>1</v>
      </c>
      <c r="P37" s="30">
        <v>1</v>
      </c>
      <c r="Q37" s="29">
        <v>0</v>
      </c>
      <c r="R37" s="29">
        <v>0</v>
      </c>
      <c r="S37" s="30">
        <f t="shared" si="2"/>
        <v>0</v>
      </c>
      <c r="T37" s="29">
        <v>1</v>
      </c>
      <c r="U37" s="29">
        <v>1</v>
      </c>
      <c r="V37" s="29">
        <v>0</v>
      </c>
      <c r="W37" s="30">
        <f t="shared" si="3"/>
        <v>0.66666666666666663</v>
      </c>
      <c r="X37" s="29">
        <v>1</v>
      </c>
      <c r="Y37" s="30">
        <v>1</v>
      </c>
      <c r="Z37" s="29">
        <v>1</v>
      </c>
      <c r="AA37" s="29">
        <v>0</v>
      </c>
      <c r="AB37" s="30">
        <f t="shared" si="4"/>
        <v>0.5</v>
      </c>
      <c r="AC37" s="29">
        <v>1</v>
      </c>
      <c r="AD37" s="29">
        <v>1</v>
      </c>
      <c r="AE37" s="29">
        <v>0</v>
      </c>
      <c r="AF37" s="29">
        <v>0</v>
      </c>
      <c r="AG37" s="29">
        <v>0</v>
      </c>
      <c r="AH37" s="12">
        <f t="shared" si="5"/>
        <v>0.4</v>
      </c>
    </row>
    <row r="38" spans="1:34" ht="60">
      <c r="A38">
        <v>37</v>
      </c>
      <c r="B38" s="27" t="s">
        <v>119</v>
      </c>
      <c r="C38" s="38" t="s">
        <v>191</v>
      </c>
      <c r="D38" s="29">
        <v>1</v>
      </c>
      <c r="E38" s="29">
        <v>0</v>
      </c>
      <c r="F38" s="29">
        <v>1</v>
      </c>
      <c r="G38" s="29">
        <v>0</v>
      </c>
      <c r="H38" s="29">
        <v>1</v>
      </c>
      <c r="I38" s="29">
        <v>1</v>
      </c>
      <c r="J38" s="29">
        <v>1</v>
      </c>
      <c r="K38" s="29">
        <v>1</v>
      </c>
      <c r="L38" s="29">
        <f t="shared" si="0"/>
        <v>6</v>
      </c>
      <c r="M38" s="29">
        <f t="shared" si="1"/>
        <v>0.75</v>
      </c>
      <c r="N38" s="30">
        <v>1</v>
      </c>
      <c r="O38" s="29">
        <v>1</v>
      </c>
      <c r="P38" s="30">
        <v>1</v>
      </c>
      <c r="Q38" s="29">
        <v>0</v>
      </c>
      <c r="R38" s="29">
        <v>1</v>
      </c>
      <c r="S38" s="30">
        <f t="shared" si="2"/>
        <v>0.5</v>
      </c>
      <c r="T38" s="29">
        <v>1</v>
      </c>
      <c r="U38" s="29">
        <v>1</v>
      </c>
      <c r="V38" s="29">
        <v>0</v>
      </c>
      <c r="W38" s="30">
        <f t="shared" si="3"/>
        <v>0.66666666666666663</v>
      </c>
      <c r="X38" s="29">
        <v>0</v>
      </c>
      <c r="Y38" s="30">
        <v>0</v>
      </c>
      <c r="Z38" s="29">
        <v>0</v>
      </c>
      <c r="AA38" s="29">
        <v>0</v>
      </c>
      <c r="AB38" s="30">
        <f t="shared" si="4"/>
        <v>0</v>
      </c>
      <c r="AC38" s="29">
        <v>1</v>
      </c>
      <c r="AD38" s="29">
        <v>1</v>
      </c>
      <c r="AE38" s="29">
        <v>1</v>
      </c>
      <c r="AF38" s="29">
        <v>0</v>
      </c>
      <c r="AG38" s="29">
        <v>0</v>
      </c>
      <c r="AH38" s="12">
        <f t="shared" si="5"/>
        <v>0.6</v>
      </c>
    </row>
    <row r="39" spans="1:34">
      <c r="A39">
        <v>38</v>
      </c>
      <c r="B39" s="27" t="s">
        <v>120</v>
      </c>
      <c r="C39" s="28" t="s">
        <v>192</v>
      </c>
      <c r="D39" s="29">
        <v>1</v>
      </c>
      <c r="E39" s="29">
        <v>0</v>
      </c>
      <c r="F39" s="29">
        <v>0</v>
      </c>
      <c r="G39" s="29">
        <v>0</v>
      </c>
      <c r="H39" s="29">
        <v>1</v>
      </c>
      <c r="I39" s="29">
        <v>1</v>
      </c>
      <c r="J39" s="29">
        <v>1</v>
      </c>
      <c r="K39" s="29">
        <v>1</v>
      </c>
      <c r="L39" s="29">
        <f t="shared" si="0"/>
        <v>5</v>
      </c>
      <c r="M39" s="29">
        <f t="shared" si="1"/>
        <v>0.625</v>
      </c>
      <c r="N39" s="30">
        <v>1</v>
      </c>
      <c r="O39" s="29">
        <v>1</v>
      </c>
      <c r="P39" s="30">
        <v>1</v>
      </c>
      <c r="Q39" s="29">
        <v>0</v>
      </c>
      <c r="R39" s="29">
        <v>1</v>
      </c>
      <c r="S39" s="30">
        <f t="shared" si="2"/>
        <v>0.5</v>
      </c>
      <c r="T39" s="29">
        <v>1</v>
      </c>
      <c r="U39" s="29">
        <v>1</v>
      </c>
      <c r="V39" s="29">
        <v>1</v>
      </c>
      <c r="W39" s="30">
        <f t="shared" si="3"/>
        <v>1</v>
      </c>
      <c r="X39" s="29">
        <v>1</v>
      </c>
      <c r="Y39" s="30">
        <v>1</v>
      </c>
      <c r="Z39" s="29">
        <v>0</v>
      </c>
      <c r="AA39" s="29">
        <v>0</v>
      </c>
      <c r="AB39" s="30">
        <f t="shared" si="4"/>
        <v>0</v>
      </c>
      <c r="AC39" s="29">
        <v>1</v>
      </c>
      <c r="AD39" s="29">
        <v>1</v>
      </c>
      <c r="AE39" s="29">
        <v>1</v>
      </c>
      <c r="AF39" s="29">
        <v>0</v>
      </c>
      <c r="AG39" s="29">
        <v>0</v>
      </c>
      <c r="AH39" s="12">
        <f t="shared" si="5"/>
        <v>0.6</v>
      </c>
    </row>
    <row r="40" spans="1:34">
      <c r="A40">
        <v>39</v>
      </c>
      <c r="B40" s="27" t="s">
        <v>121</v>
      </c>
      <c r="C40" s="28" t="s">
        <v>193</v>
      </c>
      <c r="D40" s="29">
        <v>1</v>
      </c>
      <c r="E40" s="29">
        <v>0</v>
      </c>
      <c r="F40" s="29">
        <v>0</v>
      </c>
      <c r="G40" s="29">
        <v>0</v>
      </c>
      <c r="H40" s="29">
        <v>1</v>
      </c>
      <c r="I40" s="29">
        <v>1</v>
      </c>
      <c r="J40" s="29">
        <v>1</v>
      </c>
      <c r="K40" s="29">
        <v>1</v>
      </c>
      <c r="L40" s="29">
        <f t="shared" si="0"/>
        <v>5</v>
      </c>
      <c r="M40" s="29">
        <f t="shared" si="1"/>
        <v>0.625</v>
      </c>
      <c r="N40" s="30">
        <v>1</v>
      </c>
      <c r="O40" s="29">
        <v>1</v>
      </c>
      <c r="P40" s="30">
        <v>1</v>
      </c>
      <c r="Q40" s="29">
        <v>1</v>
      </c>
      <c r="R40" s="29">
        <v>0</v>
      </c>
      <c r="S40" s="30">
        <f t="shared" si="2"/>
        <v>0.5</v>
      </c>
      <c r="T40" s="29">
        <v>1</v>
      </c>
      <c r="U40" s="29">
        <v>1</v>
      </c>
      <c r="V40" s="29">
        <v>1</v>
      </c>
      <c r="W40" s="30">
        <f t="shared" si="3"/>
        <v>1</v>
      </c>
      <c r="X40" s="29">
        <v>0</v>
      </c>
      <c r="Y40" s="30">
        <v>0</v>
      </c>
      <c r="Z40" s="29">
        <v>1</v>
      </c>
      <c r="AA40" s="29">
        <v>1</v>
      </c>
      <c r="AB40" s="30">
        <f t="shared" si="4"/>
        <v>1</v>
      </c>
      <c r="AC40" s="29">
        <v>1</v>
      </c>
      <c r="AD40" s="29">
        <v>1</v>
      </c>
      <c r="AE40" s="29">
        <v>1</v>
      </c>
      <c r="AF40" s="29">
        <v>0</v>
      </c>
      <c r="AG40" s="29">
        <v>0</v>
      </c>
      <c r="AH40" s="12">
        <f t="shared" si="5"/>
        <v>0.6</v>
      </c>
    </row>
    <row r="41" spans="1:34" ht="60">
      <c r="A41">
        <v>40</v>
      </c>
      <c r="B41" s="27" t="s">
        <v>122</v>
      </c>
      <c r="C41" s="38" t="s">
        <v>194</v>
      </c>
      <c r="D41" s="29">
        <v>1</v>
      </c>
      <c r="E41" s="29">
        <v>0</v>
      </c>
      <c r="F41" s="29">
        <v>0</v>
      </c>
      <c r="G41" s="29">
        <v>1</v>
      </c>
      <c r="H41" s="29">
        <v>1</v>
      </c>
      <c r="I41" s="29">
        <v>0</v>
      </c>
      <c r="J41" s="29">
        <v>1</v>
      </c>
      <c r="K41" s="29">
        <v>1</v>
      </c>
      <c r="L41" s="29">
        <f t="shared" si="0"/>
        <v>5</v>
      </c>
      <c r="M41" s="29">
        <f t="shared" si="1"/>
        <v>0.625</v>
      </c>
      <c r="N41" s="30">
        <v>1</v>
      </c>
      <c r="O41" s="29">
        <v>1</v>
      </c>
      <c r="P41" s="30">
        <v>1</v>
      </c>
      <c r="Q41" s="29">
        <v>1</v>
      </c>
      <c r="R41" s="29">
        <v>1</v>
      </c>
      <c r="S41" s="30">
        <f t="shared" si="2"/>
        <v>1</v>
      </c>
      <c r="T41" s="29">
        <v>1</v>
      </c>
      <c r="U41" s="29">
        <v>0</v>
      </c>
      <c r="V41" s="29">
        <v>1</v>
      </c>
      <c r="W41" s="30">
        <f t="shared" si="3"/>
        <v>0.66666666666666663</v>
      </c>
      <c r="X41" s="29">
        <v>0</v>
      </c>
      <c r="Y41" s="30">
        <v>0</v>
      </c>
      <c r="Z41" s="29">
        <v>0</v>
      </c>
      <c r="AA41" s="29">
        <v>0</v>
      </c>
      <c r="AB41" s="30">
        <f t="shared" si="4"/>
        <v>0</v>
      </c>
      <c r="AC41" s="29">
        <v>1</v>
      </c>
      <c r="AD41" s="29">
        <v>1</v>
      </c>
      <c r="AE41" s="29">
        <v>0</v>
      </c>
      <c r="AF41" s="29">
        <v>0</v>
      </c>
      <c r="AG41" s="29">
        <v>0</v>
      </c>
      <c r="AH41" s="12">
        <f t="shared" si="5"/>
        <v>0.4</v>
      </c>
    </row>
    <row r="42" spans="1:34" ht="75">
      <c r="A42">
        <v>41</v>
      </c>
      <c r="B42" s="27" t="s">
        <v>123</v>
      </c>
      <c r="C42" s="38" t="s">
        <v>195</v>
      </c>
      <c r="D42" s="29">
        <v>1</v>
      </c>
      <c r="E42" s="29">
        <v>0</v>
      </c>
      <c r="F42" s="29">
        <v>0</v>
      </c>
      <c r="G42" s="29">
        <v>0</v>
      </c>
      <c r="H42" s="29">
        <v>1</v>
      </c>
      <c r="I42" s="29">
        <v>1</v>
      </c>
      <c r="J42" s="29">
        <v>1</v>
      </c>
      <c r="K42" s="29">
        <v>0</v>
      </c>
      <c r="L42" s="29">
        <f t="shared" si="0"/>
        <v>4</v>
      </c>
      <c r="M42" s="29">
        <f t="shared" si="1"/>
        <v>0.5</v>
      </c>
      <c r="N42" s="30">
        <v>1</v>
      </c>
      <c r="O42" s="29">
        <v>1</v>
      </c>
      <c r="P42" s="30">
        <v>1</v>
      </c>
      <c r="Q42" s="29">
        <v>1</v>
      </c>
      <c r="R42" s="29">
        <v>1</v>
      </c>
      <c r="S42" s="30">
        <f t="shared" si="2"/>
        <v>1</v>
      </c>
      <c r="T42" s="29">
        <v>1</v>
      </c>
      <c r="U42" s="29">
        <v>1</v>
      </c>
      <c r="V42" s="29">
        <v>1</v>
      </c>
      <c r="W42" s="30">
        <f t="shared" si="3"/>
        <v>1</v>
      </c>
      <c r="X42" s="29">
        <v>0</v>
      </c>
      <c r="Y42" s="30">
        <v>0</v>
      </c>
      <c r="Z42" s="29">
        <v>1</v>
      </c>
      <c r="AA42" s="29">
        <v>1</v>
      </c>
      <c r="AB42" s="30">
        <f t="shared" si="4"/>
        <v>1</v>
      </c>
      <c r="AC42" s="29">
        <v>1</v>
      </c>
      <c r="AD42" s="29">
        <v>1</v>
      </c>
      <c r="AE42" s="29">
        <v>0</v>
      </c>
      <c r="AF42" s="29">
        <v>0</v>
      </c>
      <c r="AG42" s="29">
        <v>0</v>
      </c>
      <c r="AH42" s="12">
        <f t="shared" si="5"/>
        <v>0.4</v>
      </c>
    </row>
    <row r="43" spans="1:34" ht="60">
      <c r="A43">
        <v>42</v>
      </c>
      <c r="B43" s="27" t="s">
        <v>124</v>
      </c>
      <c r="C43" s="38" t="s">
        <v>196</v>
      </c>
      <c r="D43" s="29">
        <v>1</v>
      </c>
      <c r="E43" s="29">
        <v>0</v>
      </c>
      <c r="F43" s="29">
        <v>1</v>
      </c>
      <c r="G43" s="29">
        <v>0</v>
      </c>
      <c r="H43" s="29">
        <v>1</v>
      </c>
      <c r="I43" s="29">
        <v>0</v>
      </c>
      <c r="J43" s="29">
        <v>1</v>
      </c>
      <c r="K43" s="29">
        <v>0</v>
      </c>
      <c r="L43" s="29">
        <f t="shared" si="0"/>
        <v>4</v>
      </c>
      <c r="M43" s="29">
        <f t="shared" si="1"/>
        <v>0.5</v>
      </c>
      <c r="N43" s="30">
        <v>1</v>
      </c>
      <c r="O43" s="29">
        <v>1</v>
      </c>
      <c r="P43" s="30">
        <v>1</v>
      </c>
      <c r="Q43" s="29">
        <v>1</v>
      </c>
      <c r="R43" s="29">
        <v>1</v>
      </c>
      <c r="S43" s="30">
        <f t="shared" si="2"/>
        <v>1</v>
      </c>
      <c r="T43" s="29">
        <v>1</v>
      </c>
      <c r="U43" s="29">
        <v>1</v>
      </c>
      <c r="V43" s="29">
        <v>1</v>
      </c>
      <c r="W43" s="30">
        <f t="shared" si="3"/>
        <v>1</v>
      </c>
      <c r="X43" s="29">
        <v>1</v>
      </c>
      <c r="Y43" s="30">
        <v>1</v>
      </c>
      <c r="Z43" s="29">
        <v>1</v>
      </c>
      <c r="AA43" s="29">
        <v>0</v>
      </c>
      <c r="AB43" s="30">
        <f t="shared" si="4"/>
        <v>0.5</v>
      </c>
      <c r="AC43" s="29">
        <v>1</v>
      </c>
      <c r="AD43" s="29">
        <v>1</v>
      </c>
      <c r="AE43" s="29">
        <v>0</v>
      </c>
      <c r="AF43" s="29">
        <v>0</v>
      </c>
      <c r="AG43" s="29">
        <v>0</v>
      </c>
      <c r="AH43" s="12">
        <f t="shared" si="5"/>
        <v>0.4</v>
      </c>
    </row>
    <row r="44" spans="1:34" ht="75">
      <c r="A44">
        <v>43</v>
      </c>
      <c r="B44" s="27" t="s">
        <v>125</v>
      </c>
      <c r="C44" s="38" t="s">
        <v>197</v>
      </c>
      <c r="D44" s="29">
        <v>1</v>
      </c>
      <c r="E44" s="29">
        <v>0</v>
      </c>
      <c r="F44" s="29">
        <v>0</v>
      </c>
      <c r="G44" s="29">
        <v>0</v>
      </c>
      <c r="H44" s="29">
        <v>1</v>
      </c>
      <c r="I44" s="29">
        <v>1</v>
      </c>
      <c r="J44" s="29">
        <v>1</v>
      </c>
      <c r="K44" s="29">
        <v>0</v>
      </c>
      <c r="L44" s="29">
        <f t="shared" si="0"/>
        <v>4</v>
      </c>
      <c r="M44" s="29">
        <f t="shared" si="1"/>
        <v>0.5</v>
      </c>
      <c r="N44" s="30">
        <v>1</v>
      </c>
      <c r="O44" s="29">
        <v>1</v>
      </c>
      <c r="P44" s="30">
        <v>1</v>
      </c>
      <c r="Q44" s="29">
        <v>1</v>
      </c>
      <c r="R44" s="29">
        <v>0</v>
      </c>
      <c r="S44" s="30">
        <f t="shared" si="2"/>
        <v>0.5</v>
      </c>
      <c r="T44" s="29">
        <v>1</v>
      </c>
      <c r="U44" s="29">
        <v>1</v>
      </c>
      <c r="V44" s="29">
        <v>1</v>
      </c>
      <c r="W44" s="30">
        <f t="shared" si="3"/>
        <v>1</v>
      </c>
      <c r="X44" s="29">
        <v>0</v>
      </c>
      <c r="Y44" s="30">
        <v>0</v>
      </c>
      <c r="Z44" s="29">
        <v>1</v>
      </c>
      <c r="AA44" s="29">
        <v>0</v>
      </c>
      <c r="AB44" s="30">
        <f t="shared" si="4"/>
        <v>0.5</v>
      </c>
      <c r="AC44" s="29">
        <v>1</v>
      </c>
      <c r="AD44" s="29">
        <v>1</v>
      </c>
      <c r="AE44" s="29">
        <v>0</v>
      </c>
      <c r="AF44" s="29">
        <v>0</v>
      </c>
      <c r="AG44" s="29">
        <v>0</v>
      </c>
      <c r="AH44" s="12">
        <f t="shared" si="5"/>
        <v>0.4</v>
      </c>
    </row>
    <row r="45" spans="1:34">
      <c r="A45">
        <v>44</v>
      </c>
      <c r="B45" s="27" t="s">
        <v>126</v>
      </c>
      <c r="C45" s="28" t="s">
        <v>198</v>
      </c>
      <c r="D45" s="29">
        <v>1</v>
      </c>
      <c r="E45" s="29">
        <v>0</v>
      </c>
      <c r="F45" s="29">
        <v>0</v>
      </c>
      <c r="G45" s="29">
        <v>0</v>
      </c>
      <c r="H45" s="29">
        <v>1</v>
      </c>
      <c r="I45" s="29">
        <v>0</v>
      </c>
      <c r="J45" s="29">
        <v>1</v>
      </c>
      <c r="K45" s="29">
        <v>0</v>
      </c>
      <c r="L45" s="29">
        <f t="shared" si="0"/>
        <v>3</v>
      </c>
      <c r="M45" s="29">
        <f t="shared" si="1"/>
        <v>0.375</v>
      </c>
      <c r="N45" s="30">
        <v>0</v>
      </c>
      <c r="O45" s="29">
        <v>1</v>
      </c>
      <c r="P45" s="30">
        <v>1</v>
      </c>
      <c r="Q45" s="29">
        <v>1</v>
      </c>
      <c r="R45" s="29">
        <v>1</v>
      </c>
      <c r="S45" s="30">
        <f t="shared" si="2"/>
        <v>1</v>
      </c>
      <c r="T45" s="29">
        <v>1</v>
      </c>
      <c r="U45" s="29">
        <v>1</v>
      </c>
      <c r="V45" s="29">
        <v>1</v>
      </c>
      <c r="W45" s="30">
        <f t="shared" si="3"/>
        <v>1</v>
      </c>
      <c r="X45" s="29">
        <v>1</v>
      </c>
      <c r="Y45" s="30">
        <v>1</v>
      </c>
      <c r="Z45" s="29">
        <v>1</v>
      </c>
      <c r="AA45" s="29">
        <v>0</v>
      </c>
      <c r="AB45" s="30">
        <f t="shared" si="4"/>
        <v>0.5</v>
      </c>
      <c r="AC45" s="29">
        <v>1</v>
      </c>
      <c r="AD45" s="29">
        <v>1</v>
      </c>
      <c r="AE45" s="29">
        <v>0</v>
      </c>
      <c r="AF45" s="29">
        <v>0</v>
      </c>
      <c r="AG45" s="29">
        <v>0</v>
      </c>
      <c r="AH45" s="12">
        <f t="shared" si="5"/>
        <v>0.4</v>
      </c>
    </row>
    <row r="46" spans="1:34" ht="60">
      <c r="A46">
        <v>45</v>
      </c>
      <c r="B46" s="27" t="s">
        <v>127</v>
      </c>
      <c r="C46" s="38" t="s">
        <v>199</v>
      </c>
      <c r="D46" s="29">
        <v>1</v>
      </c>
      <c r="E46" s="29">
        <v>0</v>
      </c>
      <c r="F46" s="29">
        <v>0</v>
      </c>
      <c r="G46" s="29">
        <v>0</v>
      </c>
      <c r="H46" s="29">
        <v>1</v>
      </c>
      <c r="I46" s="29">
        <v>0</v>
      </c>
      <c r="J46" s="29">
        <v>1</v>
      </c>
      <c r="K46" s="29">
        <v>0</v>
      </c>
      <c r="L46" s="29">
        <f t="shared" si="0"/>
        <v>3</v>
      </c>
      <c r="M46" s="29">
        <f t="shared" si="1"/>
        <v>0.375</v>
      </c>
      <c r="N46" s="30">
        <v>0</v>
      </c>
      <c r="O46" s="29">
        <v>1</v>
      </c>
      <c r="P46" s="30">
        <v>1</v>
      </c>
      <c r="Q46" s="29">
        <v>1</v>
      </c>
      <c r="R46" s="29">
        <v>1</v>
      </c>
      <c r="S46" s="30">
        <f t="shared" si="2"/>
        <v>1</v>
      </c>
      <c r="T46" s="29">
        <v>1</v>
      </c>
      <c r="U46" s="29">
        <v>1</v>
      </c>
      <c r="V46" s="29">
        <v>0</v>
      </c>
      <c r="W46" s="30">
        <f t="shared" si="3"/>
        <v>0.66666666666666663</v>
      </c>
      <c r="X46" s="29">
        <v>0</v>
      </c>
      <c r="Y46" s="30">
        <v>0</v>
      </c>
      <c r="Z46" s="29">
        <v>0</v>
      </c>
      <c r="AA46" s="29">
        <v>0</v>
      </c>
      <c r="AB46" s="30">
        <f t="shared" si="4"/>
        <v>0</v>
      </c>
      <c r="AC46" s="29">
        <v>1</v>
      </c>
      <c r="AD46" s="29">
        <v>1</v>
      </c>
      <c r="AE46" s="29">
        <v>0</v>
      </c>
      <c r="AF46" s="29">
        <v>0</v>
      </c>
      <c r="AG46" s="29">
        <v>0</v>
      </c>
      <c r="AH46" s="12">
        <f t="shared" si="5"/>
        <v>0.4</v>
      </c>
    </row>
    <row r="47" spans="1:34" ht="75">
      <c r="A47">
        <v>46</v>
      </c>
      <c r="B47" s="27" t="s">
        <v>128</v>
      </c>
      <c r="C47" s="38" t="s">
        <v>200</v>
      </c>
      <c r="D47" s="29">
        <v>1</v>
      </c>
      <c r="E47" s="29">
        <v>0</v>
      </c>
      <c r="F47" s="29">
        <v>0</v>
      </c>
      <c r="G47" s="29">
        <v>1</v>
      </c>
      <c r="H47" s="29">
        <v>0</v>
      </c>
      <c r="I47" s="29">
        <v>0</v>
      </c>
      <c r="J47" s="29">
        <v>1</v>
      </c>
      <c r="K47" s="29">
        <v>1</v>
      </c>
      <c r="L47" s="29">
        <f t="shared" si="0"/>
        <v>4</v>
      </c>
      <c r="M47" s="29">
        <f t="shared" si="1"/>
        <v>0.5</v>
      </c>
      <c r="N47" s="30">
        <v>1</v>
      </c>
      <c r="O47" s="29">
        <v>1</v>
      </c>
      <c r="P47" s="30">
        <v>1</v>
      </c>
      <c r="Q47" s="29">
        <v>1</v>
      </c>
      <c r="R47" s="29">
        <v>1</v>
      </c>
      <c r="S47" s="30">
        <f t="shared" si="2"/>
        <v>1</v>
      </c>
      <c r="T47" s="29">
        <v>1</v>
      </c>
      <c r="U47" s="29">
        <v>1</v>
      </c>
      <c r="V47" s="29">
        <v>0</v>
      </c>
      <c r="W47" s="30">
        <f t="shared" si="3"/>
        <v>0.66666666666666663</v>
      </c>
      <c r="X47" s="29">
        <v>0</v>
      </c>
      <c r="Y47" s="30">
        <v>0</v>
      </c>
      <c r="Z47" s="29">
        <v>1</v>
      </c>
      <c r="AA47" s="29">
        <v>0</v>
      </c>
      <c r="AB47" s="30">
        <f t="shared" si="4"/>
        <v>0.5</v>
      </c>
      <c r="AC47" s="29">
        <v>1</v>
      </c>
      <c r="AD47" s="29">
        <v>1</v>
      </c>
      <c r="AE47" s="29">
        <v>0</v>
      </c>
      <c r="AF47" s="29">
        <v>0</v>
      </c>
      <c r="AG47" s="29">
        <v>0</v>
      </c>
      <c r="AH47" s="12">
        <f t="shared" si="5"/>
        <v>0.4</v>
      </c>
    </row>
    <row r="48" spans="1:34">
      <c r="A48">
        <v>47</v>
      </c>
      <c r="B48" s="27" t="s">
        <v>129</v>
      </c>
      <c r="C48" s="28" t="s">
        <v>349</v>
      </c>
      <c r="D48" s="29">
        <v>1</v>
      </c>
      <c r="E48" s="29">
        <v>0</v>
      </c>
      <c r="F48" s="29">
        <v>0</v>
      </c>
      <c r="G48" s="29">
        <v>1</v>
      </c>
      <c r="H48" s="29">
        <v>1</v>
      </c>
      <c r="I48" s="29">
        <v>1</v>
      </c>
      <c r="J48" s="29">
        <v>1</v>
      </c>
      <c r="K48" s="29">
        <v>1</v>
      </c>
      <c r="L48" s="29">
        <f t="shared" si="0"/>
        <v>6</v>
      </c>
      <c r="M48" s="29">
        <f t="shared" si="1"/>
        <v>0.75</v>
      </c>
      <c r="N48" s="30">
        <v>1</v>
      </c>
      <c r="O48" s="29">
        <v>1</v>
      </c>
      <c r="P48" s="30">
        <v>1</v>
      </c>
      <c r="Q48" s="29">
        <v>1</v>
      </c>
      <c r="R48" s="29">
        <v>1</v>
      </c>
      <c r="S48" s="30">
        <f t="shared" si="2"/>
        <v>1</v>
      </c>
      <c r="T48" s="29">
        <v>1</v>
      </c>
      <c r="U48" s="29">
        <v>1</v>
      </c>
      <c r="V48" s="29">
        <v>1</v>
      </c>
      <c r="W48" s="30">
        <f t="shared" si="3"/>
        <v>1</v>
      </c>
      <c r="X48" s="29">
        <v>0</v>
      </c>
      <c r="Y48" s="30">
        <v>0</v>
      </c>
      <c r="Z48" s="29">
        <v>1</v>
      </c>
      <c r="AA48" s="29">
        <v>1</v>
      </c>
      <c r="AB48" s="30">
        <f t="shared" si="4"/>
        <v>1</v>
      </c>
      <c r="AC48" s="29">
        <v>1</v>
      </c>
      <c r="AD48" s="29">
        <v>0</v>
      </c>
      <c r="AE48" s="29">
        <v>0</v>
      </c>
      <c r="AF48" s="29">
        <v>0</v>
      </c>
      <c r="AG48" s="29">
        <v>0</v>
      </c>
      <c r="AH48" s="12">
        <f t="shared" si="5"/>
        <v>0.2</v>
      </c>
    </row>
    <row r="49" spans="1:34">
      <c r="A49">
        <v>48</v>
      </c>
      <c r="B49" s="27" t="s">
        <v>130</v>
      </c>
      <c r="C49" s="28" t="s">
        <v>251</v>
      </c>
      <c r="D49" s="29">
        <v>1</v>
      </c>
      <c r="E49" s="29">
        <v>0</v>
      </c>
      <c r="F49" s="29">
        <v>0</v>
      </c>
      <c r="G49" s="29">
        <v>1</v>
      </c>
      <c r="H49" s="29">
        <v>1</v>
      </c>
      <c r="I49" s="29">
        <v>1</v>
      </c>
      <c r="J49" s="29">
        <v>0</v>
      </c>
      <c r="K49" s="29">
        <v>0</v>
      </c>
      <c r="L49" s="29">
        <f t="shared" si="0"/>
        <v>4</v>
      </c>
      <c r="M49" s="29">
        <f t="shared" si="1"/>
        <v>0.5</v>
      </c>
      <c r="N49" s="30">
        <v>1</v>
      </c>
      <c r="O49" s="29">
        <v>1</v>
      </c>
      <c r="P49" s="30">
        <v>1</v>
      </c>
      <c r="Q49" s="29">
        <v>1</v>
      </c>
      <c r="R49" s="29">
        <v>0</v>
      </c>
      <c r="S49" s="30">
        <f t="shared" si="2"/>
        <v>0.5</v>
      </c>
      <c r="T49" s="29">
        <v>1</v>
      </c>
      <c r="U49" s="29">
        <v>0</v>
      </c>
      <c r="V49" s="29">
        <v>0</v>
      </c>
      <c r="W49" s="30">
        <f t="shared" si="3"/>
        <v>0.33333333333333331</v>
      </c>
      <c r="X49" s="29">
        <v>0</v>
      </c>
      <c r="Y49" s="30">
        <v>0</v>
      </c>
      <c r="Z49" s="29">
        <v>1</v>
      </c>
      <c r="AA49" s="29">
        <v>0</v>
      </c>
      <c r="AB49" s="30">
        <f t="shared" si="4"/>
        <v>0.5</v>
      </c>
      <c r="AC49" s="29">
        <v>1</v>
      </c>
      <c r="AD49" s="29">
        <v>1</v>
      </c>
      <c r="AE49" s="29">
        <v>0</v>
      </c>
      <c r="AF49" s="29">
        <v>0</v>
      </c>
      <c r="AG49" s="29">
        <v>0</v>
      </c>
      <c r="AH49" s="12">
        <f t="shared" si="5"/>
        <v>0.4</v>
      </c>
    </row>
    <row r="50" spans="1:34">
      <c r="A50">
        <v>49</v>
      </c>
      <c r="B50" s="27" t="s">
        <v>131</v>
      </c>
      <c r="C50" s="28" t="s">
        <v>252</v>
      </c>
      <c r="D50" s="29">
        <v>1</v>
      </c>
      <c r="E50" s="29">
        <v>0</v>
      </c>
      <c r="F50" s="29">
        <v>0</v>
      </c>
      <c r="G50" s="29">
        <v>1</v>
      </c>
      <c r="H50" s="29">
        <v>1</v>
      </c>
      <c r="I50" s="29">
        <v>1</v>
      </c>
      <c r="J50" s="29">
        <v>1</v>
      </c>
      <c r="K50" s="29">
        <v>1</v>
      </c>
      <c r="L50" s="29">
        <f t="shared" si="0"/>
        <v>6</v>
      </c>
      <c r="M50" s="29">
        <f t="shared" si="1"/>
        <v>0.75</v>
      </c>
      <c r="N50" s="30">
        <v>1</v>
      </c>
      <c r="O50" s="29">
        <v>1</v>
      </c>
      <c r="P50" s="30">
        <v>1</v>
      </c>
      <c r="Q50" s="29">
        <v>1</v>
      </c>
      <c r="R50" s="29">
        <v>1</v>
      </c>
      <c r="S50" s="30">
        <f t="shared" si="2"/>
        <v>1</v>
      </c>
      <c r="T50" s="29">
        <v>1</v>
      </c>
      <c r="U50" s="29">
        <v>1</v>
      </c>
      <c r="V50" s="29">
        <v>1</v>
      </c>
      <c r="W50" s="30">
        <f t="shared" si="3"/>
        <v>1</v>
      </c>
      <c r="X50" s="29">
        <v>0</v>
      </c>
      <c r="Y50" s="30">
        <v>0</v>
      </c>
      <c r="Z50" s="29">
        <v>1</v>
      </c>
      <c r="AA50" s="29">
        <v>1</v>
      </c>
      <c r="AB50" s="30">
        <f t="shared" si="4"/>
        <v>1</v>
      </c>
      <c r="AC50" s="29">
        <v>1</v>
      </c>
      <c r="AD50" s="29">
        <v>0</v>
      </c>
      <c r="AE50" s="29">
        <v>0</v>
      </c>
      <c r="AF50" s="29">
        <v>0</v>
      </c>
      <c r="AG50" s="29">
        <v>0</v>
      </c>
      <c r="AH50" s="12">
        <f t="shared" si="5"/>
        <v>0.2</v>
      </c>
    </row>
    <row r="51" spans="1:34">
      <c r="A51">
        <v>50</v>
      </c>
      <c r="B51" s="27" t="s">
        <v>132</v>
      </c>
      <c r="C51" s="28" t="s">
        <v>253</v>
      </c>
      <c r="D51" s="29">
        <v>1</v>
      </c>
      <c r="E51" s="29">
        <v>0</v>
      </c>
      <c r="F51" s="29">
        <v>0</v>
      </c>
      <c r="G51" s="29">
        <v>1</v>
      </c>
      <c r="H51" s="29">
        <v>1</v>
      </c>
      <c r="I51" s="29">
        <v>1</v>
      </c>
      <c r="J51" s="29">
        <v>0</v>
      </c>
      <c r="K51" s="29">
        <v>0</v>
      </c>
      <c r="L51" s="29">
        <f t="shared" si="0"/>
        <v>4</v>
      </c>
      <c r="M51" s="29">
        <f t="shared" si="1"/>
        <v>0.5</v>
      </c>
      <c r="N51" s="30">
        <v>1</v>
      </c>
      <c r="O51" s="29">
        <v>1</v>
      </c>
      <c r="P51" s="30">
        <v>1</v>
      </c>
      <c r="Q51" s="29">
        <v>1</v>
      </c>
      <c r="R51" s="29">
        <v>1</v>
      </c>
      <c r="S51" s="30">
        <f t="shared" si="2"/>
        <v>1</v>
      </c>
      <c r="T51" s="29">
        <v>1</v>
      </c>
      <c r="U51" s="29">
        <v>0</v>
      </c>
      <c r="V51" s="29">
        <v>0</v>
      </c>
      <c r="W51" s="30">
        <f t="shared" si="3"/>
        <v>0.33333333333333331</v>
      </c>
      <c r="X51" s="29">
        <v>0</v>
      </c>
      <c r="Y51" s="30">
        <v>0</v>
      </c>
      <c r="Z51" s="29">
        <v>1</v>
      </c>
      <c r="AA51" s="29">
        <v>0</v>
      </c>
      <c r="AB51" s="30">
        <f t="shared" si="4"/>
        <v>0.5</v>
      </c>
      <c r="AC51" s="29">
        <v>1</v>
      </c>
      <c r="AD51" s="29">
        <v>0</v>
      </c>
      <c r="AE51" s="29">
        <v>0</v>
      </c>
      <c r="AF51" s="29">
        <v>0</v>
      </c>
      <c r="AG51" s="29">
        <v>0</v>
      </c>
      <c r="AH51" s="12">
        <f t="shared" si="5"/>
        <v>0.2</v>
      </c>
    </row>
    <row r="52" spans="1:34" s="62" customFormat="1">
      <c r="A52" s="62">
        <v>51</v>
      </c>
      <c r="B52" s="63" t="s">
        <v>133</v>
      </c>
      <c r="C52" s="66" t="s">
        <v>254</v>
      </c>
      <c r="D52" s="65">
        <v>1</v>
      </c>
      <c r="E52" s="65">
        <v>0</v>
      </c>
      <c r="F52" s="65">
        <v>0</v>
      </c>
      <c r="G52" s="65">
        <v>1</v>
      </c>
      <c r="H52" s="65">
        <v>1</v>
      </c>
      <c r="I52" s="65">
        <v>1</v>
      </c>
      <c r="J52" s="65">
        <v>1</v>
      </c>
      <c r="K52" s="65">
        <v>0</v>
      </c>
      <c r="L52" s="65">
        <f t="shared" si="0"/>
        <v>5</v>
      </c>
      <c r="M52" s="65">
        <f t="shared" si="1"/>
        <v>0.625</v>
      </c>
      <c r="N52" s="65">
        <v>1</v>
      </c>
      <c r="O52" s="65">
        <v>1</v>
      </c>
      <c r="P52" s="65">
        <v>1</v>
      </c>
      <c r="Q52" s="65">
        <v>1</v>
      </c>
      <c r="R52" s="65">
        <v>1</v>
      </c>
      <c r="S52" s="65">
        <f t="shared" si="2"/>
        <v>1</v>
      </c>
      <c r="T52" s="65">
        <v>1</v>
      </c>
      <c r="U52" s="65">
        <v>0</v>
      </c>
      <c r="V52" s="65">
        <v>0</v>
      </c>
      <c r="W52" s="65">
        <f t="shared" si="3"/>
        <v>0.33333333333333331</v>
      </c>
      <c r="X52" s="65">
        <v>0</v>
      </c>
      <c r="Y52" s="65">
        <v>0</v>
      </c>
      <c r="Z52" s="65">
        <v>1</v>
      </c>
      <c r="AA52" s="65">
        <v>0</v>
      </c>
      <c r="AB52" s="65">
        <f t="shared" si="4"/>
        <v>0.5</v>
      </c>
      <c r="AC52" s="65">
        <v>1</v>
      </c>
      <c r="AD52" s="65">
        <v>0</v>
      </c>
      <c r="AE52" s="65">
        <v>0</v>
      </c>
      <c r="AF52" s="65">
        <v>0</v>
      </c>
      <c r="AG52" s="65">
        <v>0</v>
      </c>
      <c r="AH52" s="62">
        <f t="shared" si="5"/>
        <v>0.2</v>
      </c>
    </row>
    <row r="53" spans="1:34">
      <c r="A53">
        <v>52</v>
      </c>
      <c r="B53" s="27" t="s">
        <v>134</v>
      </c>
      <c r="C53" s="28" t="s">
        <v>255</v>
      </c>
      <c r="D53" s="29">
        <v>1</v>
      </c>
      <c r="E53" s="29">
        <v>1</v>
      </c>
      <c r="F53" s="29">
        <v>1</v>
      </c>
      <c r="G53" s="29">
        <v>1</v>
      </c>
      <c r="H53" s="29">
        <v>1</v>
      </c>
      <c r="I53" s="29">
        <v>1</v>
      </c>
      <c r="J53" s="29">
        <v>1</v>
      </c>
      <c r="K53" s="29">
        <v>0</v>
      </c>
      <c r="L53" s="29">
        <f t="shared" si="0"/>
        <v>7</v>
      </c>
      <c r="M53" s="29">
        <f t="shared" si="1"/>
        <v>0.875</v>
      </c>
      <c r="N53" s="30">
        <v>1</v>
      </c>
      <c r="O53" s="29">
        <v>1</v>
      </c>
      <c r="P53" s="30">
        <v>1</v>
      </c>
      <c r="Q53" s="29">
        <v>1</v>
      </c>
      <c r="R53" s="29">
        <v>1</v>
      </c>
      <c r="S53" s="30">
        <f t="shared" si="2"/>
        <v>1</v>
      </c>
      <c r="T53" s="29">
        <v>1</v>
      </c>
      <c r="U53" s="29">
        <v>1</v>
      </c>
      <c r="V53" s="29">
        <v>1</v>
      </c>
      <c r="W53" s="30">
        <f t="shared" si="3"/>
        <v>1</v>
      </c>
      <c r="X53" s="29">
        <v>0</v>
      </c>
      <c r="Y53" s="30">
        <v>0</v>
      </c>
      <c r="Z53" s="29">
        <v>1</v>
      </c>
      <c r="AA53" s="29">
        <v>0</v>
      </c>
      <c r="AB53" s="30">
        <f t="shared" si="4"/>
        <v>0.5</v>
      </c>
      <c r="AC53" s="29">
        <v>1</v>
      </c>
      <c r="AD53" s="29">
        <v>0</v>
      </c>
      <c r="AE53" s="29">
        <v>0</v>
      </c>
      <c r="AF53" s="29">
        <v>0</v>
      </c>
      <c r="AG53" s="29">
        <v>0</v>
      </c>
      <c r="AH53" s="12">
        <f t="shared" si="5"/>
        <v>0.2</v>
      </c>
    </row>
    <row r="54" spans="1:34">
      <c r="A54">
        <v>53</v>
      </c>
      <c r="B54" s="27" t="s">
        <v>135</v>
      </c>
      <c r="C54" s="28" t="s">
        <v>256</v>
      </c>
      <c r="D54" s="29">
        <v>1</v>
      </c>
      <c r="E54" s="29">
        <v>0</v>
      </c>
      <c r="F54" s="29">
        <v>0</v>
      </c>
      <c r="G54" s="29">
        <v>1</v>
      </c>
      <c r="H54" s="29">
        <v>1</v>
      </c>
      <c r="I54" s="29">
        <v>1</v>
      </c>
      <c r="J54" s="29">
        <v>0</v>
      </c>
      <c r="K54" s="29">
        <v>0</v>
      </c>
      <c r="L54" s="29">
        <f t="shared" si="0"/>
        <v>4</v>
      </c>
      <c r="M54" s="29">
        <f t="shared" si="1"/>
        <v>0.5</v>
      </c>
      <c r="N54" s="30">
        <v>1</v>
      </c>
      <c r="O54" s="29">
        <v>1</v>
      </c>
      <c r="P54" s="30">
        <v>1</v>
      </c>
      <c r="Q54" s="29">
        <v>1</v>
      </c>
      <c r="R54" s="29">
        <v>1</v>
      </c>
      <c r="S54" s="30">
        <f t="shared" si="2"/>
        <v>1</v>
      </c>
      <c r="T54" s="29">
        <v>1</v>
      </c>
      <c r="U54" s="29">
        <v>1</v>
      </c>
      <c r="V54" s="29">
        <v>1</v>
      </c>
      <c r="W54" s="30">
        <f t="shared" si="3"/>
        <v>1</v>
      </c>
      <c r="X54" s="29">
        <v>1</v>
      </c>
      <c r="Y54" s="30">
        <v>1</v>
      </c>
      <c r="Z54" s="29">
        <v>1</v>
      </c>
      <c r="AA54" s="29">
        <v>1</v>
      </c>
      <c r="AB54" s="30">
        <f t="shared" si="4"/>
        <v>1</v>
      </c>
      <c r="AC54" s="29">
        <v>1</v>
      </c>
      <c r="AD54" s="29">
        <v>0</v>
      </c>
      <c r="AE54" s="29">
        <v>0</v>
      </c>
      <c r="AF54" s="29">
        <v>0</v>
      </c>
      <c r="AG54" s="29">
        <v>0</v>
      </c>
      <c r="AH54" s="12">
        <f t="shared" si="5"/>
        <v>0.2</v>
      </c>
    </row>
    <row r="55" spans="1:34">
      <c r="A55">
        <v>54</v>
      </c>
      <c r="B55" s="27" t="s">
        <v>136</v>
      </c>
      <c r="C55" s="28" t="s">
        <v>257</v>
      </c>
      <c r="D55" s="29">
        <v>1</v>
      </c>
      <c r="E55" s="29">
        <v>1</v>
      </c>
      <c r="F55" s="29">
        <v>1</v>
      </c>
      <c r="G55" s="29">
        <v>1</v>
      </c>
      <c r="H55" s="29">
        <v>1</v>
      </c>
      <c r="I55" s="29">
        <v>1</v>
      </c>
      <c r="J55" s="29">
        <v>0</v>
      </c>
      <c r="K55" s="29">
        <v>0</v>
      </c>
      <c r="L55" s="29">
        <f t="shared" si="0"/>
        <v>6</v>
      </c>
      <c r="M55" s="29">
        <f t="shared" si="1"/>
        <v>0.75</v>
      </c>
      <c r="N55" s="30">
        <v>1</v>
      </c>
      <c r="O55" s="29">
        <v>1</v>
      </c>
      <c r="P55" s="30">
        <v>1</v>
      </c>
      <c r="Q55" s="29">
        <v>1</v>
      </c>
      <c r="R55" s="29">
        <v>1</v>
      </c>
      <c r="S55" s="30">
        <f t="shared" si="2"/>
        <v>1</v>
      </c>
      <c r="T55" s="29">
        <v>1</v>
      </c>
      <c r="U55" s="29">
        <v>1</v>
      </c>
      <c r="V55" s="29">
        <v>1</v>
      </c>
      <c r="W55" s="30">
        <f t="shared" si="3"/>
        <v>1</v>
      </c>
      <c r="X55" s="29">
        <v>0</v>
      </c>
      <c r="Y55" s="30">
        <v>0</v>
      </c>
      <c r="Z55" s="29">
        <v>1</v>
      </c>
      <c r="AA55" s="29">
        <v>0</v>
      </c>
      <c r="AB55" s="30">
        <f t="shared" si="4"/>
        <v>0.5</v>
      </c>
      <c r="AC55" s="29">
        <v>1</v>
      </c>
      <c r="AD55" s="29">
        <v>1</v>
      </c>
      <c r="AE55" s="29">
        <v>0</v>
      </c>
      <c r="AF55" s="29">
        <v>0</v>
      </c>
      <c r="AG55" s="29">
        <v>0</v>
      </c>
      <c r="AH55" s="12">
        <f t="shared" si="5"/>
        <v>0.4</v>
      </c>
    </row>
    <row r="56" spans="1:34" s="62" customFormat="1">
      <c r="A56" s="62">
        <v>55</v>
      </c>
      <c r="B56" s="63" t="s">
        <v>137</v>
      </c>
      <c r="C56" s="66" t="s">
        <v>258</v>
      </c>
      <c r="D56" s="65">
        <v>1</v>
      </c>
      <c r="E56" s="65">
        <v>0</v>
      </c>
      <c r="F56" s="65">
        <v>0</v>
      </c>
      <c r="G56" s="65">
        <v>1</v>
      </c>
      <c r="H56" s="65">
        <v>1</v>
      </c>
      <c r="I56" s="65">
        <v>1</v>
      </c>
      <c r="J56" s="65">
        <v>1</v>
      </c>
      <c r="K56" s="65">
        <v>0</v>
      </c>
      <c r="L56" s="65">
        <f t="shared" si="0"/>
        <v>5</v>
      </c>
      <c r="M56" s="65">
        <f t="shared" si="1"/>
        <v>0.625</v>
      </c>
      <c r="N56" s="65">
        <v>1</v>
      </c>
      <c r="O56" s="65">
        <v>1</v>
      </c>
      <c r="P56" s="65">
        <v>1</v>
      </c>
      <c r="Q56" s="65">
        <v>1</v>
      </c>
      <c r="R56" s="65">
        <v>1</v>
      </c>
      <c r="S56" s="65">
        <f t="shared" si="2"/>
        <v>1</v>
      </c>
      <c r="T56" s="65">
        <v>1</v>
      </c>
      <c r="U56" s="65">
        <v>0</v>
      </c>
      <c r="V56" s="65">
        <v>0</v>
      </c>
      <c r="W56" s="65">
        <f t="shared" si="3"/>
        <v>0.33333333333333331</v>
      </c>
      <c r="X56" s="65">
        <v>0</v>
      </c>
      <c r="Y56" s="65">
        <v>0</v>
      </c>
      <c r="Z56" s="65">
        <v>1</v>
      </c>
      <c r="AA56" s="65">
        <v>0</v>
      </c>
      <c r="AB56" s="65">
        <f t="shared" si="4"/>
        <v>0.5</v>
      </c>
      <c r="AC56" s="65">
        <v>1</v>
      </c>
      <c r="AD56" s="65">
        <v>0</v>
      </c>
      <c r="AE56" s="65">
        <v>0</v>
      </c>
      <c r="AF56" s="65">
        <v>0</v>
      </c>
      <c r="AG56" s="65">
        <v>0</v>
      </c>
      <c r="AH56" s="62">
        <f t="shared" si="5"/>
        <v>0.2</v>
      </c>
    </row>
    <row r="57" spans="1:34">
      <c r="A57">
        <v>56</v>
      </c>
      <c r="B57" s="27" t="s">
        <v>138</v>
      </c>
      <c r="C57" s="28" t="s">
        <v>259</v>
      </c>
      <c r="D57" s="29">
        <v>1</v>
      </c>
      <c r="E57" s="29">
        <v>0</v>
      </c>
      <c r="F57" s="29">
        <v>0</v>
      </c>
      <c r="G57" s="29">
        <v>1</v>
      </c>
      <c r="H57" s="29">
        <v>1</v>
      </c>
      <c r="I57" s="29">
        <v>1</v>
      </c>
      <c r="J57" s="29">
        <v>0</v>
      </c>
      <c r="K57" s="29">
        <v>0</v>
      </c>
      <c r="L57" s="29">
        <f t="shared" si="0"/>
        <v>4</v>
      </c>
      <c r="M57" s="29">
        <f t="shared" si="1"/>
        <v>0.5</v>
      </c>
      <c r="N57" s="30">
        <v>1</v>
      </c>
      <c r="O57" s="29">
        <v>1</v>
      </c>
      <c r="P57" s="30">
        <v>1</v>
      </c>
      <c r="Q57" s="29">
        <v>1</v>
      </c>
      <c r="R57" s="29">
        <v>0</v>
      </c>
      <c r="S57" s="30">
        <f t="shared" si="2"/>
        <v>0.5</v>
      </c>
      <c r="T57" s="29">
        <v>1</v>
      </c>
      <c r="U57" s="29">
        <v>0</v>
      </c>
      <c r="V57" s="29">
        <v>0</v>
      </c>
      <c r="W57" s="30">
        <f t="shared" si="3"/>
        <v>0.33333333333333331</v>
      </c>
      <c r="X57" s="29">
        <v>0</v>
      </c>
      <c r="Y57" s="30">
        <v>0</v>
      </c>
      <c r="Z57" s="29">
        <v>1</v>
      </c>
      <c r="AA57" s="29">
        <v>0</v>
      </c>
      <c r="AB57" s="30">
        <f t="shared" si="4"/>
        <v>0.5</v>
      </c>
      <c r="AC57" s="29">
        <v>1</v>
      </c>
      <c r="AD57" s="29">
        <v>0</v>
      </c>
      <c r="AE57" s="29">
        <v>0</v>
      </c>
      <c r="AF57" s="29">
        <v>0</v>
      </c>
      <c r="AG57" s="29">
        <v>0</v>
      </c>
      <c r="AH57" s="12">
        <f t="shared" si="5"/>
        <v>0.2</v>
      </c>
    </row>
    <row r="58" spans="1:34">
      <c r="A58">
        <v>57</v>
      </c>
      <c r="B58" s="27" t="s">
        <v>139</v>
      </c>
      <c r="C58" s="28" t="s">
        <v>260</v>
      </c>
      <c r="D58" s="29">
        <v>1</v>
      </c>
      <c r="E58" s="29">
        <v>1</v>
      </c>
      <c r="F58" s="29">
        <v>1</v>
      </c>
      <c r="G58" s="29">
        <v>1</v>
      </c>
      <c r="H58" s="29">
        <v>1</v>
      </c>
      <c r="I58" s="29">
        <v>1</v>
      </c>
      <c r="J58" s="29">
        <v>1</v>
      </c>
      <c r="K58" s="29">
        <v>1</v>
      </c>
      <c r="L58" s="29">
        <f t="shared" si="0"/>
        <v>8</v>
      </c>
      <c r="M58" s="29">
        <f t="shared" si="1"/>
        <v>1</v>
      </c>
      <c r="N58" s="30">
        <v>1</v>
      </c>
      <c r="O58" s="29">
        <v>1</v>
      </c>
      <c r="P58" s="30">
        <v>1</v>
      </c>
      <c r="Q58" s="29">
        <v>1</v>
      </c>
      <c r="R58" s="29">
        <v>1</v>
      </c>
      <c r="S58" s="30">
        <f t="shared" si="2"/>
        <v>1</v>
      </c>
      <c r="T58" s="29">
        <v>1</v>
      </c>
      <c r="U58" s="29">
        <v>1</v>
      </c>
      <c r="V58" s="29">
        <v>1</v>
      </c>
      <c r="W58" s="30">
        <f t="shared" si="3"/>
        <v>1</v>
      </c>
      <c r="X58" s="29">
        <v>0</v>
      </c>
      <c r="Y58" s="30">
        <v>0</v>
      </c>
      <c r="Z58" s="29">
        <v>1</v>
      </c>
      <c r="AA58" s="29">
        <v>0</v>
      </c>
      <c r="AB58" s="30">
        <f t="shared" si="4"/>
        <v>0.5</v>
      </c>
      <c r="AC58" s="29">
        <v>1</v>
      </c>
      <c r="AD58" s="29">
        <v>0</v>
      </c>
      <c r="AE58" s="29">
        <v>0</v>
      </c>
      <c r="AF58" s="29">
        <v>0</v>
      </c>
      <c r="AG58" s="29">
        <v>0</v>
      </c>
      <c r="AH58" s="12">
        <f t="shared" si="5"/>
        <v>0.2</v>
      </c>
    </row>
    <row r="59" spans="1:34">
      <c r="A59">
        <v>58</v>
      </c>
      <c r="B59" s="27" t="s">
        <v>140</v>
      </c>
      <c r="C59" s="28" t="s">
        <v>261</v>
      </c>
      <c r="D59" s="29">
        <v>1</v>
      </c>
      <c r="E59" s="29">
        <v>0</v>
      </c>
      <c r="F59" s="29">
        <v>0</v>
      </c>
      <c r="G59" s="29">
        <v>1</v>
      </c>
      <c r="H59" s="29">
        <v>1</v>
      </c>
      <c r="I59" s="29">
        <v>1</v>
      </c>
      <c r="J59" s="29">
        <v>1</v>
      </c>
      <c r="K59" s="29">
        <v>0</v>
      </c>
      <c r="L59" s="29">
        <f t="shared" si="0"/>
        <v>5</v>
      </c>
      <c r="M59" s="29">
        <f t="shared" si="1"/>
        <v>0.625</v>
      </c>
      <c r="N59" s="30">
        <v>1</v>
      </c>
      <c r="O59" s="29">
        <v>1</v>
      </c>
      <c r="P59" s="30">
        <v>1</v>
      </c>
      <c r="Q59" s="29">
        <v>1</v>
      </c>
      <c r="R59" s="29">
        <v>1</v>
      </c>
      <c r="S59" s="30">
        <f t="shared" si="2"/>
        <v>1</v>
      </c>
      <c r="T59" s="29">
        <v>1</v>
      </c>
      <c r="U59" s="29">
        <v>1</v>
      </c>
      <c r="V59" s="29">
        <v>1</v>
      </c>
      <c r="W59" s="30">
        <f t="shared" si="3"/>
        <v>1</v>
      </c>
      <c r="X59" s="29">
        <v>0</v>
      </c>
      <c r="Y59" s="30">
        <v>0</v>
      </c>
      <c r="Z59" s="29">
        <v>1</v>
      </c>
      <c r="AA59" s="29">
        <v>1</v>
      </c>
      <c r="AB59" s="30">
        <f t="shared" si="4"/>
        <v>1</v>
      </c>
      <c r="AC59" s="29">
        <v>1</v>
      </c>
      <c r="AD59" s="29">
        <v>0</v>
      </c>
      <c r="AE59" s="29">
        <v>0</v>
      </c>
      <c r="AF59" s="29">
        <v>0</v>
      </c>
      <c r="AG59" s="29">
        <v>0</v>
      </c>
      <c r="AH59" s="12">
        <f t="shared" si="5"/>
        <v>0.2</v>
      </c>
    </row>
    <row r="60" spans="1:34" ht="60">
      <c r="A60">
        <v>59</v>
      </c>
      <c r="B60" t="s">
        <v>141</v>
      </c>
      <c r="C60" s="38" t="s">
        <v>262</v>
      </c>
      <c r="D60" s="29">
        <v>1</v>
      </c>
      <c r="E60" s="29">
        <v>1</v>
      </c>
      <c r="F60" s="29">
        <v>0</v>
      </c>
      <c r="G60" s="29">
        <v>0</v>
      </c>
      <c r="H60" s="29">
        <v>1</v>
      </c>
      <c r="I60" s="29">
        <v>0</v>
      </c>
      <c r="J60" s="29">
        <v>1</v>
      </c>
      <c r="K60" s="29">
        <v>0</v>
      </c>
      <c r="L60" s="29">
        <f t="shared" si="0"/>
        <v>4</v>
      </c>
      <c r="M60" s="29">
        <f t="shared" si="1"/>
        <v>0.5</v>
      </c>
      <c r="N60" s="30">
        <v>1</v>
      </c>
      <c r="O60" s="29">
        <v>0</v>
      </c>
      <c r="P60" s="30">
        <v>0</v>
      </c>
      <c r="Q60" s="29">
        <v>1</v>
      </c>
      <c r="R60" s="29">
        <v>1</v>
      </c>
      <c r="S60" s="30">
        <f t="shared" si="2"/>
        <v>1</v>
      </c>
      <c r="T60" s="29">
        <v>1</v>
      </c>
      <c r="U60" s="29">
        <v>1</v>
      </c>
      <c r="V60" s="29">
        <v>0</v>
      </c>
      <c r="W60" s="30">
        <f t="shared" si="3"/>
        <v>0.66666666666666663</v>
      </c>
      <c r="X60" s="29">
        <v>0</v>
      </c>
      <c r="Y60" s="30">
        <v>0</v>
      </c>
      <c r="Z60" s="29">
        <v>1</v>
      </c>
      <c r="AA60" s="29">
        <v>0</v>
      </c>
      <c r="AB60" s="30">
        <f t="shared" si="4"/>
        <v>0.5</v>
      </c>
      <c r="AC60" s="29">
        <v>1</v>
      </c>
      <c r="AD60" s="29">
        <v>1</v>
      </c>
      <c r="AE60" s="29">
        <v>0</v>
      </c>
      <c r="AF60" s="29">
        <v>0</v>
      </c>
      <c r="AG60" s="29">
        <v>0</v>
      </c>
      <c r="AH60" s="12">
        <f t="shared" si="5"/>
        <v>0.4</v>
      </c>
    </row>
    <row r="61" spans="1:34" ht="30">
      <c r="A61">
        <v>60</v>
      </c>
      <c r="B61" t="s">
        <v>142</v>
      </c>
      <c r="C61" s="38" t="s">
        <v>263</v>
      </c>
      <c r="D61" s="29">
        <v>1</v>
      </c>
      <c r="E61" s="29">
        <v>1</v>
      </c>
      <c r="F61" s="29">
        <v>0</v>
      </c>
      <c r="G61" s="29">
        <v>1</v>
      </c>
      <c r="H61" s="29">
        <v>1</v>
      </c>
      <c r="I61" s="29">
        <v>0</v>
      </c>
      <c r="J61" s="29">
        <v>1</v>
      </c>
      <c r="K61" s="29">
        <v>1</v>
      </c>
      <c r="L61" s="29">
        <f t="shared" si="0"/>
        <v>6</v>
      </c>
      <c r="M61" s="29">
        <f t="shared" si="1"/>
        <v>0.75</v>
      </c>
      <c r="N61" s="30">
        <v>1</v>
      </c>
      <c r="O61" s="29">
        <v>1</v>
      </c>
      <c r="P61" s="30">
        <v>1</v>
      </c>
      <c r="Q61" s="29">
        <v>1</v>
      </c>
      <c r="R61" s="29">
        <v>1</v>
      </c>
      <c r="S61" s="30">
        <f t="shared" si="2"/>
        <v>1</v>
      </c>
      <c r="T61" s="29">
        <v>1</v>
      </c>
      <c r="U61" s="29">
        <v>1</v>
      </c>
      <c r="V61" s="29">
        <v>1</v>
      </c>
      <c r="W61" s="30">
        <f t="shared" si="3"/>
        <v>1</v>
      </c>
      <c r="X61" s="29">
        <v>1</v>
      </c>
      <c r="Y61" s="30">
        <v>1</v>
      </c>
      <c r="Z61" s="29">
        <v>1</v>
      </c>
      <c r="AA61" s="29">
        <v>0</v>
      </c>
      <c r="AB61" s="30">
        <f t="shared" si="4"/>
        <v>0.5</v>
      </c>
      <c r="AC61" s="29">
        <v>1</v>
      </c>
      <c r="AD61" s="29">
        <v>1</v>
      </c>
      <c r="AE61" s="29">
        <v>0</v>
      </c>
      <c r="AF61" s="29">
        <v>0</v>
      </c>
      <c r="AG61" s="29">
        <v>0</v>
      </c>
      <c r="AH61" s="12">
        <f t="shared" si="5"/>
        <v>0.4</v>
      </c>
    </row>
    <row r="62" spans="1:34" ht="60">
      <c r="A62">
        <v>61</v>
      </c>
      <c r="B62" t="s">
        <v>143</v>
      </c>
      <c r="C62" s="38" t="s">
        <v>264</v>
      </c>
      <c r="D62" s="29">
        <v>1</v>
      </c>
      <c r="E62" s="29">
        <v>0</v>
      </c>
      <c r="F62" s="29">
        <v>0</v>
      </c>
      <c r="G62" s="29">
        <v>0</v>
      </c>
      <c r="H62" s="29">
        <v>1</v>
      </c>
      <c r="I62" s="29">
        <v>1</v>
      </c>
      <c r="J62" s="29">
        <v>1</v>
      </c>
      <c r="K62" s="29">
        <v>1</v>
      </c>
      <c r="L62" s="29">
        <f t="shared" si="0"/>
        <v>5</v>
      </c>
      <c r="M62" s="29">
        <f t="shared" si="1"/>
        <v>0.625</v>
      </c>
      <c r="N62" s="30">
        <v>1</v>
      </c>
      <c r="O62" s="29">
        <v>1</v>
      </c>
      <c r="P62" s="30">
        <v>1</v>
      </c>
      <c r="Q62" s="29">
        <v>1</v>
      </c>
      <c r="R62" s="29">
        <v>0</v>
      </c>
      <c r="S62" s="30">
        <f t="shared" si="2"/>
        <v>0.5</v>
      </c>
      <c r="T62" s="29">
        <v>1</v>
      </c>
      <c r="U62" s="29">
        <v>1</v>
      </c>
      <c r="V62" s="29">
        <v>0</v>
      </c>
      <c r="W62" s="30">
        <f t="shared" si="3"/>
        <v>0.66666666666666663</v>
      </c>
      <c r="X62" s="29">
        <v>0</v>
      </c>
      <c r="Y62" s="30">
        <v>0</v>
      </c>
      <c r="Z62" s="29">
        <v>1</v>
      </c>
      <c r="AA62" s="29">
        <v>0</v>
      </c>
      <c r="AB62" s="30">
        <f t="shared" si="4"/>
        <v>0.5</v>
      </c>
      <c r="AC62" s="29">
        <v>1</v>
      </c>
      <c r="AD62" s="29">
        <v>1</v>
      </c>
      <c r="AE62" s="29">
        <v>0</v>
      </c>
      <c r="AF62" s="29">
        <v>0</v>
      </c>
      <c r="AG62" s="29">
        <v>0</v>
      </c>
      <c r="AH62" s="12">
        <f t="shared" si="5"/>
        <v>0.4</v>
      </c>
    </row>
    <row r="63" spans="1:34" ht="75">
      <c r="A63">
        <v>62</v>
      </c>
      <c r="B63" t="s">
        <v>144</v>
      </c>
      <c r="C63" s="38" t="s">
        <v>265</v>
      </c>
      <c r="D63" s="29">
        <v>1</v>
      </c>
      <c r="E63" s="29">
        <v>1</v>
      </c>
      <c r="F63" s="29">
        <v>0</v>
      </c>
      <c r="G63" s="29">
        <v>0</v>
      </c>
      <c r="H63" s="29">
        <v>1</v>
      </c>
      <c r="I63" s="29">
        <v>0</v>
      </c>
      <c r="J63" s="29">
        <v>1</v>
      </c>
      <c r="K63" s="29">
        <v>1</v>
      </c>
      <c r="L63" s="29">
        <f t="shared" si="0"/>
        <v>5</v>
      </c>
      <c r="M63" s="29">
        <f t="shared" si="1"/>
        <v>0.625</v>
      </c>
      <c r="N63" s="30">
        <v>1</v>
      </c>
      <c r="O63" s="29">
        <v>0</v>
      </c>
      <c r="P63" s="30">
        <v>0</v>
      </c>
      <c r="Q63" s="29">
        <v>1</v>
      </c>
      <c r="R63" s="29">
        <v>1</v>
      </c>
      <c r="S63" s="30">
        <f t="shared" si="2"/>
        <v>1</v>
      </c>
      <c r="T63" s="29">
        <v>1</v>
      </c>
      <c r="U63" s="29">
        <v>1</v>
      </c>
      <c r="V63" s="29">
        <v>1</v>
      </c>
      <c r="W63" s="30">
        <f t="shared" si="3"/>
        <v>1</v>
      </c>
      <c r="X63" s="29">
        <v>0</v>
      </c>
      <c r="Y63" s="30">
        <v>0</v>
      </c>
      <c r="Z63" s="29">
        <v>0</v>
      </c>
      <c r="AA63" s="29">
        <v>0</v>
      </c>
      <c r="AB63" s="30">
        <f t="shared" si="4"/>
        <v>0</v>
      </c>
      <c r="AC63" s="29">
        <v>1</v>
      </c>
      <c r="AD63" s="29">
        <v>1</v>
      </c>
      <c r="AE63" s="29">
        <v>0</v>
      </c>
      <c r="AF63" s="29">
        <v>0</v>
      </c>
      <c r="AG63" s="29">
        <v>0</v>
      </c>
      <c r="AH63" s="12">
        <f t="shared" si="5"/>
        <v>0.4</v>
      </c>
    </row>
    <row r="64" spans="1:34" ht="45">
      <c r="A64">
        <v>63</v>
      </c>
      <c r="B64" t="s">
        <v>145</v>
      </c>
      <c r="C64" s="38" t="s">
        <v>266</v>
      </c>
      <c r="D64" s="29">
        <v>1</v>
      </c>
      <c r="E64" s="29">
        <v>0</v>
      </c>
      <c r="F64" s="29">
        <v>0</v>
      </c>
      <c r="G64" s="29">
        <v>0</v>
      </c>
      <c r="H64" s="29">
        <v>1</v>
      </c>
      <c r="I64" s="29">
        <v>0</v>
      </c>
      <c r="J64" s="29">
        <v>1</v>
      </c>
      <c r="K64" s="29">
        <v>1</v>
      </c>
      <c r="L64" s="29">
        <f t="shared" si="0"/>
        <v>4</v>
      </c>
      <c r="M64" s="29">
        <f t="shared" si="1"/>
        <v>0.5</v>
      </c>
      <c r="N64" s="30">
        <v>1</v>
      </c>
      <c r="O64" s="29">
        <v>1</v>
      </c>
      <c r="P64" s="30">
        <v>1</v>
      </c>
      <c r="Q64" s="29">
        <v>1</v>
      </c>
      <c r="R64" s="29">
        <v>1</v>
      </c>
      <c r="S64" s="30">
        <f t="shared" si="2"/>
        <v>1</v>
      </c>
      <c r="T64" s="29">
        <v>1</v>
      </c>
      <c r="U64" s="29">
        <v>1</v>
      </c>
      <c r="V64" s="29">
        <v>1</v>
      </c>
      <c r="W64" s="30">
        <f t="shared" si="3"/>
        <v>1</v>
      </c>
      <c r="X64" s="29">
        <v>0</v>
      </c>
      <c r="Y64" s="30">
        <v>0</v>
      </c>
      <c r="Z64" s="29">
        <v>1</v>
      </c>
      <c r="AA64" s="29">
        <v>1</v>
      </c>
      <c r="AB64" s="30">
        <f t="shared" si="4"/>
        <v>1</v>
      </c>
      <c r="AC64" s="29">
        <v>1</v>
      </c>
      <c r="AD64" s="29">
        <v>1</v>
      </c>
      <c r="AE64" s="29">
        <v>0</v>
      </c>
      <c r="AF64" s="29">
        <v>0</v>
      </c>
      <c r="AG64" s="29">
        <v>0</v>
      </c>
      <c r="AH64" s="12">
        <f t="shared" si="5"/>
        <v>0.4</v>
      </c>
    </row>
    <row r="65" spans="1:34" ht="60">
      <c r="A65">
        <v>64</v>
      </c>
      <c r="B65" t="s">
        <v>146</v>
      </c>
      <c r="C65" s="38" t="s">
        <v>267</v>
      </c>
      <c r="D65" s="29">
        <v>1</v>
      </c>
      <c r="E65" s="29">
        <v>0</v>
      </c>
      <c r="F65" s="29">
        <v>0</v>
      </c>
      <c r="G65" s="29">
        <v>1</v>
      </c>
      <c r="H65" s="29">
        <v>0</v>
      </c>
      <c r="I65" s="29">
        <v>1</v>
      </c>
      <c r="J65" s="29">
        <v>0</v>
      </c>
      <c r="K65" s="29">
        <v>0</v>
      </c>
      <c r="L65" s="29">
        <f t="shared" si="0"/>
        <v>3</v>
      </c>
      <c r="M65" s="29">
        <f t="shared" si="1"/>
        <v>0.375</v>
      </c>
      <c r="N65" s="30">
        <v>0</v>
      </c>
      <c r="O65" s="29">
        <v>1</v>
      </c>
      <c r="P65" s="30">
        <v>1</v>
      </c>
      <c r="Q65" s="29">
        <v>1</v>
      </c>
      <c r="R65" s="29">
        <v>1</v>
      </c>
      <c r="S65" s="30">
        <f t="shared" si="2"/>
        <v>1</v>
      </c>
      <c r="T65" s="29">
        <v>1</v>
      </c>
      <c r="U65" s="29">
        <v>1</v>
      </c>
      <c r="V65" s="29">
        <v>1</v>
      </c>
      <c r="W65" s="30">
        <f t="shared" si="3"/>
        <v>1</v>
      </c>
      <c r="X65" s="29">
        <v>0</v>
      </c>
      <c r="Y65" s="30">
        <v>0</v>
      </c>
      <c r="Z65" s="29">
        <v>1</v>
      </c>
      <c r="AA65" s="29">
        <v>0</v>
      </c>
      <c r="AB65" s="30">
        <f t="shared" si="4"/>
        <v>0.5</v>
      </c>
      <c r="AC65" s="29">
        <v>1</v>
      </c>
      <c r="AD65" s="29">
        <v>1</v>
      </c>
      <c r="AE65" s="29">
        <v>0</v>
      </c>
      <c r="AF65" s="29">
        <v>0</v>
      </c>
      <c r="AG65" s="29">
        <v>0</v>
      </c>
      <c r="AH65" s="12">
        <f t="shared" si="5"/>
        <v>0.4</v>
      </c>
    </row>
    <row r="66" spans="1:34" ht="45">
      <c r="A66">
        <v>65</v>
      </c>
      <c r="B66" t="s">
        <v>147</v>
      </c>
      <c r="C66" s="38" t="s">
        <v>268</v>
      </c>
      <c r="D66" s="29">
        <v>1</v>
      </c>
      <c r="E66" s="29">
        <v>1</v>
      </c>
      <c r="F66" s="29">
        <v>1</v>
      </c>
      <c r="G66" s="29">
        <v>0</v>
      </c>
      <c r="H66" s="29">
        <v>1</v>
      </c>
      <c r="I66" s="29">
        <v>1</v>
      </c>
      <c r="J66" s="29">
        <v>1</v>
      </c>
      <c r="K66" s="29">
        <v>0</v>
      </c>
      <c r="L66" s="29">
        <f t="shared" si="0"/>
        <v>6</v>
      </c>
      <c r="M66" s="29">
        <f t="shared" si="1"/>
        <v>0.75</v>
      </c>
      <c r="N66" s="30">
        <v>1</v>
      </c>
      <c r="O66" s="29">
        <v>1</v>
      </c>
      <c r="P66" s="30">
        <v>1</v>
      </c>
      <c r="Q66" s="29">
        <v>1</v>
      </c>
      <c r="R66" s="29">
        <v>1</v>
      </c>
      <c r="S66" s="30">
        <f t="shared" si="2"/>
        <v>1</v>
      </c>
      <c r="T66" s="29">
        <v>1</v>
      </c>
      <c r="U66" s="29">
        <v>1</v>
      </c>
      <c r="V66" s="29">
        <v>0</v>
      </c>
      <c r="W66" s="30">
        <f t="shared" si="3"/>
        <v>0.66666666666666663</v>
      </c>
      <c r="X66" s="29">
        <v>1</v>
      </c>
      <c r="Y66" s="30">
        <v>1</v>
      </c>
      <c r="Z66" s="29">
        <v>1</v>
      </c>
      <c r="AA66" s="29">
        <v>0</v>
      </c>
      <c r="AB66" s="30">
        <f t="shared" si="4"/>
        <v>0.5</v>
      </c>
      <c r="AC66" s="29">
        <v>1</v>
      </c>
      <c r="AD66" s="29">
        <v>1</v>
      </c>
      <c r="AE66" s="29">
        <v>0</v>
      </c>
      <c r="AF66" s="29">
        <v>0</v>
      </c>
      <c r="AG66" s="29">
        <v>0</v>
      </c>
      <c r="AH66" s="12">
        <f t="shared" si="5"/>
        <v>0.4</v>
      </c>
    </row>
    <row r="67" spans="1:34" ht="60">
      <c r="A67">
        <v>66</v>
      </c>
      <c r="B67" t="s">
        <v>148</v>
      </c>
      <c r="C67" s="38" t="s">
        <v>269</v>
      </c>
      <c r="D67" s="29">
        <v>1</v>
      </c>
      <c r="E67" s="29">
        <v>0</v>
      </c>
      <c r="F67" s="29">
        <v>0</v>
      </c>
      <c r="G67" s="29">
        <v>0</v>
      </c>
      <c r="H67" s="29">
        <v>1</v>
      </c>
      <c r="I67" s="29">
        <v>1</v>
      </c>
      <c r="J67" s="29">
        <v>1</v>
      </c>
      <c r="K67" s="29">
        <v>0</v>
      </c>
      <c r="L67" s="29">
        <f t="shared" ref="L67:L73" si="6">SUM(D67:K67)</f>
        <v>4</v>
      </c>
      <c r="M67" s="29">
        <f t="shared" ref="M67:M73" si="7">L67/8</f>
        <v>0.5</v>
      </c>
      <c r="N67" s="30">
        <v>1</v>
      </c>
      <c r="O67" s="29">
        <v>1</v>
      </c>
      <c r="P67" s="30">
        <v>1</v>
      </c>
      <c r="Q67" s="29">
        <v>1</v>
      </c>
      <c r="R67" s="29">
        <v>1</v>
      </c>
      <c r="S67" s="30">
        <f t="shared" ref="S67:S73" si="8">(Q67+R67)/2</f>
        <v>1</v>
      </c>
      <c r="T67" s="29">
        <v>1</v>
      </c>
      <c r="U67" s="29">
        <v>1</v>
      </c>
      <c r="V67" s="29">
        <v>1</v>
      </c>
      <c r="W67" s="30">
        <f t="shared" ref="W67:W73" si="9">(T67+U67+V67)/3</f>
        <v>1</v>
      </c>
      <c r="X67" s="29">
        <v>0</v>
      </c>
      <c r="Y67" s="30">
        <v>0</v>
      </c>
      <c r="Z67" s="29">
        <v>1</v>
      </c>
      <c r="AA67" s="29">
        <v>0</v>
      </c>
      <c r="AB67" s="30">
        <f t="shared" ref="AB67:AB73" si="10">(Z67+AA67)/2</f>
        <v>0.5</v>
      </c>
      <c r="AC67" s="29">
        <v>1</v>
      </c>
      <c r="AD67" s="29">
        <v>1</v>
      </c>
      <c r="AE67" s="29">
        <v>0</v>
      </c>
      <c r="AF67" s="29">
        <v>0</v>
      </c>
      <c r="AG67" s="29">
        <v>0</v>
      </c>
      <c r="AH67" s="12">
        <f t="shared" ref="AH67:AH73" si="11">SUM(AC67:AG67)/5</f>
        <v>0.4</v>
      </c>
    </row>
    <row r="68" spans="1:34" ht="45">
      <c r="A68">
        <v>67</v>
      </c>
      <c r="B68" t="s">
        <v>149</v>
      </c>
      <c r="C68" s="38" t="s">
        <v>270</v>
      </c>
      <c r="D68" s="29">
        <v>1</v>
      </c>
      <c r="E68" s="29">
        <v>0</v>
      </c>
      <c r="F68" s="29">
        <v>0</v>
      </c>
      <c r="G68" s="29">
        <v>0</v>
      </c>
      <c r="H68" s="29">
        <v>1</v>
      </c>
      <c r="I68" s="29">
        <v>0</v>
      </c>
      <c r="J68" s="29">
        <v>1</v>
      </c>
      <c r="K68" s="29">
        <v>0</v>
      </c>
      <c r="L68" s="29">
        <f t="shared" si="6"/>
        <v>3</v>
      </c>
      <c r="M68" s="29">
        <f t="shared" si="7"/>
        <v>0.375</v>
      </c>
      <c r="N68" s="30">
        <v>0</v>
      </c>
      <c r="O68" s="29">
        <v>1</v>
      </c>
      <c r="P68" s="30">
        <v>1</v>
      </c>
      <c r="Q68" s="29">
        <v>1</v>
      </c>
      <c r="R68" s="29">
        <v>1</v>
      </c>
      <c r="S68" s="30">
        <f t="shared" si="8"/>
        <v>1</v>
      </c>
      <c r="T68" s="29">
        <v>1</v>
      </c>
      <c r="U68" s="29">
        <v>1</v>
      </c>
      <c r="V68" s="29">
        <v>1</v>
      </c>
      <c r="W68" s="30">
        <f t="shared" si="9"/>
        <v>1</v>
      </c>
      <c r="X68" s="29">
        <v>0</v>
      </c>
      <c r="Y68" s="30">
        <v>0</v>
      </c>
      <c r="Z68" s="29">
        <v>1</v>
      </c>
      <c r="AA68" s="29">
        <v>0</v>
      </c>
      <c r="AB68" s="30">
        <f t="shared" si="10"/>
        <v>0.5</v>
      </c>
      <c r="AC68" s="29">
        <v>1</v>
      </c>
      <c r="AD68" s="29">
        <v>1</v>
      </c>
      <c r="AE68" s="29">
        <v>0</v>
      </c>
      <c r="AF68" s="29">
        <v>0</v>
      </c>
      <c r="AG68" s="29">
        <v>0</v>
      </c>
      <c r="AH68" s="12">
        <f t="shared" si="11"/>
        <v>0.4</v>
      </c>
    </row>
    <row r="69" spans="1:34" ht="45">
      <c r="A69">
        <v>68</v>
      </c>
      <c r="B69" t="s">
        <v>150</v>
      </c>
      <c r="C69" s="38" t="s">
        <v>271</v>
      </c>
      <c r="D69" s="29">
        <v>1</v>
      </c>
      <c r="E69" s="29">
        <v>0</v>
      </c>
      <c r="F69" s="29">
        <v>0</v>
      </c>
      <c r="G69" s="29">
        <v>0</v>
      </c>
      <c r="H69" s="29">
        <v>1</v>
      </c>
      <c r="I69" s="29">
        <v>0</v>
      </c>
      <c r="J69" s="29">
        <v>1</v>
      </c>
      <c r="K69" s="29">
        <v>1</v>
      </c>
      <c r="L69" s="29">
        <f t="shared" si="6"/>
        <v>4</v>
      </c>
      <c r="M69" s="29">
        <f t="shared" si="7"/>
        <v>0.5</v>
      </c>
      <c r="N69" s="30">
        <v>1</v>
      </c>
      <c r="O69" s="29">
        <v>1</v>
      </c>
      <c r="P69" s="30">
        <v>1</v>
      </c>
      <c r="Q69" s="29">
        <v>1</v>
      </c>
      <c r="R69" s="29">
        <v>1</v>
      </c>
      <c r="S69" s="30">
        <f t="shared" si="8"/>
        <v>1</v>
      </c>
      <c r="T69" s="29">
        <v>1</v>
      </c>
      <c r="U69" s="29">
        <v>1</v>
      </c>
      <c r="V69" s="29">
        <v>0</v>
      </c>
      <c r="W69" s="30">
        <f t="shared" si="9"/>
        <v>0.66666666666666663</v>
      </c>
      <c r="X69" s="29">
        <v>0</v>
      </c>
      <c r="Y69" s="30">
        <v>0</v>
      </c>
      <c r="Z69" s="29">
        <v>0</v>
      </c>
      <c r="AA69" s="29">
        <v>0</v>
      </c>
      <c r="AB69" s="30">
        <f t="shared" si="10"/>
        <v>0</v>
      </c>
      <c r="AC69" s="29">
        <v>1</v>
      </c>
      <c r="AD69" s="29">
        <v>1</v>
      </c>
      <c r="AE69" s="29">
        <v>0</v>
      </c>
      <c r="AF69" s="29">
        <v>0</v>
      </c>
      <c r="AG69" s="29">
        <v>0</v>
      </c>
      <c r="AH69" s="12">
        <f t="shared" si="11"/>
        <v>0.4</v>
      </c>
    </row>
    <row r="70" spans="1:34" ht="45">
      <c r="A70">
        <v>69</v>
      </c>
      <c r="B70" t="s">
        <v>151</v>
      </c>
      <c r="C70" s="38" t="s">
        <v>272</v>
      </c>
      <c r="D70" s="29">
        <v>1</v>
      </c>
      <c r="E70" s="29">
        <v>0</v>
      </c>
      <c r="F70" s="29">
        <v>0</v>
      </c>
      <c r="G70" s="29">
        <v>1</v>
      </c>
      <c r="H70" s="29">
        <v>1</v>
      </c>
      <c r="I70" s="29">
        <v>1</v>
      </c>
      <c r="J70" s="29">
        <v>1</v>
      </c>
      <c r="K70" s="29">
        <v>0</v>
      </c>
      <c r="L70" s="29">
        <f t="shared" si="6"/>
        <v>5</v>
      </c>
      <c r="M70" s="29">
        <f t="shared" si="7"/>
        <v>0.625</v>
      </c>
      <c r="N70" s="30">
        <v>1</v>
      </c>
      <c r="O70" s="29">
        <v>1</v>
      </c>
      <c r="P70" s="30">
        <v>1</v>
      </c>
      <c r="Q70" s="29">
        <v>1</v>
      </c>
      <c r="R70" s="29">
        <v>1</v>
      </c>
      <c r="S70" s="30">
        <f t="shared" si="8"/>
        <v>1</v>
      </c>
      <c r="T70" s="29">
        <v>1</v>
      </c>
      <c r="U70" s="29">
        <v>1</v>
      </c>
      <c r="V70" s="29">
        <v>1</v>
      </c>
      <c r="W70" s="30">
        <f t="shared" si="9"/>
        <v>1</v>
      </c>
      <c r="X70" s="29">
        <v>0</v>
      </c>
      <c r="Y70" s="30">
        <v>0</v>
      </c>
      <c r="Z70" s="29">
        <v>1</v>
      </c>
      <c r="AA70" s="29">
        <v>0</v>
      </c>
      <c r="AB70" s="30">
        <f t="shared" si="10"/>
        <v>0.5</v>
      </c>
      <c r="AC70" s="29">
        <v>1</v>
      </c>
      <c r="AD70" s="29">
        <v>1</v>
      </c>
      <c r="AE70" s="29">
        <v>0</v>
      </c>
      <c r="AF70" s="29">
        <v>0</v>
      </c>
      <c r="AG70" s="29">
        <v>0</v>
      </c>
      <c r="AH70" s="12">
        <f t="shared" si="11"/>
        <v>0.4</v>
      </c>
    </row>
    <row r="71" spans="1:34" s="62" customFormat="1" ht="75">
      <c r="A71" s="62">
        <v>70</v>
      </c>
      <c r="B71" s="62" t="s">
        <v>152</v>
      </c>
      <c r="C71" s="67" t="s">
        <v>273</v>
      </c>
      <c r="D71" s="65">
        <v>1</v>
      </c>
      <c r="E71" s="65">
        <v>1</v>
      </c>
      <c r="F71" s="65">
        <v>1</v>
      </c>
      <c r="G71" s="65">
        <v>1</v>
      </c>
      <c r="H71" s="65">
        <v>1</v>
      </c>
      <c r="I71" s="65">
        <v>0</v>
      </c>
      <c r="J71" s="65">
        <v>1</v>
      </c>
      <c r="K71" s="65">
        <v>1</v>
      </c>
      <c r="L71" s="65">
        <f t="shared" si="6"/>
        <v>7</v>
      </c>
      <c r="M71" s="65">
        <f t="shared" si="7"/>
        <v>0.875</v>
      </c>
      <c r="N71" s="65">
        <v>1</v>
      </c>
      <c r="O71" s="65">
        <v>1</v>
      </c>
      <c r="P71" s="65">
        <v>1</v>
      </c>
      <c r="Q71" s="65">
        <v>0</v>
      </c>
      <c r="R71" s="65">
        <v>1</v>
      </c>
      <c r="S71" s="65">
        <f t="shared" si="8"/>
        <v>0.5</v>
      </c>
      <c r="T71" s="65">
        <v>1</v>
      </c>
      <c r="U71" s="65">
        <v>1</v>
      </c>
      <c r="V71" s="65">
        <v>1</v>
      </c>
      <c r="W71" s="65">
        <f t="shared" si="9"/>
        <v>1</v>
      </c>
      <c r="X71" s="65">
        <v>1</v>
      </c>
      <c r="Y71" s="65">
        <v>1</v>
      </c>
      <c r="Z71" s="65">
        <v>1</v>
      </c>
      <c r="AA71" s="65">
        <v>0</v>
      </c>
      <c r="AB71" s="65">
        <f t="shared" si="10"/>
        <v>0.5</v>
      </c>
      <c r="AC71" s="65">
        <v>1</v>
      </c>
      <c r="AD71" s="65">
        <v>1</v>
      </c>
      <c r="AE71" s="65">
        <v>0</v>
      </c>
      <c r="AF71" s="65">
        <v>0</v>
      </c>
      <c r="AG71" s="65">
        <v>0</v>
      </c>
      <c r="AH71" s="62">
        <f t="shared" si="11"/>
        <v>0.4</v>
      </c>
    </row>
    <row r="72" spans="1:34" ht="60">
      <c r="A72">
        <v>71</v>
      </c>
      <c r="B72" t="s">
        <v>153</v>
      </c>
      <c r="C72" s="38" t="s">
        <v>274</v>
      </c>
      <c r="D72" s="29">
        <v>1</v>
      </c>
      <c r="E72" s="29">
        <v>0</v>
      </c>
      <c r="F72" s="29">
        <v>0</v>
      </c>
      <c r="G72" s="29">
        <v>0</v>
      </c>
      <c r="H72" s="29">
        <v>0</v>
      </c>
      <c r="I72" s="29">
        <v>1</v>
      </c>
      <c r="J72" s="29">
        <v>1</v>
      </c>
      <c r="K72" s="29">
        <v>0</v>
      </c>
      <c r="L72" s="29">
        <f t="shared" si="6"/>
        <v>3</v>
      </c>
      <c r="M72" s="29">
        <f t="shared" si="7"/>
        <v>0.375</v>
      </c>
      <c r="N72" s="30">
        <v>0</v>
      </c>
      <c r="O72" s="29">
        <v>1</v>
      </c>
      <c r="P72" s="30">
        <v>1</v>
      </c>
      <c r="Q72" s="29">
        <v>0</v>
      </c>
      <c r="R72" s="29">
        <v>1</v>
      </c>
      <c r="S72" s="30">
        <f t="shared" si="8"/>
        <v>0.5</v>
      </c>
      <c r="T72" s="29">
        <v>1</v>
      </c>
      <c r="U72" s="29">
        <v>1</v>
      </c>
      <c r="V72" s="29">
        <v>0</v>
      </c>
      <c r="W72" s="30">
        <f t="shared" si="9"/>
        <v>0.66666666666666663</v>
      </c>
      <c r="X72" s="29">
        <v>0</v>
      </c>
      <c r="Y72" s="30">
        <v>0</v>
      </c>
      <c r="Z72" s="29">
        <v>1</v>
      </c>
      <c r="AA72" s="29">
        <v>0</v>
      </c>
      <c r="AB72" s="30">
        <f t="shared" si="10"/>
        <v>0.5</v>
      </c>
      <c r="AC72" s="29">
        <v>1</v>
      </c>
      <c r="AD72" s="29">
        <v>1</v>
      </c>
      <c r="AE72" s="29">
        <v>0</v>
      </c>
      <c r="AF72" s="29">
        <v>0</v>
      </c>
      <c r="AG72" s="29">
        <v>0</v>
      </c>
      <c r="AH72" s="12">
        <f t="shared" si="11"/>
        <v>0.4</v>
      </c>
    </row>
    <row r="73" spans="1:34">
      <c r="A73">
        <v>72</v>
      </c>
      <c r="B73" s="9">
        <v>2331</v>
      </c>
      <c r="C73" t="s">
        <v>277</v>
      </c>
      <c r="D73" s="29">
        <v>1</v>
      </c>
      <c r="E73" s="29">
        <v>1</v>
      </c>
      <c r="F73" s="29">
        <v>0</v>
      </c>
      <c r="G73" s="29">
        <v>1</v>
      </c>
      <c r="H73" s="29">
        <v>1</v>
      </c>
      <c r="I73" s="29">
        <v>1</v>
      </c>
      <c r="J73" s="29">
        <v>1</v>
      </c>
      <c r="K73" s="29">
        <v>1</v>
      </c>
      <c r="L73" s="29">
        <f t="shared" si="6"/>
        <v>7</v>
      </c>
      <c r="M73" s="29">
        <f t="shared" si="7"/>
        <v>0.875</v>
      </c>
      <c r="N73" s="30">
        <v>1</v>
      </c>
      <c r="O73" s="29">
        <v>1</v>
      </c>
      <c r="P73" s="30">
        <v>1</v>
      </c>
      <c r="Q73" s="29">
        <v>1</v>
      </c>
      <c r="R73" s="29">
        <v>1</v>
      </c>
      <c r="S73" s="30">
        <f t="shared" si="8"/>
        <v>1</v>
      </c>
      <c r="T73" s="29">
        <v>1</v>
      </c>
      <c r="U73" s="29">
        <v>1</v>
      </c>
      <c r="V73" s="29">
        <v>1</v>
      </c>
      <c r="W73" s="30">
        <f t="shared" si="9"/>
        <v>1</v>
      </c>
      <c r="X73" s="29">
        <v>0</v>
      </c>
      <c r="Y73" s="30">
        <v>0</v>
      </c>
      <c r="Z73" s="29">
        <v>1</v>
      </c>
      <c r="AA73" s="29">
        <v>1</v>
      </c>
      <c r="AB73" s="30">
        <f t="shared" si="10"/>
        <v>1</v>
      </c>
      <c r="AC73" s="29">
        <v>1</v>
      </c>
      <c r="AD73" s="29">
        <v>1</v>
      </c>
      <c r="AE73" s="29">
        <v>0</v>
      </c>
      <c r="AF73" s="29">
        <v>0</v>
      </c>
      <c r="AG73" s="29">
        <v>0</v>
      </c>
      <c r="AH73" s="12">
        <f t="shared" si="11"/>
        <v>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1B05D-9EAE-4C96-AFAF-6F2540E0221F}">
  <dimension ref="A1:AH35"/>
  <sheetViews>
    <sheetView workbookViewId="0">
      <selection sqref="A1:A1048576"/>
    </sheetView>
  </sheetViews>
  <sheetFormatPr defaultRowHeight="15"/>
  <cols>
    <col min="3" max="3" width="20.42578125" customWidth="1"/>
  </cols>
  <sheetData>
    <row r="1" spans="1:34">
      <c r="A1" s="24" t="s">
        <v>154</v>
      </c>
      <c r="B1" s="25" t="s">
        <v>82</v>
      </c>
      <c r="C1" s="26" t="s">
        <v>279</v>
      </c>
      <c r="D1" s="24" t="s">
        <v>280</v>
      </c>
      <c r="E1" s="24" t="s">
        <v>281</v>
      </c>
      <c r="F1" s="24" t="s">
        <v>282</v>
      </c>
      <c r="G1" s="24" t="s">
        <v>283</v>
      </c>
      <c r="H1" s="24" t="s">
        <v>284</v>
      </c>
      <c r="I1" s="24" t="s">
        <v>285</v>
      </c>
      <c r="J1" s="24" t="s">
        <v>286</v>
      </c>
      <c r="K1" s="24" t="s">
        <v>287</v>
      </c>
      <c r="L1" s="24" t="s">
        <v>288</v>
      </c>
      <c r="M1" s="24" t="s">
        <v>276</v>
      </c>
      <c r="N1" s="42" t="s">
        <v>289</v>
      </c>
      <c r="O1" s="24" t="s">
        <v>290</v>
      </c>
      <c r="P1" s="42" t="s">
        <v>276</v>
      </c>
      <c r="Q1" s="24" t="s">
        <v>291</v>
      </c>
      <c r="R1" s="24" t="s">
        <v>292</v>
      </c>
      <c r="S1" s="42" t="s">
        <v>276</v>
      </c>
      <c r="T1" s="24" t="s">
        <v>293</v>
      </c>
      <c r="U1" s="24" t="s">
        <v>294</v>
      </c>
      <c r="V1" s="24" t="s">
        <v>295</v>
      </c>
      <c r="W1" s="24" t="s">
        <v>276</v>
      </c>
      <c r="X1" s="24" t="s">
        <v>296</v>
      </c>
      <c r="Y1" s="42" t="s">
        <v>276</v>
      </c>
      <c r="Z1" s="24" t="s">
        <v>297</v>
      </c>
      <c r="AA1" s="24" t="s">
        <v>298</v>
      </c>
      <c r="AB1" s="42" t="s">
        <v>276</v>
      </c>
      <c r="AC1" s="24" t="s">
        <v>299</v>
      </c>
      <c r="AD1" s="24" t="s">
        <v>300</v>
      </c>
      <c r="AE1" s="24" t="s">
        <v>301</v>
      </c>
      <c r="AF1" s="24" t="s">
        <v>302</v>
      </c>
      <c r="AG1" s="24" t="s">
        <v>303</v>
      </c>
      <c r="AH1" s="42" t="s">
        <v>276</v>
      </c>
    </row>
    <row r="2" spans="1:34">
      <c r="A2" s="62">
        <v>29</v>
      </c>
      <c r="B2" s="63" t="s">
        <v>341</v>
      </c>
      <c r="C2" s="64" t="s">
        <v>183</v>
      </c>
      <c r="D2" s="65">
        <v>1</v>
      </c>
      <c r="E2" s="65">
        <v>0</v>
      </c>
      <c r="F2" s="65">
        <v>0</v>
      </c>
      <c r="G2" s="65">
        <v>1</v>
      </c>
      <c r="H2" s="65">
        <v>1</v>
      </c>
      <c r="I2" s="65">
        <v>1</v>
      </c>
      <c r="J2" s="65">
        <v>0</v>
      </c>
      <c r="K2" s="65">
        <v>0</v>
      </c>
      <c r="L2" s="65">
        <f t="shared" ref="L2:L5" si="0">SUM(D2:K2)</f>
        <v>4</v>
      </c>
      <c r="M2" s="65">
        <f t="shared" ref="M2:M5" si="1">L2/8</f>
        <v>0.5</v>
      </c>
      <c r="N2" s="65">
        <v>1</v>
      </c>
      <c r="O2" s="65">
        <v>1</v>
      </c>
      <c r="P2" s="65">
        <v>1</v>
      </c>
      <c r="Q2" s="65">
        <v>1</v>
      </c>
      <c r="R2" s="65">
        <v>0</v>
      </c>
      <c r="S2" s="65">
        <f t="shared" ref="S2:S5" si="2">(Q2+R2)/2</f>
        <v>0.5</v>
      </c>
      <c r="T2" s="65">
        <v>1</v>
      </c>
      <c r="U2" s="65">
        <v>1</v>
      </c>
      <c r="V2" s="65">
        <v>1</v>
      </c>
      <c r="W2" s="65">
        <f t="shared" ref="W2:W5" si="3">(T2+U2+V2)/3</f>
        <v>1</v>
      </c>
      <c r="X2" s="65">
        <v>0</v>
      </c>
      <c r="Y2" s="65">
        <v>0</v>
      </c>
      <c r="Z2" s="65">
        <v>1</v>
      </c>
      <c r="AA2" s="65">
        <v>0</v>
      </c>
      <c r="AB2" s="65">
        <f t="shared" ref="AB2:AB5" si="4">(Z2+AA2)/2</f>
        <v>0.5</v>
      </c>
      <c r="AC2" s="65">
        <v>1</v>
      </c>
      <c r="AD2" s="65">
        <v>0</v>
      </c>
      <c r="AE2" s="65">
        <v>0</v>
      </c>
      <c r="AF2" s="65">
        <v>0</v>
      </c>
      <c r="AG2" s="65">
        <v>0</v>
      </c>
      <c r="AH2" s="62">
        <f t="shared" ref="AH2:AH5" si="5">SUM(AC2:AG2)/5</f>
        <v>0.2</v>
      </c>
    </row>
    <row r="3" spans="1:34">
      <c r="A3" s="62">
        <v>35</v>
      </c>
      <c r="B3" s="63" t="s">
        <v>347</v>
      </c>
      <c r="C3" s="66" t="s">
        <v>189</v>
      </c>
      <c r="D3" s="65">
        <v>1</v>
      </c>
      <c r="E3" s="65">
        <v>0</v>
      </c>
      <c r="F3" s="65">
        <v>1</v>
      </c>
      <c r="G3" s="65">
        <v>0</v>
      </c>
      <c r="H3" s="65">
        <v>1</v>
      </c>
      <c r="I3" s="65">
        <v>1</v>
      </c>
      <c r="J3" s="65">
        <v>1</v>
      </c>
      <c r="K3" s="65">
        <v>1</v>
      </c>
      <c r="L3" s="65">
        <f t="shared" si="0"/>
        <v>6</v>
      </c>
      <c r="M3" s="65">
        <f t="shared" si="1"/>
        <v>0.75</v>
      </c>
      <c r="N3" s="65">
        <v>1</v>
      </c>
      <c r="O3" s="65">
        <v>1</v>
      </c>
      <c r="P3" s="65">
        <v>1</v>
      </c>
      <c r="Q3" s="65">
        <v>0</v>
      </c>
      <c r="R3" s="65">
        <v>1</v>
      </c>
      <c r="S3" s="65">
        <f t="shared" si="2"/>
        <v>0.5</v>
      </c>
      <c r="T3" s="65">
        <v>1</v>
      </c>
      <c r="U3" s="65">
        <v>1</v>
      </c>
      <c r="V3" s="65">
        <v>1</v>
      </c>
      <c r="W3" s="65">
        <f t="shared" si="3"/>
        <v>1</v>
      </c>
      <c r="X3" s="65">
        <v>0</v>
      </c>
      <c r="Y3" s="65">
        <v>0</v>
      </c>
      <c r="Z3" s="65">
        <v>1</v>
      </c>
      <c r="AA3" s="65">
        <v>0</v>
      </c>
      <c r="AB3" s="65">
        <f t="shared" si="4"/>
        <v>0.5</v>
      </c>
      <c r="AC3" s="65">
        <v>1</v>
      </c>
      <c r="AD3" s="65">
        <v>1</v>
      </c>
      <c r="AE3" s="65">
        <v>1</v>
      </c>
      <c r="AF3" s="65">
        <v>0</v>
      </c>
      <c r="AG3" s="65">
        <v>0</v>
      </c>
      <c r="AH3" s="62">
        <f t="shared" si="5"/>
        <v>0.6</v>
      </c>
    </row>
    <row r="4" spans="1:34">
      <c r="A4" s="62">
        <v>51</v>
      </c>
      <c r="B4" s="63" t="s">
        <v>133</v>
      </c>
      <c r="C4" s="66" t="s">
        <v>254</v>
      </c>
      <c r="D4" s="65">
        <v>1</v>
      </c>
      <c r="E4" s="65">
        <v>0</v>
      </c>
      <c r="F4" s="65">
        <v>0</v>
      </c>
      <c r="G4" s="65">
        <v>1</v>
      </c>
      <c r="H4" s="65">
        <v>1</v>
      </c>
      <c r="I4" s="65">
        <v>1</v>
      </c>
      <c r="J4" s="65">
        <v>1</v>
      </c>
      <c r="K4" s="65">
        <v>0</v>
      </c>
      <c r="L4" s="65">
        <f t="shared" si="0"/>
        <v>5</v>
      </c>
      <c r="M4" s="65">
        <f t="shared" si="1"/>
        <v>0.625</v>
      </c>
      <c r="N4" s="65">
        <v>1</v>
      </c>
      <c r="O4" s="65">
        <v>1</v>
      </c>
      <c r="P4" s="65">
        <v>1</v>
      </c>
      <c r="Q4" s="65">
        <v>1</v>
      </c>
      <c r="R4" s="65">
        <v>1</v>
      </c>
      <c r="S4" s="65">
        <f t="shared" si="2"/>
        <v>1</v>
      </c>
      <c r="T4" s="65">
        <v>1</v>
      </c>
      <c r="U4" s="65">
        <v>0</v>
      </c>
      <c r="V4" s="65">
        <v>0</v>
      </c>
      <c r="W4" s="65">
        <f t="shared" si="3"/>
        <v>0.33333333333333331</v>
      </c>
      <c r="X4" s="65">
        <v>0</v>
      </c>
      <c r="Y4" s="65">
        <v>0</v>
      </c>
      <c r="Z4" s="65">
        <v>1</v>
      </c>
      <c r="AA4" s="65">
        <v>0</v>
      </c>
      <c r="AB4" s="65">
        <f t="shared" si="4"/>
        <v>0.5</v>
      </c>
      <c r="AC4" s="65">
        <v>1</v>
      </c>
      <c r="AD4" s="65">
        <v>0</v>
      </c>
      <c r="AE4" s="65">
        <v>0</v>
      </c>
      <c r="AF4" s="65">
        <v>0</v>
      </c>
      <c r="AG4" s="65">
        <v>0</v>
      </c>
      <c r="AH4" s="62">
        <f t="shared" si="5"/>
        <v>0.2</v>
      </c>
    </row>
    <row r="5" spans="1:34">
      <c r="A5" s="62">
        <v>55</v>
      </c>
      <c r="B5" s="63" t="s">
        <v>137</v>
      </c>
      <c r="C5" s="66" t="s">
        <v>258</v>
      </c>
      <c r="D5" s="65">
        <v>1</v>
      </c>
      <c r="E5" s="65">
        <v>0</v>
      </c>
      <c r="F5" s="65">
        <v>0</v>
      </c>
      <c r="G5" s="65">
        <v>1</v>
      </c>
      <c r="H5" s="65">
        <v>1</v>
      </c>
      <c r="I5" s="65">
        <v>1</v>
      </c>
      <c r="J5" s="65">
        <v>1</v>
      </c>
      <c r="K5" s="65">
        <v>0</v>
      </c>
      <c r="L5" s="65">
        <f t="shared" si="0"/>
        <v>5</v>
      </c>
      <c r="M5" s="65">
        <f t="shared" si="1"/>
        <v>0.625</v>
      </c>
      <c r="N5" s="65">
        <v>1</v>
      </c>
      <c r="O5" s="65">
        <v>1</v>
      </c>
      <c r="P5" s="65">
        <v>1</v>
      </c>
      <c r="Q5" s="65">
        <v>1</v>
      </c>
      <c r="R5" s="65">
        <v>1</v>
      </c>
      <c r="S5" s="65">
        <f t="shared" si="2"/>
        <v>1</v>
      </c>
      <c r="T5" s="65">
        <v>1</v>
      </c>
      <c r="U5" s="65">
        <v>0</v>
      </c>
      <c r="V5" s="65">
        <v>0</v>
      </c>
      <c r="W5" s="65">
        <f t="shared" si="3"/>
        <v>0.33333333333333331</v>
      </c>
      <c r="X5" s="65">
        <v>0</v>
      </c>
      <c r="Y5" s="65">
        <v>0</v>
      </c>
      <c r="Z5" s="65">
        <v>1</v>
      </c>
      <c r="AA5" s="65">
        <v>0</v>
      </c>
      <c r="AB5" s="65">
        <f t="shared" si="4"/>
        <v>0.5</v>
      </c>
      <c r="AC5" s="65">
        <v>1</v>
      </c>
      <c r="AD5" s="65">
        <v>0</v>
      </c>
      <c r="AE5" s="65">
        <v>0</v>
      </c>
      <c r="AF5" s="65">
        <v>0</v>
      </c>
      <c r="AG5" s="65">
        <v>0</v>
      </c>
      <c r="AH5" s="62">
        <f t="shared" si="5"/>
        <v>0.2</v>
      </c>
    </row>
    <row r="6" spans="1:34" ht="42" customHeight="1">
      <c r="A6" s="62">
        <v>70</v>
      </c>
      <c r="B6" s="62" t="s">
        <v>152</v>
      </c>
      <c r="C6" s="67" t="s">
        <v>273</v>
      </c>
      <c r="D6" s="65">
        <v>1</v>
      </c>
      <c r="E6" s="65">
        <v>1</v>
      </c>
      <c r="F6" s="65">
        <v>1</v>
      </c>
      <c r="G6" s="65">
        <v>1</v>
      </c>
      <c r="H6" s="65">
        <v>1</v>
      </c>
      <c r="I6" s="65">
        <v>0</v>
      </c>
      <c r="J6" s="65">
        <v>1</v>
      </c>
      <c r="K6" s="65">
        <v>1</v>
      </c>
      <c r="L6" s="65">
        <f t="shared" ref="L6" si="6">SUM(D6:K6)</f>
        <v>7</v>
      </c>
      <c r="M6" s="65">
        <f t="shared" ref="M6" si="7">L6/8</f>
        <v>0.875</v>
      </c>
      <c r="N6" s="65">
        <v>1</v>
      </c>
      <c r="O6" s="65">
        <v>1</v>
      </c>
      <c r="P6" s="65">
        <v>1</v>
      </c>
      <c r="Q6" s="65">
        <v>0</v>
      </c>
      <c r="R6" s="65">
        <v>1</v>
      </c>
      <c r="S6" s="65">
        <f t="shared" ref="S6" si="8">(Q6+R6)/2</f>
        <v>0.5</v>
      </c>
      <c r="T6" s="65">
        <v>1</v>
      </c>
      <c r="U6" s="65">
        <v>1</v>
      </c>
      <c r="V6" s="65">
        <v>1</v>
      </c>
      <c r="W6" s="65">
        <f t="shared" ref="W6" si="9">(T6+U6+V6)/3</f>
        <v>1</v>
      </c>
      <c r="X6" s="65">
        <v>1</v>
      </c>
      <c r="Y6" s="65">
        <v>1</v>
      </c>
      <c r="Z6" s="65">
        <v>1</v>
      </c>
      <c r="AA6" s="65">
        <v>0</v>
      </c>
      <c r="AB6" s="65">
        <f t="shared" ref="AB6" si="10">(Z6+AA6)/2</f>
        <v>0.5</v>
      </c>
      <c r="AC6" s="65">
        <v>1</v>
      </c>
      <c r="AD6" s="65">
        <v>1</v>
      </c>
      <c r="AE6" s="65">
        <v>0</v>
      </c>
      <c r="AF6" s="65">
        <v>0</v>
      </c>
      <c r="AG6" s="65">
        <v>0</v>
      </c>
      <c r="AH6" s="62">
        <f t="shared" ref="AH6" si="11">SUM(AC6:AG6)/5</f>
        <v>0.4</v>
      </c>
    </row>
    <row r="16" spans="1:34" ht="30">
      <c r="A16">
        <v>2</v>
      </c>
      <c r="B16" s="68" t="s">
        <v>84</v>
      </c>
      <c r="C16" s="11" t="s">
        <v>156</v>
      </c>
      <c r="D16">
        <v>7.7247371706931265</v>
      </c>
      <c r="E16">
        <v>2</v>
      </c>
    </row>
    <row r="17" spans="1:5" ht="30">
      <c r="A17">
        <v>6</v>
      </c>
      <c r="B17" s="68" t="s">
        <v>88</v>
      </c>
      <c r="C17" s="11" t="s">
        <v>160</v>
      </c>
      <c r="D17">
        <v>6.2433645401023066</v>
      </c>
      <c r="E17">
        <v>2</v>
      </c>
    </row>
    <row r="18" spans="1:5" ht="30">
      <c r="A18">
        <v>9</v>
      </c>
      <c r="B18" s="68" t="s">
        <v>91</v>
      </c>
      <c r="C18" s="11" t="s">
        <v>163</v>
      </c>
      <c r="D18">
        <v>1.0548927397990107</v>
      </c>
      <c r="E18">
        <v>3</v>
      </c>
    </row>
    <row r="19" spans="1:5" ht="30">
      <c r="A19">
        <v>29</v>
      </c>
      <c r="B19" s="68" t="s">
        <v>111</v>
      </c>
      <c r="C19" s="11" t="s">
        <v>183</v>
      </c>
      <c r="D19">
        <v>0</v>
      </c>
      <c r="E19">
        <v>0</v>
      </c>
    </row>
    <row r="20" spans="1:5" ht="30">
      <c r="A20">
        <v>35</v>
      </c>
      <c r="B20" s="68" t="s">
        <v>117</v>
      </c>
      <c r="C20" s="11" t="s">
        <v>189</v>
      </c>
      <c r="D20">
        <v>5.0737612059844208</v>
      </c>
      <c r="E20">
        <v>2.5</v>
      </c>
    </row>
    <row r="21" spans="1:5" ht="30">
      <c r="A21">
        <v>38</v>
      </c>
      <c r="B21" s="68" t="s">
        <v>120</v>
      </c>
      <c r="C21" s="11" t="s">
        <v>192</v>
      </c>
      <c r="D21" s="11">
        <v>0</v>
      </c>
      <c r="E21">
        <v>0</v>
      </c>
    </row>
    <row r="22" spans="1:5" ht="45">
      <c r="A22">
        <v>43</v>
      </c>
      <c r="B22" s="68" t="s">
        <v>125</v>
      </c>
      <c r="C22" s="11" t="s">
        <v>197</v>
      </c>
      <c r="D22">
        <v>1.1293362475657964</v>
      </c>
      <c r="E22">
        <v>3</v>
      </c>
    </row>
    <row r="23" spans="1:5" ht="30">
      <c r="A23">
        <v>50</v>
      </c>
      <c r="B23" s="68" t="s">
        <v>132</v>
      </c>
      <c r="C23" s="11" t="s">
        <v>253</v>
      </c>
      <c r="D23">
        <v>114.03922397020695</v>
      </c>
      <c r="E23">
        <v>2</v>
      </c>
    </row>
    <row r="24" spans="1:5">
      <c r="A24">
        <v>51</v>
      </c>
      <c r="B24" s="68" t="s">
        <v>133</v>
      </c>
      <c r="C24" s="3" t="s">
        <v>254</v>
      </c>
      <c r="D24" s="3">
        <v>0.33043869416223737</v>
      </c>
      <c r="E24">
        <v>4</v>
      </c>
    </row>
    <row r="25" spans="1:5">
      <c r="A25">
        <v>53</v>
      </c>
      <c r="B25" s="68" t="s">
        <v>135</v>
      </c>
      <c r="C25" s="11" t="s">
        <v>256</v>
      </c>
      <c r="D25">
        <v>13.097870417812219</v>
      </c>
      <c r="E25">
        <v>2</v>
      </c>
    </row>
    <row r="26" spans="1:5" ht="45">
      <c r="A26">
        <v>54</v>
      </c>
      <c r="B26" s="68" t="s">
        <v>136</v>
      </c>
      <c r="C26" s="11" t="s">
        <v>257</v>
      </c>
      <c r="D26">
        <v>328.77852410296896</v>
      </c>
      <c r="E26">
        <v>1.5</v>
      </c>
    </row>
    <row r="27" spans="1:5" ht="30">
      <c r="A27">
        <v>55</v>
      </c>
      <c r="B27" s="69" t="s">
        <v>137</v>
      </c>
      <c r="C27" s="11" t="s">
        <v>258</v>
      </c>
      <c r="D27">
        <v>0</v>
      </c>
      <c r="E27">
        <v>0</v>
      </c>
    </row>
    <row r="28" spans="1:5" ht="30">
      <c r="A28">
        <v>58</v>
      </c>
      <c r="B28" s="68" t="s">
        <v>140</v>
      </c>
      <c r="C28" s="11" t="s">
        <v>261</v>
      </c>
      <c r="D28">
        <v>1.1346882620995942</v>
      </c>
      <c r="E28">
        <v>2.5</v>
      </c>
    </row>
    <row r="29" spans="1:5" ht="45">
      <c r="A29">
        <v>62</v>
      </c>
      <c r="B29" s="68" t="s">
        <v>144</v>
      </c>
      <c r="C29" s="11" t="s">
        <v>265</v>
      </c>
      <c r="D29">
        <v>117.73930854082865</v>
      </c>
      <c r="E29">
        <v>1.5</v>
      </c>
    </row>
    <row r="30" spans="1:5" ht="30">
      <c r="A30">
        <v>65</v>
      </c>
      <c r="B30" s="68" t="s">
        <v>147</v>
      </c>
      <c r="C30" s="11" t="s">
        <v>268</v>
      </c>
      <c r="D30">
        <v>5.3995165628298096</v>
      </c>
      <c r="E30">
        <v>2.5</v>
      </c>
    </row>
    <row r="31" spans="1:5" ht="30">
      <c r="A31">
        <v>67</v>
      </c>
      <c r="B31" s="68" t="s">
        <v>149</v>
      </c>
      <c r="C31" s="11" t="s">
        <v>270</v>
      </c>
      <c r="D31">
        <v>1.0904174117852314</v>
      </c>
      <c r="E31">
        <v>3</v>
      </c>
    </row>
    <row r="32" spans="1:5" ht="30">
      <c r="A32">
        <v>69</v>
      </c>
      <c r="B32" s="68" t="s">
        <v>151</v>
      </c>
      <c r="C32" s="11" t="s">
        <v>272</v>
      </c>
      <c r="D32">
        <v>0.40262141371454985</v>
      </c>
      <c r="E32">
        <v>3.5</v>
      </c>
    </row>
    <row r="33" spans="1:5" ht="45">
      <c r="A33">
        <v>70</v>
      </c>
      <c r="B33" s="68" t="s">
        <v>152</v>
      </c>
      <c r="C33" s="11" t="s">
        <v>273</v>
      </c>
      <c r="D33">
        <v>0.5492206297729888</v>
      </c>
      <c r="E33">
        <v>3.5</v>
      </c>
    </row>
    <row r="34" spans="1:5" ht="45">
      <c r="A34">
        <v>71</v>
      </c>
      <c r="B34" s="68" t="s">
        <v>153</v>
      </c>
      <c r="C34" s="11" t="s">
        <v>274</v>
      </c>
      <c r="D34">
        <v>0</v>
      </c>
      <c r="E34">
        <v>0</v>
      </c>
    </row>
    <row r="35" spans="1:5">
      <c r="A35">
        <v>72</v>
      </c>
      <c r="B35" s="69">
        <v>2331</v>
      </c>
      <c r="C35" s="11" t="s">
        <v>277</v>
      </c>
      <c r="D35">
        <v>2.8201663910199137</v>
      </c>
      <c r="E35">
        <v>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10FBF-5A01-456C-9BCF-74ADA0829050}">
  <dimension ref="A1:N28"/>
  <sheetViews>
    <sheetView workbookViewId="0">
      <selection activeCell="N2" sqref="N2:N21"/>
    </sheetView>
  </sheetViews>
  <sheetFormatPr defaultRowHeight="15"/>
  <cols>
    <col min="3" max="3" width="24.42578125" customWidth="1"/>
    <col min="4" max="4" width="10.140625" customWidth="1"/>
    <col min="5" max="5" width="8.7109375" customWidth="1"/>
  </cols>
  <sheetData>
    <row r="1" spans="1:14">
      <c r="A1" s="19" t="s">
        <v>154</v>
      </c>
      <c r="B1" s="20" t="s">
        <v>82</v>
      </c>
      <c r="C1" s="18" t="s">
        <v>32</v>
      </c>
      <c r="D1" s="24" t="s">
        <v>280</v>
      </c>
      <c r="E1" s="24" t="s">
        <v>281</v>
      </c>
      <c r="F1" s="24" t="s">
        <v>282</v>
      </c>
      <c r="G1" s="24" t="s">
        <v>283</v>
      </c>
      <c r="H1" s="24" t="s">
        <v>284</v>
      </c>
      <c r="I1" s="24" t="s">
        <v>285</v>
      </c>
      <c r="J1" s="24" t="s">
        <v>286</v>
      </c>
      <c r="K1" s="24" t="s">
        <v>287</v>
      </c>
      <c r="L1" s="24" t="s">
        <v>381</v>
      </c>
      <c r="M1" s="24" t="s">
        <v>380</v>
      </c>
      <c r="N1" s="24" t="s">
        <v>276</v>
      </c>
    </row>
    <row r="2" spans="1:14" ht="30">
      <c r="A2">
        <v>2</v>
      </c>
      <c r="B2" s="9" t="s">
        <v>84</v>
      </c>
      <c r="C2" s="11" t="s">
        <v>156</v>
      </c>
      <c r="D2" s="29">
        <v>1</v>
      </c>
      <c r="E2" s="29">
        <v>0</v>
      </c>
      <c r="F2" s="29">
        <v>0</v>
      </c>
      <c r="G2" s="29">
        <v>1</v>
      </c>
      <c r="H2" s="29">
        <v>1</v>
      </c>
      <c r="I2" s="29">
        <v>1</v>
      </c>
      <c r="J2" s="29">
        <v>0</v>
      </c>
      <c r="K2" s="29">
        <v>0</v>
      </c>
      <c r="L2" s="29">
        <f>SUM(D2:K2)</f>
        <v>4</v>
      </c>
      <c r="M2" s="29">
        <f>L2/8</f>
        <v>0.5</v>
      </c>
      <c r="N2" s="29">
        <v>1.5</v>
      </c>
    </row>
    <row r="3" spans="1:14" ht="30">
      <c r="A3" s="50">
        <v>6</v>
      </c>
      <c r="B3" s="54" t="s">
        <v>88</v>
      </c>
      <c r="C3" s="52" t="s">
        <v>160</v>
      </c>
      <c r="D3" s="55">
        <v>1</v>
      </c>
      <c r="E3" s="55">
        <v>0</v>
      </c>
      <c r="F3" s="55">
        <v>0</v>
      </c>
      <c r="G3" s="55">
        <v>0</v>
      </c>
      <c r="H3" s="55">
        <v>1</v>
      </c>
      <c r="I3" s="55">
        <v>1</v>
      </c>
      <c r="J3" s="55">
        <v>1</v>
      </c>
      <c r="K3" s="55">
        <v>1</v>
      </c>
      <c r="L3" s="53">
        <f>SUM(D3:K3)</f>
        <v>5</v>
      </c>
      <c r="M3" s="53">
        <f>L3/8</f>
        <v>0.625</v>
      </c>
      <c r="N3" s="29">
        <v>2.5</v>
      </c>
    </row>
    <row r="4" spans="1:14">
      <c r="A4">
        <v>9</v>
      </c>
      <c r="B4" s="9" t="s">
        <v>91</v>
      </c>
      <c r="C4" s="11" t="s">
        <v>163</v>
      </c>
      <c r="D4" s="29">
        <v>1</v>
      </c>
      <c r="E4" s="29">
        <v>1</v>
      </c>
      <c r="F4" s="29">
        <v>1</v>
      </c>
      <c r="G4" s="29">
        <v>1</v>
      </c>
      <c r="H4" s="29">
        <v>1</v>
      </c>
      <c r="I4" s="29">
        <v>1</v>
      </c>
      <c r="J4" s="29">
        <v>1</v>
      </c>
      <c r="K4" s="29">
        <v>0</v>
      </c>
      <c r="L4" s="29">
        <f>SUM(D4:K4)</f>
        <v>7</v>
      </c>
      <c r="M4" s="29">
        <f>L4/8</f>
        <v>0.875</v>
      </c>
      <c r="N4">
        <v>4</v>
      </c>
    </row>
    <row r="5" spans="1:14">
      <c r="A5" s="43">
        <v>29</v>
      </c>
      <c r="B5" s="44" t="s">
        <v>341</v>
      </c>
      <c r="C5" s="45" t="s">
        <v>183</v>
      </c>
      <c r="D5" s="46">
        <v>1</v>
      </c>
      <c r="E5" s="46">
        <v>0</v>
      </c>
      <c r="F5" s="46">
        <v>0</v>
      </c>
      <c r="G5" s="46">
        <v>1</v>
      </c>
      <c r="H5" s="46">
        <v>1</v>
      </c>
      <c r="I5" s="46">
        <v>1</v>
      </c>
      <c r="J5" s="46">
        <v>0</v>
      </c>
      <c r="K5" s="46">
        <v>0</v>
      </c>
      <c r="L5" s="46">
        <f>SUM(D5:K5)</f>
        <v>4</v>
      </c>
      <c r="M5" s="46">
        <v>0.5</v>
      </c>
      <c r="N5" s="29">
        <v>1.5</v>
      </c>
    </row>
    <row r="6" spans="1:14">
      <c r="A6" s="50">
        <v>35</v>
      </c>
      <c r="B6" s="50" t="s">
        <v>117</v>
      </c>
      <c r="C6" s="50" t="s">
        <v>189</v>
      </c>
      <c r="D6" s="50">
        <v>1</v>
      </c>
      <c r="E6" s="50">
        <v>0</v>
      </c>
      <c r="F6" s="50">
        <v>1</v>
      </c>
      <c r="G6" s="50">
        <v>0</v>
      </c>
      <c r="H6" s="50">
        <v>1</v>
      </c>
      <c r="I6" s="50">
        <v>1</v>
      </c>
      <c r="J6" s="50">
        <v>1</v>
      </c>
      <c r="K6" s="50">
        <v>1</v>
      </c>
      <c r="L6" s="50">
        <v>6</v>
      </c>
      <c r="M6" s="50">
        <v>0.75</v>
      </c>
      <c r="N6" s="50">
        <v>3</v>
      </c>
    </row>
    <row r="7" spans="1:14" ht="30">
      <c r="A7">
        <v>38</v>
      </c>
      <c r="B7" s="9" t="s">
        <v>120</v>
      </c>
      <c r="C7" s="11" t="s">
        <v>192</v>
      </c>
      <c r="D7" s="29">
        <v>1</v>
      </c>
      <c r="E7" s="29">
        <v>0</v>
      </c>
      <c r="F7" s="29">
        <v>0</v>
      </c>
      <c r="G7" s="29">
        <v>0</v>
      </c>
      <c r="H7" s="29">
        <v>1</v>
      </c>
      <c r="I7" s="29">
        <v>1</v>
      </c>
      <c r="J7" s="29">
        <v>1</v>
      </c>
      <c r="K7" s="29">
        <v>1</v>
      </c>
      <c r="L7" s="29">
        <f t="shared" ref="L7:L18" si="0">SUM(D7:K7)</f>
        <v>5</v>
      </c>
      <c r="M7" s="29">
        <f t="shared" ref="M7:M18" si="1">L7/8</f>
        <v>0.625</v>
      </c>
      <c r="N7" s="29">
        <v>2.5</v>
      </c>
    </row>
    <row r="8" spans="1:14" ht="45">
      <c r="A8">
        <v>43</v>
      </c>
      <c r="B8" s="9" t="s">
        <v>125</v>
      </c>
      <c r="C8" s="11" t="s">
        <v>197</v>
      </c>
      <c r="D8" s="29">
        <v>1</v>
      </c>
      <c r="E8" s="29">
        <v>0</v>
      </c>
      <c r="F8" s="29">
        <v>0</v>
      </c>
      <c r="G8" s="29">
        <v>0</v>
      </c>
      <c r="H8" s="29">
        <v>1</v>
      </c>
      <c r="I8" s="29">
        <v>1</v>
      </c>
      <c r="J8" s="29">
        <v>1</v>
      </c>
      <c r="K8" s="29">
        <v>0</v>
      </c>
      <c r="L8" s="29">
        <f t="shared" si="0"/>
        <v>4</v>
      </c>
      <c r="M8" s="29">
        <f t="shared" si="1"/>
        <v>0.5</v>
      </c>
      <c r="N8" s="29">
        <v>1.5</v>
      </c>
    </row>
    <row r="9" spans="1:14" ht="30">
      <c r="A9">
        <v>50</v>
      </c>
      <c r="B9" s="9" t="s">
        <v>132</v>
      </c>
      <c r="C9" s="11" t="s">
        <v>253</v>
      </c>
      <c r="D9" s="29">
        <v>1</v>
      </c>
      <c r="E9" s="29">
        <v>0</v>
      </c>
      <c r="F9" s="29">
        <v>0</v>
      </c>
      <c r="G9" s="29">
        <v>1</v>
      </c>
      <c r="H9" s="29">
        <v>1</v>
      </c>
      <c r="I9" s="29">
        <v>1</v>
      </c>
      <c r="J9" s="29">
        <v>0</v>
      </c>
      <c r="K9" s="29">
        <v>0</v>
      </c>
      <c r="L9" s="29">
        <f t="shared" si="0"/>
        <v>4</v>
      </c>
      <c r="M9" s="29">
        <f t="shared" si="1"/>
        <v>0.5</v>
      </c>
      <c r="N9" s="29">
        <v>1.5</v>
      </c>
    </row>
    <row r="10" spans="1:14">
      <c r="A10" s="43">
        <v>51</v>
      </c>
      <c r="B10" s="44" t="s">
        <v>133</v>
      </c>
      <c r="C10" s="49" t="s">
        <v>254</v>
      </c>
      <c r="D10" s="46">
        <v>1</v>
      </c>
      <c r="E10" s="46">
        <v>0</v>
      </c>
      <c r="F10" s="46">
        <v>0</v>
      </c>
      <c r="G10" s="46">
        <v>1</v>
      </c>
      <c r="H10" s="46">
        <v>1</v>
      </c>
      <c r="I10" s="46">
        <v>1</v>
      </c>
      <c r="J10" s="46">
        <v>1</v>
      </c>
      <c r="K10" s="46">
        <v>0</v>
      </c>
      <c r="L10" s="46">
        <f t="shared" si="0"/>
        <v>5</v>
      </c>
      <c r="M10" s="46">
        <f t="shared" si="1"/>
        <v>0.625</v>
      </c>
      <c r="N10" s="29">
        <v>2.5</v>
      </c>
    </row>
    <row r="11" spans="1:14">
      <c r="A11" s="50">
        <v>53</v>
      </c>
      <c r="B11" s="51" t="s">
        <v>135</v>
      </c>
      <c r="C11" s="52" t="s">
        <v>256</v>
      </c>
      <c r="D11" s="53">
        <v>1</v>
      </c>
      <c r="E11" s="53">
        <v>0</v>
      </c>
      <c r="F11" s="53">
        <v>0</v>
      </c>
      <c r="G11" s="53">
        <v>1</v>
      </c>
      <c r="H11" s="53">
        <v>1</v>
      </c>
      <c r="I11" s="53">
        <v>1</v>
      </c>
      <c r="J11" s="53">
        <v>0</v>
      </c>
      <c r="K11" s="53">
        <v>0</v>
      </c>
      <c r="L11" s="53">
        <f t="shared" si="0"/>
        <v>4</v>
      </c>
      <c r="M11" s="53">
        <f t="shared" si="1"/>
        <v>0.5</v>
      </c>
      <c r="N11" s="29">
        <v>1.5</v>
      </c>
    </row>
    <row r="12" spans="1:14" ht="45">
      <c r="A12" s="43">
        <v>54</v>
      </c>
      <c r="B12" s="47" t="s">
        <v>136</v>
      </c>
      <c r="C12" s="48" t="s">
        <v>257</v>
      </c>
      <c r="D12" s="46">
        <v>1</v>
      </c>
      <c r="E12" s="46">
        <v>1</v>
      </c>
      <c r="F12" s="46">
        <v>1</v>
      </c>
      <c r="G12" s="46">
        <v>1</v>
      </c>
      <c r="H12" s="46">
        <v>1</v>
      </c>
      <c r="I12" s="46">
        <v>1</v>
      </c>
      <c r="J12" s="46">
        <v>0</v>
      </c>
      <c r="K12" s="46">
        <v>0</v>
      </c>
      <c r="L12" s="46">
        <f t="shared" si="0"/>
        <v>6</v>
      </c>
      <c r="M12" s="46">
        <f t="shared" si="1"/>
        <v>0.75</v>
      </c>
      <c r="N12" s="29">
        <v>3</v>
      </c>
    </row>
    <row r="13" spans="1:14">
      <c r="A13" s="50">
        <v>55</v>
      </c>
      <c r="B13" s="56" t="s">
        <v>137</v>
      </c>
      <c r="C13" s="57" t="s">
        <v>258</v>
      </c>
      <c r="D13" s="53">
        <v>1</v>
      </c>
      <c r="E13" s="53">
        <v>0</v>
      </c>
      <c r="F13" s="53">
        <v>0</v>
      </c>
      <c r="G13" s="53">
        <v>1</v>
      </c>
      <c r="H13" s="53">
        <v>1</v>
      </c>
      <c r="I13" s="53">
        <v>1</v>
      </c>
      <c r="J13" s="53">
        <v>1</v>
      </c>
      <c r="K13" s="53">
        <v>0</v>
      </c>
      <c r="L13" s="53">
        <f t="shared" si="0"/>
        <v>5</v>
      </c>
      <c r="M13" s="53">
        <f t="shared" si="1"/>
        <v>0.625</v>
      </c>
      <c r="N13" s="29">
        <v>2.5</v>
      </c>
    </row>
    <row r="14" spans="1:14" ht="30">
      <c r="A14" s="50">
        <v>58</v>
      </c>
      <c r="B14" s="51" t="s">
        <v>140</v>
      </c>
      <c r="C14" s="52" t="s">
        <v>261</v>
      </c>
      <c r="D14" s="53">
        <v>1</v>
      </c>
      <c r="E14" s="53">
        <v>0</v>
      </c>
      <c r="F14" s="53">
        <v>0</v>
      </c>
      <c r="G14" s="53">
        <v>1</v>
      </c>
      <c r="H14" s="53">
        <v>1</v>
      </c>
      <c r="I14" s="53">
        <v>1</v>
      </c>
      <c r="J14" s="53">
        <v>1</v>
      </c>
      <c r="K14" s="53">
        <v>0</v>
      </c>
      <c r="L14" s="53">
        <f t="shared" si="0"/>
        <v>5</v>
      </c>
      <c r="M14" s="53">
        <f t="shared" si="1"/>
        <v>0.625</v>
      </c>
      <c r="N14" s="29">
        <v>2.5</v>
      </c>
    </row>
    <row r="15" spans="1:14" ht="45">
      <c r="A15">
        <v>62</v>
      </c>
      <c r="B15" s="9" t="s">
        <v>144</v>
      </c>
      <c r="C15" s="11" t="s">
        <v>265</v>
      </c>
      <c r="D15" s="29">
        <v>1</v>
      </c>
      <c r="E15" s="29">
        <v>1</v>
      </c>
      <c r="F15" s="29">
        <v>0</v>
      </c>
      <c r="G15" s="29">
        <v>0</v>
      </c>
      <c r="H15" s="29">
        <v>1</v>
      </c>
      <c r="I15" s="29">
        <v>0</v>
      </c>
      <c r="J15" s="29">
        <v>1</v>
      </c>
      <c r="K15" s="29">
        <v>1</v>
      </c>
      <c r="L15" s="29">
        <f t="shared" si="0"/>
        <v>5</v>
      </c>
      <c r="M15" s="29">
        <f t="shared" si="1"/>
        <v>0.625</v>
      </c>
      <c r="N15" s="29">
        <v>2.5</v>
      </c>
    </row>
    <row r="16" spans="1:14" ht="30">
      <c r="A16">
        <v>65</v>
      </c>
      <c r="B16" s="9" t="s">
        <v>147</v>
      </c>
      <c r="C16" s="11" t="s">
        <v>268</v>
      </c>
      <c r="D16" s="29">
        <v>1</v>
      </c>
      <c r="E16" s="29">
        <v>1</v>
      </c>
      <c r="F16" s="29">
        <v>1</v>
      </c>
      <c r="G16" s="29">
        <v>0</v>
      </c>
      <c r="H16" s="29">
        <v>1</v>
      </c>
      <c r="I16" s="29">
        <v>1</v>
      </c>
      <c r="J16" s="29">
        <v>1</v>
      </c>
      <c r="K16" s="29">
        <v>0</v>
      </c>
      <c r="L16" s="29">
        <f t="shared" si="0"/>
        <v>6</v>
      </c>
      <c r="M16" s="29">
        <f t="shared" si="1"/>
        <v>0.75</v>
      </c>
      <c r="N16" s="29">
        <v>3</v>
      </c>
    </row>
    <row r="17" spans="1:14" ht="30">
      <c r="A17">
        <v>67</v>
      </c>
      <c r="B17" s="9" t="s">
        <v>149</v>
      </c>
      <c r="C17" s="11" t="s">
        <v>270</v>
      </c>
      <c r="D17" s="29">
        <v>1</v>
      </c>
      <c r="E17" s="29">
        <v>0</v>
      </c>
      <c r="F17" s="29">
        <v>0</v>
      </c>
      <c r="G17" s="29">
        <v>0</v>
      </c>
      <c r="H17" s="29">
        <v>1</v>
      </c>
      <c r="I17" s="29">
        <v>0</v>
      </c>
      <c r="J17" s="29">
        <v>1</v>
      </c>
      <c r="K17" s="29">
        <v>0</v>
      </c>
      <c r="L17" s="29">
        <f t="shared" si="0"/>
        <v>3</v>
      </c>
      <c r="M17" s="29">
        <f t="shared" si="1"/>
        <v>0.375</v>
      </c>
      <c r="N17" s="29">
        <v>0</v>
      </c>
    </row>
    <row r="18" spans="1:14">
      <c r="A18">
        <v>69</v>
      </c>
      <c r="B18" s="9" t="s">
        <v>151</v>
      </c>
      <c r="C18" s="11" t="s">
        <v>272</v>
      </c>
      <c r="D18" s="29">
        <v>1</v>
      </c>
      <c r="E18" s="29">
        <v>0</v>
      </c>
      <c r="F18" s="29">
        <v>0</v>
      </c>
      <c r="G18" s="29">
        <v>1</v>
      </c>
      <c r="H18" s="29">
        <v>1</v>
      </c>
      <c r="I18" s="29">
        <v>1</v>
      </c>
      <c r="J18" s="29">
        <v>1</v>
      </c>
      <c r="K18" s="29">
        <v>0</v>
      </c>
      <c r="L18" s="29">
        <f t="shared" si="0"/>
        <v>5</v>
      </c>
      <c r="M18" s="29">
        <f t="shared" si="1"/>
        <v>0.625</v>
      </c>
      <c r="N18" s="29">
        <v>2.5</v>
      </c>
    </row>
    <row r="19" spans="1:14">
      <c r="A19" s="50">
        <v>70</v>
      </c>
      <c r="B19" s="50" t="s">
        <v>152</v>
      </c>
      <c r="C19" s="50" t="s">
        <v>273</v>
      </c>
      <c r="D19" s="50">
        <v>1</v>
      </c>
      <c r="E19" s="50">
        <v>1</v>
      </c>
      <c r="F19" s="50">
        <v>1</v>
      </c>
      <c r="G19" s="50">
        <v>1</v>
      </c>
      <c r="H19" s="50">
        <v>1</v>
      </c>
      <c r="I19" s="50">
        <v>0</v>
      </c>
      <c r="J19" s="50">
        <v>1</v>
      </c>
      <c r="K19" s="50">
        <v>1</v>
      </c>
      <c r="L19" s="50">
        <v>7</v>
      </c>
      <c r="M19" s="50">
        <v>0.875</v>
      </c>
      <c r="N19" s="50">
        <v>4</v>
      </c>
    </row>
    <row r="20" spans="1:14" ht="30">
      <c r="A20" s="58">
        <v>71</v>
      </c>
      <c r="B20" s="59" t="s">
        <v>153</v>
      </c>
      <c r="C20" s="60" t="s">
        <v>274</v>
      </c>
      <c r="D20" s="61">
        <v>1</v>
      </c>
      <c r="E20" s="61">
        <v>0</v>
      </c>
      <c r="F20" s="61">
        <v>0</v>
      </c>
      <c r="G20" s="61">
        <v>0</v>
      </c>
      <c r="H20" s="61">
        <v>0</v>
      </c>
      <c r="I20" s="61">
        <v>1</v>
      </c>
      <c r="J20" s="61">
        <v>1</v>
      </c>
      <c r="K20" s="61">
        <v>0</v>
      </c>
      <c r="L20" s="61">
        <f>SUM(D20:K20)</f>
        <v>3</v>
      </c>
      <c r="M20" s="61">
        <f>L20/8</f>
        <v>0.375</v>
      </c>
      <c r="N20" s="29">
        <v>0</v>
      </c>
    </row>
    <row r="21" spans="1:14">
      <c r="A21" s="50">
        <v>72</v>
      </c>
      <c r="B21" s="51">
        <v>2331</v>
      </c>
      <c r="C21" s="50" t="s">
        <v>277</v>
      </c>
      <c r="D21" s="53">
        <v>1</v>
      </c>
      <c r="E21" s="53">
        <v>1</v>
      </c>
      <c r="F21" s="53">
        <v>0</v>
      </c>
      <c r="G21" s="53">
        <v>1</v>
      </c>
      <c r="H21" s="53">
        <v>1</v>
      </c>
      <c r="I21" s="53">
        <v>1</v>
      </c>
      <c r="J21" s="53">
        <v>1</v>
      </c>
      <c r="K21" s="53">
        <v>1</v>
      </c>
      <c r="L21" s="53">
        <f>SUM(D21:K21)</f>
        <v>7</v>
      </c>
      <c r="M21" s="53">
        <f>L21/8</f>
        <v>0.875</v>
      </c>
      <c r="N21">
        <v>4</v>
      </c>
    </row>
    <row r="24" spans="1:14">
      <c r="A24">
        <v>29</v>
      </c>
      <c r="B24" t="s">
        <v>111</v>
      </c>
      <c r="C24" t="s">
        <v>183</v>
      </c>
    </row>
    <row r="25" spans="1:14">
      <c r="A25">
        <v>35</v>
      </c>
      <c r="B25" t="s">
        <v>117</v>
      </c>
      <c r="C25" t="s">
        <v>189</v>
      </c>
    </row>
    <row r="26" spans="1:14">
      <c r="A26">
        <v>51</v>
      </c>
      <c r="B26" t="s">
        <v>133</v>
      </c>
      <c r="C26" t="s">
        <v>254</v>
      </c>
    </row>
    <row r="27" spans="1:14">
      <c r="A27">
        <v>55</v>
      </c>
      <c r="B27" t="s">
        <v>137</v>
      </c>
      <c r="C27" t="s">
        <v>258</v>
      </c>
    </row>
    <row r="28" spans="1:14">
      <c r="A28">
        <v>70</v>
      </c>
      <c r="B28" t="s">
        <v>152</v>
      </c>
      <c r="C28" t="s">
        <v>273</v>
      </c>
    </row>
  </sheetData>
  <sortState ref="A26:C28">
    <sortCondition ref="A24"/>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8B073-8BF8-4EAE-B25E-14B7BC9EB8BB}">
  <dimension ref="A1:F21"/>
  <sheetViews>
    <sheetView workbookViewId="0">
      <selection activeCell="F2" sqref="F2:F21"/>
    </sheetView>
  </sheetViews>
  <sheetFormatPr defaultRowHeight="15"/>
  <cols>
    <col min="3" max="3" width="21.7109375" customWidth="1"/>
  </cols>
  <sheetData>
    <row r="1" spans="1:6">
      <c r="A1" s="19" t="s">
        <v>382</v>
      </c>
      <c r="B1" s="20" t="s">
        <v>82</v>
      </c>
      <c r="C1" s="18" t="s">
        <v>32</v>
      </c>
      <c r="D1" s="24" t="s">
        <v>290</v>
      </c>
      <c r="F1" s="22" t="s">
        <v>276</v>
      </c>
    </row>
    <row r="2" spans="1:6" ht="30">
      <c r="A2">
        <v>2</v>
      </c>
      <c r="B2" s="9" t="s">
        <v>84</v>
      </c>
      <c r="C2" s="11" t="s">
        <v>156</v>
      </c>
      <c r="D2" s="29">
        <v>1</v>
      </c>
      <c r="E2" s="30">
        <v>1</v>
      </c>
      <c r="F2">
        <f t="shared" ref="F2" si="0">E2*4</f>
        <v>4</v>
      </c>
    </row>
    <row r="3" spans="1:6" ht="30">
      <c r="A3">
        <v>6</v>
      </c>
      <c r="B3" s="10" t="s">
        <v>88</v>
      </c>
      <c r="C3" s="11" t="s">
        <v>160</v>
      </c>
      <c r="D3" s="35">
        <v>1</v>
      </c>
      <c r="E3" s="33">
        <v>1</v>
      </c>
      <c r="F3">
        <f t="shared" ref="F3:F21" si="1">E3*4</f>
        <v>4</v>
      </c>
    </row>
    <row r="4" spans="1:6" ht="30">
      <c r="A4">
        <v>9</v>
      </c>
      <c r="B4" s="9" t="s">
        <v>91</v>
      </c>
      <c r="C4" s="11" t="s">
        <v>163</v>
      </c>
      <c r="D4" s="29">
        <v>1</v>
      </c>
      <c r="E4" s="30">
        <v>1</v>
      </c>
      <c r="F4">
        <f t="shared" si="1"/>
        <v>4</v>
      </c>
    </row>
    <row r="5" spans="1:6" ht="30">
      <c r="A5">
        <v>29</v>
      </c>
      <c r="B5" t="s">
        <v>111</v>
      </c>
      <c r="C5" s="11" t="s">
        <v>183</v>
      </c>
      <c r="D5" s="65">
        <v>1</v>
      </c>
      <c r="E5" s="30">
        <v>1</v>
      </c>
      <c r="F5">
        <f t="shared" si="1"/>
        <v>4</v>
      </c>
    </row>
    <row r="6" spans="1:6" ht="30">
      <c r="A6">
        <v>35</v>
      </c>
      <c r="B6" t="s">
        <v>117</v>
      </c>
      <c r="C6" s="11" t="s">
        <v>189</v>
      </c>
      <c r="D6" s="65">
        <v>1</v>
      </c>
      <c r="E6" s="30">
        <v>1</v>
      </c>
      <c r="F6">
        <f t="shared" si="1"/>
        <v>4</v>
      </c>
    </row>
    <row r="7" spans="1:6" ht="30">
      <c r="A7">
        <v>38</v>
      </c>
      <c r="B7" s="9" t="s">
        <v>120</v>
      </c>
      <c r="C7" s="11" t="s">
        <v>192</v>
      </c>
      <c r="D7" s="29">
        <v>1</v>
      </c>
      <c r="E7" s="30">
        <v>1</v>
      </c>
      <c r="F7">
        <f t="shared" si="1"/>
        <v>4</v>
      </c>
    </row>
    <row r="8" spans="1:6" ht="45">
      <c r="A8">
        <v>43</v>
      </c>
      <c r="B8" s="9" t="s">
        <v>125</v>
      </c>
      <c r="C8" s="11" t="s">
        <v>197</v>
      </c>
      <c r="D8" s="29">
        <v>1</v>
      </c>
      <c r="E8" s="30">
        <v>1</v>
      </c>
      <c r="F8">
        <f t="shared" si="1"/>
        <v>4</v>
      </c>
    </row>
    <row r="9" spans="1:6" ht="30">
      <c r="A9">
        <v>50</v>
      </c>
      <c r="B9" s="9" t="s">
        <v>132</v>
      </c>
      <c r="C9" s="11" t="s">
        <v>253</v>
      </c>
      <c r="D9" s="29">
        <v>1</v>
      </c>
      <c r="E9" s="30">
        <v>1</v>
      </c>
      <c r="F9">
        <f t="shared" si="1"/>
        <v>4</v>
      </c>
    </row>
    <row r="10" spans="1:6">
      <c r="A10">
        <v>51</v>
      </c>
      <c r="B10" t="s">
        <v>133</v>
      </c>
      <c r="C10" s="11" t="s">
        <v>254</v>
      </c>
      <c r="D10" s="65">
        <v>1</v>
      </c>
      <c r="E10" s="30">
        <v>1</v>
      </c>
      <c r="F10">
        <f t="shared" si="1"/>
        <v>4</v>
      </c>
    </row>
    <row r="11" spans="1:6">
      <c r="A11">
        <v>53</v>
      </c>
      <c r="B11" s="9" t="s">
        <v>135</v>
      </c>
      <c r="C11" s="11" t="s">
        <v>256</v>
      </c>
      <c r="D11" s="29">
        <v>1</v>
      </c>
      <c r="E11" s="30">
        <v>1</v>
      </c>
      <c r="F11">
        <f t="shared" si="1"/>
        <v>4</v>
      </c>
    </row>
    <row r="12" spans="1:6" ht="45">
      <c r="A12">
        <v>54</v>
      </c>
      <c r="B12" s="9" t="s">
        <v>136</v>
      </c>
      <c r="C12" s="11" t="s">
        <v>257</v>
      </c>
      <c r="D12" s="29">
        <v>1</v>
      </c>
      <c r="E12" s="30">
        <v>1</v>
      </c>
      <c r="F12">
        <f t="shared" si="1"/>
        <v>4</v>
      </c>
    </row>
    <row r="13" spans="1:6" ht="30">
      <c r="A13">
        <v>55</v>
      </c>
      <c r="B13" t="s">
        <v>137</v>
      </c>
      <c r="C13" s="11" t="s">
        <v>258</v>
      </c>
      <c r="D13" s="65">
        <v>1</v>
      </c>
      <c r="E13" s="30">
        <v>1</v>
      </c>
      <c r="F13">
        <f t="shared" si="1"/>
        <v>4</v>
      </c>
    </row>
    <row r="14" spans="1:6" ht="30">
      <c r="A14">
        <v>58</v>
      </c>
      <c r="B14" s="9" t="s">
        <v>140</v>
      </c>
      <c r="C14" s="11" t="s">
        <v>261</v>
      </c>
      <c r="D14" s="29">
        <v>1</v>
      </c>
      <c r="E14" s="30">
        <v>1</v>
      </c>
      <c r="F14">
        <f t="shared" si="1"/>
        <v>4</v>
      </c>
    </row>
    <row r="15" spans="1:6" ht="45">
      <c r="A15">
        <v>62</v>
      </c>
      <c r="B15" s="9" t="s">
        <v>144</v>
      </c>
      <c r="C15" s="11" t="s">
        <v>265</v>
      </c>
      <c r="D15" s="29">
        <v>0</v>
      </c>
      <c r="E15" s="30">
        <v>0</v>
      </c>
      <c r="F15">
        <f t="shared" si="1"/>
        <v>0</v>
      </c>
    </row>
    <row r="16" spans="1:6" ht="30">
      <c r="A16">
        <v>65</v>
      </c>
      <c r="B16" s="9" t="s">
        <v>147</v>
      </c>
      <c r="C16" s="11" t="s">
        <v>268</v>
      </c>
      <c r="D16" s="29">
        <v>1</v>
      </c>
      <c r="E16" s="30">
        <v>1</v>
      </c>
      <c r="F16">
        <f t="shared" si="1"/>
        <v>4</v>
      </c>
    </row>
    <row r="17" spans="1:6" ht="30">
      <c r="A17">
        <v>67</v>
      </c>
      <c r="B17" s="9" t="s">
        <v>149</v>
      </c>
      <c r="C17" s="11" t="s">
        <v>270</v>
      </c>
      <c r="D17" s="29">
        <v>1</v>
      </c>
      <c r="E17" s="30">
        <v>1</v>
      </c>
      <c r="F17">
        <f t="shared" si="1"/>
        <v>4</v>
      </c>
    </row>
    <row r="18" spans="1:6" ht="30">
      <c r="A18">
        <v>69</v>
      </c>
      <c r="B18" s="9" t="s">
        <v>151</v>
      </c>
      <c r="C18" s="11" t="s">
        <v>272</v>
      </c>
      <c r="D18" s="29">
        <v>1</v>
      </c>
      <c r="E18" s="30">
        <v>1</v>
      </c>
      <c r="F18">
        <f t="shared" si="1"/>
        <v>4</v>
      </c>
    </row>
    <row r="19" spans="1:6" ht="45">
      <c r="A19">
        <v>70</v>
      </c>
      <c r="B19" t="s">
        <v>152</v>
      </c>
      <c r="C19" s="11" t="s">
        <v>273</v>
      </c>
      <c r="D19" s="65">
        <v>1</v>
      </c>
      <c r="E19" s="30">
        <v>1</v>
      </c>
      <c r="F19">
        <f t="shared" si="1"/>
        <v>4</v>
      </c>
    </row>
    <row r="20" spans="1:6" ht="45">
      <c r="A20">
        <v>71</v>
      </c>
      <c r="B20" s="9" t="s">
        <v>153</v>
      </c>
      <c r="C20" s="11" t="s">
        <v>274</v>
      </c>
      <c r="D20" s="29">
        <v>1</v>
      </c>
      <c r="E20" s="30">
        <v>1</v>
      </c>
      <c r="F20">
        <f t="shared" si="1"/>
        <v>4</v>
      </c>
    </row>
    <row r="21" spans="1:6">
      <c r="A21">
        <v>72</v>
      </c>
      <c r="B21" s="9">
        <v>2331</v>
      </c>
      <c r="C21" t="s">
        <v>277</v>
      </c>
      <c r="D21" s="29">
        <v>1</v>
      </c>
      <c r="E21" s="30">
        <v>1</v>
      </c>
      <c r="F21">
        <f t="shared" si="1"/>
        <v>4</v>
      </c>
    </row>
  </sheetData>
  <sortState ref="A3:F21">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AD514-CBA9-4F4E-9581-7F7BF1260CC1}">
  <dimension ref="A1:G21"/>
  <sheetViews>
    <sheetView tabSelected="1" topLeftCell="A16" workbookViewId="0">
      <selection activeCell="D23" sqref="D23"/>
    </sheetView>
  </sheetViews>
  <sheetFormatPr defaultRowHeight="15"/>
  <cols>
    <col min="6" max="6" width="19.140625" customWidth="1"/>
  </cols>
  <sheetData>
    <row r="1" spans="1:7">
      <c r="A1" s="19" t="s">
        <v>383</v>
      </c>
      <c r="B1" s="20" t="s">
        <v>82</v>
      </c>
      <c r="C1" s="18" t="s">
        <v>32</v>
      </c>
      <c r="D1" s="24" t="s">
        <v>291</v>
      </c>
      <c r="E1" s="24" t="s">
        <v>292</v>
      </c>
      <c r="F1" s="22" t="s">
        <v>390</v>
      </c>
      <c r="G1" t="s">
        <v>276</v>
      </c>
    </row>
    <row r="2" spans="1:7" ht="75">
      <c r="A2">
        <v>2</v>
      </c>
      <c r="B2" s="9" t="s">
        <v>84</v>
      </c>
      <c r="C2" s="11" t="s">
        <v>156</v>
      </c>
      <c r="D2" s="29">
        <v>1</v>
      </c>
      <c r="E2" s="29">
        <v>1</v>
      </c>
      <c r="F2" s="30">
        <v>1</v>
      </c>
      <c r="G2">
        <v>4</v>
      </c>
    </row>
    <row r="3" spans="1:7" ht="60">
      <c r="A3">
        <v>6</v>
      </c>
      <c r="B3" s="10" t="s">
        <v>88</v>
      </c>
      <c r="C3" s="11" t="s">
        <v>160</v>
      </c>
      <c r="D3" s="35">
        <v>1</v>
      </c>
      <c r="E3" s="35">
        <v>1</v>
      </c>
      <c r="F3" s="30">
        <v>1</v>
      </c>
      <c r="G3">
        <v>4</v>
      </c>
    </row>
    <row r="4" spans="1:7" ht="45">
      <c r="A4">
        <v>9</v>
      </c>
      <c r="B4" s="9" t="s">
        <v>91</v>
      </c>
      <c r="C4" s="11" t="s">
        <v>163</v>
      </c>
      <c r="D4" s="29">
        <v>1</v>
      </c>
      <c r="E4" s="29">
        <v>0</v>
      </c>
      <c r="F4" s="30">
        <v>0.5</v>
      </c>
      <c r="G4">
        <v>2</v>
      </c>
    </row>
    <row r="5" spans="1:7" ht="75">
      <c r="A5">
        <v>29</v>
      </c>
      <c r="B5" t="s">
        <v>111</v>
      </c>
      <c r="C5" s="11" t="s">
        <v>183</v>
      </c>
      <c r="D5" s="65">
        <v>1</v>
      </c>
      <c r="E5" s="65">
        <v>0</v>
      </c>
      <c r="F5" s="65">
        <f>(D5+E5)/2</f>
        <v>0.5</v>
      </c>
      <c r="G5">
        <v>2</v>
      </c>
    </row>
    <row r="6" spans="1:7" ht="60">
      <c r="A6">
        <v>35</v>
      </c>
      <c r="B6" t="s">
        <v>117</v>
      </c>
      <c r="C6" s="11" t="s">
        <v>189</v>
      </c>
      <c r="D6" s="65">
        <v>0</v>
      </c>
      <c r="E6" s="65">
        <v>1</v>
      </c>
      <c r="F6" s="65">
        <f>(D6+E6)/2</f>
        <v>0.5</v>
      </c>
      <c r="G6">
        <v>2</v>
      </c>
    </row>
    <row r="7" spans="1:7" ht="75">
      <c r="A7">
        <v>38</v>
      </c>
      <c r="B7" s="9" t="s">
        <v>120</v>
      </c>
      <c r="C7" s="11" t="s">
        <v>192</v>
      </c>
      <c r="D7" s="29">
        <v>0</v>
      </c>
      <c r="E7" s="29">
        <v>1</v>
      </c>
      <c r="F7" s="30">
        <v>0.5</v>
      </c>
      <c r="G7">
        <v>2</v>
      </c>
    </row>
    <row r="8" spans="1:7" ht="90">
      <c r="A8">
        <v>43</v>
      </c>
      <c r="B8" s="9" t="s">
        <v>125</v>
      </c>
      <c r="C8" s="11" t="s">
        <v>197</v>
      </c>
      <c r="D8" s="29">
        <v>1</v>
      </c>
      <c r="E8" s="29">
        <v>0</v>
      </c>
      <c r="F8" s="30">
        <v>0.5</v>
      </c>
      <c r="G8">
        <v>2</v>
      </c>
    </row>
    <row r="9" spans="1:7" ht="60">
      <c r="A9">
        <v>50</v>
      </c>
      <c r="B9" s="9" t="s">
        <v>132</v>
      </c>
      <c r="C9" s="11" t="s">
        <v>253</v>
      </c>
      <c r="D9" s="29">
        <v>1</v>
      </c>
      <c r="E9" s="29">
        <v>1</v>
      </c>
      <c r="F9" s="30">
        <v>1</v>
      </c>
      <c r="G9">
        <v>4</v>
      </c>
    </row>
    <row r="10" spans="1:7" ht="45">
      <c r="A10">
        <v>51</v>
      </c>
      <c r="B10" t="s">
        <v>133</v>
      </c>
      <c r="C10" s="11" t="s">
        <v>254</v>
      </c>
      <c r="D10" s="65">
        <v>1</v>
      </c>
      <c r="E10" s="65">
        <v>1</v>
      </c>
      <c r="F10" s="65">
        <f>(D10+E10)/2</f>
        <v>1</v>
      </c>
      <c r="G10">
        <v>4</v>
      </c>
    </row>
    <row r="11" spans="1:7" ht="45">
      <c r="A11">
        <v>53</v>
      </c>
      <c r="B11" s="9" t="s">
        <v>135</v>
      </c>
      <c r="C11" s="11" t="s">
        <v>256</v>
      </c>
      <c r="D11" s="29">
        <v>1</v>
      </c>
      <c r="E11" s="29">
        <v>1</v>
      </c>
      <c r="F11" s="30">
        <v>1</v>
      </c>
      <c r="G11">
        <v>4</v>
      </c>
    </row>
    <row r="12" spans="1:7" ht="120">
      <c r="A12">
        <v>54</v>
      </c>
      <c r="B12" s="9" t="s">
        <v>136</v>
      </c>
      <c r="C12" s="11" t="s">
        <v>257</v>
      </c>
      <c r="D12" s="29">
        <v>1</v>
      </c>
      <c r="E12" s="29">
        <v>1</v>
      </c>
      <c r="F12" s="30">
        <v>1</v>
      </c>
      <c r="G12">
        <v>4</v>
      </c>
    </row>
    <row r="13" spans="1:7" ht="60">
      <c r="A13">
        <v>55</v>
      </c>
      <c r="B13" t="s">
        <v>137</v>
      </c>
      <c r="C13" s="11" t="s">
        <v>258</v>
      </c>
      <c r="D13" s="65">
        <v>1</v>
      </c>
      <c r="E13" s="65">
        <v>1</v>
      </c>
      <c r="F13" s="65">
        <f>(D13+E13)/2</f>
        <v>1</v>
      </c>
      <c r="G13">
        <v>4</v>
      </c>
    </row>
    <row r="14" spans="1:7" ht="75">
      <c r="A14">
        <v>58</v>
      </c>
      <c r="B14" s="9" t="s">
        <v>140</v>
      </c>
      <c r="C14" s="11" t="s">
        <v>261</v>
      </c>
      <c r="D14" s="29">
        <v>1</v>
      </c>
      <c r="E14" s="29">
        <v>1</v>
      </c>
      <c r="F14" s="30">
        <v>1</v>
      </c>
      <c r="G14">
        <v>4</v>
      </c>
    </row>
    <row r="15" spans="1:7" ht="90">
      <c r="A15">
        <v>62</v>
      </c>
      <c r="B15" s="9" t="s">
        <v>144</v>
      </c>
      <c r="C15" s="11" t="s">
        <v>265</v>
      </c>
      <c r="D15" s="29">
        <v>1</v>
      </c>
      <c r="E15" s="29">
        <v>1</v>
      </c>
      <c r="F15" s="30">
        <v>1</v>
      </c>
      <c r="G15">
        <v>4</v>
      </c>
    </row>
    <row r="16" spans="1:7" ht="45">
      <c r="A16">
        <v>65</v>
      </c>
      <c r="B16" s="9" t="s">
        <v>147</v>
      </c>
      <c r="C16" s="11" t="s">
        <v>268</v>
      </c>
      <c r="D16" s="29">
        <v>1</v>
      </c>
      <c r="E16" s="29">
        <v>1</v>
      </c>
      <c r="F16" s="30">
        <v>1</v>
      </c>
      <c r="G16">
        <v>4</v>
      </c>
    </row>
    <row r="17" spans="1:7" ht="60">
      <c r="A17">
        <v>67</v>
      </c>
      <c r="B17" s="9" t="s">
        <v>149</v>
      </c>
      <c r="C17" s="11" t="s">
        <v>270</v>
      </c>
      <c r="D17" s="29">
        <v>1</v>
      </c>
      <c r="E17" s="29">
        <v>1</v>
      </c>
      <c r="F17" s="30">
        <v>1</v>
      </c>
      <c r="G17">
        <v>4</v>
      </c>
    </row>
    <row r="18" spans="1:7" ht="45">
      <c r="A18">
        <v>69</v>
      </c>
      <c r="B18" s="9" t="s">
        <v>151</v>
      </c>
      <c r="C18" s="11" t="s">
        <v>272</v>
      </c>
      <c r="D18" s="29">
        <v>1</v>
      </c>
      <c r="E18" s="29">
        <v>1</v>
      </c>
      <c r="F18" s="30">
        <v>1</v>
      </c>
      <c r="G18">
        <v>4</v>
      </c>
    </row>
    <row r="19" spans="1:7" ht="90">
      <c r="A19">
        <v>70</v>
      </c>
      <c r="B19" t="s">
        <v>152</v>
      </c>
      <c r="C19" s="11" t="s">
        <v>273</v>
      </c>
      <c r="D19" s="65">
        <v>0</v>
      </c>
      <c r="E19" s="65">
        <v>1</v>
      </c>
      <c r="F19" s="65">
        <f>(D19+E19)/2</f>
        <v>0.5</v>
      </c>
      <c r="G19">
        <v>2</v>
      </c>
    </row>
    <row r="20" spans="1:7" ht="90">
      <c r="A20">
        <v>71</v>
      </c>
      <c r="B20" s="9" t="s">
        <v>153</v>
      </c>
      <c r="C20" s="11" t="s">
        <v>274</v>
      </c>
      <c r="D20" s="29">
        <v>0</v>
      </c>
      <c r="E20" s="29">
        <v>0</v>
      </c>
      <c r="F20" s="30">
        <v>0</v>
      </c>
      <c r="G20">
        <v>0</v>
      </c>
    </row>
    <row r="21" spans="1:7">
      <c r="A21">
        <v>72</v>
      </c>
      <c r="B21" s="9">
        <v>2331</v>
      </c>
      <c r="C21" t="s">
        <v>277</v>
      </c>
      <c r="D21" s="29">
        <v>1</v>
      </c>
      <c r="E21" s="29">
        <v>1</v>
      </c>
      <c r="F21" s="30">
        <v>1</v>
      </c>
      <c r="G21">
        <v>4</v>
      </c>
    </row>
  </sheetData>
  <sortState ref="A2:G21">
    <sortCondition ref="A2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2E6BC-2506-4B75-A6BE-2C4FCD040732}">
  <dimension ref="A1:H21"/>
  <sheetViews>
    <sheetView topLeftCell="A12" workbookViewId="0">
      <selection activeCell="H2" sqref="H2:H21"/>
    </sheetView>
  </sheetViews>
  <sheetFormatPr defaultRowHeight="15"/>
  <cols>
    <col min="3" max="3" width="14.85546875" customWidth="1"/>
  </cols>
  <sheetData>
    <row r="1" spans="1:8">
      <c r="A1" s="19" t="s">
        <v>384</v>
      </c>
      <c r="B1" s="20" t="s">
        <v>82</v>
      </c>
      <c r="C1" s="18" t="s">
        <v>32</v>
      </c>
      <c r="D1" s="24" t="s">
        <v>293</v>
      </c>
      <c r="E1" s="24" t="s">
        <v>294</v>
      </c>
      <c r="F1" s="24" t="s">
        <v>295</v>
      </c>
      <c r="G1" s="24" t="s">
        <v>391</v>
      </c>
      <c r="H1" s="24" t="s">
        <v>276</v>
      </c>
    </row>
    <row r="2" spans="1:8" ht="60">
      <c r="A2">
        <v>2</v>
      </c>
      <c r="B2" s="9" t="s">
        <v>84</v>
      </c>
      <c r="C2" s="11" t="s">
        <v>156</v>
      </c>
      <c r="D2" s="29">
        <v>1</v>
      </c>
      <c r="E2" s="29">
        <v>1</v>
      </c>
      <c r="F2" s="29">
        <v>1</v>
      </c>
      <c r="G2" s="30">
        <v>1</v>
      </c>
      <c r="H2" s="29">
        <v>4</v>
      </c>
    </row>
    <row r="3" spans="1:8" ht="45">
      <c r="A3">
        <v>6</v>
      </c>
      <c r="B3" s="10" t="s">
        <v>88</v>
      </c>
      <c r="C3" s="11" t="s">
        <v>160</v>
      </c>
      <c r="D3" s="35">
        <v>1</v>
      </c>
      <c r="E3" s="32">
        <v>1</v>
      </c>
      <c r="F3" s="32">
        <v>1</v>
      </c>
      <c r="G3" s="30">
        <v>1</v>
      </c>
      <c r="H3" s="29">
        <v>4</v>
      </c>
    </row>
    <row r="4" spans="1:8" ht="45">
      <c r="A4">
        <v>9</v>
      </c>
      <c r="B4" s="9" t="s">
        <v>91</v>
      </c>
      <c r="C4" s="11" t="s">
        <v>163</v>
      </c>
      <c r="D4" s="29">
        <v>1</v>
      </c>
      <c r="E4" s="29">
        <v>1</v>
      </c>
      <c r="F4" s="29">
        <v>1</v>
      </c>
      <c r="G4" s="30">
        <v>1</v>
      </c>
      <c r="H4" s="29">
        <v>4</v>
      </c>
    </row>
    <row r="5" spans="1:8" ht="45">
      <c r="A5" s="11">
        <v>29</v>
      </c>
      <c r="B5" s="11" t="s">
        <v>111</v>
      </c>
      <c r="C5" s="11" t="s">
        <v>183</v>
      </c>
      <c r="D5">
        <v>1</v>
      </c>
      <c r="E5">
        <v>1</v>
      </c>
      <c r="F5">
        <v>1</v>
      </c>
      <c r="G5">
        <v>1</v>
      </c>
      <c r="H5" s="29">
        <v>4</v>
      </c>
    </row>
    <row r="6" spans="1:8" ht="45">
      <c r="A6" s="11">
        <v>35</v>
      </c>
      <c r="B6" s="11" t="s">
        <v>117</v>
      </c>
      <c r="C6" s="11" t="s">
        <v>189</v>
      </c>
      <c r="D6">
        <v>1</v>
      </c>
      <c r="E6">
        <v>1</v>
      </c>
      <c r="F6">
        <v>1</v>
      </c>
      <c r="G6">
        <v>1</v>
      </c>
      <c r="H6" s="29">
        <v>4</v>
      </c>
    </row>
    <row r="7" spans="1:8" ht="45">
      <c r="A7">
        <v>38</v>
      </c>
      <c r="B7" s="9" t="s">
        <v>120</v>
      </c>
      <c r="C7" s="11" t="s">
        <v>192</v>
      </c>
      <c r="D7" s="29">
        <v>1</v>
      </c>
      <c r="E7" s="29">
        <v>1</v>
      </c>
      <c r="F7" s="29">
        <v>1</v>
      </c>
      <c r="G7" s="30">
        <v>1</v>
      </c>
      <c r="H7" s="29">
        <v>4</v>
      </c>
    </row>
    <row r="8" spans="1:8" ht="75">
      <c r="A8">
        <v>43</v>
      </c>
      <c r="B8" s="9" t="s">
        <v>125</v>
      </c>
      <c r="C8" s="11" t="s">
        <v>197</v>
      </c>
      <c r="D8" s="29">
        <v>1</v>
      </c>
      <c r="E8" s="29">
        <v>1</v>
      </c>
      <c r="F8" s="29">
        <v>1</v>
      </c>
      <c r="G8" s="30">
        <v>1</v>
      </c>
      <c r="H8" s="29">
        <v>4</v>
      </c>
    </row>
    <row r="9" spans="1:8" ht="60">
      <c r="A9">
        <v>50</v>
      </c>
      <c r="B9" s="9" t="s">
        <v>132</v>
      </c>
      <c r="C9" s="11" t="s">
        <v>253</v>
      </c>
      <c r="D9" s="29">
        <v>1</v>
      </c>
      <c r="E9" s="29">
        <v>0</v>
      </c>
      <c r="F9" s="29">
        <v>0</v>
      </c>
      <c r="G9" s="30">
        <v>0.33333333333333331</v>
      </c>
      <c r="H9" s="29">
        <v>1</v>
      </c>
    </row>
    <row r="10" spans="1:8" ht="30">
      <c r="A10" s="11">
        <v>51</v>
      </c>
      <c r="B10" s="11" t="s">
        <v>133</v>
      </c>
      <c r="C10" s="11" t="s">
        <v>254</v>
      </c>
      <c r="D10">
        <v>1</v>
      </c>
      <c r="E10">
        <v>0</v>
      </c>
      <c r="F10">
        <v>0</v>
      </c>
      <c r="G10">
        <v>0.33333333333333331</v>
      </c>
      <c r="H10" s="29">
        <v>1</v>
      </c>
    </row>
    <row r="11" spans="1:8" ht="30">
      <c r="A11">
        <v>53</v>
      </c>
      <c r="B11" s="9" t="s">
        <v>135</v>
      </c>
      <c r="C11" s="11" t="s">
        <v>256</v>
      </c>
      <c r="D11" s="29">
        <v>1</v>
      </c>
      <c r="E11" s="29">
        <v>1</v>
      </c>
      <c r="F11" s="29">
        <v>1</v>
      </c>
      <c r="G11" s="30">
        <v>1</v>
      </c>
      <c r="H11" s="29">
        <v>4</v>
      </c>
    </row>
    <row r="12" spans="1:8" ht="75">
      <c r="A12">
        <v>54</v>
      </c>
      <c r="B12" s="9" t="s">
        <v>136</v>
      </c>
      <c r="C12" s="11" t="s">
        <v>257</v>
      </c>
      <c r="D12" s="29">
        <v>1</v>
      </c>
      <c r="E12" s="29">
        <v>1</v>
      </c>
      <c r="F12" s="29">
        <v>1</v>
      </c>
      <c r="G12" s="30">
        <v>1</v>
      </c>
      <c r="H12" s="29">
        <v>4</v>
      </c>
    </row>
    <row r="13" spans="1:8" ht="45">
      <c r="A13" s="11">
        <v>55</v>
      </c>
      <c r="B13" s="11" t="s">
        <v>137</v>
      </c>
      <c r="C13" s="11" t="s">
        <v>258</v>
      </c>
      <c r="D13">
        <v>1</v>
      </c>
      <c r="E13">
        <v>0</v>
      </c>
      <c r="F13">
        <v>0</v>
      </c>
      <c r="G13">
        <v>0.33333333333333331</v>
      </c>
      <c r="H13" s="29">
        <v>1</v>
      </c>
    </row>
    <row r="14" spans="1:8" ht="60">
      <c r="A14">
        <v>58</v>
      </c>
      <c r="B14" s="9" t="s">
        <v>140</v>
      </c>
      <c r="C14" s="11" t="s">
        <v>261</v>
      </c>
      <c r="D14" s="29">
        <v>1</v>
      </c>
      <c r="E14" s="29">
        <v>1</v>
      </c>
      <c r="F14" s="29">
        <v>1</v>
      </c>
      <c r="G14" s="30">
        <v>1</v>
      </c>
      <c r="H14" s="29">
        <v>4</v>
      </c>
    </row>
    <row r="15" spans="1:8" ht="75">
      <c r="A15">
        <v>62</v>
      </c>
      <c r="B15" s="9" t="s">
        <v>144</v>
      </c>
      <c r="C15" s="11" t="s">
        <v>265</v>
      </c>
      <c r="D15" s="29">
        <v>1</v>
      </c>
      <c r="E15" s="29">
        <v>1</v>
      </c>
      <c r="F15" s="29">
        <v>1</v>
      </c>
      <c r="G15" s="30">
        <v>1</v>
      </c>
      <c r="H15" s="29">
        <v>4</v>
      </c>
    </row>
    <row r="16" spans="1:8" ht="45">
      <c r="A16">
        <v>65</v>
      </c>
      <c r="B16" s="9" t="s">
        <v>147</v>
      </c>
      <c r="C16" s="11" t="s">
        <v>268</v>
      </c>
      <c r="D16" s="29">
        <v>1</v>
      </c>
      <c r="E16" s="29">
        <v>1</v>
      </c>
      <c r="F16" s="29">
        <v>0</v>
      </c>
      <c r="G16" s="30">
        <v>0.66666666666666663</v>
      </c>
      <c r="H16" s="29">
        <v>1.5</v>
      </c>
    </row>
    <row r="17" spans="1:8" ht="45">
      <c r="A17">
        <v>67</v>
      </c>
      <c r="B17" s="9" t="s">
        <v>149</v>
      </c>
      <c r="C17" s="11" t="s">
        <v>270</v>
      </c>
      <c r="D17" s="29">
        <v>1</v>
      </c>
      <c r="E17" s="29">
        <v>1</v>
      </c>
      <c r="F17" s="29">
        <v>1</v>
      </c>
      <c r="G17" s="30">
        <v>1</v>
      </c>
      <c r="H17" s="29">
        <v>4</v>
      </c>
    </row>
    <row r="18" spans="1:8" ht="45">
      <c r="A18">
        <v>69</v>
      </c>
      <c r="B18" s="9" t="s">
        <v>151</v>
      </c>
      <c r="C18" s="11" t="s">
        <v>272</v>
      </c>
      <c r="D18" s="29">
        <v>1</v>
      </c>
      <c r="E18" s="29">
        <v>1</v>
      </c>
      <c r="F18" s="29">
        <v>1</v>
      </c>
      <c r="G18" s="30">
        <v>1</v>
      </c>
      <c r="H18" s="29">
        <v>4</v>
      </c>
    </row>
    <row r="19" spans="1:8" ht="75">
      <c r="A19" s="11">
        <v>70</v>
      </c>
      <c r="B19" s="11" t="s">
        <v>152</v>
      </c>
      <c r="C19" s="11" t="s">
        <v>273</v>
      </c>
      <c r="D19">
        <v>1</v>
      </c>
      <c r="E19">
        <v>1</v>
      </c>
      <c r="F19">
        <v>1</v>
      </c>
      <c r="G19">
        <v>1</v>
      </c>
      <c r="H19" s="29">
        <v>4</v>
      </c>
    </row>
    <row r="20" spans="1:8" ht="60">
      <c r="A20">
        <v>71</v>
      </c>
      <c r="B20" s="9" t="s">
        <v>153</v>
      </c>
      <c r="C20" s="11" t="s">
        <v>274</v>
      </c>
      <c r="D20" s="29">
        <v>1</v>
      </c>
      <c r="E20" s="29">
        <v>1</v>
      </c>
      <c r="F20" s="29">
        <v>0</v>
      </c>
      <c r="G20" s="30">
        <v>0.66666666666666663</v>
      </c>
      <c r="H20" s="29">
        <v>1.5</v>
      </c>
    </row>
    <row r="21" spans="1:8">
      <c r="A21">
        <v>72</v>
      </c>
      <c r="B21" s="9">
        <v>2331</v>
      </c>
      <c r="C21" t="s">
        <v>277</v>
      </c>
      <c r="D21" s="29">
        <v>1</v>
      </c>
      <c r="E21" s="29">
        <v>1</v>
      </c>
      <c r="F21" s="29">
        <v>1</v>
      </c>
      <c r="G21" s="30">
        <v>1</v>
      </c>
      <c r="H21" s="29">
        <v>4</v>
      </c>
    </row>
  </sheetData>
  <sortState ref="A2:H21">
    <sortCondition ref="A2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B23F4-7F0C-4767-8F8C-DDCA1E09E7E8}">
  <dimension ref="A1:F21"/>
  <sheetViews>
    <sheetView topLeftCell="A7" workbookViewId="0">
      <selection activeCell="F2" sqref="F2:F21"/>
    </sheetView>
  </sheetViews>
  <sheetFormatPr defaultRowHeight="15"/>
  <cols>
    <col min="3" max="3" width="16.85546875" customWidth="1"/>
  </cols>
  <sheetData>
    <row r="1" spans="1:6">
      <c r="A1" s="19" t="s">
        <v>385</v>
      </c>
      <c r="B1" s="20" t="s">
        <v>82</v>
      </c>
      <c r="C1" s="18" t="s">
        <v>32</v>
      </c>
      <c r="D1" s="24" t="s">
        <v>296</v>
      </c>
      <c r="E1" s="22" t="s">
        <v>276</v>
      </c>
    </row>
    <row r="2" spans="1:6" ht="45">
      <c r="A2">
        <v>2</v>
      </c>
      <c r="B2" s="9" t="s">
        <v>84</v>
      </c>
      <c r="C2" s="11" t="s">
        <v>156</v>
      </c>
      <c r="D2" s="29">
        <v>0</v>
      </c>
      <c r="E2" s="30">
        <v>0</v>
      </c>
      <c r="F2">
        <f t="shared" ref="F2:F21" si="0">E2*4</f>
        <v>0</v>
      </c>
    </row>
    <row r="3" spans="1:6" ht="30">
      <c r="A3">
        <v>6</v>
      </c>
      <c r="B3" s="10" t="s">
        <v>88</v>
      </c>
      <c r="C3" s="11" t="s">
        <v>160</v>
      </c>
      <c r="D3" s="32">
        <v>1</v>
      </c>
      <c r="E3" s="33">
        <v>1</v>
      </c>
      <c r="F3">
        <f t="shared" si="0"/>
        <v>4</v>
      </c>
    </row>
    <row r="4" spans="1:6" ht="30">
      <c r="A4">
        <v>9</v>
      </c>
      <c r="B4" s="9" t="s">
        <v>91</v>
      </c>
      <c r="C4" s="11" t="s">
        <v>163</v>
      </c>
      <c r="D4" s="29">
        <v>1</v>
      </c>
      <c r="E4" s="30">
        <v>1</v>
      </c>
      <c r="F4">
        <f t="shared" si="0"/>
        <v>4</v>
      </c>
    </row>
    <row r="5" spans="1:6" ht="45">
      <c r="A5" s="11">
        <v>29</v>
      </c>
      <c r="B5" s="11" t="s">
        <v>111</v>
      </c>
      <c r="C5" s="11" t="s">
        <v>183</v>
      </c>
      <c r="D5">
        <v>0</v>
      </c>
      <c r="E5">
        <v>0</v>
      </c>
      <c r="F5">
        <f t="shared" si="0"/>
        <v>0</v>
      </c>
    </row>
    <row r="6" spans="1:6" ht="30">
      <c r="A6" s="11">
        <v>35</v>
      </c>
      <c r="B6" s="11" t="s">
        <v>117</v>
      </c>
      <c r="C6" s="11" t="s">
        <v>189</v>
      </c>
      <c r="D6">
        <v>0</v>
      </c>
      <c r="E6">
        <v>0</v>
      </c>
      <c r="F6">
        <f t="shared" si="0"/>
        <v>0</v>
      </c>
    </row>
    <row r="7" spans="1:6" ht="45">
      <c r="A7">
        <v>38</v>
      </c>
      <c r="B7" s="9" t="s">
        <v>120</v>
      </c>
      <c r="C7" s="11" t="s">
        <v>192</v>
      </c>
      <c r="D7" s="29">
        <v>1</v>
      </c>
      <c r="E7" s="30">
        <v>1</v>
      </c>
      <c r="F7">
        <f t="shared" si="0"/>
        <v>4</v>
      </c>
    </row>
    <row r="8" spans="1:6" ht="45">
      <c r="A8">
        <v>43</v>
      </c>
      <c r="B8" s="9" t="s">
        <v>125</v>
      </c>
      <c r="C8" s="11" t="s">
        <v>197</v>
      </c>
      <c r="D8" s="29">
        <v>0</v>
      </c>
      <c r="E8" s="30">
        <v>0</v>
      </c>
      <c r="F8">
        <f t="shared" si="0"/>
        <v>0</v>
      </c>
    </row>
    <row r="9" spans="1:6" ht="30">
      <c r="A9">
        <v>50</v>
      </c>
      <c r="B9" s="9" t="s">
        <v>132</v>
      </c>
      <c r="C9" s="11" t="s">
        <v>253</v>
      </c>
      <c r="D9" s="29">
        <v>0</v>
      </c>
      <c r="E9" s="30">
        <v>0</v>
      </c>
      <c r="F9">
        <f t="shared" si="0"/>
        <v>0</v>
      </c>
    </row>
    <row r="10" spans="1:6" ht="30">
      <c r="A10" s="11">
        <v>51</v>
      </c>
      <c r="B10" s="11" t="s">
        <v>133</v>
      </c>
      <c r="C10" s="11" t="s">
        <v>254</v>
      </c>
      <c r="D10">
        <v>0</v>
      </c>
      <c r="E10">
        <v>0</v>
      </c>
      <c r="F10">
        <f t="shared" si="0"/>
        <v>0</v>
      </c>
    </row>
    <row r="11" spans="1:6">
      <c r="A11">
        <v>53</v>
      </c>
      <c r="B11" s="9" t="s">
        <v>135</v>
      </c>
      <c r="C11" s="11" t="s">
        <v>256</v>
      </c>
      <c r="D11" s="29">
        <v>1</v>
      </c>
      <c r="E11" s="30">
        <v>1</v>
      </c>
      <c r="F11">
        <f t="shared" si="0"/>
        <v>4</v>
      </c>
    </row>
    <row r="12" spans="1:6" ht="60">
      <c r="A12">
        <v>54</v>
      </c>
      <c r="B12" s="9" t="s">
        <v>136</v>
      </c>
      <c r="C12" s="11" t="s">
        <v>257</v>
      </c>
      <c r="D12" s="29">
        <v>0</v>
      </c>
      <c r="E12" s="30">
        <v>0</v>
      </c>
      <c r="F12">
        <f t="shared" si="0"/>
        <v>0</v>
      </c>
    </row>
    <row r="13" spans="1:6" ht="30">
      <c r="A13" s="11">
        <v>55</v>
      </c>
      <c r="B13" s="11" t="s">
        <v>137</v>
      </c>
      <c r="C13" s="11" t="s">
        <v>258</v>
      </c>
      <c r="D13">
        <v>0</v>
      </c>
      <c r="E13">
        <v>0</v>
      </c>
      <c r="F13">
        <f t="shared" si="0"/>
        <v>0</v>
      </c>
    </row>
    <row r="14" spans="1:6" ht="45">
      <c r="A14">
        <v>58</v>
      </c>
      <c r="B14" s="9" t="s">
        <v>140</v>
      </c>
      <c r="C14" s="11" t="s">
        <v>261</v>
      </c>
      <c r="D14" s="29">
        <v>0</v>
      </c>
      <c r="E14" s="30">
        <v>0</v>
      </c>
      <c r="F14">
        <f t="shared" si="0"/>
        <v>0</v>
      </c>
    </row>
    <row r="15" spans="1:6" ht="45">
      <c r="A15">
        <v>62</v>
      </c>
      <c r="B15" s="9" t="s">
        <v>144</v>
      </c>
      <c r="C15" s="11" t="s">
        <v>265</v>
      </c>
      <c r="D15" s="29">
        <v>0</v>
      </c>
      <c r="E15" s="30">
        <v>0</v>
      </c>
      <c r="F15">
        <f t="shared" si="0"/>
        <v>0</v>
      </c>
    </row>
    <row r="16" spans="1:6" ht="30">
      <c r="A16">
        <v>65</v>
      </c>
      <c r="B16" s="9" t="s">
        <v>147</v>
      </c>
      <c r="C16" s="11" t="s">
        <v>268</v>
      </c>
      <c r="D16" s="29">
        <v>1</v>
      </c>
      <c r="E16" s="30">
        <v>1</v>
      </c>
      <c r="F16">
        <f t="shared" si="0"/>
        <v>4</v>
      </c>
    </row>
    <row r="17" spans="1:6" ht="30">
      <c r="A17">
        <v>67</v>
      </c>
      <c r="B17" s="9" t="s">
        <v>149</v>
      </c>
      <c r="C17" s="11" t="s">
        <v>270</v>
      </c>
      <c r="D17" s="29">
        <v>0</v>
      </c>
      <c r="E17" s="30">
        <v>0</v>
      </c>
      <c r="F17">
        <f t="shared" si="0"/>
        <v>0</v>
      </c>
    </row>
    <row r="18" spans="1:6" ht="30">
      <c r="A18">
        <v>69</v>
      </c>
      <c r="B18" s="9" t="s">
        <v>151</v>
      </c>
      <c r="C18" s="11" t="s">
        <v>272</v>
      </c>
      <c r="D18" s="29">
        <v>0</v>
      </c>
      <c r="E18" s="30">
        <v>0</v>
      </c>
      <c r="F18">
        <f t="shared" si="0"/>
        <v>0</v>
      </c>
    </row>
    <row r="19" spans="1:6" ht="45">
      <c r="A19" s="11">
        <v>70</v>
      </c>
      <c r="B19" s="11" t="s">
        <v>152</v>
      </c>
      <c r="C19" s="11" t="s">
        <v>273</v>
      </c>
      <c r="D19">
        <v>1</v>
      </c>
      <c r="E19">
        <v>1</v>
      </c>
      <c r="F19">
        <f t="shared" si="0"/>
        <v>4</v>
      </c>
    </row>
    <row r="20" spans="1:6" ht="45">
      <c r="A20">
        <v>71</v>
      </c>
      <c r="B20" s="9" t="s">
        <v>153</v>
      </c>
      <c r="C20" s="11" t="s">
        <v>274</v>
      </c>
      <c r="D20" s="29">
        <v>0</v>
      </c>
      <c r="E20" s="30">
        <v>0</v>
      </c>
      <c r="F20">
        <f t="shared" si="0"/>
        <v>0</v>
      </c>
    </row>
    <row r="21" spans="1:6">
      <c r="A21">
        <v>72</v>
      </c>
      <c r="B21" s="9">
        <v>2331</v>
      </c>
      <c r="C21" t="s">
        <v>277</v>
      </c>
      <c r="D21" s="29">
        <v>0</v>
      </c>
      <c r="E21" s="30">
        <v>0</v>
      </c>
      <c r="F21">
        <f t="shared" si="0"/>
        <v>0</v>
      </c>
    </row>
  </sheetData>
  <sortState ref="A2:F21">
    <sortCondition ref="A2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ES Summary</vt:lpstr>
      <vt:lpstr>G Summary</vt:lpstr>
      <vt:lpstr>Governance</vt:lpstr>
      <vt:lpstr>Sheet2</vt:lpstr>
      <vt:lpstr>C1</vt:lpstr>
      <vt:lpstr>C2</vt:lpstr>
      <vt:lpstr>C3</vt:lpstr>
      <vt:lpstr>C4</vt:lpstr>
      <vt:lpstr>C5</vt:lpstr>
      <vt:lpstr>C6</vt:lpstr>
      <vt:lpstr>C7</vt:lpstr>
      <vt:lpstr>C8 whistleblow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2021-03-09T12:30:50Z</dcterms:created>
  <dcterms:modified xsi:type="dcterms:W3CDTF">2022-04-21T14:03:38Z</dcterms:modified>
</cp:coreProperties>
</file>