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E7FE775-33CC-44F2-AF4F-50A40BB2C697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2" l="1"/>
  <c r="I13" i="2" l="1"/>
  <c r="I12" i="2"/>
  <c r="I7" i="2"/>
  <c r="I6" i="2"/>
</calcChain>
</file>

<file path=xl/sharedStrings.xml><?xml version="1.0" encoding="utf-8"?>
<sst xmlns="http://schemas.openxmlformats.org/spreadsheetml/2006/main" count="69" uniqueCount="55">
  <si>
    <t>T-MODE LOADING</t>
  </si>
  <si>
    <t>C 1</t>
  </si>
  <si>
    <t>C 2</t>
  </si>
  <si>
    <t>C 3</t>
  </si>
  <si>
    <t>C 4</t>
  </si>
  <si>
    <t>C 5</t>
  </si>
  <si>
    <t>C 6</t>
  </si>
  <si>
    <t>C 7</t>
  </si>
  <si>
    <t>windowed_LC08_L1TP_142049_20170120_20170311_01_T1_B1</t>
  </si>
  <si>
    <t>windowed_LC08_L1TP_142049_20170120_20170311_01_T1_B2</t>
  </si>
  <si>
    <t>windowed_LC08_L1TP_142049_20170120_20170311_01_T1_B3</t>
  </si>
  <si>
    <t>windowed_LC08_L1TP_142049_20170120_20170311_01_T1_B4</t>
  </si>
  <si>
    <t>windowed_LC08_L1TP_142049_20170120_20170311_01_T1_B5</t>
  </si>
  <si>
    <t>windowed_LC08_L1TP_142049_20170120_20170311_01_T1_B6</t>
  </si>
  <si>
    <t>windowed_LC08_L1TP_142049_20170120_20170311_01_T1_B7</t>
  </si>
  <si>
    <t>AE</t>
    <phoneticPr fontId="1" type="noConversion"/>
  </si>
  <si>
    <t xml:space="preserve">MSE loss of AE </t>
    <phoneticPr fontId="1" type="noConversion"/>
  </si>
  <si>
    <t>MSE loss of PCA</t>
    <phoneticPr fontId="1" type="noConversion"/>
  </si>
  <si>
    <t>mean</t>
    <phoneticPr fontId="1" type="noConversion"/>
  </si>
  <si>
    <t>Cross Entropy loss of AE</t>
    <phoneticPr fontId="1" type="noConversion"/>
  </si>
  <si>
    <t>Cross Entropy loss of PCA</t>
    <phoneticPr fontId="1" type="noConversion"/>
  </si>
  <si>
    <t>MSE loss = sum {l1, l2, l3, … , ln} while ln = squared (reconstructed value (xn) - raw value (yn))</t>
    <phoneticPr fontId="1" type="noConversion"/>
  </si>
  <si>
    <t>Cross Entropy loss = average {l1, l2, l3, … , ln} while ln = - yn*logxn + (1-yn)*log(1-xn)</t>
    <phoneticPr fontId="1" type="noConversion"/>
  </si>
  <si>
    <t>band 1</t>
    <phoneticPr fontId="1" type="noConversion"/>
  </si>
  <si>
    <t>band 2</t>
    <phoneticPr fontId="1" type="noConversion"/>
  </si>
  <si>
    <t>band 3</t>
  </si>
  <si>
    <t>band 4</t>
  </si>
  <si>
    <t>band 5</t>
  </si>
  <si>
    <t>band 6</t>
  </si>
  <si>
    <t>band 7</t>
  </si>
  <si>
    <t>Cross entropy loss used mostly for classification, so it's not a perfect reference in this case</t>
    <phoneticPr fontId="1" type="noConversion"/>
  </si>
  <si>
    <t>pca Cmp1</t>
    <phoneticPr fontId="1" type="noConversion"/>
  </si>
  <si>
    <t>pca Cmp2</t>
  </si>
  <si>
    <t>pca Cmp3</t>
  </si>
  <si>
    <t>How much variance can Cmp1 be explained by AE's all 'components'?</t>
    <phoneticPr fontId="1" type="noConversion"/>
  </si>
  <si>
    <t xml:space="preserve">R square =   0.999977 </t>
    <phoneticPr fontId="1" type="noConversion"/>
  </si>
  <si>
    <t>How much variance can Cmp2 be explained by AE's all 'components'?</t>
    <phoneticPr fontId="1" type="noConversion"/>
  </si>
  <si>
    <t>How much variance can Cmp3 be explained by AE's all 'components'?</t>
    <phoneticPr fontId="1" type="noConversion"/>
  </si>
  <si>
    <t>R square =   0.999818</t>
    <phoneticPr fontId="1" type="noConversion"/>
  </si>
  <si>
    <t>R square =   0.999572</t>
  </si>
  <si>
    <t>ae encoded 1</t>
    <phoneticPr fontId="1" type="noConversion"/>
  </si>
  <si>
    <t>ae encoded 2</t>
  </si>
  <si>
    <t>ae encoded 3</t>
  </si>
  <si>
    <t>Encoded 1</t>
    <phoneticPr fontId="1" type="noConversion"/>
  </si>
  <si>
    <t>Encoded 2</t>
  </si>
  <si>
    <t>Encoded 3</t>
  </si>
  <si>
    <t>mean loss</t>
    <phoneticPr fontId="1" type="noConversion"/>
  </si>
  <si>
    <t>MSE loss of CAE</t>
    <phoneticPr fontId="1" type="noConversion"/>
  </si>
  <si>
    <t>tensor(3823.4565, grad_fn=&lt;MseLossBackward&gt;)</t>
  </si>
  <si>
    <t>tensor(3994.2761, grad_fn=&lt;MseLossBackward&gt;)</t>
  </si>
  <si>
    <t>tensor(4602.9761, grad_fn=&lt;MseLossBackward&gt;)</t>
  </si>
  <si>
    <t>tensor(6735.7778, grad_fn=&lt;MseLossBackward&gt;)</t>
  </si>
  <si>
    <t>tensor(27998.6836, grad_fn=&lt;MseLossBackward&gt;)</t>
  </si>
  <si>
    <t>tensor(2793.3450, grad_fn=&lt;MseLossBackward&gt;)</t>
  </si>
  <si>
    <t>tensor(2044.3647, grad_fn=&lt;MseLossBackward&gt;)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</si>
</sst>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21</xdr:row>
      <xdr:rowOff>1</xdr:rowOff>
    </xdr:from>
    <xdr:to>
      <xdr:col>1</xdr:col>
      <xdr:colOff>16822</xdr:colOff>
      <xdr:row>34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5DD676-0183-40AC-A739-5590F97F5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981451"/>
          <a:ext cx="4322121" cy="25050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7</xdr:col>
      <xdr:colOff>15759</xdr:colOff>
      <xdr:row>35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86322D-EE6E-4AEF-8416-287B4092B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05300" y="3981450"/>
          <a:ext cx="4740159" cy="2543175"/>
        </a:xfrm>
        <a:prstGeom prst="rect">
          <a:avLst/>
        </a:prstGeom>
      </xdr:spPr>
    </xdr:pic>
    <xdr:clientData/>
  </xdr:twoCellAnchor>
  <xdr:twoCellAnchor editAs="oneCell">
    <xdr:from>
      <xdr:col>6</xdr:col>
      <xdr:colOff>771526</xdr:colOff>
      <xdr:row>21</xdr:row>
      <xdr:rowOff>0</xdr:rowOff>
    </xdr:from>
    <xdr:to>
      <xdr:col>14</xdr:col>
      <xdr:colOff>116246</xdr:colOff>
      <xdr:row>36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9B8391-0249-40F8-AB69-EEC513569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01126" y="3981450"/>
          <a:ext cx="5059720" cy="2714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</xdr:rowOff>
    </xdr:from>
    <xdr:to>
      <xdr:col>1</xdr:col>
      <xdr:colOff>0</xdr:colOff>
      <xdr:row>47</xdr:row>
      <xdr:rowOff>157135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4FE8CB-353B-435B-84D5-405232FEB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454589"/>
          <a:ext cx="4303059" cy="23086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6</xdr:col>
      <xdr:colOff>739588</xdr:colOff>
      <xdr:row>48</xdr:row>
      <xdr:rowOff>164217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BA442C-EF1D-496E-B4D6-9C3DB90A5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03059" y="6454589"/>
          <a:ext cx="4650441" cy="249504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34</xdr:row>
      <xdr:rowOff>123264</xdr:rowOff>
    </xdr:from>
    <xdr:to>
      <xdr:col>14</xdr:col>
      <xdr:colOff>112059</xdr:colOff>
      <xdr:row>49</xdr:row>
      <xdr:rowOff>121281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71CEE33-907D-4205-B948-6F31957F6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09529" y="6398558"/>
          <a:ext cx="5009030" cy="2687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123265</xdr:colOff>
      <xdr:row>62</xdr:row>
      <xdr:rowOff>43974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6C2F223-389E-4F68-906F-82372DA8E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964706"/>
          <a:ext cx="4426324" cy="23747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6</xdr:col>
      <xdr:colOff>784412</xdr:colOff>
      <xdr:row>63</xdr:row>
      <xdr:rowOff>8971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3A55DD-978F-4216-9725-4BF53F00E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03059" y="8964706"/>
          <a:ext cx="4695265" cy="2519089"/>
        </a:xfrm>
        <a:prstGeom prst="rect">
          <a:avLst/>
        </a:prstGeom>
      </xdr:spPr>
    </xdr:pic>
    <xdr:clientData/>
  </xdr:twoCellAnchor>
  <xdr:twoCellAnchor editAs="oneCell">
    <xdr:from>
      <xdr:col>6</xdr:col>
      <xdr:colOff>784412</xdr:colOff>
      <xdr:row>48</xdr:row>
      <xdr:rowOff>100854</xdr:rowOff>
    </xdr:from>
    <xdr:to>
      <xdr:col>14</xdr:col>
      <xdr:colOff>11207</xdr:colOff>
      <xdr:row>63</xdr:row>
      <xdr:rowOff>50774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4CAD39-6FC2-4026-B4BC-04414BF45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98324" y="8886266"/>
          <a:ext cx="4919383" cy="26393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1</xdr:col>
      <xdr:colOff>145676</xdr:colOff>
      <xdr:row>76</xdr:row>
      <xdr:rowOff>55998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6E02C3-C8D9-40E8-89AD-D983C3B42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1474824"/>
          <a:ext cx="4448735" cy="2386821"/>
        </a:xfrm>
        <a:prstGeom prst="rect">
          <a:avLst/>
        </a:prstGeom>
      </xdr:spPr>
    </xdr:pic>
    <xdr:clientData/>
  </xdr:twoCellAnchor>
  <xdr:twoCellAnchor editAs="oneCell">
    <xdr:from>
      <xdr:col>0</xdr:col>
      <xdr:colOff>4280647</xdr:colOff>
      <xdr:row>62</xdr:row>
      <xdr:rowOff>1</xdr:rowOff>
    </xdr:from>
    <xdr:to>
      <xdr:col>6</xdr:col>
      <xdr:colOff>762000</xdr:colOff>
      <xdr:row>76</xdr:row>
      <xdr:rowOff>8972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71788B7-5DDF-4DA5-BA06-189D45569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80647" y="11295530"/>
          <a:ext cx="4695265" cy="2519089"/>
        </a:xfrm>
        <a:prstGeom prst="rect">
          <a:avLst/>
        </a:prstGeom>
      </xdr:spPr>
    </xdr:pic>
    <xdr:clientData/>
  </xdr:twoCellAnchor>
  <xdr:twoCellAnchor editAs="oneCell">
    <xdr:from>
      <xdr:col>6</xdr:col>
      <xdr:colOff>773206</xdr:colOff>
      <xdr:row>62</xdr:row>
      <xdr:rowOff>33620</xdr:rowOff>
    </xdr:from>
    <xdr:to>
      <xdr:col>14</xdr:col>
      <xdr:colOff>11206</xdr:colOff>
      <xdr:row>76</xdr:row>
      <xdr:rowOff>168846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B6C795D-4A27-482C-AFFC-54512AF53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87118" y="11329149"/>
          <a:ext cx="4930588" cy="2645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134471</xdr:rowOff>
    </xdr:from>
    <xdr:to>
      <xdr:col>1</xdr:col>
      <xdr:colOff>123265</xdr:colOff>
      <xdr:row>88</xdr:row>
      <xdr:rowOff>178445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429FDD9-8525-4319-ACB0-D9DBEA2F7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3760824"/>
          <a:ext cx="4426324" cy="2374797"/>
        </a:xfrm>
        <a:prstGeom prst="rect">
          <a:avLst/>
        </a:prstGeom>
      </xdr:spPr>
    </xdr:pic>
    <xdr:clientData/>
  </xdr:twoCellAnchor>
  <xdr:twoCellAnchor editAs="oneCell">
    <xdr:from>
      <xdr:col>0</xdr:col>
      <xdr:colOff>4280648</xdr:colOff>
      <xdr:row>75</xdr:row>
      <xdr:rowOff>67235</xdr:rowOff>
    </xdr:from>
    <xdr:to>
      <xdr:col>6</xdr:col>
      <xdr:colOff>750795</xdr:colOff>
      <xdr:row>89</xdr:row>
      <xdr:rowOff>70194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12CAEF7-EE97-4EF5-B49C-63CAC94DD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280648" y="13693588"/>
          <a:ext cx="4684059" cy="2513077"/>
        </a:xfrm>
        <a:prstGeom prst="rect">
          <a:avLst/>
        </a:prstGeom>
      </xdr:spPr>
    </xdr:pic>
    <xdr:clientData/>
  </xdr:twoCellAnchor>
  <xdr:twoCellAnchor editAs="oneCell">
    <xdr:from>
      <xdr:col>7</xdr:col>
      <xdr:colOff>33618</xdr:colOff>
      <xdr:row>75</xdr:row>
      <xdr:rowOff>78441</xdr:rowOff>
    </xdr:from>
    <xdr:to>
      <xdr:col>14</xdr:col>
      <xdr:colOff>22413</xdr:colOff>
      <xdr:row>90</xdr:row>
      <xdr:rowOff>10325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B3780DC-5ED8-471D-AE7B-A80D60F4A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043147" y="13704794"/>
          <a:ext cx="4885766" cy="262129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89</xdr:row>
      <xdr:rowOff>0</xdr:rowOff>
    </xdr:from>
    <xdr:to>
      <xdr:col>1</xdr:col>
      <xdr:colOff>89648</xdr:colOff>
      <xdr:row>102</xdr:row>
      <xdr:rowOff>25938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16140B2-E8AE-4A13-BA60-4653B9FA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16136471"/>
          <a:ext cx="4392706" cy="2356761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4191000</xdr:colOff>
      <xdr:row>88</xdr:row>
      <xdr:rowOff>22412</xdr:rowOff>
    </xdr:from>
    <xdr:to>
      <xdr:col>7</xdr:col>
      <xdr:colOff>33618</xdr:colOff>
      <xdr:row>102</xdr:row>
      <xdr:rowOff>115553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85841A2-9C9B-44B9-A677-228991C05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191000" y="15979588"/>
          <a:ext cx="4852147" cy="2603259"/>
        </a:xfrm>
        <a:prstGeom prst="rect">
          <a:avLst/>
        </a:prstGeom>
      </xdr:spPr>
    </xdr:pic>
    <xdr:clientData/>
  </xdr:twoCellAnchor>
  <xdr:twoCellAnchor editAs="oneCell">
    <xdr:from>
      <xdr:col>7</xdr:col>
      <xdr:colOff>44825</xdr:colOff>
      <xdr:row>88</xdr:row>
      <xdr:rowOff>56030</xdr:rowOff>
    </xdr:from>
    <xdr:to>
      <xdr:col>14</xdr:col>
      <xdr:colOff>33618</xdr:colOff>
      <xdr:row>102</xdr:row>
      <xdr:rowOff>167207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B1B7228-B97F-4A01-94C1-F0E1DB4BF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054354" y="16013206"/>
          <a:ext cx="4885764" cy="26212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56029</xdr:rowOff>
    </xdr:from>
    <xdr:to>
      <xdr:col>1</xdr:col>
      <xdr:colOff>187508</xdr:colOff>
      <xdr:row>114</xdr:row>
      <xdr:rowOff>134470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72D0626-E151-42AC-9971-6C224B553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8344029"/>
          <a:ext cx="4490567" cy="2409265"/>
        </a:xfrm>
        <a:prstGeom prst="rect">
          <a:avLst/>
        </a:prstGeom>
      </xdr:spPr>
    </xdr:pic>
    <xdr:clientData/>
  </xdr:twoCellAnchor>
  <xdr:twoCellAnchor editAs="oneCell">
    <xdr:from>
      <xdr:col>0</xdr:col>
      <xdr:colOff>4291852</xdr:colOff>
      <xdr:row>101</xdr:row>
      <xdr:rowOff>168089</xdr:rowOff>
    </xdr:from>
    <xdr:to>
      <xdr:col>6</xdr:col>
      <xdr:colOff>739587</xdr:colOff>
      <xdr:row>115</xdr:row>
      <xdr:rowOff>159023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276282-CF0A-43FD-BD78-61F65AE57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291852" y="18456089"/>
          <a:ext cx="4661647" cy="2501052"/>
        </a:xfrm>
        <a:prstGeom prst="rect">
          <a:avLst/>
        </a:prstGeom>
      </xdr:spPr>
    </xdr:pic>
    <xdr:clientData/>
  </xdr:twoCellAnchor>
  <xdr:twoCellAnchor editAs="oneCell">
    <xdr:from>
      <xdr:col>6</xdr:col>
      <xdr:colOff>773206</xdr:colOff>
      <xdr:row>101</xdr:row>
      <xdr:rowOff>89647</xdr:rowOff>
    </xdr:from>
    <xdr:to>
      <xdr:col>14</xdr:col>
      <xdr:colOff>78442</xdr:colOff>
      <xdr:row>116</xdr:row>
      <xdr:rowOff>81652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7D2C055-5B38-47CC-979E-85A1D9DF0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987118" y="18377647"/>
          <a:ext cx="4997824" cy="2681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zoomScale="115" zoomScaleNormal="115" workbookViewId="0">
      <selection activeCell="A12" sqref="A12"/>
    </sheetView>
  </sheetViews>
  <sheetFormatPr defaultRowHeight="14.25" x14ac:dyDescent="0.2"/>
  <cols>
    <col min="1" max="1" width="56.5" bestFit="1" customWidth="1"/>
    <col min="2" max="2" width="9.5" bestFit="1" customWidth="1"/>
    <col min="3" max="8" width="10.5" bestFit="1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0.31094500000000003</v>
      </c>
      <c r="C2">
        <v>0.89235399999999998</v>
      </c>
      <c r="D2">
        <v>-0.268785</v>
      </c>
      <c r="E2">
        <v>-0.181723</v>
      </c>
      <c r="F2">
        <v>-2.5382999999999999E-2</v>
      </c>
      <c r="G2">
        <v>-2.6751E-2</v>
      </c>
      <c r="H2">
        <v>1.9727999999999999E-2</v>
      </c>
    </row>
    <row r="3" spans="1:8" x14ac:dyDescent="0.2">
      <c r="A3" t="s">
        <v>9</v>
      </c>
      <c r="B3">
        <v>0.35096500000000003</v>
      </c>
      <c r="C3">
        <v>0.893065</v>
      </c>
      <c r="D3">
        <v>-0.257046</v>
      </c>
      <c r="E3">
        <v>-0.107126</v>
      </c>
      <c r="F3">
        <v>-3.4000000000000002E-2</v>
      </c>
      <c r="G3">
        <v>3.7980000000000002E-3</v>
      </c>
      <c r="H3">
        <v>-2.3210000000000001E-2</v>
      </c>
    </row>
    <row r="4" spans="1:8" x14ac:dyDescent="0.2">
      <c r="A4" t="s">
        <v>10</v>
      </c>
      <c r="B4">
        <v>0.59630399999999995</v>
      </c>
      <c r="C4">
        <v>0.74526199999999998</v>
      </c>
      <c r="D4">
        <v>-0.24104300000000001</v>
      </c>
      <c r="E4">
        <v>0.15026100000000001</v>
      </c>
      <c r="F4">
        <v>-1.9653E-2</v>
      </c>
      <c r="G4">
        <v>8.8905999999999999E-2</v>
      </c>
      <c r="H4">
        <v>5.9480000000000002E-3</v>
      </c>
    </row>
    <row r="5" spans="1:8" x14ac:dyDescent="0.2">
      <c r="A5" t="s">
        <v>11</v>
      </c>
      <c r="B5">
        <v>0.67112499999999997</v>
      </c>
      <c r="C5">
        <v>0.717692</v>
      </c>
      <c r="D5">
        <v>-6.7085000000000006E-2</v>
      </c>
      <c r="E5">
        <v>0.15685099999999999</v>
      </c>
      <c r="F5">
        <v>3.0639E-2</v>
      </c>
      <c r="G5">
        <v>-6.6840999999999998E-2</v>
      </c>
      <c r="H5">
        <v>-5.6800000000000004E-4</v>
      </c>
    </row>
    <row r="6" spans="1:8" x14ac:dyDescent="0.2">
      <c r="A6" t="s">
        <v>12</v>
      </c>
      <c r="B6">
        <v>0.94218599999999997</v>
      </c>
      <c r="C6">
        <v>-0.30160399999999998</v>
      </c>
      <c r="D6">
        <v>-0.14563899999999999</v>
      </c>
      <c r="E6">
        <v>-5.2360000000000002E-3</v>
      </c>
      <c r="F6">
        <v>8.9700000000000005E-3</v>
      </c>
      <c r="G6">
        <v>-1.1620000000000001E-3</v>
      </c>
      <c r="H6">
        <v>-1.8699999999999999E-4</v>
      </c>
    </row>
    <row r="7" spans="1:8" x14ac:dyDescent="0.2">
      <c r="A7" t="s">
        <v>13</v>
      </c>
      <c r="B7">
        <v>0.98259700000000005</v>
      </c>
      <c r="C7">
        <v>1.9952999999999999E-2</v>
      </c>
      <c r="D7">
        <v>0.17854800000000001</v>
      </c>
      <c r="E7">
        <v>6.424E-3</v>
      </c>
      <c r="F7">
        <v>-4.6582999999999999E-2</v>
      </c>
      <c r="G7">
        <v>-3.7079999999999999E-3</v>
      </c>
      <c r="H7">
        <v>3.3799999999999998E-4</v>
      </c>
    </row>
    <row r="8" spans="1:8" x14ac:dyDescent="0.2">
      <c r="A8" t="s">
        <v>14</v>
      </c>
      <c r="B8">
        <v>0.91826600000000003</v>
      </c>
      <c r="C8">
        <v>0.31906000000000001</v>
      </c>
      <c r="D8">
        <v>0.22119800000000001</v>
      </c>
      <c r="E8">
        <v>-4.5623999999999998E-2</v>
      </c>
      <c r="F8">
        <v>6.1037000000000001E-2</v>
      </c>
      <c r="G8">
        <v>1.5890999999999999E-2</v>
      </c>
      <c r="H8">
        <v>-2.9399999999999999E-4</v>
      </c>
    </row>
    <row r="12" spans="1:8" x14ac:dyDescent="0.2">
      <c r="A12" t="s">
        <v>15</v>
      </c>
      <c r="B12" t="s">
        <v>43</v>
      </c>
      <c r="C12" t="s">
        <v>44</v>
      </c>
      <c r="D12" t="s">
        <v>45</v>
      </c>
    </row>
    <row r="13" spans="1:8" x14ac:dyDescent="0.2">
      <c r="A13" t="s">
        <v>8</v>
      </c>
      <c r="B13">
        <v>0.5</v>
      </c>
      <c r="C13">
        <v>0.01</v>
      </c>
      <c r="D13">
        <v>0.91</v>
      </c>
    </row>
    <row r="14" spans="1:8" x14ac:dyDescent="0.2">
      <c r="A14" t="s">
        <v>9</v>
      </c>
      <c r="B14">
        <v>0.54</v>
      </c>
      <c r="C14">
        <v>0.05</v>
      </c>
      <c r="D14">
        <v>0.94</v>
      </c>
    </row>
    <row r="15" spans="1:8" x14ac:dyDescent="0.2">
      <c r="A15" t="s">
        <v>10</v>
      </c>
      <c r="B15">
        <v>0.75</v>
      </c>
      <c r="C15">
        <v>0.32</v>
      </c>
      <c r="D15">
        <v>0.98</v>
      </c>
    </row>
    <row r="16" spans="1:8" x14ac:dyDescent="0.2">
      <c r="A16" t="s">
        <v>11</v>
      </c>
      <c r="B16">
        <v>0.81</v>
      </c>
      <c r="C16">
        <v>0.38</v>
      </c>
      <c r="D16">
        <v>0.98</v>
      </c>
    </row>
    <row r="17" spans="1:4" x14ac:dyDescent="0.2">
      <c r="A17" t="s">
        <v>12</v>
      </c>
      <c r="B17">
        <v>0.86</v>
      </c>
      <c r="C17">
        <v>0.998</v>
      </c>
      <c r="D17">
        <v>0.41</v>
      </c>
    </row>
    <row r="18" spans="1:4" x14ac:dyDescent="0.2">
      <c r="A18" t="s">
        <v>13</v>
      </c>
      <c r="B18">
        <v>0.96</v>
      </c>
      <c r="C18">
        <v>0.87</v>
      </c>
      <c r="D18">
        <v>0.61</v>
      </c>
    </row>
    <row r="19" spans="1:4" x14ac:dyDescent="0.2">
      <c r="A19" t="s">
        <v>14</v>
      </c>
      <c r="B19">
        <v>0.96</v>
      </c>
      <c r="C19">
        <v>0.72</v>
      </c>
      <c r="D19">
        <v>0.78</v>
      </c>
    </row>
  </sheetData>
  <phoneticPr fontId="1" type="noConversion"/>
  <conditionalFormatting sqref="B2:D8">
    <cfRule type="colorScale" priority="2">
      <colorScale>
        <cfvo type="min"/>
        <cfvo type="max"/>
        <color rgb="FFFCFCFF"/>
        <color rgb="FF63BE7B"/>
      </colorScale>
    </cfRule>
  </conditionalFormatting>
  <conditionalFormatting sqref="B13:D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E48B-9A84-446E-BFFF-B85F3B14CA9E}">
  <dimension ref="A1:M29"/>
  <sheetViews>
    <sheetView tabSelected="1" workbookViewId="0">
      <selection activeCell="A5" sqref="A5:I8"/>
    </sheetView>
  </sheetViews>
  <sheetFormatPr defaultRowHeight="14.25" x14ac:dyDescent="0.2"/>
  <cols>
    <col min="1" max="1" width="23.25" customWidth="1"/>
    <col min="2" max="4" width="13" bestFit="1" customWidth="1"/>
    <col min="5" max="9" width="11.625" customWidth="1"/>
    <col min="13" max="13" width="47.125" bestFit="1" customWidth="1"/>
  </cols>
  <sheetData>
    <row r="1" spans="1:13" ht="21.75" customHeight="1" x14ac:dyDescent="0.2">
      <c r="A1" t="s">
        <v>21</v>
      </c>
    </row>
    <row r="2" spans="1:13" ht="20.25" customHeight="1" x14ac:dyDescent="0.2">
      <c r="A2" t="s">
        <v>22</v>
      </c>
    </row>
    <row r="5" spans="1:13" x14ac:dyDescent="0.2"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t="s">
        <v>46</v>
      </c>
    </row>
    <row r="6" spans="1:13" x14ac:dyDescent="0.2">
      <c r="A6" t="s">
        <v>16</v>
      </c>
      <c r="B6" s="2">
        <v>25583.981199999998</v>
      </c>
      <c r="C6" s="2">
        <v>9314.7646000000004</v>
      </c>
      <c r="D6" s="2">
        <v>2714.9704000000002</v>
      </c>
      <c r="E6" s="2">
        <v>27777.651999999998</v>
      </c>
      <c r="F6" s="2">
        <v>1012.9957000000001</v>
      </c>
      <c r="G6" s="2">
        <v>880.24469999999997</v>
      </c>
      <c r="H6" s="2">
        <v>1292.6849999999999</v>
      </c>
      <c r="I6" s="2">
        <f>AVERAGE(B6:H6)</f>
        <v>9796.7562285714266</v>
      </c>
    </row>
    <row r="7" spans="1:13" x14ac:dyDescent="0.2">
      <c r="A7" t="s">
        <v>17</v>
      </c>
      <c r="B7" s="2">
        <v>539910.60160000005</v>
      </c>
      <c r="C7" s="2">
        <v>293858.44189999998</v>
      </c>
      <c r="D7" s="2">
        <v>3751.7154</v>
      </c>
      <c r="E7" s="2">
        <v>2669.3800999999999</v>
      </c>
      <c r="F7" s="2">
        <v>3373.7157000000002</v>
      </c>
      <c r="G7" s="2">
        <v>993.43960000000004</v>
      </c>
      <c r="H7" s="2">
        <v>1710.6394</v>
      </c>
      <c r="I7" s="2">
        <f>AVERAGE(B7:H7)</f>
        <v>120895.41909999998</v>
      </c>
    </row>
    <row r="8" spans="1:13" x14ac:dyDescent="0.2">
      <c r="A8" t="s">
        <v>47</v>
      </c>
      <c r="B8" s="2">
        <v>3823.4564999999998</v>
      </c>
      <c r="C8" s="2">
        <v>3994.2761</v>
      </c>
      <c r="D8" s="2">
        <v>4602.9760999999999</v>
      </c>
      <c r="E8" s="2">
        <v>6735.7777999999998</v>
      </c>
      <c r="F8" s="2">
        <v>27998.6836</v>
      </c>
      <c r="G8" s="2">
        <v>2793.3449999999998</v>
      </c>
      <c r="H8" s="2">
        <v>2044.3647000000001</v>
      </c>
      <c r="I8" s="2">
        <f>AVERAGE(B8:H8)</f>
        <v>7427.5542571428578</v>
      </c>
    </row>
    <row r="10" spans="1:13" x14ac:dyDescent="0.2">
      <c r="A10" t="s">
        <v>30</v>
      </c>
    </row>
    <row r="11" spans="1:13" x14ac:dyDescent="0.2">
      <c r="B11" t="s">
        <v>23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I11" t="s">
        <v>18</v>
      </c>
    </row>
    <row r="12" spans="1:13" x14ac:dyDescent="0.2">
      <c r="A12" t="s">
        <v>19</v>
      </c>
      <c r="B12">
        <v>0.26140000000000002</v>
      </c>
      <c r="C12">
        <v>0.248</v>
      </c>
      <c r="D12">
        <v>0.28470000000000001</v>
      </c>
      <c r="E12">
        <v>0.39190000000000003</v>
      </c>
      <c r="F12">
        <v>0.32040000000000002</v>
      </c>
      <c r="G12">
        <v>0.1845</v>
      </c>
      <c r="H12">
        <v>0.1318</v>
      </c>
      <c r="I12" s="2">
        <f>AVERAGE(B12:H12)</f>
        <v>0.26038571428571428</v>
      </c>
    </row>
    <row r="13" spans="1:13" x14ac:dyDescent="0.2">
      <c r="A13" t="s">
        <v>20</v>
      </c>
      <c r="B13">
        <v>0.37009999999999998</v>
      </c>
      <c r="C13">
        <v>0.32</v>
      </c>
      <c r="D13">
        <v>0.28510000000000002</v>
      </c>
      <c r="E13">
        <v>0.25219999999999998</v>
      </c>
      <c r="F13">
        <v>0.32240000000000002</v>
      </c>
      <c r="G13">
        <v>0.18490000000000001</v>
      </c>
      <c r="H13">
        <v>0.13150000000000001</v>
      </c>
      <c r="I13" s="2">
        <f>AVERAGE(B13:H13)</f>
        <v>0.2666</v>
      </c>
      <c r="M13" t="s">
        <v>48</v>
      </c>
    </row>
    <row r="14" spans="1:13" x14ac:dyDescent="0.2">
      <c r="M14" t="s">
        <v>49</v>
      </c>
    </row>
    <row r="15" spans="1:13" x14ac:dyDescent="0.2">
      <c r="M15" t="s">
        <v>50</v>
      </c>
    </row>
    <row r="16" spans="1:13" x14ac:dyDescent="0.2">
      <c r="B16" t="s">
        <v>40</v>
      </c>
      <c r="C16" t="s">
        <v>41</v>
      </c>
      <c r="D16" t="s">
        <v>42</v>
      </c>
      <c r="M16" t="s">
        <v>51</v>
      </c>
    </row>
    <row r="17" spans="1:13" x14ac:dyDescent="0.2">
      <c r="A17" t="s">
        <v>31</v>
      </c>
      <c r="B17">
        <v>0.97599999999999998</v>
      </c>
      <c r="C17">
        <v>0.93100000000000005</v>
      </c>
      <c r="D17">
        <v>0.64300000000000002</v>
      </c>
      <c r="M17" t="s">
        <v>52</v>
      </c>
    </row>
    <row r="18" spans="1:13" x14ac:dyDescent="0.2">
      <c r="A18" t="s">
        <v>32</v>
      </c>
      <c r="B18">
        <v>0.216</v>
      </c>
      <c r="C18">
        <v>-0.34699999999999998</v>
      </c>
      <c r="D18">
        <v>0.73599999999999999</v>
      </c>
      <c r="M18" t="s">
        <v>53</v>
      </c>
    </row>
    <row r="19" spans="1:13" x14ac:dyDescent="0.2">
      <c r="A19" t="s">
        <v>33</v>
      </c>
      <c r="B19">
        <v>-1.89E-2</v>
      </c>
      <c r="C19">
        <v>-0.1166</v>
      </c>
      <c r="D19">
        <v>-0.2097</v>
      </c>
      <c r="M19" t="s">
        <v>54</v>
      </c>
    </row>
    <row r="22" spans="1:13" x14ac:dyDescent="0.2">
      <c r="A22" t="s">
        <v>34</v>
      </c>
    </row>
    <row r="23" spans="1:13" x14ac:dyDescent="0.2">
      <c r="A23" t="s">
        <v>35</v>
      </c>
    </row>
    <row r="25" spans="1:13" x14ac:dyDescent="0.2">
      <c r="A25" t="s">
        <v>36</v>
      </c>
    </row>
    <row r="26" spans="1:13" x14ac:dyDescent="0.2">
      <c r="A26" s="3" t="s">
        <v>38</v>
      </c>
    </row>
    <row r="28" spans="1:13" x14ac:dyDescent="0.2">
      <c r="A28" t="s">
        <v>37</v>
      </c>
    </row>
    <row r="29" spans="1:13" x14ac:dyDescent="0.2">
      <c r="A29" t="s">
        <v>39</v>
      </c>
    </row>
  </sheetData>
  <phoneticPr fontId="1" type="noConversion"/>
  <conditionalFormatting sqref="B6:I8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{6E011754-F7AF-4D2F-BEC5-624A0173FDAD}</x14:id>
        </ext>
      </extLst>
    </cfRule>
  </conditionalFormatting>
  <conditionalFormatting sqref="I12:I1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{8B55B64B-8554-4F06-8A8D-415ED53C928E}</x14:id>
        </ext>
      </extLst>
    </cfRule>
  </conditionalFormatting>
  <conditionalFormatting sqref="B12:H1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{8A29D3B0-8FA6-477B-A491-C9D05FFBF2D7}</x14:id>
        </ext>
      </extLst>
    </cfRule>
  </conditionalFormatting>
  <conditionalFormatting sqref="B12:I1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{EBCD79F3-5DEB-4949-A780-4753D25AA549}</x14:id>
        </ext>
      </extLst>
    </cfRule>
  </conditionalFormatting>
  <conditionalFormatting sqref="B17:D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{92DDE754-F3D2-4B72-98A7-EC6A84381382}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011754-F7AF-4D2F-BEC5-624A0173FDA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B6:I8</xm:sqref>
        </x14:conditionalFormatting>
        <x14:conditionalFormatting xmlns:xm="http://schemas.microsoft.com/office/excel/2006/main">
          <x14:cfRule type="dataBar" id="{8B55B64B-8554-4F06-8A8D-415ED53C92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I12:I13</xm:sqref>
        </x14:conditionalFormatting>
        <x14:conditionalFormatting xmlns:xm="http://schemas.microsoft.com/office/excel/2006/main">
          <x14:cfRule type="dataBar" id="{8A29D3B0-8FA6-477B-A491-C9D05FFBF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B12:H13</xm:sqref>
        </x14:conditionalFormatting>
        <x14:conditionalFormatting xmlns:xm="http://schemas.microsoft.com/office/excel/2006/main">
          <x14:cfRule type="dataBar" id="{EBCD79F3-5DEB-4949-A780-4753D25AA5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B12:I13</xm:sqref>
        </x14:conditionalFormatting>
        <x14:conditionalFormatting xmlns:xm="http://schemas.microsoft.com/office/excel/2006/main">
          <x14:cfRule type="dataBar" id="{92DDE754-F3D2-4B72-98A7-EC6A843813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B17:D19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2018-11-07T14:19:32Z</dcterms:modified>
</cp:coreProperties>
</file>