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ewis/GitHub/IFB299/Documents/"/>
    </mc:Choice>
  </mc:AlternateContent>
  <bookViews>
    <workbookView xWindow="0" yWindow="0" windowWidth="33600" windowHeight="21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<sst xmlns="http://schemas.openxmlformats.org/spreadsheetml/2006/main" count="17" uniqueCount="16">
  <si>
    <t>Estimated Days Left</t>
  </si>
  <si>
    <t>Sprint Days (Mon - Fri)</t>
  </si>
  <si>
    <t>Actual days</t>
  </si>
  <si>
    <t>Lewis</t>
  </si>
  <si>
    <t>Yoon</t>
  </si>
  <si>
    <t>Braydon</t>
  </si>
  <si>
    <t>Story ID</t>
  </si>
  <si>
    <t>6b</t>
  </si>
  <si>
    <t>Team Member</t>
  </si>
  <si>
    <t>Completed</t>
  </si>
  <si>
    <t>Hours Taken to do This</t>
  </si>
  <si>
    <t>Estimated Points</t>
  </si>
  <si>
    <t>Release Burndown</t>
  </si>
  <si>
    <t>Sprints</t>
  </si>
  <si>
    <t>Estimated Story Points Completed</t>
  </si>
  <si>
    <t>Story Points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</si>
</sst>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rgb="FF0061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5" fillId="3" borderId="0" xfId="2"/>
    <xf numFmtId="0" fontId="4" fillId="2" borderId="0" xfId="1"/>
    <xf numFmtId="0" fontId="2" fillId="5" borderId="0" xfId="4"/>
    <xf numFmtId="0" fontId="2" fillId="5" borderId="0" xfId="4" applyAlignment="1">
      <alignment horizontal="right"/>
    </xf>
    <xf numFmtId="0" fontId="2" fillId="4" borderId="0" xfId="3"/>
    <xf numFmtId="0" fontId="8" fillId="2" borderId="0" xfId="1" applyFont="1"/>
    <xf numFmtId="0" fontId="1" fillId="4" borderId="0" xfId="3" applyFont="1"/>
    <xf numFmtId="0" fontId="8" fillId="2" borderId="0" xfId="1" applyFont="1" applyAlignment="1">
      <alignment horizontal="center"/>
    </xf>
  </cellXfs>
  <cellStyles count="13">
    <cellStyle name="40% - Accent1" xfId="3" builtinId="31"/>
    <cellStyle name="60% - Accent1" xfId="4" builtinId="32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" builtinId="26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Vault Burndown</a:t>
            </a:r>
          </a:p>
        </c:rich>
      </c:tx>
      <c:layout>
        <c:manualLayout>
          <c:xMode val="edge"/>
          <c:yMode val="edge"/>
          <c:x val="0.434751999434414"/>
          <c:y val="0.0179568978084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Prediction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Sheet1!$C$3:$W$3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Sheet1!$C$2:$V$2</c:f>
              <c:numCache>
                <c:formatCode>General</c:formatCode>
                <c:ptCount val="20"/>
                <c:pt idx="0">
                  <c:v>97.0</c:v>
                </c:pt>
                <c:pt idx="1">
                  <c:v>92.15000000000001</c:v>
                </c:pt>
                <c:pt idx="2">
                  <c:v>87.30000000000001</c:v>
                </c:pt>
                <c:pt idx="3">
                  <c:v>82.45</c:v>
                </c:pt>
                <c:pt idx="4">
                  <c:v>77.60000000000001</c:v>
                </c:pt>
                <c:pt idx="5">
                  <c:v>72.75</c:v>
                </c:pt>
                <c:pt idx="6">
                  <c:v>67.9</c:v>
                </c:pt>
                <c:pt idx="7">
                  <c:v>63.05</c:v>
                </c:pt>
                <c:pt idx="8">
                  <c:v>58.2</c:v>
                </c:pt>
                <c:pt idx="9">
                  <c:v>53.35</c:v>
                </c:pt>
                <c:pt idx="10">
                  <c:v>48.5</c:v>
                </c:pt>
                <c:pt idx="11">
                  <c:v>43.65</c:v>
                </c:pt>
                <c:pt idx="12">
                  <c:v>38.8</c:v>
                </c:pt>
                <c:pt idx="13">
                  <c:v>33.95</c:v>
                </c:pt>
                <c:pt idx="14">
                  <c:v>29.1</c:v>
                </c:pt>
                <c:pt idx="15">
                  <c:v>24.25</c:v>
                </c:pt>
                <c:pt idx="16">
                  <c:v>19.4</c:v>
                </c:pt>
                <c:pt idx="17">
                  <c:v>14.55</c:v>
                </c:pt>
                <c:pt idx="18">
                  <c:v>9.700000000000001</c:v>
                </c:pt>
                <c:pt idx="19">
                  <c:v>4.85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C9-40FD-B4D0-B5C928463CD3}"/>
            </c:ext>
          </c:extLst>
        </c:ser>
        <c:ser>
          <c:idx val="1"/>
          <c:order val="1"/>
          <c:tx>
            <c:v>Current Progress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Sheet1!$C$3:$W$3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Sheet1!$C$4:$W$4</c:f>
              <c:numCache>
                <c:formatCode>General</c:formatCode>
                <c:ptCount val="21"/>
                <c:pt idx="0">
                  <c:v>97.0</c:v>
                </c:pt>
                <c:pt idx="1">
                  <c:v>89.0</c:v>
                </c:pt>
                <c:pt idx="2">
                  <c:v>86.0</c:v>
                </c:pt>
                <c:pt idx="3">
                  <c:v>82.0</c:v>
                </c:pt>
                <c:pt idx="4">
                  <c:v>76.0</c:v>
                </c:pt>
                <c:pt idx="5">
                  <c:v>76.0</c:v>
                </c:pt>
                <c:pt idx="6">
                  <c:v>72.0</c:v>
                </c:pt>
                <c:pt idx="7">
                  <c:v>68.0</c:v>
                </c:pt>
                <c:pt idx="8">
                  <c:v>62.0</c:v>
                </c:pt>
                <c:pt idx="9">
                  <c:v>56.0</c:v>
                </c:pt>
                <c:pt idx="10">
                  <c:v>49.0</c:v>
                </c:pt>
                <c:pt idx="11">
                  <c:v>43.0</c:v>
                </c:pt>
                <c:pt idx="12">
                  <c:v>35.0</c:v>
                </c:pt>
                <c:pt idx="13">
                  <c:v>30.0</c:v>
                </c:pt>
                <c:pt idx="14">
                  <c:v>28.0</c:v>
                </c:pt>
                <c:pt idx="15">
                  <c:v>24.0</c:v>
                </c:pt>
                <c:pt idx="16">
                  <c:v>18.0</c:v>
                </c:pt>
                <c:pt idx="17">
                  <c:v>14.0</c:v>
                </c:pt>
                <c:pt idx="18">
                  <c:v>10.0</c:v>
                </c:pt>
                <c:pt idx="19">
                  <c:v>5.0</c:v>
                </c:pt>
                <c:pt idx="20">
                  <c:v>0.0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6659120"/>
        <c:axId val="1666662512"/>
      </c:lineChart>
      <c:catAx>
        <c:axId val="166665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Iteration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62512"/>
        <c:crosses val="autoZero"/>
        <c:auto val="0"/>
        <c:lblAlgn val="ctr"/>
        <c:lblOffset val="100"/>
        <c:noMultiLvlLbl val="0"/>
      </c:catAx>
      <c:valAx>
        <c:axId val="1666662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Sum of Hours to Finish Task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5912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Estimated Story Points Completed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Sheet1!$C$7:$E$7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Sheet1!$C$8:$E$8</c:f>
              <c:numCache>
                <c:formatCode>General</c:formatCode>
                <c:ptCount val="3"/>
                <c:pt idx="0">
                  <c:v>28.0</c:v>
                </c:pt>
                <c:pt idx="1">
                  <c:v>14.0</c:v>
                </c:pt>
                <c:pt idx="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Sum of Points to Finish Task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Sheet1!$C$9:$D$9</c:f>
              <c:numCache>
                <c:formatCode>General</c:formatCode>
                <c:ptCount val="2"/>
                <c:pt idx="0">
                  <c:v>28.0</c:v>
                </c:pt>
                <c:pt idx="1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847056"/>
        <c:axId val="1729497376"/>
      </c:lineChart>
      <c:catAx>
        <c:axId val="172984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497376"/>
        <c:crosses val="autoZero"/>
        <c:auto val="1"/>
        <c:lblAlgn val="ctr"/>
        <c:lblOffset val="100"/>
        <c:noMultiLvlLbl val="0"/>
      </c:catAx>
      <c:valAx>
        <c:axId val="17294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84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30449</xdr:colOff>
      <xdr:row>28</xdr:row>
      <xdr:rowOff>25400</xdr:rowOff>
    </xdr:from>
    <xdr:to>
      <xdr:col>9</xdr:col>
      <xdr:colOff>825500</xdr:colOff>
      <xdr:row>55</xdr:row>
      <xdr:rowOff>142499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13</xdr:row>
      <xdr:rowOff>50800</xdr:rowOff>
    </xdr:from>
    <xdr:to>
      <xdr:col>19</xdr:col>
      <xdr:colOff>495300</xdr:colOff>
      <xdr:row>37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3"/>
  <sheetViews>
    <sheetView tabSelected="1" topLeftCell="B1" zoomScaleNormal="75" zoomScalePageLayoutView="75" workbookViewId="0">
      <selection activeCell="P27" sqref="P27"/>
    </sheetView>
  </sheetViews>
  <sheetFormatPr baseColWidth="10" defaultColWidth="8.83203125" defaultRowHeight="15" x14ac:dyDescent="0.2"/>
  <cols>
    <col min="2" max="2" width="28.33203125" customWidth="1"/>
    <col min="3" max="3" width="13.33203125" customWidth="1"/>
    <col min="9" max="9" width="10.83203125" customWidth="1"/>
    <col min="10" max="10" width="15.6640625" customWidth="1"/>
  </cols>
  <sheetData>
    <row r="2" spans="2:23" x14ac:dyDescent="0.2">
      <c r="B2" s="2" t="s">
        <v>0</v>
      </c>
      <c r="C2" s="1">
        <v>97</v>
      </c>
      <c r="D2">
        <f>97-4.85</f>
        <v>92.15</v>
      </c>
      <c r="E2" s="1">
        <f>92.15-4.85</f>
        <v>87.300000000000011</v>
      </c>
      <c r="F2" s="1">
        <f>87.3-4.85</f>
        <v>82.45</v>
      </c>
      <c r="G2" s="1">
        <f>82.45-4.85</f>
        <v>77.600000000000009</v>
      </c>
      <c r="H2" s="1">
        <f>77.6-4.85</f>
        <v>72.75</v>
      </c>
      <c r="I2" s="1">
        <f>72.75-4.85</f>
        <v>67.900000000000006</v>
      </c>
      <c r="J2" s="1">
        <f>67.9-4.85</f>
        <v>63.050000000000004</v>
      </c>
      <c r="K2" s="1">
        <f>63.05-4.85</f>
        <v>58.199999999999996</v>
      </c>
      <c r="L2" s="1">
        <f>58.2-4.85</f>
        <v>53.35</v>
      </c>
      <c r="M2" s="1">
        <f>53.35-4.85</f>
        <v>48.5</v>
      </c>
      <c r="N2" s="1">
        <f>48.5-4.85</f>
        <v>43.65</v>
      </c>
      <c r="O2" s="1">
        <f>43.65-4.85</f>
        <v>38.799999999999997</v>
      </c>
      <c r="P2" s="1">
        <f>38.8-4.85</f>
        <v>33.949999999999996</v>
      </c>
      <c r="Q2" s="1">
        <f>33.95-4.85</f>
        <v>29.1</v>
      </c>
      <c r="R2" s="1">
        <f>29.1-4.85</f>
        <v>24.25</v>
      </c>
      <c r="S2" s="1">
        <f>24.25-4.85</f>
        <v>19.399999999999999</v>
      </c>
      <c r="T2" s="1">
        <f>19.4-4.85</f>
        <v>14.549999999999999</v>
      </c>
      <c r="U2" s="1">
        <f>14.55-4.85</f>
        <v>9.7000000000000011</v>
      </c>
      <c r="V2" s="1">
        <f>9.7-4.85</f>
        <v>4.8499999999999996</v>
      </c>
      <c r="W2">
        <v>0</v>
      </c>
    </row>
    <row r="3" spans="2:23" x14ac:dyDescent="0.2">
      <c r="B3" s="2" t="s">
        <v>1</v>
      </c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>
        <v>20</v>
      </c>
    </row>
    <row r="4" spans="2:23" x14ac:dyDescent="0.2">
      <c r="B4" t="s">
        <v>2</v>
      </c>
      <c r="C4">
        <v>97</v>
      </c>
      <c r="D4">
        <v>89</v>
      </c>
      <c r="E4">
        <v>86</v>
      </c>
      <c r="F4">
        <v>82</v>
      </c>
      <c r="G4">
        <v>76</v>
      </c>
      <c r="H4">
        <v>76</v>
      </c>
      <c r="I4">
        <v>72</v>
      </c>
      <c r="J4">
        <v>68</v>
      </c>
      <c r="K4">
        <v>62</v>
      </c>
      <c r="L4">
        <v>56</v>
      </c>
      <c r="M4">
        <v>49</v>
      </c>
      <c r="N4">
        <v>43</v>
      </c>
      <c r="O4">
        <v>35</v>
      </c>
      <c r="P4">
        <v>30</v>
      </c>
      <c r="Q4">
        <v>28</v>
      </c>
      <c r="R4">
        <v>24</v>
      </c>
      <c r="S4">
        <v>18</v>
      </c>
      <c r="T4">
        <v>14</v>
      </c>
      <c r="U4">
        <v>10</v>
      </c>
      <c r="V4">
        <v>5</v>
      </c>
      <c r="W4">
        <v>0</v>
      </c>
    </row>
    <row r="6" spans="2:23" x14ac:dyDescent="0.2">
      <c r="B6" s="2" t="s">
        <v>12</v>
      </c>
    </row>
    <row r="7" spans="2:23" x14ac:dyDescent="0.2">
      <c r="B7" s="2" t="s">
        <v>13</v>
      </c>
      <c r="C7">
        <v>0</v>
      </c>
      <c r="D7">
        <v>1</v>
      </c>
      <c r="E7">
        <v>2</v>
      </c>
    </row>
    <row r="8" spans="2:23" x14ac:dyDescent="0.2">
      <c r="B8" s="2" t="s">
        <v>14</v>
      </c>
      <c r="C8">
        <v>28</v>
      </c>
      <c r="D8">
        <v>14</v>
      </c>
      <c r="E8">
        <v>0</v>
      </c>
    </row>
    <row r="9" spans="2:23" x14ac:dyDescent="0.2">
      <c r="B9" s="2" t="s">
        <v>15</v>
      </c>
      <c r="C9">
        <v>28</v>
      </c>
      <c r="D9">
        <v>14</v>
      </c>
    </row>
    <row r="17" spans="2:16" ht="16" x14ac:dyDescent="0.2">
      <c r="B17" s="4"/>
      <c r="C17" s="4"/>
      <c r="D17" s="4"/>
      <c r="E17" s="10" t="s">
        <v>6</v>
      </c>
      <c r="F17" s="10"/>
      <c r="G17" s="10"/>
      <c r="H17" s="10"/>
      <c r="I17" s="10"/>
      <c r="J17" s="10"/>
      <c r="K17" s="10"/>
      <c r="L17" s="10"/>
      <c r="M17" s="4"/>
      <c r="N17" s="4"/>
      <c r="O17" s="4"/>
      <c r="P17" s="4"/>
    </row>
    <row r="18" spans="2:16" ht="16" x14ac:dyDescent="0.2">
      <c r="B18" s="8" t="s">
        <v>8</v>
      </c>
      <c r="C18" s="3" t="s">
        <v>3</v>
      </c>
      <c r="D18" s="3"/>
      <c r="E18" s="3"/>
      <c r="F18" s="3"/>
      <c r="H18" s="3" t="s">
        <v>4</v>
      </c>
      <c r="I18" s="3"/>
      <c r="J18" s="3"/>
      <c r="K18" s="3"/>
      <c r="M18" s="3" t="s">
        <v>5</v>
      </c>
      <c r="N18" s="3"/>
      <c r="O18" s="3"/>
      <c r="P18" s="3"/>
    </row>
    <row r="19" spans="2:16" ht="16" x14ac:dyDescent="0.2">
      <c r="B19" s="8" t="s">
        <v>6</v>
      </c>
      <c r="C19" s="7">
        <v>4</v>
      </c>
      <c r="D19" s="7">
        <v>7</v>
      </c>
      <c r="E19">
        <v>6</v>
      </c>
      <c r="F19">
        <v>5</v>
      </c>
      <c r="H19">
        <v>20</v>
      </c>
      <c r="I19" s="5">
        <v>6</v>
      </c>
      <c r="J19" s="6" t="s">
        <v>7</v>
      </c>
      <c r="K19">
        <v>18</v>
      </c>
      <c r="M19" s="5">
        <v>1</v>
      </c>
      <c r="N19" s="5">
        <v>3</v>
      </c>
      <c r="O19">
        <v>13</v>
      </c>
      <c r="P19" s="5">
        <v>19</v>
      </c>
    </row>
    <row r="20" spans="2:16" ht="16" x14ac:dyDescent="0.2">
      <c r="B20" s="8" t="s">
        <v>11</v>
      </c>
      <c r="C20">
        <v>2</v>
      </c>
      <c r="D20">
        <v>1</v>
      </c>
      <c r="E20">
        <v>1</v>
      </c>
      <c r="F20">
        <v>1</v>
      </c>
      <c r="H20">
        <v>1</v>
      </c>
      <c r="I20">
        <v>1</v>
      </c>
      <c r="J20">
        <v>2</v>
      </c>
      <c r="K20">
        <v>1</v>
      </c>
      <c r="M20">
        <v>1</v>
      </c>
      <c r="N20">
        <v>1</v>
      </c>
      <c r="O20">
        <v>1</v>
      </c>
      <c r="P20">
        <v>2</v>
      </c>
    </row>
    <row r="21" spans="2:16" ht="16" x14ac:dyDescent="0.2">
      <c r="B21" s="8" t="s">
        <v>10</v>
      </c>
      <c r="I21">
        <v>1.5</v>
      </c>
      <c r="J21">
        <v>1.5</v>
      </c>
    </row>
    <row r="23" spans="2:16" ht="16" x14ac:dyDescent="0.2">
      <c r="C23" s="9" t="s">
        <v>9</v>
      </c>
    </row>
  </sheetData>
  <mergeCells count="1">
    <mergeCell ref="E17:L1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University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Tracy</dc:creator>
  <cp:lastModifiedBy>Microsoft Office User</cp:lastModifiedBy>
  <dcterms:created xsi:type="dcterms:W3CDTF">2017-04-13T03:28:43Z</dcterms:created>
  <dcterms:modified xsi:type="dcterms:W3CDTF">2017-05-11T04:42:58Z</dcterms:modified>
</cp:coreProperties>
</file>