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Applications/MAMP/htdocs/IFB299/IFB299/Documents/Burn Down Charts/"/>
    </mc:Choice>
  </mc:AlternateContent>
  <bookViews>
    <workbookView xWindow="0" yWindow="460" windowWidth="33600" windowHeight="19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<sst xmlns="http://schemas.openxmlformats.org/spreadsheetml/2006/main" count="10" uniqueCount="10">
  <si>
    <t>Estimated Days Left</t>
  </si>
  <si>
    <t>Sprint Days (Mon - Fri)</t>
  </si>
  <si>
    <t>Actual days</t>
  </si>
  <si>
    <t>Completed</t>
  </si>
  <si>
    <t>Hours Taken to do This</t>
  </si>
  <si>
    <t>Release Burndown</t>
  </si>
  <si>
    <t>Sprints</t>
  </si>
  <si>
    <t>Estimated Story Points Completed</t>
  </si>
  <si>
    <t>Story Points Completed</t>
  </si>
  <si>
    <t>Story Point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</si>
</sst>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1" fillId="4" borderId="0" xfId="3" applyFont="1"/>
    <xf numFmtId="0" fontId="4" fillId="2" borderId="1" xfId="1" applyBorder="1"/>
    <xf numFmtId="0" fontId="8" fillId="2" borderId="1" xfId="1" applyFont="1" applyBorder="1"/>
    <xf numFmtId="0" fontId="5" fillId="3" borderId="1" xfId="2" applyBorder="1"/>
    <xf numFmtId="0" fontId="0" fillId="0" borderId="1" xfId="0" applyBorder="1"/>
    <xf numFmtId="0" fontId="2" fillId="4" borderId="1" xfId="3" applyBorder="1"/>
    <xf numFmtId="0" fontId="2" fillId="4" borderId="1" xfId="3" applyBorder="1" applyAlignment="1">
      <alignment horizontal="right"/>
    </xf>
    <xf numFmtId="0" fontId="8" fillId="2" borderId="1" xfId="1" applyFont="1" applyBorder="1" applyAlignment="1">
      <alignment horizontal="center"/>
    </xf>
  </cellXfs>
  <cellStyles count="14">
    <cellStyle name="40% - Accent1" xfId="3" builtinId="3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Vault Burndown</a:t>
            </a:r>
          </a:p>
        </c:rich>
      </c:tx>
      <c:layout>
        <c:manualLayout>
          <c:xMode val="edge"/>
          <c:yMode val="edge"/>
          <c:x val="0.434751999434414"/>
          <c:y val="0.0179568978084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Sheet1!$C$2:$W$2</c:f>
              <c:numCache>
                <c:formatCode>General</c:formatCode>
                <c:ptCount val="21"/>
                <c:pt idx="0">
                  <c:v>76.0</c:v>
                </c:pt>
                <c:pt idx="1">
                  <c:v>72.2</c:v>
                </c:pt>
                <c:pt idx="2">
                  <c:v>68.4</c:v>
                </c:pt>
                <c:pt idx="3">
                  <c:v>64.60000000000001</c:v>
                </c:pt>
                <c:pt idx="4">
                  <c:v>60.8</c:v>
                </c:pt>
                <c:pt idx="5">
                  <c:v>57.0</c:v>
                </c:pt>
                <c:pt idx="6">
                  <c:v>53.2</c:v>
                </c:pt>
                <c:pt idx="7">
                  <c:v>49.40000000000001</c:v>
                </c:pt>
                <c:pt idx="8">
                  <c:v>45.6</c:v>
                </c:pt>
                <c:pt idx="9">
                  <c:v>41.8</c:v>
                </c:pt>
                <c:pt idx="10">
                  <c:v>38.0</c:v>
                </c:pt>
                <c:pt idx="11">
                  <c:v>34.2</c:v>
                </c:pt>
                <c:pt idx="12">
                  <c:v>30.4</c:v>
                </c:pt>
                <c:pt idx="13">
                  <c:v>26.6</c:v>
                </c:pt>
                <c:pt idx="14">
                  <c:v>22.8</c:v>
                </c:pt>
                <c:pt idx="15">
                  <c:v>19.0</c:v>
                </c:pt>
                <c:pt idx="16">
                  <c:v>15.2</c:v>
                </c:pt>
                <c:pt idx="17">
                  <c:v>11.4</c:v>
                </c:pt>
                <c:pt idx="18">
                  <c:v>7.6</c:v>
                </c:pt>
                <c:pt idx="19">
                  <c:v>3.8</c:v>
                </c:pt>
                <c:pt idx="2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tx>
            <c:v>Current Progress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76.0</c:v>
                </c:pt>
                <c:pt idx="1">
                  <c:v>71.0</c:v>
                </c:pt>
                <c:pt idx="2">
                  <c:v>68.0</c:v>
                </c:pt>
                <c:pt idx="3">
                  <c:v>62.0</c:v>
                </c:pt>
                <c:pt idx="4">
                  <c:v>56.0</c:v>
                </c:pt>
                <c:pt idx="5">
                  <c:v>53.0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39.0</c:v>
                </c:pt>
                <c:pt idx="11">
                  <c:v>34.0</c:v>
                </c:pt>
                <c:pt idx="12">
                  <c:v>29.0</c:v>
                </c:pt>
                <c:pt idx="13">
                  <c:v>29.0</c:v>
                </c:pt>
                <c:pt idx="14">
                  <c:v>29.0</c:v>
                </c:pt>
                <c:pt idx="15">
                  <c:v>27.0</c:v>
                </c:pt>
                <c:pt idx="16">
                  <c:v>26.0</c:v>
                </c:pt>
                <c:pt idx="17">
                  <c:v>25.0</c:v>
                </c:pt>
                <c:pt idx="18">
                  <c:v>22.0</c:v>
                </c:pt>
                <c:pt idx="19">
                  <c:v>21.0</c:v>
                </c:pt>
                <c:pt idx="20">
                  <c:v>18.0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08795024"/>
        <c:axId val="-1212420816"/>
      </c:lineChart>
      <c:catAx>
        <c:axId val="-120879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420816"/>
        <c:crosses val="autoZero"/>
        <c:auto val="0"/>
        <c:lblAlgn val="ctr"/>
        <c:lblOffset val="100"/>
        <c:noMultiLvlLbl val="0"/>
      </c:catAx>
      <c:valAx>
        <c:axId val="-12124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Hours to Finish 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8795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Estimated 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Sum of Points to Finish 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Sheet1!$C$9:$E$9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0682768"/>
        <c:axId val="-1250267472"/>
      </c:lineChart>
      <c:catAx>
        <c:axId val="-125068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 Until</a:t>
                </a:r>
                <a:r>
                  <a:rPr lang="en-US" baseline="0"/>
                  <a:t> Task is Complete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267472"/>
        <c:crosses val="autoZero"/>
        <c:auto val="1"/>
        <c:lblAlgn val="ctr"/>
        <c:lblOffset val="100"/>
        <c:noMultiLvlLbl val="0"/>
      </c:catAx>
      <c:valAx>
        <c:axId val="-1250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Story Points to Finish</a:t>
                </a:r>
                <a:r>
                  <a:rPr lang="en-US" baseline="0"/>
                  <a:t> Task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6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222873</xdr:colOff>
      <xdr:row>13</xdr:row>
      <xdr:rowOff>12571</xdr:rowOff>
    </xdr:from>
    <xdr:to>
      <xdr:col>9</xdr:col>
      <xdr:colOff>448990</xdr:colOff>
      <xdr:row>37</xdr:row>
      <xdr:rowOff>25657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632691</xdr:colOff>
      <xdr:row>13</xdr:row>
      <xdr:rowOff>11931</xdr:rowOff>
    </xdr:from>
    <xdr:to>
      <xdr:col>22</xdr:col>
      <xdr:colOff>378691</xdr:colOff>
      <xdr:row>37</xdr:row>
      <xdr:rowOff>50030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zoomScaleNormal="75" zoomScalePageLayoutView="75" workbookViewId="0">
      <selection activeCell="AA32" sqref="AA32"/>
    </sheetView>
  </sheetViews>
  <sheetFormatPr baseColWidth="10" defaultColWidth="8.83203125" defaultRowHeight="15" x14ac:dyDescent="0.2"/>
  <cols>
    <col min="2" max="2" width="28.33203125" customWidth="1"/>
    <col min="3" max="3" width="13.33203125" customWidth="1"/>
    <col min="9" max="9" width="10.83203125" customWidth="1"/>
    <col min="10" max="10" width="15.6640625" customWidth="1"/>
  </cols>
  <sheetData>
    <row r="1" spans="2:23" x14ac:dyDescent="0.2">
      <c r="B1" t="s">
        <v>9</v>
      </c>
    </row>
    <row r="2" spans="2:23" x14ac:dyDescent="0.2">
      <c r="B2" s="2" t="s">
        <v>0</v>
      </c>
      <c r="C2" s="1">
        <v>76</v>
      </c>
      <c r="D2">
        <f>76-3.8</f>
        <v>72.2</v>
      </c>
      <c r="E2">
        <f>72.2-3.8</f>
        <v>68.400000000000006</v>
      </c>
      <c r="F2" s="1">
        <f>68.4-3.8</f>
        <v>64.600000000000009</v>
      </c>
      <c r="G2" s="1">
        <f>64.6-3.8</f>
        <v>60.8</v>
      </c>
      <c r="H2" s="1">
        <f>60.8-3.8</f>
        <v>57</v>
      </c>
      <c r="I2" s="1">
        <f>57-3.8</f>
        <v>53.2</v>
      </c>
      <c r="J2" s="1">
        <f>53.2-3.8</f>
        <v>49.400000000000006</v>
      </c>
      <c r="K2" s="1">
        <f>49.4-3.8</f>
        <v>45.6</v>
      </c>
      <c r="L2" s="1">
        <f>45.6-3.8</f>
        <v>41.800000000000004</v>
      </c>
      <c r="M2" s="1">
        <f>41.8-3.8</f>
        <v>38</v>
      </c>
      <c r="N2" s="1">
        <f>38-3.8</f>
        <v>34.200000000000003</v>
      </c>
      <c r="O2" s="1">
        <f>34.2-3.8</f>
        <v>30.400000000000002</v>
      </c>
      <c r="P2" s="1">
        <f>30.4-3.8</f>
        <v>26.599999999999998</v>
      </c>
      <c r="Q2" s="1">
        <f>26.6-3.8</f>
        <v>22.8</v>
      </c>
      <c r="R2" s="1">
        <f>22.8-3.8</f>
        <v>19</v>
      </c>
      <c r="S2" s="1">
        <f>19-3.8</f>
        <v>15.2</v>
      </c>
      <c r="T2" s="1">
        <f>15.2-3.8</f>
        <v>11.399999999999999</v>
      </c>
      <c r="U2" s="1">
        <f>11.4-3.8</f>
        <v>7.6000000000000005</v>
      </c>
      <c r="V2" s="1">
        <f>7.6-3.8</f>
        <v>3.8</v>
      </c>
      <c r="W2">
        <v>0</v>
      </c>
    </row>
    <row r="3" spans="2:23" x14ac:dyDescent="0.2">
      <c r="B3" s="2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2:23" x14ac:dyDescent="0.2">
      <c r="B4" t="s">
        <v>2</v>
      </c>
      <c r="C4" s="1">
        <v>76</v>
      </c>
      <c r="D4">
        <v>71</v>
      </c>
      <c r="E4">
        <v>68</v>
      </c>
      <c r="F4" s="1">
        <v>62</v>
      </c>
      <c r="G4">
        <v>56</v>
      </c>
      <c r="H4">
        <v>53</v>
      </c>
      <c r="I4">
        <v>50</v>
      </c>
      <c r="J4">
        <v>50</v>
      </c>
      <c r="K4">
        <v>50</v>
      </c>
      <c r="L4">
        <v>50</v>
      </c>
      <c r="M4">
        <v>39</v>
      </c>
      <c r="N4">
        <v>34</v>
      </c>
      <c r="O4">
        <v>29</v>
      </c>
      <c r="P4">
        <v>29</v>
      </c>
      <c r="Q4">
        <v>29</v>
      </c>
      <c r="R4">
        <v>27</v>
      </c>
      <c r="S4">
        <v>26</v>
      </c>
      <c r="T4">
        <v>25</v>
      </c>
      <c r="U4">
        <v>22</v>
      </c>
      <c r="V4">
        <v>21</v>
      </c>
      <c r="W4">
        <v>18</v>
      </c>
    </row>
    <row r="6" spans="2:23" x14ac:dyDescent="0.2">
      <c r="B6" s="2" t="s">
        <v>5</v>
      </c>
    </row>
    <row r="7" spans="2:23" x14ac:dyDescent="0.2">
      <c r="B7" s="2" t="s">
        <v>6</v>
      </c>
      <c r="C7">
        <v>0</v>
      </c>
      <c r="D7">
        <v>1</v>
      </c>
      <c r="E7">
        <v>2</v>
      </c>
    </row>
    <row r="8" spans="2:23" x14ac:dyDescent="0.2">
      <c r="B8" s="2" t="s">
        <v>7</v>
      </c>
      <c r="C8">
        <v>28</v>
      </c>
      <c r="D8">
        <v>14</v>
      </c>
      <c r="E8">
        <v>0</v>
      </c>
    </row>
    <row r="9" spans="2:23" x14ac:dyDescent="0.2">
      <c r="B9" s="2" t="s">
        <v>8</v>
      </c>
      <c r="C9">
        <v>28</v>
      </c>
      <c r="D9">
        <v>14</v>
      </c>
      <c r="E9">
        <v>3</v>
      </c>
    </row>
    <row r="17" spans="2:16" ht="16" x14ac:dyDescent="0.2">
      <c r="B17" s="4"/>
      <c r="C17" s="4"/>
      <c r="D17" s="4"/>
      <c r="E17" s="10"/>
      <c r="F17" s="10"/>
      <c r="G17" s="10"/>
      <c r="H17" s="10"/>
      <c r="I17" s="10"/>
      <c r="J17" s="10"/>
      <c r="K17" s="10"/>
      <c r="L17" s="10"/>
      <c r="M17" s="4"/>
      <c r="N17" s="4"/>
      <c r="O17" s="4"/>
      <c r="P17" s="4"/>
    </row>
    <row r="18" spans="2:16" ht="16" x14ac:dyDescent="0.2">
      <c r="B18" s="5"/>
      <c r="C18" s="6"/>
      <c r="D18" s="6"/>
      <c r="E18" s="6"/>
      <c r="F18" s="6"/>
      <c r="G18" s="7"/>
      <c r="H18" s="6"/>
      <c r="I18" s="6"/>
      <c r="J18" s="6"/>
      <c r="K18" s="6"/>
      <c r="L18" s="7"/>
      <c r="M18" s="6"/>
      <c r="N18" s="6"/>
      <c r="O18" s="6"/>
      <c r="P18" s="6"/>
    </row>
    <row r="19" spans="2:16" ht="16" x14ac:dyDescent="0.2">
      <c r="B19" s="5"/>
      <c r="C19" s="8"/>
      <c r="D19" s="8"/>
      <c r="E19" s="8"/>
      <c r="F19" s="8"/>
      <c r="G19" s="7"/>
      <c r="H19" s="8"/>
      <c r="I19" s="8"/>
      <c r="J19" s="9"/>
      <c r="K19" s="8"/>
      <c r="L19" s="7"/>
      <c r="M19" s="8"/>
      <c r="N19" s="8"/>
      <c r="O19" s="8"/>
      <c r="P19" s="8"/>
    </row>
    <row r="20" spans="2:16" ht="16" x14ac:dyDescent="0.2"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6" x14ac:dyDescent="0.2">
      <c r="B21" s="5" t="s">
        <v>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3" spans="2:16" ht="16" x14ac:dyDescent="0.2">
      <c r="C23" s="3" t="s">
        <v>3</v>
      </c>
    </row>
  </sheetData>
  <mergeCells count="1">
    <mergeCell ref="E17:L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2017-06-07T00:31:37Z</dcterms:modified>
</cp:coreProperties>
</file>