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X12" i="1" l="1"/>
  <c r="Y11" i="1"/>
  <c r="Y10" i="1"/>
  <c r="Y9" i="1"/>
  <c r="Y8" i="1"/>
  <c r="Y7" i="1"/>
  <c r="Y6" i="1"/>
  <c r="Y5" i="1"/>
  <c r="B1" i="1" l="1"/>
  <c r="U13" i="1"/>
  <c r="R13" i="1"/>
  <c r="O13" i="1"/>
  <c r="L13" i="1"/>
  <c r="I13" i="1"/>
  <c r="F13" i="1"/>
  <c r="B13" i="1"/>
  <c r="S12" i="1"/>
  <c r="S11" i="1"/>
  <c r="S10" i="1"/>
  <c r="S9" i="1"/>
  <c r="S8" i="1"/>
  <c r="S7" i="1"/>
  <c r="S6" i="1"/>
  <c r="S5" i="1"/>
  <c r="P12" i="1"/>
  <c r="P11" i="1"/>
  <c r="P10" i="1"/>
  <c r="P9" i="1"/>
  <c r="P8" i="1"/>
  <c r="P7" i="1"/>
  <c r="P6" i="1"/>
  <c r="P5" i="1"/>
  <c r="M12" i="1"/>
  <c r="M11" i="1"/>
  <c r="M10" i="1"/>
  <c r="M9" i="1"/>
  <c r="M8" i="1"/>
  <c r="M7" i="1"/>
  <c r="M6" i="1"/>
  <c r="M5" i="1"/>
  <c r="J12" i="1"/>
  <c r="J11" i="1"/>
  <c r="J10" i="1"/>
  <c r="J9" i="1"/>
  <c r="J8" i="1"/>
  <c r="J7" i="1"/>
  <c r="J6" i="1"/>
  <c r="J5" i="1"/>
  <c r="G12" i="1"/>
  <c r="G11" i="1"/>
  <c r="G10" i="1"/>
  <c r="G9" i="1"/>
  <c r="G8" i="1"/>
  <c r="G7" i="1"/>
  <c r="G6" i="1"/>
  <c r="G5" i="1"/>
  <c r="V6" i="1"/>
  <c r="V7" i="1"/>
  <c r="V8" i="1"/>
  <c r="V9" i="1"/>
  <c r="V10" i="1"/>
  <c r="V11" i="1"/>
  <c r="V12" i="1"/>
  <c r="V5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<sst xmlns="http://schemas.openxmlformats.org/spreadsheetml/2006/main" count="123" uniqueCount="41">
  <si>
    <r>
      <rPr>
        <sz val="11"/>
        <color theme="1"/>
        <rFont val="Calibri"/>
        <family val="2"/>
      </rPr>
      <t>（其他）</t>
    </r>
  </si>
  <si>
    <t>DrawCircle2</t>
  </si>
  <si>
    <t>DrawCircle3</t>
  </si>
  <si>
    <t>DrawCircle4</t>
  </si>
  <si>
    <t>DrawCircle5</t>
  </si>
  <si>
    <t>DrawCircle6</t>
  </si>
  <si>
    <t>优化</t>
  </si>
  <si>
    <r>
      <rPr>
        <sz val="11"/>
        <color theme="1"/>
        <rFont val="宋体"/>
        <family val="3"/>
        <charset val="134"/>
      </rPr>
      <t>基本版本，</t>
    </r>
    <r>
      <rPr>
        <sz val="11"/>
        <color theme="1"/>
        <rFont val="Calibri"/>
        <family val="2"/>
      </rPr>
      <t>-O0</t>
    </r>
    <phoneticPr fontId="2" type="noConversion"/>
  </si>
  <si>
    <t>将绘制的线条数减半（直径与半径）</t>
  </si>
  <si>
    <t>水平线</t>
  </si>
  <si>
    <t>垂直线</t>
  </si>
  <si>
    <t>垂直线，更少的浮点数学运算</t>
  </si>
  <si>
    <t>垂直线，更少的浮点数学运算，更少的线</t>
  </si>
  <si>
    <t>计数</t>
  </si>
  <si>
    <t>百分比</t>
  </si>
  <si>
    <t>名称</t>
  </si>
  <si>
    <t>总采样数</t>
  </si>
  <si>
    <t>总计</t>
  </si>
  <si>
    <t>顶层函数</t>
  </si>
  <si>
    <t>OledPutBuffer</t>
  </si>
  <si>
    <t>第2个函数</t>
  </si>
  <si>
    <t>fpadd</t>
  </si>
  <si>
    <t>fpreduct</t>
  </si>
  <si>
    <t>OledDrawPixel</t>
  </si>
  <si>
    <t>第3个函数</t>
  </si>
  <si>
    <t>OledLineTo</t>
  </si>
  <si>
    <t>OledMoveDown</t>
  </si>
  <si>
    <t>第4个函数</t>
  </si>
  <si>
    <t>OledMoveRight</t>
  </si>
  <si>
    <t>第5个函数</t>
  </si>
  <si>
    <t>OledRopSet</t>
  </si>
  <si>
    <t>Spi2PutByte</t>
  </si>
  <si>
    <t>fpmul</t>
  </si>
  <si>
    <t>sitofp</t>
  </si>
  <si>
    <t>sinf</t>
  </si>
  <si>
    <t>fpcos</t>
  </si>
  <si>
    <t>OledMoveTo</t>
  </si>
  <si>
    <t>（其他）</t>
  </si>
  <si>
    <t>名称</t>
    <phoneticPr fontId="2" type="noConversion"/>
  </si>
  <si>
    <r>
      <rPr>
        <sz val="11"/>
        <color theme="1"/>
        <rFont val="宋体"/>
        <family val="3"/>
        <charset val="134"/>
      </rPr>
      <t>开启编译器优化
（</t>
    </r>
    <r>
      <rPr>
        <sz val="11"/>
        <color theme="1"/>
        <rFont val="Calibri"/>
        <family val="2"/>
      </rPr>
      <t>-O1</t>
    </r>
    <r>
      <rPr>
        <sz val="11"/>
        <color theme="1"/>
        <rFont val="宋体"/>
        <family val="3"/>
        <charset val="134"/>
      </rPr>
      <t>）</t>
    </r>
    <phoneticPr fontId="2" type="noConversion"/>
  </si>
  <si>
    <r>
      <rPr>
        <sz val="11"/>
        <color theme="1"/>
        <rFont val="宋体"/>
        <family val="3"/>
        <charset val="134"/>
      </rPr>
      <t>将</t>
    </r>
    <r>
      <rPr>
        <sz val="11"/>
        <color theme="1"/>
        <rFont val="Calibri"/>
        <family val="2"/>
      </rPr>
      <t>SPI</t>
    </r>
    <r>
      <rPr>
        <sz val="11"/>
        <color theme="1"/>
        <rFont val="宋体"/>
        <family val="3"/>
        <charset val="134"/>
      </rPr>
      <t xml:space="preserve">总线的速度提高至
</t>
    </r>
    <r>
      <rPr>
        <sz val="11"/>
        <color theme="1"/>
        <rFont val="Calibri"/>
        <family val="2"/>
      </rPr>
      <t>10 MHz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</si>
</sst>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76" fontId="1" fillId="0" borderId="0" xfId="0" applyNumberFormat="1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/>
            </a:pPr>
            <a:r>
              <a:rPr lang="zh-CN" altLang="en-US" sz="1400" b="0">
                <a:latin typeface="宋体" panose="02010600030101010101" pitchFamily="2" charset="-122"/>
                <a:ea typeface="宋体" panose="02010600030101010101" pitchFamily="2" charset="-122"/>
              </a:rPr>
              <a:t>基本程序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cat>
            <c:strRef>
              <c:f>Sheet1!$D$5:$D$13</c:f>
              <c:strCache>
                <c:ptCount val="9"/>
                <c:pt idx="0">
                  <c:v>总计</c:v>
                </c:pt>
                <c:pt idx="1">
                  <c:v>OledPutBuffer</c:v>
                </c:pt>
                <c:pt idx="2">
                  <c:v>OledLineTo</c:v>
                </c:pt>
                <c:pt idx="3">
                  <c:v>OledDrawPixel</c:v>
                </c:pt>
                <c:pt idx="4">
                  <c:v>fpreduct</c:v>
                </c:pt>
                <c:pt idx="5">
                  <c:v>OledRopSet</c:v>
                </c:pt>
                <c:pt idx="6">
                  <c:v>fpadd</c:v>
                </c:pt>
                <c:pt idx="7">
                  <c:v>sinf</c:v>
                </c:pt>
                <c:pt idx="8">
                  <c:v>fpmul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>
                  <c:v>1756</c:v>
                </c:pt>
                <c:pt idx="1">
                  <c:v>954</c:v>
                </c:pt>
                <c:pt idx="2">
                  <c:v>133</c:v>
                </c:pt>
                <c:pt idx="3">
                  <c:v>97</c:v>
                </c:pt>
                <c:pt idx="4">
                  <c:v>88</c:v>
                </c:pt>
                <c:pt idx="5">
                  <c:v>86</c:v>
                </c:pt>
                <c:pt idx="6">
                  <c:v>54</c:v>
                </c:pt>
                <c:pt idx="7">
                  <c:v>42</c:v>
                </c:pt>
                <c:pt idx="8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52103808"/>
        <c:axId val="52117888"/>
      </c:barChart>
      <c:catAx>
        <c:axId val="521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17888"/>
        <c:crosses val="autoZero"/>
        <c:auto val="1"/>
        <c:lblAlgn val="ctr"/>
        <c:lblOffset val="100"/>
        <c:noMultiLvlLbl val="0"/>
      </c:catAx>
      <c:valAx>
        <c:axId val="52117888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/>
            </a:pPr>
            <a:r>
              <a:rPr lang="zh-CN" altLang="en-US" sz="1400" b="0">
                <a:latin typeface="+mn-lt"/>
                <a:ea typeface="宋体" panose="02010600030101010101" pitchFamily="2" charset="-122"/>
              </a:rPr>
              <a:t>开启编译器优化（级别</a:t>
            </a:r>
            <a:r>
              <a:rPr lang="en-US" altLang="zh-CN" sz="1400" b="0">
                <a:latin typeface="+mn-lt"/>
                <a:ea typeface="宋体" panose="02010600030101010101" pitchFamily="2" charset="-122"/>
              </a:rPr>
              <a:t>1</a:t>
            </a:r>
            <a:r>
              <a:rPr lang="zh-CN" altLang="en-US" sz="1400" b="0">
                <a:latin typeface="+mn-lt"/>
                <a:ea typeface="宋体" panose="02010600030101010101" pitchFamily="2" charset="-122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cat>
            <c:strRef>
              <c:f>Sheet1!$H$4:$H$12</c:f>
              <c:strCache>
                <c:ptCount val="9"/>
                <c:pt idx="0">
                  <c:v>总计</c:v>
                </c:pt>
                <c:pt idx="1">
                  <c:v>OledPutBuffer</c:v>
                </c:pt>
                <c:pt idx="2">
                  <c:v>fpadd</c:v>
                </c:pt>
                <c:pt idx="3">
                  <c:v>fpreduct</c:v>
                </c:pt>
                <c:pt idx="4">
                  <c:v>OledDrawPixel</c:v>
                </c:pt>
                <c:pt idx="5">
                  <c:v>OledLineTo</c:v>
                </c:pt>
                <c:pt idx="6">
                  <c:v>Spi2PutByte</c:v>
                </c:pt>
                <c:pt idx="7">
                  <c:v>fpmul</c:v>
                </c:pt>
                <c:pt idx="8">
                  <c:v>fpcos</c:v>
                </c:pt>
              </c:strCache>
            </c:strRef>
          </c:cat>
          <c:val>
            <c:numRef>
              <c:f>Sheet1!$F$4:$F$12</c:f>
              <c:numCache>
                <c:formatCode>General</c:formatCode>
                <c:ptCount val="9"/>
                <c:pt idx="0">
                  <c:v>1479</c:v>
                </c:pt>
                <c:pt idx="1">
                  <c:v>952</c:v>
                </c:pt>
                <c:pt idx="2">
                  <c:v>82</c:v>
                </c:pt>
                <c:pt idx="3">
                  <c:v>81</c:v>
                </c:pt>
                <c:pt idx="4">
                  <c:v>57</c:v>
                </c:pt>
                <c:pt idx="5">
                  <c:v>48</c:v>
                </c:pt>
                <c:pt idx="6">
                  <c:v>34</c:v>
                </c:pt>
                <c:pt idx="7">
                  <c:v>33</c:v>
                </c:pt>
                <c:pt idx="8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52154752"/>
        <c:axId val="52156288"/>
      </c:barChart>
      <c:catAx>
        <c:axId val="521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6288"/>
        <c:crosses val="autoZero"/>
        <c:auto val="1"/>
        <c:lblAlgn val="ctr"/>
        <c:lblOffset val="100"/>
        <c:noMultiLvlLbl val="0"/>
      </c:catAx>
      <c:valAx>
        <c:axId val="52156288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/>
            </a:pPr>
            <a:r>
              <a:rPr lang="en-US" sz="1400" b="0">
                <a:latin typeface="+mn-lt"/>
                <a:ea typeface="宋体" panose="02010600030101010101" pitchFamily="2" charset="-122"/>
              </a:rPr>
              <a:t>SPI</a:t>
            </a:r>
            <a:r>
              <a:rPr lang="zh-CN" altLang="en-US" sz="1400" b="0">
                <a:latin typeface="+mn-lt"/>
                <a:ea typeface="宋体" panose="02010600030101010101" pitchFamily="2" charset="-122"/>
              </a:rPr>
              <a:t>总线速度为</a:t>
            </a:r>
            <a:r>
              <a:rPr lang="en-US" altLang="zh-CN" sz="1400" b="0">
                <a:latin typeface="+mn-lt"/>
                <a:ea typeface="宋体" panose="02010600030101010101" pitchFamily="2" charset="-122"/>
              </a:rPr>
              <a:t>10 </a:t>
            </a:r>
            <a:r>
              <a:rPr lang="en-US" sz="1400" b="0">
                <a:latin typeface="+mn-lt"/>
                <a:ea typeface="宋体" panose="02010600030101010101" pitchFamily="2" charset="-122"/>
              </a:rPr>
              <a:t>MHz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cat>
            <c:strRef>
              <c:f>Sheet1!$K$4:$K$12</c:f>
              <c:strCache>
                <c:ptCount val="9"/>
                <c:pt idx="0">
                  <c:v>总计</c:v>
                </c:pt>
                <c:pt idx="1">
                  <c:v>OledPutBuffer</c:v>
                </c:pt>
                <c:pt idx="2">
                  <c:v>fpreduct</c:v>
                </c:pt>
                <c:pt idx="3">
                  <c:v>OledLineTo</c:v>
                </c:pt>
                <c:pt idx="4">
                  <c:v>fpadd</c:v>
                </c:pt>
                <c:pt idx="5">
                  <c:v>OledDrawPixel</c:v>
                </c:pt>
                <c:pt idx="6">
                  <c:v>fpmul</c:v>
                </c:pt>
                <c:pt idx="7">
                  <c:v>sitofp</c:v>
                </c:pt>
                <c:pt idx="8">
                  <c:v>sinf</c:v>
                </c:pt>
              </c:strCache>
            </c:strRef>
          </c:cat>
          <c:val>
            <c:numRef>
              <c:f>Sheet1!$I$4:$I$12</c:f>
              <c:numCache>
                <c:formatCode>General</c:formatCode>
                <c:ptCount val="9"/>
                <c:pt idx="0">
                  <c:v>596</c:v>
                </c:pt>
                <c:pt idx="1">
                  <c:v>98</c:v>
                </c:pt>
                <c:pt idx="2">
                  <c:v>84</c:v>
                </c:pt>
                <c:pt idx="3">
                  <c:v>66</c:v>
                </c:pt>
                <c:pt idx="4">
                  <c:v>66</c:v>
                </c:pt>
                <c:pt idx="5">
                  <c:v>54</c:v>
                </c:pt>
                <c:pt idx="6">
                  <c:v>33</c:v>
                </c:pt>
                <c:pt idx="7">
                  <c:v>29</c:v>
                </c:pt>
                <c:pt idx="8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52438912"/>
        <c:axId val="52440448"/>
      </c:barChart>
      <c:catAx>
        <c:axId val="524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0448"/>
        <c:crosses val="autoZero"/>
        <c:auto val="1"/>
        <c:lblAlgn val="ctr"/>
        <c:lblOffset val="100"/>
        <c:noMultiLvlLbl val="0"/>
      </c:catAx>
      <c:valAx>
        <c:axId val="5244044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>
                <a:latin typeface="+mn-lt"/>
              </a:defRPr>
            </a:pPr>
            <a:r>
              <a:rPr lang="en-US" sz="1400" b="0">
                <a:latin typeface="+mn-lt"/>
              </a:rPr>
              <a:t>DrawCircle2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cat>
            <c:strRef>
              <c:f>Sheet1!$N$4:$N$12</c:f>
              <c:strCache>
                <c:ptCount val="9"/>
                <c:pt idx="0">
                  <c:v>总计</c:v>
                </c:pt>
                <c:pt idx="1">
                  <c:v>OledPutBuffer</c:v>
                </c:pt>
                <c:pt idx="2">
                  <c:v>OledDrawPixel</c:v>
                </c:pt>
                <c:pt idx="3">
                  <c:v>fpadd</c:v>
                </c:pt>
                <c:pt idx="4">
                  <c:v>fpreduct</c:v>
                </c:pt>
                <c:pt idx="5">
                  <c:v>OledLineTo</c:v>
                </c:pt>
                <c:pt idx="6">
                  <c:v>OledRopSet</c:v>
                </c:pt>
                <c:pt idx="7">
                  <c:v>OledMoveDown</c:v>
                </c:pt>
                <c:pt idx="8">
                  <c:v>OledMoveRight</c:v>
                </c:pt>
              </c:strCache>
            </c:strRef>
          </c:cat>
          <c:val>
            <c:numRef>
              <c:f>Sheet1!$L$4:$L$12</c:f>
              <c:numCache>
                <c:formatCode>General</c:formatCode>
                <c:ptCount val="9"/>
                <c:pt idx="0">
                  <c:v>446</c:v>
                </c:pt>
                <c:pt idx="1">
                  <c:v>99</c:v>
                </c:pt>
                <c:pt idx="2">
                  <c:v>68</c:v>
                </c:pt>
                <c:pt idx="3">
                  <c:v>53</c:v>
                </c:pt>
                <c:pt idx="4">
                  <c:v>38</c:v>
                </c:pt>
                <c:pt idx="5">
                  <c:v>29</c:v>
                </c:pt>
                <c:pt idx="6">
                  <c:v>23</c:v>
                </c:pt>
                <c:pt idx="7">
                  <c:v>20</c:v>
                </c:pt>
                <c:pt idx="8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52483200"/>
        <c:axId val="52484736"/>
      </c:barChart>
      <c:catAx>
        <c:axId val="524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84736"/>
        <c:crosses val="autoZero"/>
        <c:auto val="1"/>
        <c:lblAlgn val="ctr"/>
        <c:lblOffset val="100"/>
        <c:noMultiLvlLbl val="0"/>
      </c:catAx>
      <c:valAx>
        <c:axId val="52484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>
                <a:latin typeface="+mn-lt"/>
              </a:defRPr>
            </a:pPr>
            <a:r>
              <a:rPr lang="en-US" sz="1400" b="0">
                <a:latin typeface="+mn-lt"/>
              </a:rPr>
              <a:t>DrawCircle3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cat>
            <c:strRef>
              <c:f>Sheet1!$Q$4:$Q$12</c:f>
              <c:strCache>
                <c:ptCount val="9"/>
                <c:pt idx="0">
                  <c:v>总计</c:v>
                </c:pt>
                <c:pt idx="1">
                  <c:v>OledPutBuffer</c:v>
                </c:pt>
                <c:pt idx="2">
                  <c:v>OledDrawPixel</c:v>
                </c:pt>
                <c:pt idx="3">
                  <c:v>OledLineTo</c:v>
                </c:pt>
                <c:pt idx="4">
                  <c:v>OledMoveRight</c:v>
                </c:pt>
                <c:pt idx="5">
                  <c:v>fpadd</c:v>
                </c:pt>
                <c:pt idx="6">
                  <c:v>fpreduct</c:v>
                </c:pt>
                <c:pt idx="7">
                  <c:v>fpmul</c:v>
                </c:pt>
                <c:pt idx="8">
                  <c:v>OledRopSet</c:v>
                </c:pt>
              </c:strCache>
            </c:strRef>
          </c:cat>
          <c:val>
            <c:numRef>
              <c:f>Sheet1!$O$4:$O$12</c:f>
              <c:numCache>
                <c:formatCode>General</c:formatCode>
                <c:ptCount val="9"/>
                <c:pt idx="0">
                  <c:v>307</c:v>
                </c:pt>
                <c:pt idx="1">
                  <c:v>102</c:v>
                </c:pt>
                <c:pt idx="2">
                  <c:v>42</c:v>
                </c:pt>
                <c:pt idx="3">
                  <c:v>33</c:v>
                </c:pt>
                <c:pt idx="4">
                  <c:v>30</c:v>
                </c:pt>
                <c:pt idx="5">
                  <c:v>24</c:v>
                </c:pt>
                <c:pt idx="6">
                  <c:v>15</c:v>
                </c:pt>
                <c:pt idx="7">
                  <c:v>14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52505600"/>
        <c:axId val="52523776"/>
      </c:barChart>
      <c:catAx>
        <c:axId val="525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23776"/>
        <c:crosses val="autoZero"/>
        <c:auto val="1"/>
        <c:lblAlgn val="ctr"/>
        <c:lblOffset val="100"/>
        <c:noMultiLvlLbl val="0"/>
      </c:catAx>
      <c:valAx>
        <c:axId val="5252377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>
                <a:latin typeface="+mn-lt"/>
              </a:defRPr>
            </a:pPr>
            <a:r>
              <a:rPr lang="en-US" sz="1400" b="0">
                <a:latin typeface="+mn-lt"/>
              </a:rPr>
              <a:t>DrawCircle4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cat>
            <c:strRef>
              <c:f>Sheet1!$T$4:$T$12</c:f>
              <c:strCache>
                <c:ptCount val="9"/>
                <c:pt idx="0">
                  <c:v>总计</c:v>
                </c:pt>
                <c:pt idx="1">
                  <c:v>OledPutBuffer</c:v>
                </c:pt>
                <c:pt idx="2">
                  <c:v>OledDrawPixel</c:v>
                </c:pt>
                <c:pt idx="3">
                  <c:v>OledLineTo</c:v>
                </c:pt>
                <c:pt idx="4">
                  <c:v>OledMoveDown</c:v>
                </c:pt>
                <c:pt idx="5">
                  <c:v>OledRopSet</c:v>
                </c:pt>
                <c:pt idx="6">
                  <c:v>fpadd</c:v>
                </c:pt>
                <c:pt idx="7">
                  <c:v>DrawCircle4</c:v>
                </c:pt>
                <c:pt idx="8">
                  <c:v>sinf</c:v>
                </c:pt>
              </c:strCache>
            </c:strRef>
          </c:cat>
          <c:val>
            <c:numRef>
              <c:f>Sheet1!$R$4:$R$12</c:f>
              <c:numCache>
                <c:formatCode>General</c:formatCode>
                <c:ptCount val="9"/>
                <c:pt idx="0">
                  <c:v>301</c:v>
                </c:pt>
                <c:pt idx="1">
                  <c:v>99</c:v>
                </c:pt>
                <c:pt idx="2">
                  <c:v>50</c:v>
                </c:pt>
                <c:pt idx="3">
                  <c:v>29</c:v>
                </c:pt>
                <c:pt idx="4">
                  <c:v>26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52538368"/>
        <c:axId val="52548352"/>
      </c:barChart>
      <c:catAx>
        <c:axId val="525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48352"/>
        <c:crosses val="autoZero"/>
        <c:auto val="1"/>
        <c:lblAlgn val="ctr"/>
        <c:lblOffset val="100"/>
        <c:noMultiLvlLbl val="0"/>
      </c:catAx>
      <c:valAx>
        <c:axId val="525483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/>
            </a:pPr>
            <a:r>
              <a:rPr lang="en-US" sz="1400" b="0"/>
              <a:t>DrawCircle5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cat>
            <c:strRef>
              <c:f>Sheet1!$W$4:$W$12</c:f>
              <c:strCache>
                <c:ptCount val="9"/>
                <c:pt idx="0">
                  <c:v>总计</c:v>
                </c:pt>
                <c:pt idx="1">
                  <c:v>OledPutBuffer</c:v>
                </c:pt>
                <c:pt idx="2">
                  <c:v>OledDrawPixel</c:v>
                </c:pt>
                <c:pt idx="3">
                  <c:v>OledLineTo</c:v>
                </c:pt>
                <c:pt idx="4">
                  <c:v>OledMoveDown</c:v>
                </c:pt>
                <c:pt idx="5">
                  <c:v>OledRopSet</c:v>
                </c:pt>
                <c:pt idx="6">
                  <c:v>fpreduct</c:v>
                </c:pt>
                <c:pt idx="7">
                  <c:v>sinf</c:v>
                </c:pt>
                <c:pt idx="8">
                  <c:v>OledMoveTo</c:v>
                </c:pt>
              </c:strCache>
            </c:strRef>
          </c:cat>
          <c:val>
            <c:numRef>
              <c:f>Sheet1!$U$4:$U$12</c:f>
              <c:numCache>
                <c:formatCode>General</c:formatCode>
                <c:ptCount val="9"/>
                <c:pt idx="0">
                  <c:v>259</c:v>
                </c:pt>
                <c:pt idx="1">
                  <c:v>92</c:v>
                </c:pt>
                <c:pt idx="2">
                  <c:v>40</c:v>
                </c:pt>
                <c:pt idx="3">
                  <c:v>24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8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52654848"/>
        <c:axId val="52656384"/>
      </c:barChart>
      <c:catAx>
        <c:axId val="526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6384"/>
        <c:crosses val="autoZero"/>
        <c:auto val="1"/>
        <c:lblAlgn val="ctr"/>
        <c:lblOffset val="100"/>
        <c:noMultiLvlLbl val="0"/>
      </c:catAx>
      <c:valAx>
        <c:axId val="526563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/>
            </a:pPr>
            <a:r>
              <a:rPr lang="en-US" sz="1400" b="0"/>
              <a:t>DrawCircle6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cat>
            <c:strRef>
              <c:f>Sheet1!$Z$4:$Z$11</c:f>
              <c:strCache>
                <c:ptCount val="8"/>
                <c:pt idx="0">
                  <c:v>总计</c:v>
                </c:pt>
                <c:pt idx="1">
                  <c:v>OledPutBuffer</c:v>
                </c:pt>
                <c:pt idx="2">
                  <c:v>OledDrawPixel</c:v>
                </c:pt>
                <c:pt idx="3">
                  <c:v>OledMoveDown</c:v>
                </c:pt>
                <c:pt idx="4">
                  <c:v>fpreduct</c:v>
                </c:pt>
                <c:pt idx="5">
                  <c:v>OledRopSet</c:v>
                </c:pt>
                <c:pt idx="6">
                  <c:v>OledLineTo</c:v>
                </c:pt>
                <c:pt idx="7">
                  <c:v>fpcos</c:v>
                </c:pt>
              </c:strCache>
            </c:strRef>
          </c:cat>
          <c:val>
            <c:numRef>
              <c:f>Sheet1!$X$4:$X$11</c:f>
              <c:numCache>
                <c:formatCode>General</c:formatCode>
                <c:ptCount val="8"/>
                <c:pt idx="0">
                  <c:v>178</c:v>
                </c:pt>
                <c:pt idx="1">
                  <c:v>99</c:v>
                </c:pt>
                <c:pt idx="2">
                  <c:v>18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52692864"/>
        <c:axId val="52694400"/>
      </c:barChart>
      <c:catAx>
        <c:axId val="526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400"/>
        <c:crosses val="autoZero"/>
        <c:auto val="1"/>
        <c:lblAlgn val="ctr"/>
        <c:lblOffset val="100"/>
        <c:noMultiLvlLbl val="0"/>
      </c:catAx>
      <c:valAx>
        <c:axId val="5269440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98563</xdr:rowOff>
    </xdr:from>
    <xdr:to>
      <xdr:col>4</xdr:col>
      <xdr:colOff>438977</xdr:colOff>
      <xdr:row>29</xdr:row>
      <xdr:rowOff>174763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670893</xdr:colOff>
      <xdr:row>15</xdr:row>
      <xdr:rowOff>66260</xdr:rowOff>
    </xdr:from>
    <xdr:to>
      <xdr:col>8</xdr:col>
      <xdr:colOff>819980</xdr:colOff>
      <xdr:row>29</xdr:row>
      <xdr:rowOff>142460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107673</xdr:colOff>
      <xdr:row>31</xdr:row>
      <xdr:rowOff>57979</xdr:rowOff>
    </xdr:from>
    <xdr:to>
      <xdr:col>11</xdr:col>
      <xdr:colOff>935933</xdr:colOff>
      <xdr:row>45</xdr:row>
      <xdr:rowOff>134179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14</xdr:col>
      <xdr:colOff>828260</xdr:colOff>
      <xdr:row>29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24847</xdr:colOff>
      <xdr:row>45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20</xdr:col>
      <xdr:colOff>1441174</xdr:colOff>
      <xdr:row>29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1093304</xdr:colOff>
      <xdr:row>31</xdr:row>
      <xdr:rowOff>0</xdr:rowOff>
    </xdr:from>
    <xdr:to>
      <xdr:col>23</xdr:col>
      <xdr:colOff>563216</xdr:colOff>
      <xdr:row>45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41413</xdr:colOff>
      <xdr:row>15</xdr:row>
      <xdr:rowOff>0</xdr:rowOff>
    </xdr:from>
    <xdr:to>
      <xdr:col>29</xdr:col>
      <xdr:colOff>347869</xdr:colOff>
      <xdr:row>29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zoomScale="115" zoomScaleNormal="115" workbookViewId="0">
      <selection activeCell="E11" sqref="E11"/>
    </sheetView>
  </sheetViews>
  <sheetFormatPr defaultRowHeight="13.5" x14ac:dyDescent="0.15"/>
  <cols>
    <col min="1" max="1" width="14.625" bestFit="1" customWidth="1"/>
    <col min="2" max="2" width="15.875" bestFit="1" customWidth="1"/>
    <col min="3" max="3" width="8.25" bestFit="1" customWidth="1"/>
    <col min="4" max="4" width="14.375" bestFit="1" customWidth="1"/>
    <col min="5" max="5" width="15" customWidth="1"/>
    <col min="6" max="6" width="19.75" customWidth="1"/>
    <col min="7" max="7" width="9.125" bestFit="1" customWidth="1"/>
    <col min="8" max="8" width="15" bestFit="1" customWidth="1"/>
    <col min="9" max="9" width="23.125" bestFit="1" customWidth="1"/>
    <col min="10" max="10" width="9.125" bestFit="1" customWidth="1"/>
    <col min="11" max="11" width="15" bestFit="1" customWidth="1"/>
    <col min="12" max="12" width="23.125" bestFit="1" customWidth="1"/>
    <col min="14" max="14" width="15" bestFit="1" customWidth="1"/>
    <col min="15" max="15" width="12.625" bestFit="1" customWidth="1"/>
    <col min="17" max="17" width="15.875" bestFit="1" customWidth="1"/>
    <col min="18" max="18" width="12.625" bestFit="1" customWidth="1"/>
    <col min="20" max="20" width="16.375" bestFit="1" customWidth="1"/>
    <col min="21" max="21" width="25.75" bestFit="1" customWidth="1"/>
    <col min="23" max="23" width="16.375" bestFit="1" customWidth="1"/>
  </cols>
  <sheetData>
    <row r="1" spans="1:26" s="1" customFormat="1" ht="15" x14ac:dyDescent="0.25">
      <c r="B1" s="1">
        <f>0.00262*B4</f>
        <v>4.6007199999999999</v>
      </c>
      <c r="L1" s="1" t="s">
        <v>1</v>
      </c>
      <c r="O1" s="1" t="s">
        <v>2</v>
      </c>
      <c r="R1" s="1" t="s">
        <v>3</v>
      </c>
      <c r="U1" s="1" t="s">
        <v>4</v>
      </c>
      <c r="X1" s="1" t="s">
        <v>5</v>
      </c>
    </row>
    <row r="2" spans="1:26" s="2" customFormat="1" ht="30.75" customHeight="1" x14ac:dyDescent="0.25">
      <c r="A2" s="2" t="s">
        <v>6</v>
      </c>
      <c r="B2" s="2" t="s">
        <v>7</v>
      </c>
      <c r="F2" s="2" t="s">
        <v>39</v>
      </c>
      <c r="I2" s="2" t="s">
        <v>40</v>
      </c>
      <c r="L2" s="2" t="s">
        <v>8</v>
      </c>
      <c r="O2" s="2" t="s">
        <v>9</v>
      </c>
      <c r="R2" s="2" t="s">
        <v>10</v>
      </c>
      <c r="U2" s="2" t="s">
        <v>11</v>
      </c>
      <c r="X2" s="2" t="s">
        <v>12</v>
      </c>
    </row>
    <row r="3" spans="1:26" s="1" customFormat="1" ht="15" x14ac:dyDescent="0.25">
      <c r="B3" s="1" t="s">
        <v>13</v>
      </c>
      <c r="C3" s="1" t="s">
        <v>14</v>
      </c>
      <c r="F3" s="1" t="s">
        <v>13</v>
      </c>
      <c r="G3" s="1" t="s">
        <v>14</v>
      </c>
      <c r="H3" s="1" t="s">
        <v>15</v>
      </c>
      <c r="I3" s="1" t="s">
        <v>13</v>
      </c>
      <c r="J3" s="1" t="s">
        <v>14</v>
      </c>
      <c r="K3" s="1" t="s">
        <v>15</v>
      </c>
      <c r="L3" s="1" t="s">
        <v>13</v>
      </c>
      <c r="M3" s="1" t="s">
        <v>14</v>
      </c>
      <c r="N3" s="1" t="s">
        <v>15</v>
      </c>
      <c r="O3" s="1" t="s">
        <v>13</v>
      </c>
      <c r="P3" s="1" t="s">
        <v>14</v>
      </c>
      <c r="Q3" s="4" t="s">
        <v>38</v>
      </c>
      <c r="R3" s="1" t="s">
        <v>13</v>
      </c>
      <c r="S3" s="1" t="s">
        <v>14</v>
      </c>
      <c r="T3" s="1" t="s">
        <v>15</v>
      </c>
      <c r="U3" s="1" t="s">
        <v>13</v>
      </c>
      <c r="V3" s="1" t="s">
        <v>14</v>
      </c>
      <c r="W3" s="1" t="s">
        <v>15</v>
      </c>
      <c r="X3" s="1" t="s">
        <v>13</v>
      </c>
      <c r="Y3" s="1" t="s">
        <v>14</v>
      </c>
      <c r="Z3" s="1" t="s">
        <v>15</v>
      </c>
    </row>
    <row r="4" spans="1:26" s="1" customFormat="1" ht="15" x14ac:dyDescent="0.25">
      <c r="A4" s="1" t="s">
        <v>16</v>
      </c>
      <c r="B4" s="1">
        <v>1756</v>
      </c>
      <c r="D4" s="1" t="s">
        <v>15</v>
      </c>
      <c r="F4" s="1">
        <v>1479</v>
      </c>
      <c r="H4" s="1" t="s">
        <v>17</v>
      </c>
      <c r="I4" s="1">
        <v>596</v>
      </c>
      <c r="K4" s="1" t="s">
        <v>17</v>
      </c>
      <c r="L4" s="1">
        <v>446</v>
      </c>
      <c r="N4" s="1" t="s">
        <v>17</v>
      </c>
      <c r="O4" s="1">
        <v>307</v>
      </c>
      <c r="Q4" s="1" t="s">
        <v>17</v>
      </c>
      <c r="R4" s="1">
        <v>301</v>
      </c>
      <c r="T4" s="1" t="s">
        <v>17</v>
      </c>
      <c r="U4" s="1">
        <v>259</v>
      </c>
      <c r="W4" s="1" t="s">
        <v>17</v>
      </c>
      <c r="X4" s="1">
        <v>178</v>
      </c>
      <c r="Z4" s="1" t="s">
        <v>17</v>
      </c>
    </row>
    <row r="5" spans="1:26" s="1" customFormat="1" ht="15" x14ac:dyDescent="0.25">
      <c r="A5" s="1" t="s">
        <v>18</v>
      </c>
      <c r="B5" s="1">
        <v>954</v>
      </c>
      <c r="C5" s="3">
        <f t="shared" ref="C5:C12" si="0">B5/B$4</f>
        <v>0.5432801822323462</v>
      </c>
      <c r="D5" s="1" t="s">
        <v>17</v>
      </c>
      <c r="F5" s="1">
        <v>952</v>
      </c>
      <c r="G5" s="3">
        <f t="shared" ref="G5:G12" si="1">F5/F$4</f>
        <v>0.64367816091954022</v>
      </c>
      <c r="H5" s="1" t="s">
        <v>19</v>
      </c>
      <c r="I5" s="1">
        <v>98</v>
      </c>
      <c r="J5" s="3">
        <f t="shared" ref="J5:J12" si="2">I5/I$4</f>
        <v>0.16442953020134229</v>
      </c>
      <c r="K5" s="1" t="s">
        <v>19</v>
      </c>
      <c r="L5" s="1">
        <v>99</v>
      </c>
      <c r="M5" s="3">
        <f t="shared" ref="M5:M12" si="3">L5/L$4</f>
        <v>0.22197309417040359</v>
      </c>
      <c r="N5" s="1" t="s">
        <v>19</v>
      </c>
      <c r="O5" s="1">
        <v>102</v>
      </c>
      <c r="P5" s="3">
        <f t="shared" ref="P5:P12" si="4">O5/O$4</f>
        <v>0.33224755700325731</v>
      </c>
      <c r="Q5" s="1" t="s">
        <v>19</v>
      </c>
      <c r="R5" s="1">
        <v>99</v>
      </c>
      <c r="S5" s="3">
        <f t="shared" ref="S5:S12" si="5">R5/R$4</f>
        <v>0.32890365448504982</v>
      </c>
      <c r="T5" s="1" t="s">
        <v>19</v>
      </c>
      <c r="U5" s="1">
        <v>92</v>
      </c>
      <c r="V5" s="3">
        <f t="shared" ref="V5:V12" si="6">U5/U$4</f>
        <v>0.35521235521235522</v>
      </c>
      <c r="W5" s="1" t="s">
        <v>19</v>
      </c>
      <c r="X5" s="1">
        <v>99</v>
      </c>
      <c r="Y5" s="3">
        <f t="shared" ref="Y5:Y11" si="7">X5/X$4</f>
        <v>0.5561797752808989</v>
      </c>
      <c r="Z5" s="1" t="s">
        <v>19</v>
      </c>
    </row>
    <row r="6" spans="1:26" s="1" customFormat="1" ht="15" x14ac:dyDescent="0.25">
      <c r="A6" s="1" t="s">
        <v>20</v>
      </c>
      <c r="B6" s="1">
        <v>133</v>
      </c>
      <c r="C6" s="3">
        <f t="shared" si="0"/>
        <v>7.5740318906605916E-2</v>
      </c>
      <c r="D6" s="1" t="s">
        <v>19</v>
      </c>
      <c r="F6" s="1">
        <v>82</v>
      </c>
      <c r="G6" s="3">
        <f t="shared" si="1"/>
        <v>5.544286680189317E-2</v>
      </c>
      <c r="H6" s="1" t="s">
        <v>21</v>
      </c>
      <c r="I6" s="1">
        <v>84</v>
      </c>
      <c r="J6" s="3">
        <f t="shared" si="2"/>
        <v>0.14093959731543623</v>
      </c>
      <c r="K6" s="1" t="s">
        <v>22</v>
      </c>
      <c r="L6" s="1">
        <v>68</v>
      </c>
      <c r="M6" s="3">
        <f t="shared" si="3"/>
        <v>0.15246636771300448</v>
      </c>
      <c r="N6" s="1" t="s">
        <v>23</v>
      </c>
      <c r="O6" s="1">
        <v>42</v>
      </c>
      <c r="P6" s="3">
        <f t="shared" si="4"/>
        <v>0.13680781758957655</v>
      </c>
      <c r="Q6" s="1" t="s">
        <v>23</v>
      </c>
      <c r="R6" s="1">
        <v>50</v>
      </c>
      <c r="S6" s="3">
        <f t="shared" si="5"/>
        <v>0.16611295681063123</v>
      </c>
      <c r="T6" s="1" t="s">
        <v>23</v>
      </c>
      <c r="U6" s="1">
        <v>40</v>
      </c>
      <c r="V6" s="3">
        <f t="shared" si="6"/>
        <v>0.15444015444015444</v>
      </c>
      <c r="W6" s="1" t="s">
        <v>23</v>
      </c>
      <c r="X6" s="1">
        <v>18</v>
      </c>
      <c r="Y6" s="3">
        <f t="shared" si="7"/>
        <v>0.10112359550561797</v>
      </c>
      <c r="Z6" s="1" t="s">
        <v>23</v>
      </c>
    </row>
    <row r="7" spans="1:26" s="1" customFormat="1" ht="15" x14ac:dyDescent="0.25">
      <c r="A7" s="1" t="s">
        <v>24</v>
      </c>
      <c r="B7" s="1">
        <v>97</v>
      </c>
      <c r="C7" s="3">
        <f t="shared" si="0"/>
        <v>5.5239179954441914E-2</v>
      </c>
      <c r="D7" s="1" t="s">
        <v>25</v>
      </c>
      <c r="F7" s="1">
        <v>81</v>
      </c>
      <c r="G7" s="3">
        <f t="shared" si="1"/>
        <v>5.4766734279918863E-2</v>
      </c>
      <c r="H7" s="1" t="s">
        <v>22</v>
      </c>
      <c r="I7" s="1">
        <v>66</v>
      </c>
      <c r="J7" s="3">
        <f t="shared" si="2"/>
        <v>0.11073825503355705</v>
      </c>
      <c r="K7" s="1" t="s">
        <v>25</v>
      </c>
      <c r="L7" s="1">
        <v>53</v>
      </c>
      <c r="M7" s="3">
        <f t="shared" si="3"/>
        <v>0.11883408071748879</v>
      </c>
      <c r="N7" s="1" t="s">
        <v>21</v>
      </c>
      <c r="O7" s="1">
        <v>33</v>
      </c>
      <c r="P7" s="3">
        <f t="shared" si="4"/>
        <v>0.10749185667752444</v>
      </c>
      <c r="Q7" s="1" t="s">
        <v>25</v>
      </c>
      <c r="R7" s="1">
        <v>29</v>
      </c>
      <c r="S7" s="3">
        <f t="shared" si="5"/>
        <v>9.634551495016612E-2</v>
      </c>
      <c r="T7" s="1" t="s">
        <v>25</v>
      </c>
      <c r="U7" s="1">
        <v>24</v>
      </c>
      <c r="V7" s="3">
        <f t="shared" si="6"/>
        <v>9.2664092664092659E-2</v>
      </c>
      <c r="W7" s="1" t="s">
        <v>25</v>
      </c>
      <c r="X7" s="1">
        <v>9</v>
      </c>
      <c r="Y7" s="3">
        <f t="shared" si="7"/>
        <v>5.0561797752808987E-2</v>
      </c>
      <c r="Z7" s="1" t="s">
        <v>26</v>
      </c>
    </row>
    <row r="8" spans="1:26" s="1" customFormat="1" ht="15" x14ac:dyDescent="0.25">
      <c r="A8" s="1" t="s">
        <v>27</v>
      </c>
      <c r="B8" s="1">
        <v>88</v>
      </c>
      <c r="C8" s="3">
        <f t="shared" si="0"/>
        <v>5.011389521640091E-2</v>
      </c>
      <c r="D8" s="1" t="s">
        <v>23</v>
      </c>
      <c r="F8" s="1">
        <v>57</v>
      </c>
      <c r="G8" s="3">
        <f t="shared" si="1"/>
        <v>3.8539553752535496E-2</v>
      </c>
      <c r="H8" s="1" t="s">
        <v>23</v>
      </c>
      <c r="I8" s="1">
        <v>66</v>
      </c>
      <c r="J8" s="3">
        <f t="shared" si="2"/>
        <v>0.11073825503355705</v>
      </c>
      <c r="K8" s="1" t="s">
        <v>21</v>
      </c>
      <c r="L8" s="1">
        <v>38</v>
      </c>
      <c r="M8" s="3">
        <f t="shared" si="3"/>
        <v>8.520179372197309E-2</v>
      </c>
      <c r="N8" s="1" t="s">
        <v>22</v>
      </c>
      <c r="O8" s="1">
        <v>30</v>
      </c>
      <c r="P8" s="3">
        <f t="shared" si="4"/>
        <v>9.7719869706840393E-2</v>
      </c>
      <c r="Q8" s="1" t="s">
        <v>28</v>
      </c>
      <c r="R8" s="1">
        <v>26</v>
      </c>
      <c r="S8" s="3">
        <f t="shared" si="5"/>
        <v>8.6378737541528236E-2</v>
      </c>
      <c r="T8" s="1" t="s">
        <v>26</v>
      </c>
      <c r="U8" s="1">
        <v>20</v>
      </c>
      <c r="V8" s="3">
        <f t="shared" si="6"/>
        <v>7.7220077220077218E-2</v>
      </c>
      <c r="W8" s="1" t="s">
        <v>26</v>
      </c>
      <c r="X8" s="1">
        <v>8</v>
      </c>
      <c r="Y8" s="3">
        <f t="shared" si="7"/>
        <v>4.49438202247191E-2</v>
      </c>
      <c r="Z8" s="1" t="s">
        <v>22</v>
      </c>
    </row>
    <row r="9" spans="1:26" s="1" customFormat="1" ht="15" x14ac:dyDescent="0.25">
      <c r="A9" s="1" t="s">
        <v>29</v>
      </c>
      <c r="B9" s="1">
        <v>86</v>
      </c>
      <c r="C9" s="3">
        <f t="shared" si="0"/>
        <v>4.8974943052391799E-2</v>
      </c>
      <c r="D9" s="1" t="s">
        <v>22</v>
      </c>
      <c r="F9" s="1">
        <v>48</v>
      </c>
      <c r="G9" s="3">
        <f t="shared" si="1"/>
        <v>3.2454361054766734E-2</v>
      </c>
      <c r="H9" s="1" t="s">
        <v>25</v>
      </c>
      <c r="I9" s="1">
        <v>54</v>
      </c>
      <c r="J9" s="3">
        <f t="shared" si="2"/>
        <v>9.0604026845637578E-2</v>
      </c>
      <c r="K9" s="1" t="s">
        <v>23</v>
      </c>
      <c r="L9" s="1">
        <v>29</v>
      </c>
      <c r="M9" s="3">
        <f t="shared" si="3"/>
        <v>6.5022421524663671E-2</v>
      </c>
      <c r="N9" s="1" t="s">
        <v>25</v>
      </c>
      <c r="O9" s="1">
        <v>24</v>
      </c>
      <c r="P9" s="3">
        <f t="shared" si="4"/>
        <v>7.8175895765472306E-2</v>
      </c>
      <c r="Q9" s="1" t="s">
        <v>21</v>
      </c>
      <c r="R9" s="1">
        <v>16</v>
      </c>
      <c r="S9" s="3">
        <f t="shared" si="5"/>
        <v>5.3156146179401995E-2</v>
      </c>
      <c r="T9" s="1" t="s">
        <v>30</v>
      </c>
      <c r="U9" s="1">
        <v>20</v>
      </c>
      <c r="V9" s="3">
        <f t="shared" si="6"/>
        <v>7.7220077220077218E-2</v>
      </c>
      <c r="W9" s="1" t="s">
        <v>30</v>
      </c>
      <c r="X9" s="1">
        <v>7</v>
      </c>
      <c r="Y9" s="3">
        <f t="shared" si="7"/>
        <v>3.9325842696629212E-2</v>
      </c>
      <c r="Z9" s="1" t="s">
        <v>30</v>
      </c>
    </row>
    <row r="10" spans="1:26" s="1" customFormat="1" ht="15" x14ac:dyDescent="0.25">
      <c r="B10" s="1">
        <v>54</v>
      </c>
      <c r="C10" s="3">
        <f t="shared" si="0"/>
        <v>3.0751708428246014E-2</v>
      </c>
      <c r="D10" s="1" t="s">
        <v>30</v>
      </c>
      <c r="F10" s="1">
        <v>34</v>
      </c>
      <c r="G10" s="3">
        <f t="shared" si="1"/>
        <v>2.2988505747126436E-2</v>
      </c>
      <c r="H10" s="1" t="s">
        <v>31</v>
      </c>
      <c r="I10" s="1">
        <v>33</v>
      </c>
      <c r="J10" s="3">
        <f t="shared" si="2"/>
        <v>5.5369127516778527E-2</v>
      </c>
      <c r="K10" s="1" t="s">
        <v>32</v>
      </c>
      <c r="L10" s="1">
        <v>23</v>
      </c>
      <c r="M10" s="3">
        <f t="shared" si="3"/>
        <v>5.1569506726457402E-2</v>
      </c>
      <c r="N10" s="1" t="s">
        <v>30</v>
      </c>
      <c r="O10" s="1">
        <v>15</v>
      </c>
      <c r="P10" s="3">
        <f t="shared" si="4"/>
        <v>4.8859934853420196E-2</v>
      </c>
      <c r="Q10" s="1" t="s">
        <v>22</v>
      </c>
      <c r="R10" s="1">
        <v>15</v>
      </c>
      <c r="S10" s="3">
        <f t="shared" si="5"/>
        <v>4.9833887043189369E-2</v>
      </c>
      <c r="T10" s="1" t="s">
        <v>21</v>
      </c>
      <c r="U10" s="1">
        <v>19</v>
      </c>
      <c r="V10" s="3">
        <f t="shared" si="6"/>
        <v>7.3359073359073365E-2</v>
      </c>
      <c r="W10" s="1" t="s">
        <v>22</v>
      </c>
      <c r="X10" s="1">
        <v>6</v>
      </c>
      <c r="Y10" s="3">
        <f t="shared" si="7"/>
        <v>3.3707865168539325E-2</v>
      </c>
      <c r="Z10" s="1" t="s">
        <v>25</v>
      </c>
    </row>
    <row r="11" spans="1:26" s="1" customFormat="1" ht="15" x14ac:dyDescent="0.25">
      <c r="B11" s="1">
        <v>42</v>
      </c>
      <c r="C11" s="3">
        <f t="shared" si="0"/>
        <v>2.3917995444191344E-2</v>
      </c>
      <c r="D11" s="1" t="s">
        <v>21</v>
      </c>
      <c r="F11" s="1">
        <v>33</v>
      </c>
      <c r="G11" s="3">
        <f t="shared" si="1"/>
        <v>2.231237322515213E-2</v>
      </c>
      <c r="H11" s="1" t="s">
        <v>32</v>
      </c>
      <c r="I11" s="1">
        <v>29</v>
      </c>
      <c r="J11" s="3">
        <f t="shared" si="2"/>
        <v>4.8657718120805368E-2</v>
      </c>
      <c r="K11" s="1" t="s">
        <v>33</v>
      </c>
      <c r="L11" s="1">
        <v>20</v>
      </c>
      <c r="M11" s="3">
        <f t="shared" si="3"/>
        <v>4.4843049327354258E-2</v>
      </c>
      <c r="N11" s="1" t="s">
        <v>26</v>
      </c>
      <c r="O11" s="1">
        <v>14</v>
      </c>
      <c r="P11" s="3">
        <f t="shared" si="4"/>
        <v>4.5602605863192182E-2</v>
      </c>
      <c r="Q11" s="1" t="s">
        <v>32</v>
      </c>
      <c r="R11" s="1">
        <v>13</v>
      </c>
      <c r="S11" s="3">
        <f t="shared" si="5"/>
        <v>4.3189368770764118E-2</v>
      </c>
      <c r="T11" s="1" t="s">
        <v>3</v>
      </c>
      <c r="U11" s="1">
        <v>8</v>
      </c>
      <c r="V11" s="3">
        <f t="shared" si="6"/>
        <v>3.0888030888030889E-2</v>
      </c>
      <c r="W11" s="1" t="s">
        <v>34</v>
      </c>
      <c r="X11" s="1">
        <v>6</v>
      </c>
      <c r="Y11" s="3">
        <f t="shared" si="7"/>
        <v>3.3707865168539325E-2</v>
      </c>
      <c r="Z11" s="1" t="s">
        <v>35</v>
      </c>
    </row>
    <row r="12" spans="1:26" s="1" customFormat="1" ht="15" x14ac:dyDescent="0.25">
      <c r="B12" s="1">
        <v>34</v>
      </c>
      <c r="C12" s="3">
        <f t="shared" si="0"/>
        <v>1.9362186788154899E-2</v>
      </c>
      <c r="D12" s="1" t="s">
        <v>34</v>
      </c>
      <c r="F12" s="1">
        <v>29</v>
      </c>
      <c r="G12" s="3">
        <f t="shared" si="1"/>
        <v>1.9607843137254902E-2</v>
      </c>
      <c r="H12" s="1" t="s">
        <v>35</v>
      </c>
      <c r="I12" s="1">
        <v>27</v>
      </c>
      <c r="J12" s="3">
        <f t="shared" si="2"/>
        <v>4.5302013422818789E-2</v>
      </c>
      <c r="K12" s="1" t="s">
        <v>34</v>
      </c>
      <c r="L12" s="1">
        <v>19</v>
      </c>
      <c r="M12" s="3">
        <f t="shared" si="3"/>
        <v>4.2600896860986545E-2</v>
      </c>
      <c r="N12" s="1" t="s">
        <v>28</v>
      </c>
      <c r="O12" s="1">
        <v>10</v>
      </c>
      <c r="P12" s="3">
        <f t="shared" si="4"/>
        <v>3.2573289902280131E-2</v>
      </c>
      <c r="Q12" s="1" t="s">
        <v>30</v>
      </c>
      <c r="R12" s="1">
        <v>11</v>
      </c>
      <c r="S12" s="3">
        <f t="shared" si="5"/>
        <v>3.6544850498338874E-2</v>
      </c>
      <c r="T12" s="1" t="s">
        <v>34</v>
      </c>
      <c r="U12" s="1">
        <v>7</v>
      </c>
      <c r="V12" s="3">
        <f t="shared" si="6"/>
        <v>2.7027027027027029E-2</v>
      </c>
      <c r="W12" s="1" t="s">
        <v>36</v>
      </c>
      <c r="X12" s="1">
        <f>X4-SUM(X5:X11)</f>
        <v>25</v>
      </c>
      <c r="Y12" s="3"/>
      <c r="Z12" s="1" t="s">
        <v>37</v>
      </c>
    </row>
    <row r="13" spans="1:26" s="1" customFormat="1" ht="15" x14ac:dyDescent="0.25">
      <c r="B13" s="1">
        <f>B4-SUM(B5:B12)</f>
        <v>268</v>
      </c>
      <c r="D13" s="1" t="s">
        <v>32</v>
      </c>
      <c r="F13" s="1">
        <f>F4-SUM(F5:F12)</f>
        <v>163</v>
      </c>
      <c r="H13" s="1" t="s">
        <v>37</v>
      </c>
      <c r="I13" s="1">
        <f>I4-SUM(I5:I12)</f>
        <v>139</v>
      </c>
      <c r="K13" s="1" t="s">
        <v>37</v>
      </c>
      <c r="L13" s="1">
        <f>L4-SUM(L5:L12)</f>
        <v>97</v>
      </c>
      <c r="N13" s="1" t="s">
        <v>37</v>
      </c>
      <c r="O13" s="1">
        <f>O4-SUM(O5:O12)</f>
        <v>37</v>
      </c>
      <c r="Q13" s="1" t="s">
        <v>37</v>
      </c>
      <c r="R13" s="1">
        <f>R4-SUM(R5:R12)</f>
        <v>42</v>
      </c>
      <c r="T13" s="1" t="s">
        <v>37</v>
      </c>
      <c r="U13" s="1">
        <f>U4-SUM(U5:U12)</f>
        <v>29</v>
      </c>
      <c r="W13" s="1" t="s">
        <v>37</v>
      </c>
    </row>
    <row r="14" spans="1:26" ht="15" x14ac:dyDescent="0.25">
      <c r="D14" t="s"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2016-09-29T01:04:18Z</dcterms:modified>
</cp:coreProperties>
</file>