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2287344782196/"/>
    </mc:Choice>
  </mc:AlternateContent>
  <xr:revisionPtr revIDLastSave="4" documentId="8_{CABBD05E-9A5E-495F-AFF1-506010647686}" xr6:coauthVersionLast="47" xr6:coauthVersionMax="47" xr10:uidLastSave="{AA4AA7F9-9F6E-4202-953F-40813B6B3931}"/>
  <bookViews>
    <workbookView xWindow="-120" yWindow="-120" windowWidth="29040" windowHeight="15720" tabRatio="761" firstSheet="1" activeTab="5" xr2:uid="{2D6D4F7E-5A93-4EA9-8373-4CC6C2075238}"/>
  </bookViews>
  <sheets>
    <sheet name="Units" sheetId="1" state="hidden" r:id="rId1"/>
    <sheet name="Depleted Field Storage" sheetId="7" r:id="rId2"/>
    <sheet name="Depleted for Calcs" sheetId="11" state="hidden" r:id="rId3"/>
    <sheet name="Saline Storage" sheetId="6" r:id="rId4"/>
    <sheet name="Saline Calcs" sheetId="12" state="hidden" r:id="rId5"/>
    <sheet name="Economic Analysis" sheetId="10" r:id="rId6"/>
  </sheets>
  <definedNames>
    <definedName name="Angle" localSheetId="4">'Saline Calcs'!$D$15</definedName>
    <definedName name="Angle">'Saline Storage'!$F$15</definedName>
    <definedName name="Bg" localSheetId="2">'Depleted for Calcs'!$D$25</definedName>
    <definedName name="Bg">'Depleted Field Storage'!$E$26</definedName>
    <definedName name="Bgcf" localSheetId="2">'Depleted for Calcs'!$D$26</definedName>
    <definedName name="Bgcf">'Depleted Field Storage'!$E$27</definedName>
    <definedName name="Bo" localSheetId="2">'Depleted for Calcs'!$D$16</definedName>
    <definedName name="Bo">'Depleted Field Storage'!$E$17</definedName>
    <definedName name="CalcPermeability" localSheetId="4">'Saline Calcs'!$D$31</definedName>
    <definedName name="CalcPermeability">'Saline Storage'!$F$32</definedName>
    <definedName name="Capacity" localSheetId="2">'Depleted for Calcs'!$J$8</definedName>
    <definedName name="Capacity">'Depleted Field Storage'!$K$9</definedName>
    <definedName name="CarbonCredits">'Economic Analysis'!$D$8</definedName>
    <definedName name="CO2Density" localSheetId="4">'Saline Calcs'!$D$25</definedName>
    <definedName name="CO2Density">'Saline Storage'!$F$26</definedName>
    <definedName name="CO2Volume">'Economic Analysis'!$D$12</definedName>
    <definedName name="Constant1" localSheetId="4">'Saline Calcs'!#REF!</definedName>
    <definedName name="Constant1">'Saline Storage'!#REF!</definedName>
    <definedName name="DeltaDensity" localSheetId="4">'Saline Calcs'!$D$29</definedName>
    <definedName name="DeltaDensity">'Saline Storage'!$F$30</definedName>
    <definedName name="Deoth" localSheetId="2">'Depleted for Calcs'!$D$14</definedName>
    <definedName name="Deoth">'Depleted Field Storage'!$E$15</definedName>
    <definedName name="Dept" localSheetId="2">'Depleted for Calcs'!$D$14</definedName>
    <definedName name="Dept">'Depleted Field Storage'!$E$15</definedName>
    <definedName name="Depth" localSheetId="4">'Saline Calcs'!$D$13</definedName>
    <definedName name="Depth">'Saline Storage'!$F$13</definedName>
    <definedName name="DepthFt" localSheetId="4">'Saline Calcs'!$D$24</definedName>
    <definedName name="DepthFt">'Saline Storage'!$F$25</definedName>
    <definedName name="DepthUnits">Units!#REF!</definedName>
    <definedName name="DischargePressure">'Economic Analysis'!$D$39</definedName>
    <definedName name="DiscountFactor" localSheetId="5">'Economic Analysis'!$F$68</definedName>
    <definedName name="DiscountFactor">#REF!</definedName>
    <definedName name="EndInjection">'Economic Analysis'!$D$19</definedName>
    <definedName name="Escalation" localSheetId="5">'Economic Analysis'!$F$66</definedName>
    <definedName name="Escalation">#REF!</definedName>
    <definedName name="GasInPlace" localSheetId="2">'Depleted for Calcs'!$D$9</definedName>
    <definedName name="GasInPlace">'Depleted Field Storage'!$E$10</definedName>
    <definedName name="GasProduced" localSheetId="2">'Depleted for Calcs'!$D$12</definedName>
    <definedName name="GasProduced">'Depleted Field Storage'!$E$13</definedName>
    <definedName name="InjectionFee">'Economic Analysis'!$D$49</definedName>
    <definedName name="InjectionRate" localSheetId="4">'Saline Calcs'!$D$9</definedName>
    <definedName name="InjectionRate">'Saline Storage'!$F$9</definedName>
    <definedName name="InjectionRateM3" localSheetId="4">'Saline Calcs'!$D$27</definedName>
    <definedName name="InjectionRateM3">'Saline Storage'!$F$28</definedName>
    <definedName name="InjectionStart">'Economic Analysis'!$D$16</definedName>
    <definedName name="InjectionYears">'Economic Analysis'!$D$11</definedName>
    <definedName name="IntialGOR" localSheetId="2">'Depleted for Calcs'!$D$13</definedName>
    <definedName name="IntialGOR">'Depleted Field Storage'!$E$14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IRR">'Economic Analysis'!$H$9</definedName>
    <definedName name="LeasePayment">'Economic Analysis'!$D$47</definedName>
    <definedName name="MaintenanceCapital">'Economic Analysis'!$D$36</definedName>
    <definedName name="NetPresentValue">'Economic Analysis'!$D$115</definedName>
    <definedName name="OilProduced" localSheetId="2">'Depleted for Calcs'!$D$10</definedName>
    <definedName name="OilProduced">'Depleted Field Storage'!$E$11</definedName>
    <definedName name="OpexEscalation">'Economic Analysis'!$D$18</definedName>
    <definedName name="OriginalOilInPlace" localSheetId="2">'Depleted for Calcs'!$D$8</definedName>
    <definedName name="OriginalOilInPlace">'Depleted Field Storage'!$E$9</definedName>
    <definedName name="Permeability" localSheetId="4">'Saline Calcs'!$D$16</definedName>
    <definedName name="Permeability">'Saline Storage'!$F$16</definedName>
    <definedName name="PipelineCost">'Economic Analysis'!$F$98</definedName>
    <definedName name="Porosity" localSheetId="4">'Saline Calcs'!$D$12</definedName>
    <definedName name="Porosity">'Saline Storage'!$F$12</definedName>
    <definedName name="Pressure" localSheetId="2">'Depleted for Calcs'!$D$15</definedName>
    <definedName name="Pressure">'Depleted Field Storage'!$E$16</definedName>
    <definedName name="PressureGradient" localSheetId="4">'Saline Calcs'!$D$14</definedName>
    <definedName name="PressureGradient">'Saline Storage'!$F$14</definedName>
    <definedName name="PressureGradientUnits">Units!$F$15</definedName>
    <definedName name="PressureUnits">Units!$F$9</definedName>
    <definedName name="RadiusMeters" localSheetId="4">'Saline Calcs'!$D$46</definedName>
    <definedName name="RadiusMeters">'Saline Storage'!$K$16</definedName>
    <definedName name="ReservoirGasProduced" localSheetId="2">'Depleted for Calcs'!$D$27</definedName>
    <definedName name="ReservoirGasProduced">'Depleted Field Storage'!$E$28</definedName>
    <definedName name="ReservoirOilProduced" localSheetId="2">'Depleted for Calcs'!$D$29</definedName>
    <definedName name="ReservoirOilProduced">'Depleted Field Storage'!$E$30</definedName>
    <definedName name="ReservoirPressure" localSheetId="4">'Saline Calcs'!$D$23</definedName>
    <definedName name="ReservoirPressure">'Saline Storage'!$F$24</definedName>
    <definedName name="ReservoirSolutionGas" localSheetId="2">'Depleted for Calcs'!$D$28</definedName>
    <definedName name="ReservoirSolutionGas">'Depleted Field Storage'!$E$29</definedName>
    <definedName name="ReservoirTemp" localSheetId="4">'Saline Calcs'!$D$20</definedName>
    <definedName name="ReservoirTemp">'Saline Storage'!$F$20</definedName>
    <definedName name="SalinityWeightPercent" localSheetId="4">'Saline Calcs'!$D$32</definedName>
    <definedName name="SalinityWeightPercent">'Saline Storage'!$F$33</definedName>
    <definedName name="Seconds" localSheetId="4">'Saline Calcs'!$D$28</definedName>
    <definedName name="Seconds">'Saline Storage'!$F$29</definedName>
    <definedName name="StartDate">'Economic Analysis'!$D$16</definedName>
    <definedName name="SuctionPressure">'Economic Analysis'!$D$38</definedName>
    <definedName name="TaxRate">'Economic Analysis'!$D$14</definedName>
    <definedName name="Temperature" localSheetId="2">'Depleted for Calcs'!$D$18</definedName>
    <definedName name="Temperature">'Depleted Field Storage'!$E$19</definedName>
    <definedName name="TemperatureGradient">Units!$F$14</definedName>
    <definedName name="TemperatureUnits">Units!$F$10</definedName>
    <definedName name="TempGradient" localSheetId="4">'Saline Calcs'!#REF!</definedName>
    <definedName name="TempGradient">'Saline Storage'!#REF!</definedName>
    <definedName name="Thickness" localSheetId="4">'Saline Calcs'!$D$10</definedName>
    <definedName name="Thickness">'Saline Storage'!$F$10</definedName>
    <definedName name="TimeYears" localSheetId="4">'Saline Calcs'!$D$11</definedName>
    <definedName name="TimeYears">'Saline Storage'!$F$11</definedName>
    <definedName name="TotalCapex">'Economic Analysis'!$D$111</definedName>
    <definedName name="TotalFluidKg" localSheetId="2">'Depleted for Calcs'!$D$31</definedName>
    <definedName name="TotalFluidKg">'Depleted Field Storage'!$E$32</definedName>
    <definedName name="TotalFluidRb" localSheetId="2">'Depleted for Calcs'!$D$30</definedName>
    <definedName name="TotalFluidRb">'Depleted Field Storage'!$E$31</definedName>
    <definedName name="TransportStorageRevenue">'Economic Analysis'!$D$7</definedName>
    <definedName name="Viscosity" localSheetId="4">'Saline Calcs'!$D$30</definedName>
    <definedName name="Viscosity">'Saline Storage'!$F$31</definedName>
    <definedName name="WaterDensity" localSheetId="4">'Saline Calcs'!$D$26</definedName>
    <definedName name="WaterDensity">'Saline Storage'!$F$27</definedName>
    <definedName name="WaterFVF" localSheetId="4">'Saline Calcs'!$D$33</definedName>
    <definedName name="WaterFVF">'Saline Storage'!$F$34</definedName>
    <definedName name="WaterProduced" localSheetId="2">'Depleted for Calcs'!$D$11</definedName>
    <definedName name="WaterProduced">'Depleted Field Storage'!$E$12</definedName>
    <definedName name="WaterSalinity" localSheetId="4">'Saline Calcs'!$D$17</definedName>
    <definedName name="WaterSalinity">'Saline Storage'!$F$17</definedName>
    <definedName name="YearlyLeaseFee">'Economic Analysis'!$D$48</definedName>
    <definedName name="ZFactor" localSheetId="2">'Depleted for Calcs'!$D$17</definedName>
    <definedName name="ZFactor">'Depleted Field Storage'!$E$18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10" l="1"/>
  <c r="T28" i="6"/>
  <c r="F37" i="6"/>
  <c r="F28" i="6"/>
  <c r="F35" i="6"/>
  <c r="G3" i="6"/>
  <c r="E11" i="7"/>
  <c r="E30" i="7" s="1"/>
  <c r="E33" i="7"/>
  <c r="R11" i="6"/>
  <c r="R12" i="6"/>
  <c r="R13" i="6"/>
  <c r="R14" i="6"/>
  <c r="R15" i="6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DE98" i="10" l="1"/>
  <c r="DD98" i="10"/>
  <c r="DC98" i="10"/>
  <c r="DB98" i="10"/>
  <c r="DA98" i="10"/>
  <c r="CZ98" i="10"/>
  <c r="CY98" i="10"/>
  <c r="CX98" i="10"/>
  <c r="CW98" i="10"/>
  <c r="CV98" i="10"/>
  <c r="CU98" i="10"/>
  <c r="CT98" i="10"/>
  <c r="CS98" i="10"/>
  <c r="CR98" i="10"/>
  <c r="CQ98" i="10"/>
  <c r="CP98" i="10"/>
  <c r="CO98" i="10"/>
  <c r="CN98" i="10"/>
  <c r="CM98" i="10"/>
  <c r="CL98" i="10"/>
  <c r="CK98" i="10"/>
  <c r="CJ98" i="10"/>
  <c r="CI98" i="10"/>
  <c r="CH98" i="10"/>
  <c r="CG98" i="10"/>
  <c r="CF98" i="10"/>
  <c r="CE98" i="10"/>
  <c r="CD98" i="10"/>
  <c r="CC98" i="10"/>
  <c r="CB98" i="10"/>
  <c r="CA98" i="10"/>
  <c r="BZ98" i="10"/>
  <c r="BY98" i="10"/>
  <c r="BX98" i="10"/>
  <c r="BW98" i="10"/>
  <c r="BV98" i="10"/>
  <c r="BU98" i="10"/>
  <c r="BT98" i="10"/>
  <c r="BS98" i="10"/>
  <c r="BR98" i="10"/>
  <c r="BQ98" i="10"/>
  <c r="BP98" i="10"/>
  <c r="BO98" i="10"/>
  <c r="BN98" i="10"/>
  <c r="BM98" i="10"/>
  <c r="BL98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104" i="10"/>
  <c r="I70" i="10"/>
  <c r="F71" i="10"/>
  <c r="B73" i="10"/>
  <c r="B102" i="10"/>
  <c r="B96" i="10"/>
  <c r="B87" i="10"/>
  <c r="BH93" i="10"/>
  <c r="BI93" i="10"/>
  <c r="BJ93" i="10"/>
  <c r="BK93" i="10"/>
  <c r="BL93" i="10"/>
  <c r="BM93" i="10"/>
  <c r="BN93" i="10"/>
  <c r="BO93" i="10"/>
  <c r="BP93" i="10"/>
  <c r="BQ93" i="10"/>
  <c r="BR93" i="10"/>
  <c r="BS93" i="10"/>
  <c r="BT93" i="10"/>
  <c r="BU93" i="10"/>
  <c r="BV93" i="10"/>
  <c r="BW93" i="10"/>
  <c r="BX93" i="10"/>
  <c r="BY93" i="10"/>
  <c r="BZ93" i="10"/>
  <c r="CA93" i="10"/>
  <c r="CB93" i="10"/>
  <c r="CC93" i="10"/>
  <c r="CD93" i="10"/>
  <c r="CE93" i="10"/>
  <c r="CF93" i="10"/>
  <c r="CG93" i="10"/>
  <c r="CH93" i="10"/>
  <c r="CI93" i="10"/>
  <c r="CJ93" i="10"/>
  <c r="CK93" i="10"/>
  <c r="CL93" i="10"/>
  <c r="CM93" i="10"/>
  <c r="CN93" i="10"/>
  <c r="CO93" i="10"/>
  <c r="CP93" i="10"/>
  <c r="CQ93" i="10"/>
  <c r="CR93" i="10"/>
  <c r="CS93" i="10"/>
  <c r="CT93" i="10"/>
  <c r="CU93" i="10"/>
  <c r="CV93" i="10"/>
  <c r="CW93" i="10"/>
  <c r="CX93" i="10"/>
  <c r="CY93" i="10"/>
  <c r="CZ93" i="10"/>
  <c r="DA93" i="10"/>
  <c r="DB93" i="10"/>
  <c r="DC93" i="10"/>
  <c r="DD93" i="10"/>
  <c r="DE93" i="10"/>
  <c r="DF81" i="10"/>
  <c r="DG81" i="10"/>
  <c r="DH81" i="10"/>
  <c r="DI81" i="10"/>
  <c r="DJ81" i="10"/>
  <c r="DK81" i="10"/>
  <c r="DL81" i="10"/>
  <c r="DM81" i="10"/>
  <c r="DN81" i="10"/>
  <c r="DO81" i="10"/>
  <c r="DP81" i="10"/>
  <c r="DQ81" i="10"/>
  <c r="DR81" i="10"/>
  <c r="DS81" i="10"/>
  <c r="DT81" i="10"/>
  <c r="DU81" i="10"/>
  <c r="DV81" i="10"/>
  <c r="DW81" i="10"/>
  <c r="DX81" i="10"/>
  <c r="DY81" i="10"/>
  <c r="DZ81" i="10"/>
  <c r="EA81" i="10"/>
  <c r="EB81" i="10"/>
  <c r="EC81" i="10"/>
  <c r="ED81" i="10"/>
  <c r="EE81" i="10"/>
  <c r="EF81" i="10"/>
  <c r="EG81" i="10"/>
  <c r="EH81" i="10"/>
  <c r="EI81" i="10"/>
  <c r="EJ81" i="10"/>
  <c r="EK81" i="10"/>
  <c r="EL81" i="10"/>
  <c r="EM81" i="10"/>
  <c r="EN81" i="10"/>
  <c r="EO81" i="10"/>
  <c r="EP81" i="10"/>
  <c r="EQ81" i="10"/>
  <c r="ER81" i="10"/>
  <c r="ES81" i="10"/>
  <c r="ET81" i="10"/>
  <c r="EU81" i="10"/>
  <c r="EV81" i="10"/>
  <c r="EW81" i="10"/>
  <c r="EX81" i="10"/>
  <c r="EY81" i="10"/>
  <c r="EZ81" i="10"/>
  <c r="FA81" i="10"/>
  <c r="FB81" i="10"/>
  <c r="FC81" i="10"/>
  <c r="FD81" i="10"/>
  <c r="FE81" i="10"/>
  <c r="FF81" i="10"/>
  <c r="FG81" i="10"/>
  <c r="FH81" i="10"/>
  <c r="FI81" i="10"/>
  <c r="FJ81" i="10"/>
  <c r="FK81" i="10"/>
  <c r="FL81" i="10"/>
  <c r="FM81" i="10"/>
  <c r="FN81" i="10"/>
  <c r="FO81" i="10"/>
  <c r="FP81" i="10"/>
  <c r="FQ81" i="10"/>
  <c r="FR81" i="10"/>
  <c r="FS81" i="10"/>
  <c r="FT81" i="10"/>
  <c r="FU81" i="10"/>
  <c r="FV81" i="10"/>
  <c r="FW81" i="10"/>
  <c r="FX81" i="10"/>
  <c r="FY81" i="10"/>
  <c r="FZ81" i="10"/>
  <c r="GA81" i="10"/>
  <c r="GB81" i="10"/>
  <c r="GC81" i="10"/>
  <c r="GD81" i="10"/>
  <c r="GE81" i="10"/>
  <c r="GF81" i="10"/>
  <c r="GG81" i="10"/>
  <c r="GH81" i="10"/>
  <c r="GI81" i="10"/>
  <c r="GJ81" i="10"/>
  <c r="GK81" i="10"/>
  <c r="GL81" i="10"/>
  <c r="GM81" i="10"/>
  <c r="GN81" i="10"/>
  <c r="GO81" i="10"/>
  <c r="GP81" i="10"/>
  <c r="GQ81" i="10"/>
  <c r="GR81" i="10"/>
  <c r="GS81" i="10"/>
  <c r="GT81" i="10"/>
  <c r="GU81" i="10"/>
  <c r="GV81" i="10"/>
  <c r="GW81" i="10"/>
  <c r="GX81" i="10"/>
  <c r="GY81" i="10"/>
  <c r="GZ81" i="10"/>
  <c r="HA81" i="10"/>
  <c r="HB81" i="10"/>
  <c r="HC81" i="10"/>
  <c r="HD81" i="10"/>
  <c r="HE81" i="10"/>
  <c r="HF81" i="10"/>
  <c r="HG81" i="10"/>
  <c r="HH81" i="10"/>
  <c r="HI81" i="10"/>
  <c r="HJ81" i="10"/>
  <c r="HK81" i="10"/>
  <c r="HL81" i="10"/>
  <c r="HM81" i="10"/>
  <c r="HN81" i="10"/>
  <c r="HO81" i="10"/>
  <c r="HP81" i="10"/>
  <c r="HQ81" i="10"/>
  <c r="HR81" i="10"/>
  <c r="HS81" i="10"/>
  <c r="HT81" i="10"/>
  <c r="HU81" i="10"/>
  <c r="HV81" i="10"/>
  <c r="HW81" i="10"/>
  <c r="HX81" i="10"/>
  <c r="HY81" i="10"/>
  <c r="HZ81" i="10"/>
  <c r="IA81" i="10"/>
  <c r="IB81" i="10"/>
  <c r="IC81" i="10"/>
  <c r="ID81" i="10"/>
  <c r="IE81" i="10"/>
  <c r="IF81" i="10"/>
  <c r="IG81" i="10"/>
  <c r="IH81" i="10"/>
  <c r="II81" i="10"/>
  <c r="IJ81" i="10"/>
  <c r="IK81" i="10"/>
  <c r="IL81" i="10"/>
  <c r="IM81" i="10"/>
  <c r="IN81" i="10"/>
  <c r="IO81" i="10"/>
  <c r="IP81" i="10"/>
  <c r="IQ81" i="10"/>
  <c r="IR81" i="10"/>
  <c r="IS81" i="10"/>
  <c r="IT81" i="10"/>
  <c r="IU81" i="10"/>
  <c r="IV81" i="10"/>
  <c r="IW81" i="10"/>
  <c r="IX81" i="10"/>
  <c r="IY81" i="10"/>
  <c r="IZ81" i="10"/>
  <c r="JA81" i="10"/>
  <c r="JB81" i="10"/>
  <c r="JC81" i="10"/>
  <c r="JD81" i="10"/>
  <c r="JE81" i="10"/>
  <c r="JF81" i="10"/>
  <c r="JG81" i="10"/>
  <c r="JH81" i="10"/>
  <c r="JI81" i="10"/>
  <c r="JJ81" i="10"/>
  <c r="JK81" i="10"/>
  <c r="JL81" i="10"/>
  <c r="JM81" i="10"/>
  <c r="JN81" i="10"/>
  <c r="JO81" i="10"/>
  <c r="JP81" i="10"/>
  <c r="JQ81" i="10"/>
  <c r="JR81" i="10"/>
  <c r="JS81" i="10"/>
  <c r="JT81" i="10"/>
  <c r="JU81" i="10"/>
  <c r="JV81" i="10"/>
  <c r="JW81" i="10"/>
  <c r="JX81" i="10"/>
  <c r="JY81" i="10"/>
  <c r="JZ81" i="10"/>
  <c r="KA81" i="10"/>
  <c r="KB81" i="10"/>
  <c r="KC81" i="10"/>
  <c r="KD81" i="10"/>
  <c r="KE81" i="10"/>
  <c r="KF81" i="10"/>
  <c r="KG81" i="10"/>
  <c r="KH81" i="10"/>
  <c r="KI81" i="10"/>
  <c r="KJ81" i="10"/>
  <c r="KK81" i="10"/>
  <c r="KL81" i="10"/>
  <c r="KM81" i="10"/>
  <c r="KN81" i="10"/>
  <c r="KO81" i="10"/>
  <c r="KP81" i="10"/>
  <c r="KQ81" i="10"/>
  <c r="KR81" i="10"/>
  <c r="KS81" i="10"/>
  <c r="KT81" i="10"/>
  <c r="KU81" i="10"/>
  <c r="KV81" i="10"/>
  <c r="KW81" i="10"/>
  <c r="KX81" i="10"/>
  <c r="KY81" i="10"/>
  <c r="KZ81" i="10"/>
  <c r="LA81" i="10"/>
  <c r="LB81" i="10"/>
  <c r="LC81" i="10"/>
  <c r="LD81" i="10"/>
  <c r="LE81" i="10"/>
  <c r="LF81" i="10"/>
  <c r="LG81" i="10"/>
  <c r="LH81" i="10"/>
  <c r="LI81" i="10"/>
  <c r="LJ81" i="10"/>
  <c r="LK81" i="10"/>
  <c r="LL81" i="10"/>
  <c r="LM81" i="10"/>
  <c r="LN81" i="10"/>
  <c r="LO81" i="10"/>
  <c r="LP81" i="10"/>
  <c r="LQ81" i="10"/>
  <c r="LR81" i="10"/>
  <c r="LS81" i="10"/>
  <c r="LT81" i="10"/>
  <c r="LU81" i="10"/>
  <c r="LV81" i="10"/>
  <c r="LW81" i="10"/>
  <c r="LX81" i="10"/>
  <c r="LY81" i="10"/>
  <c r="LZ81" i="10"/>
  <c r="MA81" i="10"/>
  <c r="MB81" i="10"/>
  <c r="MC81" i="10"/>
  <c r="MD81" i="10"/>
  <c r="ME81" i="10"/>
  <c r="MF81" i="10"/>
  <c r="MG81" i="10"/>
  <c r="MH81" i="10"/>
  <c r="MI81" i="10"/>
  <c r="MJ81" i="10"/>
  <c r="MK81" i="10"/>
  <c r="ML81" i="10"/>
  <c r="MM81" i="10"/>
  <c r="MN81" i="10"/>
  <c r="MO81" i="10"/>
  <c r="MP81" i="10"/>
  <c r="MQ81" i="10"/>
  <c r="MR81" i="10"/>
  <c r="MS81" i="10"/>
  <c r="MT81" i="10"/>
  <c r="MU81" i="10"/>
  <c r="MV81" i="10"/>
  <c r="MW81" i="10"/>
  <c r="MX81" i="10"/>
  <c r="MY81" i="10"/>
  <c r="MZ81" i="10"/>
  <c r="NA81" i="10"/>
  <c r="NB81" i="10"/>
  <c r="NC81" i="10"/>
  <c r="ND81" i="10"/>
  <c r="NE81" i="10"/>
  <c r="NF81" i="10"/>
  <c r="NG81" i="10"/>
  <c r="NH81" i="10"/>
  <c r="NI81" i="10"/>
  <c r="NJ81" i="10"/>
  <c r="NK81" i="10"/>
  <c r="NL81" i="10"/>
  <c r="NM81" i="10"/>
  <c r="NN81" i="10"/>
  <c r="NO81" i="10"/>
  <c r="NP81" i="10"/>
  <c r="NQ81" i="10"/>
  <c r="NR81" i="10"/>
  <c r="NS81" i="10"/>
  <c r="NT81" i="10"/>
  <c r="NU81" i="10"/>
  <c r="NV81" i="10"/>
  <c r="NW81" i="10"/>
  <c r="NX81" i="10"/>
  <c r="NY81" i="10"/>
  <c r="NZ81" i="10"/>
  <c r="OA81" i="10"/>
  <c r="OB81" i="10"/>
  <c r="OC81" i="10"/>
  <c r="OD81" i="10"/>
  <c r="OE81" i="10"/>
  <c r="OF81" i="10"/>
  <c r="OG81" i="10"/>
  <c r="OH81" i="10"/>
  <c r="OI81" i="10"/>
  <c r="OJ81" i="10"/>
  <c r="OK81" i="10"/>
  <c r="OL81" i="10"/>
  <c r="OM81" i="10"/>
  <c r="ON81" i="10"/>
  <c r="OO81" i="10"/>
  <c r="OP81" i="10"/>
  <c r="OQ81" i="10"/>
  <c r="OR81" i="10"/>
  <c r="OS81" i="10"/>
  <c r="OT81" i="10"/>
  <c r="OU81" i="10"/>
  <c r="OV81" i="10"/>
  <c r="OW81" i="10"/>
  <c r="OX81" i="10"/>
  <c r="OY81" i="10"/>
  <c r="OZ81" i="10"/>
  <c r="PA81" i="10"/>
  <c r="PB81" i="10"/>
  <c r="PC81" i="10"/>
  <c r="PD81" i="10"/>
  <c r="PE81" i="10"/>
  <c r="PF81" i="10"/>
  <c r="PG81" i="10"/>
  <c r="PH81" i="10"/>
  <c r="PI81" i="10"/>
  <c r="PJ81" i="10"/>
  <c r="PK81" i="10"/>
  <c r="PL81" i="10"/>
  <c r="PM81" i="10"/>
  <c r="PN81" i="10"/>
  <c r="PO81" i="10"/>
  <c r="PP81" i="10"/>
  <c r="PQ81" i="10"/>
  <c r="PR81" i="10"/>
  <c r="PS81" i="10"/>
  <c r="PT81" i="10"/>
  <c r="PU81" i="10"/>
  <c r="PV81" i="10"/>
  <c r="PW81" i="10"/>
  <c r="PX81" i="10"/>
  <c r="PY81" i="10"/>
  <c r="PZ81" i="10"/>
  <c r="QA81" i="10"/>
  <c r="QB81" i="10"/>
  <c r="QC81" i="10"/>
  <c r="QD81" i="10"/>
  <c r="QE81" i="10"/>
  <c r="QF81" i="10"/>
  <c r="QG81" i="10"/>
  <c r="QH81" i="10"/>
  <c r="QI81" i="10"/>
  <c r="QJ81" i="10"/>
  <c r="QK81" i="10"/>
  <c r="QL81" i="10"/>
  <c r="QM81" i="10"/>
  <c r="QN81" i="10"/>
  <c r="QO81" i="10"/>
  <c r="QP81" i="10"/>
  <c r="QQ81" i="10"/>
  <c r="QR81" i="10"/>
  <c r="QS81" i="10"/>
  <c r="QT81" i="10"/>
  <c r="QU81" i="10"/>
  <c r="QV81" i="10"/>
  <c r="QW81" i="10"/>
  <c r="QX81" i="10"/>
  <c r="QY81" i="10"/>
  <c r="QZ81" i="10"/>
  <c r="RA81" i="10"/>
  <c r="RB81" i="10"/>
  <c r="RC81" i="10"/>
  <c r="RD81" i="10"/>
  <c r="RE81" i="10"/>
  <c r="RF81" i="10"/>
  <c r="RG81" i="10"/>
  <c r="RH81" i="10"/>
  <c r="RI81" i="10"/>
  <c r="RJ81" i="10"/>
  <c r="RK81" i="10"/>
  <c r="RL81" i="10"/>
  <c r="RM81" i="10"/>
  <c r="RN81" i="10"/>
  <c r="RO81" i="10"/>
  <c r="RP81" i="10"/>
  <c r="RQ81" i="10"/>
  <c r="RR81" i="10"/>
  <c r="RS81" i="10"/>
  <c r="RT81" i="10"/>
  <c r="RU81" i="10"/>
  <c r="RV81" i="10"/>
  <c r="RW81" i="10"/>
  <c r="RX81" i="10"/>
  <c r="RY81" i="10"/>
  <c r="RZ81" i="10"/>
  <c r="SA81" i="10"/>
  <c r="SB81" i="10"/>
  <c r="SC81" i="10"/>
  <c r="SD81" i="10"/>
  <c r="SE81" i="10"/>
  <c r="SF81" i="10"/>
  <c r="SG81" i="10"/>
  <c r="SH81" i="10"/>
  <c r="SI81" i="10"/>
  <c r="SJ81" i="10"/>
  <c r="SK81" i="10"/>
  <c r="SL81" i="10"/>
  <c r="SM81" i="10"/>
  <c r="SN81" i="10"/>
  <c r="SO81" i="10"/>
  <c r="SP81" i="10"/>
  <c r="SQ81" i="10"/>
  <c r="SR81" i="10"/>
  <c r="SS81" i="10"/>
  <c r="ST81" i="10"/>
  <c r="SU81" i="10"/>
  <c r="SV81" i="10"/>
  <c r="SW81" i="10"/>
  <c r="SX81" i="10"/>
  <c r="SY81" i="10"/>
  <c r="SZ81" i="10"/>
  <c r="TA81" i="10"/>
  <c r="TB81" i="10"/>
  <c r="TC81" i="10"/>
  <c r="TD81" i="10"/>
  <c r="TE81" i="10"/>
  <c r="TF81" i="10"/>
  <c r="TG81" i="10"/>
  <c r="TH81" i="10"/>
  <c r="TI81" i="10"/>
  <c r="TJ81" i="10"/>
  <c r="TK81" i="10"/>
  <c r="TL81" i="10"/>
  <c r="TM81" i="10"/>
  <c r="TN81" i="10"/>
  <c r="TO81" i="10"/>
  <c r="TP81" i="10"/>
  <c r="TQ81" i="10"/>
  <c r="TR81" i="10"/>
  <c r="TS81" i="10"/>
  <c r="TT81" i="10"/>
  <c r="TU81" i="10"/>
  <c r="TV81" i="10"/>
  <c r="TW81" i="10"/>
  <c r="TX81" i="10"/>
  <c r="TY81" i="10"/>
  <c r="TZ81" i="10"/>
  <c r="UA81" i="10"/>
  <c r="UB81" i="10"/>
  <c r="UC81" i="10"/>
  <c r="UD81" i="10"/>
  <c r="UE81" i="10"/>
  <c r="UF81" i="10"/>
  <c r="UG81" i="10"/>
  <c r="UH81" i="10"/>
  <c r="UI81" i="10"/>
  <c r="UJ81" i="10"/>
  <c r="UK81" i="10"/>
  <c r="UL81" i="10"/>
  <c r="UM81" i="10"/>
  <c r="UN81" i="10"/>
  <c r="UO81" i="10"/>
  <c r="UP81" i="10"/>
  <c r="UQ81" i="10"/>
  <c r="UR81" i="10"/>
  <c r="US81" i="10"/>
  <c r="UT81" i="10"/>
  <c r="UU81" i="10"/>
  <c r="UV81" i="10"/>
  <c r="UW81" i="10"/>
  <c r="UX81" i="10"/>
  <c r="UY81" i="10"/>
  <c r="UZ81" i="10"/>
  <c r="VA81" i="10"/>
  <c r="VB81" i="10"/>
  <c r="VC81" i="10"/>
  <c r="VD81" i="10"/>
  <c r="VE81" i="10"/>
  <c r="VF81" i="10"/>
  <c r="VG81" i="10"/>
  <c r="VH81" i="10"/>
  <c r="VI81" i="10"/>
  <c r="VJ81" i="10"/>
  <c r="VK81" i="10"/>
  <c r="VL81" i="10"/>
  <c r="VM81" i="10"/>
  <c r="VN81" i="10"/>
  <c r="VO81" i="10"/>
  <c r="VP81" i="10"/>
  <c r="VQ81" i="10"/>
  <c r="VR81" i="10"/>
  <c r="VS81" i="10"/>
  <c r="VT81" i="10"/>
  <c r="VU81" i="10"/>
  <c r="VV81" i="10"/>
  <c r="VW81" i="10"/>
  <c r="VX81" i="10"/>
  <c r="VY81" i="10"/>
  <c r="VZ81" i="10"/>
  <c r="WA81" i="10"/>
  <c r="WB81" i="10"/>
  <c r="WC81" i="10"/>
  <c r="WD81" i="10"/>
  <c r="WE81" i="10"/>
  <c r="WF81" i="10"/>
  <c r="WG81" i="10"/>
  <c r="WH81" i="10"/>
  <c r="WI81" i="10"/>
  <c r="WJ81" i="10"/>
  <c r="WK81" i="10"/>
  <c r="WL81" i="10"/>
  <c r="WM81" i="10"/>
  <c r="WN81" i="10"/>
  <c r="WO81" i="10"/>
  <c r="WP81" i="10"/>
  <c r="WQ81" i="10"/>
  <c r="WR81" i="10"/>
  <c r="WS81" i="10"/>
  <c r="WT81" i="10"/>
  <c r="WU81" i="10"/>
  <c r="WV81" i="10"/>
  <c r="WW81" i="10"/>
  <c r="WX81" i="10"/>
  <c r="WY81" i="10"/>
  <c r="WZ81" i="10"/>
  <c r="XA81" i="10"/>
  <c r="XB81" i="10"/>
  <c r="XC81" i="10"/>
  <c r="XD81" i="10"/>
  <c r="XE81" i="10"/>
  <c r="XF81" i="10"/>
  <c r="XG81" i="10"/>
  <c r="XH81" i="10"/>
  <c r="XI81" i="10"/>
  <c r="XJ81" i="10"/>
  <c r="XK81" i="10"/>
  <c r="XL81" i="10"/>
  <c r="XM81" i="10"/>
  <c r="XN81" i="10"/>
  <c r="XO81" i="10"/>
  <c r="XP81" i="10"/>
  <c r="XQ81" i="10"/>
  <c r="XR81" i="10"/>
  <c r="XS81" i="10"/>
  <c r="XT81" i="10"/>
  <c r="XU81" i="10"/>
  <c r="XV81" i="10"/>
  <c r="XW81" i="10"/>
  <c r="XX81" i="10"/>
  <c r="XY81" i="10"/>
  <c r="XZ81" i="10"/>
  <c r="YA81" i="10"/>
  <c r="YB81" i="10"/>
  <c r="YC81" i="10"/>
  <c r="YD81" i="10"/>
  <c r="YE81" i="10"/>
  <c r="YF81" i="10"/>
  <c r="YG81" i="10"/>
  <c r="YH81" i="10"/>
  <c r="YI81" i="10"/>
  <c r="YJ81" i="10"/>
  <c r="YK81" i="10"/>
  <c r="YL81" i="10"/>
  <c r="YM81" i="10"/>
  <c r="YN81" i="10"/>
  <c r="YO81" i="10"/>
  <c r="YP81" i="10"/>
  <c r="YQ81" i="10"/>
  <c r="YR81" i="10"/>
  <c r="YS81" i="10"/>
  <c r="YT81" i="10"/>
  <c r="YU81" i="10"/>
  <c r="YV81" i="10"/>
  <c r="YW81" i="10"/>
  <c r="YX81" i="10"/>
  <c r="YY81" i="10"/>
  <c r="YZ81" i="10"/>
  <c r="ZA81" i="10"/>
  <c r="ZB81" i="10"/>
  <c r="ZC81" i="10"/>
  <c r="ZD81" i="10"/>
  <c r="ZE81" i="10"/>
  <c r="ZF81" i="10"/>
  <c r="ZG81" i="10"/>
  <c r="ZH81" i="10"/>
  <c r="ZI81" i="10"/>
  <c r="ZJ81" i="10"/>
  <c r="ZK81" i="10"/>
  <c r="ZL81" i="10"/>
  <c r="ZM81" i="10"/>
  <c r="ZN81" i="10"/>
  <c r="ZO81" i="10"/>
  <c r="ZP81" i="10"/>
  <c r="ZQ81" i="10"/>
  <c r="ZR81" i="10"/>
  <c r="ZS81" i="10"/>
  <c r="ZT81" i="10"/>
  <c r="ZU81" i="10"/>
  <c r="ZV81" i="10"/>
  <c r="ZW81" i="10"/>
  <c r="ZX81" i="10"/>
  <c r="ZY81" i="10"/>
  <c r="ZZ81" i="10"/>
  <c r="AAA81" i="10"/>
  <c r="AAB81" i="10"/>
  <c r="AAC81" i="10"/>
  <c r="AAD81" i="10"/>
  <c r="AAE81" i="10"/>
  <c r="AAF81" i="10"/>
  <c r="AAG81" i="10"/>
  <c r="AAH81" i="10"/>
  <c r="AAI81" i="10"/>
  <c r="AAJ81" i="10"/>
  <c r="AAK81" i="10"/>
  <c r="AAL81" i="10"/>
  <c r="AAM81" i="10"/>
  <c r="AAN81" i="10"/>
  <c r="AAO81" i="10"/>
  <c r="AAP81" i="10"/>
  <c r="AAQ81" i="10"/>
  <c r="AAR81" i="10"/>
  <c r="AAS81" i="10"/>
  <c r="AAT81" i="10"/>
  <c r="AAU81" i="10"/>
  <c r="AAV81" i="10"/>
  <c r="AAW81" i="10"/>
  <c r="AAX81" i="10"/>
  <c r="AAY81" i="10"/>
  <c r="AAZ81" i="10"/>
  <c r="ABA81" i="10"/>
  <c r="ABB81" i="10"/>
  <c r="ABC81" i="10"/>
  <c r="ABD81" i="10"/>
  <c r="ABE81" i="10"/>
  <c r="ABF81" i="10"/>
  <c r="ABG81" i="10"/>
  <c r="ABH81" i="10"/>
  <c r="ABI81" i="10"/>
  <c r="ABJ81" i="10"/>
  <c r="ABK81" i="10"/>
  <c r="ABL81" i="10"/>
  <c r="ABM81" i="10"/>
  <c r="ABN81" i="10"/>
  <c r="ABO81" i="10"/>
  <c r="ABP81" i="10"/>
  <c r="ABQ81" i="10"/>
  <c r="ABR81" i="10"/>
  <c r="ABS81" i="10"/>
  <c r="ABT81" i="10"/>
  <c r="ABU81" i="10"/>
  <c r="ABV81" i="10"/>
  <c r="ABW81" i="10"/>
  <c r="ABX81" i="10"/>
  <c r="ABY81" i="10"/>
  <c r="ABZ81" i="10"/>
  <c r="ACA81" i="10"/>
  <c r="ACB81" i="10"/>
  <c r="ACC81" i="10"/>
  <c r="ACD81" i="10"/>
  <c r="ACE81" i="10"/>
  <c r="ACF81" i="10"/>
  <c r="ACG81" i="10"/>
  <c r="ACH81" i="10"/>
  <c r="ACI81" i="10"/>
  <c r="ACJ81" i="10"/>
  <c r="ACK81" i="10"/>
  <c r="ACL81" i="10"/>
  <c r="ACM81" i="10"/>
  <c r="ACN81" i="10"/>
  <c r="ACO81" i="10"/>
  <c r="ACP81" i="10"/>
  <c r="ACQ81" i="10"/>
  <c r="ACR81" i="10"/>
  <c r="ACS81" i="10"/>
  <c r="ACT81" i="10"/>
  <c r="ACU81" i="10"/>
  <c r="ACV81" i="10"/>
  <c r="ACW81" i="10"/>
  <c r="ACX81" i="10"/>
  <c r="ACY81" i="10"/>
  <c r="ACZ81" i="10"/>
  <c r="ADA81" i="10"/>
  <c r="ADB81" i="10"/>
  <c r="ADC81" i="10"/>
  <c r="ADD81" i="10"/>
  <c r="ADE81" i="10"/>
  <c r="ADF81" i="10"/>
  <c r="ADG81" i="10"/>
  <c r="ADH81" i="10"/>
  <c r="ADI81" i="10"/>
  <c r="ADJ81" i="10"/>
  <c r="ADK81" i="10"/>
  <c r="ADL81" i="10"/>
  <c r="ADM81" i="10"/>
  <c r="ADN81" i="10"/>
  <c r="ADO81" i="10"/>
  <c r="ADP81" i="10"/>
  <c r="ADQ81" i="10"/>
  <c r="ADR81" i="10"/>
  <c r="ADS81" i="10"/>
  <c r="ADT81" i="10"/>
  <c r="ADU81" i="10"/>
  <c r="ADV81" i="10"/>
  <c r="ADW81" i="10"/>
  <c r="ADX81" i="10"/>
  <c r="ADY81" i="10"/>
  <c r="ADZ81" i="10"/>
  <c r="AEA81" i="10"/>
  <c r="AEB81" i="10"/>
  <c r="AEC81" i="10"/>
  <c r="AED81" i="10"/>
  <c r="AEE81" i="10"/>
  <c r="AEF81" i="10"/>
  <c r="AEG81" i="10"/>
  <c r="AEH81" i="10"/>
  <c r="AEI81" i="10"/>
  <c r="AEJ81" i="10"/>
  <c r="AEK81" i="10"/>
  <c r="AEL81" i="10"/>
  <c r="AEM81" i="10"/>
  <c r="AEN81" i="10"/>
  <c r="AEO81" i="10"/>
  <c r="AEP81" i="10"/>
  <c r="AEQ81" i="10"/>
  <c r="AER81" i="10"/>
  <c r="AES81" i="10"/>
  <c r="AET81" i="10"/>
  <c r="AEU81" i="10"/>
  <c r="AEV81" i="10"/>
  <c r="AEW81" i="10"/>
  <c r="AEX81" i="10"/>
  <c r="AEY81" i="10"/>
  <c r="AEZ81" i="10"/>
  <c r="AFA81" i="10"/>
  <c r="AFB81" i="10"/>
  <c r="AFC81" i="10"/>
  <c r="AFD81" i="10"/>
  <c r="AFE81" i="10"/>
  <c r="AFF81" i="10"/>
  <c r="AFG81" i="10"/>
  <c r="AFH81" i="10"/>
  <c r="AFI81" i="10"/>
  <c r="AFJ81" i="10"/>
  <c r="AFK81" i="10"/>
  <c r="AFL81" i="10"/>
  <c r="AFM81" i="10"/>
  <c r="AFN81" i="10"/>
  <c r="AFO81" i="10"/>
  <c r="AFP81" i="10"/>
  <c r="AFQ81" i="10"/>
  <c r="AFR81" i="10"/>
  <c r="AFS81" i="10"/>
  <c r="AFT81" i="10"/>
  <c r="AFU81" i="10"/>
  <c r="AFV81" i="10"/>
  <c r="AFW81" i="10"/>
  <c r="AFX81" i="10"/>
  <c r="AFY81" i="10"/>
  <c r="AFZ81" i="10"/>
  <c r="AGA81" i="10"/>
  <c r="AGB81" i="10"/>
  <c r="AGC81" i="10"/>
  <c r="AGD81" i="10"/>
  <c r="AGE81" i="10"/>
  <c r="AGF81" i="10"/>
  <c r="AGG81" i="10"/>
  <c r="AGH81" i="10"/>
  <c r="AGI81" i="10"/>
  <c r="AGJ81" i="10"/>
  <c r="AGK81" i="10"/>
  <c r="AGL81" i="10"/>
  <c r="AGM81" i="10"/>
  <c r="AGN81" i="10"/>
  <c r="AGO81" i="10"/>
  <c r="AGP81" i="10"/>
  <c r="AGQ81" i="10"/>
  <c r="AGR81" i="10"/>
  <c r="AGS81" i="10"/>
  <c r="AGT81" i="10"/>
  <c r="AGU81" i="10"/>
  <c r="AGV81" i="10"/>
  <c r="AGW81" i="10"/>
  <c r="AGX81" i="10"/>
  <c r="AGY81" i="10"/>
  <c r="AGZ81" i="10"/>
  <c r="AHA81" i="10"/>
  <c r="AHB81" i="10"/>
  <c r="AHC81" i="10"/>
  <c r="AHD81" i="10"/>
  <c r="AHE81" i="10"/>
  <c r="AHF81" i="10"/>
  <c r="AHG81" i="10"/>
  <c r="AHH81" i="10"/>
  <c r="AHI81" i="10"/>
  <c r="AHJ81" i="10"/>
  <c r="AHK81" i="10"/>
  <c r="AHL81" i="10"/>
  <c r="AHM81" i="10"/>
  <c r="AHN81" i="10"/>
  <c r="AHO81" i="10"/>
  <c r="AHP81" i="10"/>
  <c r="AHQ81" i="10"/>
  <c r="AHR81" i="10"/>
  <c r="AHS81" i="10"/>
  <c r="AHT81" i="10"/>
  <c r="AHU81" i="10"/>
  <c r="AHV81" i="10"/>
  <c r="AHW81" i="10"/>
  <c r="AHX81" i="10"/>
  <c r="AHY81" i="10"/>
  <c r="AHZ81" i="10"/>
  <c r="AIA81" i="10"/>
  <c r="AIB81" i="10"/>
  <c r="AIC81" i="10"/>
  <c r="AID81" i="10"/>
  <c r="AIE81" i="10"/>
  <c r="AIF81" i="10"/>
  <c r="AIG81" i="10"/>
  <c r="AIH81" i="10"/>
  <c r="AII81" i="10"/>
  <c r="AIJ81" i="10"/>
  <c r="AIK81" i="10"/>
  <c r="AIL81" i="10"/>
  <c r="AIM81" i="10"/>
  <c r="AIN81" i="10"/>
  <c r="AIO81" i="10"/>
  <c r="AIP81" i="10"/>
  <c r="AIQ81" i="10"/>
  <c r="AIR81" i="10"/>
  <c r="AIS81" i="10"/>
  <c r="AIT81" i="10"/>
  <c r="AIU81" i="10"/>
  <c r="AIV81" i="10"/>
  <c r="AIW81" i="10"/>
  <c r="AIX81" i="10"/>
  <c r="AIY81" i="10"/>
  <c r="AIZ81" i="10"/>
  <c r="AJA81" i="10"/>
  <c r="AJB81" i="10"/>
  <c r="AJC81" i="10"/>
  <c r="AJD81" i="10"/>
  <c r="AJE81" i="10"/>
  <c r="AJF81" i="10"/>
  <c r="AJG81" i="10"/>
  <c r="AJH81" i="10"/>
  <c r="AJI81" i="10"/>
  <c r="AJJ81" i="10"/>
  <c r="AJK81" i="10"/>
  <c r="AJL81" i="10"/>
  <c r="AJM81" i="10"/>
  <c r="AJN81" i="10"/>
  <c r="AJO81" i="10"/>
  <c r="AJP81" i="10"/>
  <c r="AJQ81" i="10"/>
  <c r="AJR81" i="10"/>
  <c r="AJS81" i="10"/>
  <c r="AJT81" i="10"/>
  <c r="AJU81" i="10"/>
  <c r="AJV81" i="10"/>
  <c r="AJW81" i="10"/>
  <c r="AJX81" i="10"/>
  <c r="AJY81" i="10"/>
  <c r="AJZ81" i="10"/>
  <c r="AKA81" i="10"/>
  <c r="AKB81" i="10"/>
  <c r="AKC81" i="10"/>
  <c r="AKD81" i="10"/>
  <c r="AKE81" i="10"/>
  <c r="AKF81" i="10"/>
  <c r="AKG81" i="10"/>
  <c r="AKH81" i="10"/>
  <c r="AKI81" i="10"/>
  <c r="AKJ81" i="10"/>
  <c r="AKK81" i="10"/>
  <c r="AKL81" i="10"/>
  <c r="AKM81" i="10"/>
  <c r="AKN81" i="10"/>
  <c r="AKO81" i="10"/>
  <c r="AKP81" i="10"/>
  <c r="AKQ81" i="10"/>
  <c r="AKR81" i="10"/>
  <c r="AKS81" i="10"/>
  <c r="AKT81" i="10"/>
  <c r="AKU81" i="10"/>
  <c r="AKV81" i="10"/>
  <c r="AKW81" i="10"/>
  <c r="AKX81" i="10"/>
  <c r="AKY81" i="10"/>
  <c r="AKZ81" i="10"/>
  <c r="ALA81" i="10"/>
  <c r="ALB81" i="10"/>
  <c r="ALC81" i="10"/>
  <c r="ALD81" i="10"/>
  <c r="ALE81" i="10"/>
  <c r="ALF81" i="10"/>
  <c r="ALG81" i="10"/>
  <c r="ALH81" i="10"/>
  <c r="ALI81" i="10"/>
  <c r="ALJ81" i="10"/>
  <c r="ALK81" i="10"/>
  <c r="ALL81" i="10"/>
  <c r="ALM81" i="10"/>
  <c r="ALN81" i="10"/>
  <c r="ALO81" i="10"/>
  <c r="ALP81" i="10"/>
  <c r="ALQ81" i="10"/>
  <c r="ALR81" i="10"/>
  <c r="ALS81" i="10"/>
  <c r="ALT81" i="10"/>
  <c r="ALU81" i="10"/>
  <c r="ALV81" i="10"/>
  <c r="ALW81" i="10"/>
  <c r="ALX81" i="10"/>
  <c r="ALY81" i="10"/>
  <c r="ALZ81" i="10"/>
  <c r="AMA81" i="10"/>
  <c r="AMB81" i="10"/>
  <c r="AMC81" i="10"/>
  <c r="AMD81" i="10"/>
  <c r="AME81" i="10"/>
  <c r="AMF81" i="10"/>
  <c r="AMG81" i="10"/>
  <c r="AMH81" i="10"/>
  <c r="AMI81" i="10"/>
  <c r="AMJ81" i="10"/>
  <c r="AMK81" i="10"/>
  <c r="AML81" i="10"/>
  <c r="AMM81" i="10"/>
  <c r="AMN81" i="10"/>
  <c r="AMO81" i="10"/>
  <c r="AMP81" i="10"/>
  <c r="AMQ81" i="10"/>
  <c r="AMR81" i="10"/>
  <c r="AMS81" i="10"/>
  <c r="AMT81" i="10"/>
  <c r="AMU81" i="10"/>
  <c r="AMV81" i="10"/>
  <c r="AMW81" i="10"/>
  <c r="AMX81" i="10"/>
  <c r="AMY81" i="10"/>
  <c r="AMZ81" i="10"/>
  <c r="ANA81" i="10"/>
  <c r="ANB81" i="10"/>
  <c r="ANC81" i="10"/>
  <c r="AND81" i="10"/>
  <c r="ANE81" i="10"/>
  <c r="ANF81" i="10"/>
  <c r="ANG81" i="10"/>
  <c r="ANH81" i="10"/>
  <c r="ANI81" i="10"/>
  <c r="ANJ81" i="10"/>
  <c r="ANK81" i="10"/>
  <c r="ANL81" i="10"/>
  <c r="ANM81" i="10"/>
  <c r="ANN81" i="10"/>
  <c r="ANO81" i="10"/>
  <c r="ANP81" i="10"/>
  <c r="ANQ81" i="10"/>
  <c r="ANR81" i="10"/>
  <c r="ANS81" i="10"/>
  <c r="ANT81" i="10"/>
  <c r="ANU81" i="10"/>
  <c r="ANV81" i="10"/>
  <c r="ANW81" i="10"/>
  <c r="ANX81" i="10"/>
  <c r="ANY81" i="10"/>
  <c r="ANZ81" i="10"/>
  <c r="AOA81" i="10"/>
  <c r="AOB81" i="10"/>
  <c r="AOC81" i="10"/>
  <c r="AOD81" i="10"/>
  <c r="AOE81" i="10"/>
  <c r="AOF81" i="10"/>
  <c r="AOG81" i="10"/>
  <c r="AOH81" i="10"/>
  <c r="AOI81" i="10"/>
  <c r="AOJ81" i="10"/>
  <c r="AOK81" i="10"/>
  <c r="AOL81" i="10"/>
  <c r="AOM81" i="10"/>
  <c r="AON81" i="10"/>
  <c r="AOO81" i="10"/>
  <c r="AOP81" i="10"/>
  <c r="AOQ81" i="10"/>
  <c r="AOR81" i="10"/>
  <c r="AOS81" i="10"/>
  <c r="AOT81" i="10"/>
  <c r="AOU81" i="10"/>
  <c r="AOV81" i="10"/>
  <c r="AOW81" i="10"/>
  <c r="AOX81" i="10"/>
  <c r="AOY81" i="10"/>
  <c r="AOZ81" i="10"/>
  <c r="APA81" i="10"/>
  <c r="APB81" i="10"/>
  <c r="APC81" i="10"/>
  <c r="APD81" i="10"/>
  <c r="APE81" i="10"/>
  <c r="APF81" i="10"/>
  <c r="APG81" i="10"/>
  <c r="APH81" i="10"/>
  <c r="API81" i="10"/>
  <c r="APJ81" i="10"/>
  <c r="APK81" i="10"/>
  <c r="APL81" i="10"/>
  <c r="APM81" i="10"/>
  <c r="APN81" i="10"/>
  <c r="APO81" i="10"/>
  <c r="APP81" i="10"/>
  <c r="APQ81" i="10"/>
  <c r="APR81" i="10"/>
  <c r="APS81" i="10"/>
  <c r="APT81" i="10"/>
  <c r="APU81" i="10"/>
  <c r="APV81" i="10"/>
  <c r="APW81" i="10"/>
  <c r="APX81" i="10"/>
  <c r="APY81" i="10"/>
  <c r="APZ81" i="10"/>
  <c r="AQA81" i="10"/>
  <c r="AQB81" i="10"/>
  <c r="AQC81" i="10"/>
  <c r="AQD81" i="10"/>
  <c r="AQE81" i="10"/>
  <c r="AQF81" i="10"/>
  <c r="AQG81" i="10"/>
  <c r="AQH81" i="10"/>
  <c r="AQI81" i="10"/>
  <c r="AQJ81" i="10"/>
  <c r="AQK81" i="10"/>
  <c r="AQL81" i="10"/>
  <c r="AQM81" i="10"/>
  <c r="AQN81" i="10"/>
  <c r="AQO81" i="10"/>
  <c r="AQP81" i="10"/>
  <c r="AQQ81" i="10"/>
  <c r="AQR81" i="10"/>
  <c r="AQS81" i="10"/>
  <c r="AQT81" i="10"/>
  <c r="AQU81" i="10"/>
  <c r="AQV81" i="10"/>
  <c r="AQW81" i="10"/>
  <c r="AQX81" i="10"/>
  <c r="AQY81" i="10"/>
  <c r="AQZ81" i="10"/>
  <c r="ARA81" i="10"/>
  <c r="ARB81" i="10"/>
  <c r="ARC81" i="10"/>
  <c r="ARD81" i="10"/>
  <c r="ARE81" i="10"/>
  <c r="ARF81" i="10"/>
  <c r="ARG81" i="10"/>
  <c r="ARH81" i="10"/>
  <c r="ARI81" i="10"/>
  <c r="ARJ81" i="10"/>
  <c r="ARK81" i="10"/>
  <c r="ARL81" i="10"/>
  <c r="ARM81" i="10"/>
  <c r="ARN81" i="10"/>
  <c r="ARO81" i="10"/>
  <c r="ARP81" i="10"/>
  <c r="ARQ81" i="10"/>
  <c r="ARR81" i="10"/>
  <c r="ARS81" i="10"/>
  <c r="ART81" i="10"/>
  <c r="ARU81" i="10"/>
  <c r="ARV81" i="10"/>
  <c r="ARW81" i="10"/>
  <c r="ARX81" i="10"/>
  <c r="ARY81" i="10"/>
  <c r="ARZ81" i="10"/>
  <c r="ASA81" i="10"/>
  <c r="ASB81" i="10"/>
  <c r="ASC81" i="10"/>
  <c r="ASD81" i="10"/>
  <c r="ASE81" i="10"/>
  <c r="ASF81" i="10"/>
  <c r="ASG81" i="10"/>
  <c r="ASH81" i="10"/>
  <c r="ASI81" i="10"/>
  <c r="ASJ81" i="10"/>
  <c r="ASK81" i="10"/>
  <c r="ASL81" i="10"/>
  <c r="ASM81" i="10"/>
  <c r="ASN81" i="10"/>
  <c r="ASO81" i="10"/>
  <c r="ASP81" i="10"/>
  <c r="ASQ81" i="10"/>
  <c r="ASR81" i="10"/>
  <c r="ASS81" i="10"/>
  <c r="AST81" i="10"/>
  <c r="ASU81" i="10"/>
  <c r="ASV81" i="10"/>
  <c r="ASW81" i="10"/>
  <c r="ASX81" i="10"/>
  <c r="ASY81" i="10"/>
  <c r="ASZ81" i="10"/>
  <c r="ATA81" i="10"/>
  <c r="ATB81" i="10"/>
  <c r="ATC81" i="10"/>
  <c r="ATD81" i="10"/>
  <c r="ATE81" i="10"/>
  <c r="ATF81" i="10"/>
  <c r="ATG81" i="10"/>
  <c r="ATH81" i="10"/>
  <c r="ATI81" i="10"/>
  <c r="ATJ81" i="10"/>
  <c r="ATK81" i="10"/>
  <c r="ATL81" i="10"/>
  <c r="ATM81" i="10"/>
  <c r="ATN81" i="10"/>
  <c r="ATO81" i="10"/>
  <c r="ATP81" i="10"/>
  <c r="ATQ81" i="10"/>
  <c r="ATR81" i="10"/>
  <c r="ATS81" i="10"/>
  <c r="ATT81" i="10"/>
  <c r="ATU81" i="10"/>
  <c r="ATV81" i="10"/>
  <c r="ATW81" i="10"/>
  <c r="ATX81" i="10"/>
  <c r="ATY81" i="10"/>
  <c r="ATZ81" i="10"/>
  <c r="AUA81" i="10"/>
  <c r="AUB81" i="10"/>
  <c r="AUC81" i="10"/>
  <c r="AUD81" i="10"/>
  <c r="AUE81" i="10"/>
  <c r="AUF81" i="10"/>
  <c r="AUG81" i="10"/>
  <c r="AUH81" i="10"/>
  <c r="AUI81" i="10"/>
  <c r="AUJ81" i="10"/>
  <c r="AUK81" i="10"/>
  <c r="AUL81" i="10"/>
  <c r="AUM81" i="10"/>
  <c r="AUN81" i="10"/>
  <c r="AUO81" i="10"/>
  <c r="AUP81" i="10"/>
  <c r="AUQ81" i="10"/>
  <c r="AUR81" i="10"/>
  <c r="AUS81" i="10"/>
  <c r="AUT81" i="10"/>
  <c r="AUU81" i="10"/>
  <c r="AUV81" i="10"/>
  <c r="AUW81" i="10"/>
  <c r="AUX81" i="10"/>
  <c r="AUY81" i="10"/>
  <c r="AUZ81" i="10"/>
  <c r="AVA81" i="10"/>
  <c r="AVB81" i="10"/>
  <c r="AVC81" i="10"/>
  <c r="AVD81" i="10"/>
  <c r="AVE81" i="10"/>
  <c r="AVF81" i="10"/>
  <c r="AVG81" i="10"/>
  <c r="AVH81" i="10"/>
  <c r="AVI81" i="10"/>
  <c r="AVJ81" i="10"/>
  <c r="AVK81" i="10"/>
  <c r="AVL81" i="10"/>
  <c r="AVM81" i="10"/>
  <c r="AVN81" i="10"/>
  <c r="AVO81" i="10"/>
  <c r="AVP81" i="10"/>
  <c r="AVQ81" i="10"/>
  <c r="AVR81" i="10"/>
  <c r="AVS81" i="10"/>
  <c r="AVT81" i="10"/>
  <c r="AVU81" i="10"/>
  <c r="AVV81" i="10"/>
  <c r="AVW81" i="10"/>
  <c r="AVX81" i="10"/>
  <c r="AVY81" i="10"/>
  <c r="AVZ81" i="10"/>
  <c r="AWA81" i="10"/>
  <c r="AWB81" i="10"/>
  <c r="AWC81" i="10"/>
  <c r="AWD81" i="10"/>
  <c r="AWE81" i="10"/>
  <c r="AWF81" i="10"/>
  <c r="AWG81" i="10"/>
  <c r="AWH81" i="10"/>
  <c r="AWI81" i="10"/>
  <c r="AWJ81" i="10"/>
  <c r="AWK81" i="10"/>
  <c r="AWL81" i="10"/>
  <c r="AWM81" i="10"/>
  <c r="AWN81" i="10"/>
  <c r="AWO81" i="10"/>
  <c r="AWP81" i="10"/>
  <c r="AWQ81" i="10"/>
  <c r="AWR81" i="10"/>
  <c r="AWS81" i="10"/>
  <c r="AWT81" i="10"/>
  <c r="AWU81" i="10"/>
  <c r="AWV81" i="10"/>
  <c r="AWW81" i="10"/>
  <c r="AWX81" i="10"/>
  <c r="AWY81" i="10"/>
  <c r="AWZ81" i="10"/>
  <c r="AXA81" i="10"/>
  <c r="AXB81" i="10"/>
  <c r="AXC81" i="10"/>
  <c r="AXD81" i="10"/>
  <c r="AXE81" i="10"/>
  <c r="AXF81" i="10"/>
  <c r="AXG81" i="10"/>
  <c r="AXH81" i="10"/>
  <c r="AXI81" i="10"/>
  <c r="AXJ81" i="10"/>
  <c r="AXK81" i="10"/>
  <c r="AXL81" i="10"/>
  <c r="AXM81" i="10"/>
  <c r="AXN81" i="10"/>
  <c r="AXO81" i="10"/>
  <c r="AXP81" i="10"/>
  <c r="AXQ81" i="10"/>
  <c r="AXR81" i="10"/>
  <c r="AXS81" i="10"/>
  <c r="AXT81" i="10"/>
  <c r="AXU81" i="10"/>
  <c r="AXV81" i="10"/>
  <c r="AXW81" i="10"/>
  <c r="AXX81" i="10"/>
  <c r="AXY81" i="10"/>
  <c r="AXZ81" i="10"/>
  <c r="AYA81" i="10"/>
  <c r="AYB81" i="10"/>
  <c r="AYC81" i="10"/>
  <c r="AYD81" i="10"/>
  <c r="AYE81" i="10"/>
  <c r="AYF81" i="10"/>
  <c r="AYG81" i="10"/>
  <c r="AYH81" i="10"/>
  <c r="AYI81" i="10"/>
  <c r="AYJ81" i="10"/>
  <c r="AYK81" i="10"/>
  <c r="AYL81" i="10"/>
  <c r="AYM81" i="10"/>
  <c r="AYN81" i="10"/>
  <c r="AYO81" i="10"/>
  <c r="AYP81" i="10"/>
  <c r="AYQ81" i="10"/>
  <c r="AYR81" i="10"/>
  <c r="AYS81" i="10"/>
  <c r="AYT81" i="10"/>
  <c r="AYU81" i="10"/>
  <c r="AYV81" i="10"/>
  <c r="AYW81" i="10"/>
  <c r="AYX81" i="10"/>
  <c r="AYY81" i="10"/>
  <c r="AYZ81" i="10"/>
  <c r="AZA81" i="10"/>
  <c r="AZB81" i="10"/>
  <c r="AZC81" i="10"/>
  <c r="AZD81" i="10"/>
  <c r="AZE81" i="10"/>
  <c r="AZF81" i="10"/>
  <c r="AZG81" i="10"/>
  <c r="AZH81" i="10"/>
  <c r="AZI81" i="10"/>
  <c r="AZJ81" i="10"/>
  <c r="AZK81" i="10"/>
  <c r="AZL81" i="10"/>
  <c r="AZM81" i="10"/>
  <c r="AZN81" i="10"/>
  <c r="AZO81" i="10"/>
  <c r="AZP81" i="10"/>
  <c r="AZQ81" i="10"/>
  <c r="AZR81" i="10"/>
  <c r="AZS81" i="10"/>
  <c r="AZT81" i="10"/>
  <c r="AZU81" i="10"/>
  <c r="AZV81" i="10"/>
  <c r="AZW81" i="10"/>
  <c r="AZX81" i="10"/>
  <c r="AZY81" i="10"/>
  <c r="AZZ81" i="10"/>
  <c r="BAA81" i="10"/>
  <c r="BAB81" i="10"/>
  <c r="BAC81" i="10"/>
  <c r="BAD81" i="10"/>
  <c r="BAE81" i="10"/>
  <c r="BAF81" i="10"/>
  <c r="BAG81" i="10"/>
  <c r="BAH81" i="10"/>
  <c r="BAI81" i="10"/>
  <c r="BAJ81" i="10"/>
  <c r="BAK81" i="10"/>
  <c r="BAL81" i="10"/>
  <c r="BAM81" i="10"/>
  <c r="BAN81" i="10"/>
  <c r="BAO81" i="10"/>
  <c r="BAP81" i="10"/>
  <c r="BAQ81" i="10"/>
  <c r="BAR81" i="10"/>
  <c r="BAS81" i="10"/>
  <c r="BAT81" i="10"/>
  <c r="BAU81" i="10"/>
  <c r="BAV81" i="10"/>
  <c r="BAW81" i="10"/>
  <c r="BAX81" i="10"/>
  <c r="BAY81" i="10"/>
  <c r="BAZ81" i="10"/>
  <c r="BBA81" i="10"/>
  <c r="BBB81" i="10"/>
  <c r="BBC81" i="10"/>
  <c r="BBD81" i="10"/>
  <c r="BBE81" i="10"/>
  <c r="BBF81" i="10"/>
  <c r="BBG81" i="10"/>
  <c r="BBH81" i="10"/>
  <c r="BBI81" i="10"/>
  <c r="BBJ81" i="10"/>
  <c r="BBK81" i="10"/>
  <c r="BBL81" i="10"/>
  <c r="BBM81" i="10"/>
  <c r="BBN81" i="10"/>
  <c r="BBO81" i="10"/>
  <c r="BBP81" i="10"/>
  <c r="BBQ81" i="10"/>
  <c r="BBR81" i="10"/>
  <c r="BBS81" i="10"/>
  <c r="BBT81" i="10"/>
  <c r="BBU81" i="10"/>
  <c r="BBV81" i="10"/>
  <c r="BBW81" i="10"/>
  <c r="BBX81" i="10"/>
  <c r="BBY81" i="10"/>
  <c r="BBZ81" i="10"/>
  <c r="BCA81" i="10"/>
  <c r="BCB81" i="10"/>
  <c r="BCC81" i="10"/>
  <c r="BCD81" i="10"/>
  <c r="BCE81" i="10"/>
  <c r="BCF81" i="10"/>
  <c r="BCG81" i="10"/>
  <c r="BCH81" i="10"/>
  <c r="BCI81" i="10"/>
  <c r="BCJ81" i="10"/>
  <c r="BCK81" i="10"/>
  <c r="BCL81" i="10"/>
  <c r="BCM81" i="10"/>
  <c r="BCN81" i="10"/>
  <c r="BCO81" i="10"/>
  <c r="BCP81" i="10"/>
  <c r="BCQ81" i="10"/>
  <c r="BCR81" i="10"/>
  <c r="BCS81" i="10"/>
  <c r="BCT81" i="10"/>
  <c r="BCU81" i="10"/>
  <c r="BCV81" i="10"/>
  <c r="BCW81" i="10"/>
  <c r="BCX81" i="10"/>
  <c r="BCY81" i="10"/>
  <c r="BCZ81" i="10"/>
  <c r="BDA81" i="10"/>
  <c r="BDB81" i="10"/>
  <c r="BDC81" i="10"/>
  <c r="BDD81" i="10"/>
  <c r="BDE81" i="10"/>
  <c r="BDF81" i="10"/>
  <c r="BDG81" i="10"/>
  <c r="BDH81" i="10"/>
  <c r="BDI81" i="10"/>
  <c r="BDJ81" i="10"/>
  <c r="BDK81" i="10"/>
  <c r="BDL81" i="10"/>
  <c r="BDM81" i="10"/>
  <c r="BDN81" i="10"/>
  <c r="BDO81" i="10"/>
  <c r="BDP81" i="10"/>
  <c r="BDQ81" i="10"/>
  <c r="BDR81" i="10"/>
  <c r="BDS81" i="10"/>
  <c r="BDT81" i="10"/>
  <c r="BDU81" i="10"/>
  <c r="BDV81" i="10"/>
  <c r="BDW81" i="10"/>
  <c r="BDX81" i="10"/>
  <c r="BDY81" i="10"/>
  <c r="BDZ81" i="10"/>
  <c r="BEA81" i="10"/>
  <c r="BEB81" i="10"/>
  <c r="BEC81" i="10"/>
  <c r="BED81" i="10"/>
  <c r="BEE81" i="10"/>
  <c r="BEF81" i="10"/>
  <c r="BEG81" i="10"/>
  <c r="BEH81" i="10"/>
  <c r="BEI81" i="10"/>
  <c r="BEJ81" i="10"/>
  <c r="BEK81" i="10"/>
  <c r="BEL81" i="10"/>
  <c r="BEM81" i="10"/>
  <c r="BEN81" i="10"/>
  <c r="BEO81" i="10"/>
  <c r="BEP81" i="10"/>
  <c r="BEQ81" i="10"/>
  <c r="BER81" i="10"/>
  <c r="BES81" i="10"/>
  <c r="BET81" i="10"/>
  <c r="BEU81" i="10"/>
  <c r="BEV81" i="10"/>
  <c r="BEW81" i="10"/>
  <c r="BEX81" i="10"/>
  <c r="BEY81" i="10"/>
  <c r="BEZ81" i="10"/>
  <c r="BFA81" i="10"/>
  <c r="BFB81" i="10"/>
  <c r="BFC81" i="10"/>
  <c r="BFD81" i="10"/>
  <c r="BFE81" i="10"/>
  <c r="BFF81" i="10"/>
  <c r="BFG81" i="10"/>
  <c r="BFH81" i="10"/>
  <c r="BFI81" i="10"/>
  <c r="BFJ81" i="10"/>
  <c r="BFK81" i="10"/>
  <c r="BFL81" i="10"/>
  <c r="BFM81" i="10"/>
  <c r="BFN81" i="10"/>
  <c r="BFO81" i="10"/>
  <c r="BFP81" i="10"/>
  <c r="BFQ81" i="10"/>
  <c r="BFR81" i="10"/>
  <c r="BFS81" i="10"/>
  <c r="BFT81" i="10"/>
  <c r="BFU81" i="10"/>
  <c r="BFV81" i="10"/>
  <c r="BFW81" i="10"/>
  <c r="BFX81" i="10"/>
  <c r="BFY81" i="10"/>
  <c r="BFZ81" i="10"/>
  <c r="BGA81" i="10"/>
  <c r="BGB81" i="10"/>
  <c r="BGC81" i="10"/>
  <c r="BGD81" i="10"/>
  <c r="BGE81" i="10"/>
  <c r="BGF81" i="10"/>
  <c r="BGG81" i="10"/>
  <c r="BGH81" i="10"/>
  <c r="BGI81" i="10"/>
  <c r="BGJ81" i="10"/>
  <c r="BGK81" i="10"/>
  <c r="BGL81" i="10"/>
  <c r="BGM81" i="10"/>
  <c r="BGN81" i="10"/>
  <c r="BGO81" i="10"/>
  <c r="BGP81" i="10"/>
  <c r="BGQ81" i="10"/>
  <c r="BGR81" i="10"/>
  <c r="BGS81" i="10"/>
  <c r="BGT81" i="10"/>
  <c r="BGU81" i="10"/>
  <c r="BGV81" i="10"/>
  <c r="BGW81" i="10"/>
  <c r="BGX81" i="10"/>
  <c r="BGY81" i="10"/>
  <c r="BGZ81" i="10"/>
  <c r="BHA81" i="10"/>
  <c r="BHB81" i="10"/>
  <c r="BHC81" i="10"/>
  <c r="BHD81" i="10"/>
  <c r="BHE81" i="10"/>
  <c r="BHF81" i="10"/>
  <c r="BHG81" i="10"/>
  <c r="BHH81" i="10"/>
  <c r="BHI81" i="10"/>
  <c r="BHJ81" i="10"/>
  <c r="BHK81" i="10"/>
  <c r="BHL81" i="10"/>
  <c r="BHM81" i="10"/>
  <c r="BHN81" i="10"/>
  <c r="BHO81" i="10"/>
  <c r="BHP81" i="10"/>
  <c r="BHQ81" i="10"/>
  <c r="BHR81" i="10"/>
  <c r="BHS81" i="10"/>
  <c r="BHT81" i="10"/>
  <c r="BHU81" i="10"/>
  <c r="BHV81" i="10"/>
  <c r="BHW81" i="10"/>
  <c r="BHX81" i="10"/>
  <c r="BHY81" i="10"/>
  <c r="BHZ81" i="10"/>
  <c r="BIA81" i="10"/>
  <c r="BIB81" i="10"/>
  <c r="BIC81" i="10"/>
  <c r="BID81" i="10"/>
  <c r="BIE81" i="10"/>
  <c r="BIF81" i="10"/>
  <c r="BIG81" i="10"/>
  <c r="BIH81" i="10"/>
  <c r="BII81" i="10"/>
  <c r="BIJ81" i="10"/>
  <c r="BIK81" i="10"/>
  <c r="BIL81" i="10"/>
  <c r="BIM81" i="10"/>
  <c r="BIN81" i="10"/>
  <c r="BIO81" i="10"/>
  <c r="BIP81" i="10"/>
  <c r="BIQ81" i="10"/>
  <c r="BIR81" i="10"/>
  <c r="BIS81" i="10"/>
  <c r="BIT81" i="10"/>
  <c r="BIU81" i="10"/>
  <c r="BIV81" i="10"/>
  <c r="BIW81" i="10"/>
  <c r="BIX81" i="10"/>
  <c r="BIY81" i="10"/>
  <c r="BIZ81" i="10"/>
  <c r="BJA81" i="10"/>
  <c r="BJB81" i="10"/>
  <c r="BJC81" i="10"/>
  <c r="BJD81" i="10"/>
  <c r="BJE81" i="10"/>
  <c r="BJF81" i="10"/>
  <c r="BJG81" i="10"/>
  <c r="BJH81" i="10"/>
  <c r="BJI81" i="10"/>
  <c r="BJJ81" i="10"/>
  <c r="BJK81" i="10"/>
  <c r="BJL81" i="10"/>
  <c r="BJM81" i="10"/>
  <c r="BJN81" i="10"/>
  <c r="BJO81" i="10"/>
  <c r="BJP81" i="10"/>
  <c r="BJQ81" i="10"/>
  <c r="BJR81" i="10"/>
  <c r="BJS81" i="10"/>
  <c r="BJT81" i="10"/>
  <c r="BJU81" i="10"/>
  <c r="BJV81" i="10"/>
  <c r="BJW81" i="10"/>
  <c r="BJX81" i="10"/>
  <c r="BJY81" i="10"/>
  <c r="BJZ81" i="10"/>
  <c r="BKA81" i="10"/>
  <c r="BKB81" i="10"/>
  <c r="BKC81" i="10"/>
  <c r="BKD81" i="10"/>
  <c r="BKE81" i="10"/>
  <c r="BKF81" i="10"/>
  <c r="BKG81" i="10"/>
  <c r="BKH81" i="10"/>
  <c r="BKI81" i="10"/>
  <c r="BKJ81" i="10"/>
  <c r="BKK81" i="10"/>
  <c r="BKL81" i="10"/>
  <c r="BKM81" i="10"/>
  <c r="BKN81" i="10"/>
  <c r="BKO81" i="10"/>
  <c r="BKP81" i="10"/>
  <c r="BKQ81" i="10"/>
  <c r="BKR81" i="10"/>
  <c r="BKS81" i="10"/>
  <c r="BKT81" i="10"/>
  <c r="BKU81" i="10"/>
  <c r="BKV81" i="10"/>
  <c r="BKW81" i="10"/>
  <c r="BKX81" i="10"/>
  <c r="BKY81" i="10"/>
  <c r="BKZ81" i="10"/>
  <c r="BLA81" i="10"/>
  <c r="BLB81" i="10"/>
  <c r="BLC81" i="10"/>
  <c r="BLD81" i="10"/>
  <c r="BLE81" i="10"/>
  <c r="BLF81" i="10"/>
  <c r="BLG81" i="10"/>
  <c r="BLH81" i="10"/>
  <c r="BLI81" i="10"/>
  <c r="BLJ81" i="10"/>
  <c r="BLK81" i="10"/>
  <c r="BLL81" i="10"/>
  <c r="BLM81" i="10"/>
  <c r="BLN81" i="10"/>
  <c r="BLO81" i="10"/>
  <c r="BLP81" i="10"/>
  <c r="BLQ81" i="10"/>
  <c r="BLR81" i="10"/>
  <c r="BLS81" i="10"/>
  <c r="BLT81" i="10"/>
  <c r="BLU81" i="10"/>
  <c r="BLV81" i="10"/>
  <c r="BLW81" i="10"/>
  <c r="BLX81" i="10"/>
  <c r="BLY81" i="10"/>
  <c r="BLZ81" i="10"/>
  <c r="BMA81" i="10"/>
  <c r="BMB81" i="10"/>
  <c r="BMC81" i="10"/>
  <c r="BMD81" i="10"/>
  <c r="BME81" i="10"/>
  <c r="BMF81" i="10"/>
  <c r="BMG81" i="10"/>
  <c r="BMH81" i="10"/>
  <c r="BMI81" i="10"/>
  <c r="BMJ81" i="10"/>
  <c r="BMK81" i="10"/>
  <c r="BML81" i="10"/>
  <c r="BMM81" i="10"/>
  <c r="BMN81" i="10"/>
  <c r="BMO81" i="10"/>
  <c r="BMP81" i="10"/>
  <c r="BMQ81" i="10"/>
  <c r="BMR81" i="10"/>
  <c r="BMS81" i="10"/>
  <c r="BMT81" i="10"/>
  <c r="BMU81" i="10"/>
  <c r="BMV81" i="10"/>
  <c r="BMW81" i="10"/>
  <c r="BMX81" i="10"/>
  <c r="BMY81" i="10"/>
  <c r="BMZ81" i="10"/>
  <c r="BNA81" i="10"/>
  <c r="BNB81" i="10"/>
  <c r="BNC81" i="10"/>
  <c r="BND81" i="10"/>
  <c r="BNE81" i="10"/>
  <c r="BNF81" i="10"/>
  <c r="BNG81" i="10"/>
  <c r="BNH81" i="10"/>
  <c r="BNI81" i="10"/>
  <c r="BNJ81" i="10"/>
  <c r="BNK81" i="10"/>
  <c r="BNL81" i="10"/>
  <c r="BNM81" i="10"/>
  <c r="BNN81" i="10"/>
  <c r="BNO81" i="10"/>
  <c r="BNP81" i="10"/>
  <c r="BNQ81" i="10"/>
  <c r="BNR81" i="10"/>
  <c r="BNS81" i="10"/>
  <c r="BNT81" i="10"/>
  <c r="BNU81" i="10"/>
  <c r="BNV81" i="10"/>
  <c r="BNW81" i="10"/>
  <c r="BNX81" i="10"/>
  <c r="BNY81" i="10"/>
  <c r="BNZ81" i="10"/>
  <c r="BOA81" i="10"/>
  <c r="BOB81" i="10"/>
  <c r="BOC81" i="10"/>
  <c r="BOD81" i="10"/>
  <c r="BOE81" i="10"/>
  <c r="BOF81" i="10"/>
  <c r="BOG81" i="10"/>
  <c r="BOH81" i="10"/>
  <c r="BOI81" i="10"/>
  <c r="BOJ81" i="10"/>
  <c r="BOK81" i="10"/>
  <c r="BOL81" i="10"/>
  <c r="BOM81" i="10"/>
  <c r="BON81" i="10"/>
  <c r="BOO81" i="10"/>
  <c r="BOP81" i="10"/>
  <c r="BOQ81" i="10"/>
  <c r="BOR81" i="10"/>
  <c r="BOS81" i="10"/>
  <c r="BOT81" i="10"/>
  <c r="BOU81" i="10"/>
  <c r="BOV81" i="10"/>
  <c r="BOW81" i="10"/>
  <c r="BOX81" i="10"/>
  <c r="BOY81" i="10"/>
  <c r="BOZ81" i="10"/>
  <c r="BPA81" i="10"/>
  <c r="BPB81" i="10"/>
  <c r="BPC81" i="10"/>
  <c r="BPD81" i="10"/>
  <c r="BPE81" i="10"/>
  <c r="BPF81" i="10"/>
  <c r="BPG81" i="10"/>
  <c r="BPH81" i="10"/>
  <c r="BPI81" i="10"/>
  <c r="BPJ81" i="10"/>
  <c r="BPK81" i="10"/>
  <c r="BPL81" i="10"/>
  <c r="BPM81" i="10"/>
  <c r="BPN81" i="10"/>
  <c r="BPO81" i="10"/>
  <c r="BPP81" i="10"/>
  <c r="BPQ81" i="10"/>
  <c r="BPR81" i="10"/>
  <c r="BPS81" i="10"/>
  <c r="BPT81" i="10"/>
  <c r="BPU81" i="10"/>
  <c r="BPV81" i="10"/>
  <c r="BPW81" i="10"/>
  <c r="BPX81" i="10"/>
  <c r="BPY81" i="10"/>
  <c r="BPZ81" i="10"/>
  <c r="BQA81" i="10"/>
  <c r="BQB81" i="10"/>
  <c r="BQC81" i="10"/>
  <c r="BQD81" i="10"/>
  <c r="BQE81" i="10"/>
  <c r="BQF81" i="10"/>
  <c r="BQG81" i="10"/>
  <c r="BQH81" i="10"/>
  <c r="BQI81" i="10"/>
  <c r="BQJ81" i="10"/>
  <c r="BQK81" i="10"/>
  <c r="BQL81" i="10"/>
  <c r="BQM81" i="10"/>
  <c r="BQN81" i="10"/>
  <c r="BQO81" i="10"/>
  <c r="BQP81" i="10"/>
  <c r="BQQ81" i="10"/>
  <c r="BQR81" i="10"/>
  <c r="BQS81" i="10"/>
  <c r="BQT81" i="10"/>
  <c r="BQU81" i="10"/>
  <c r="BQV81" i="10"/>
  <c r="BQW81" i="10"/>
  <c r="BQX81" i="10"/>
  <c r="BQY81" i="10"/>
  <c r="BQZ81" i="10"/>
  <c r="BRA81" i="10"/>
  <c r="BRB81" i="10"/>
  <c r="BRC81" i="10"/>
  <c r="BRD81" i="10"/>
  <c r="BRE81" i="10"/>
  <c r="BRF81" i="10"/>
  <c r="BRG81" i="10"/>
  <c r="BRH81" i="10"/>
  <c r="BRI81" i="10"/>
  <c r="BRJ81" i="10"/>
  <c r="BRK81" i="10"/>
  <c r="BRL81" i="10"/>
  <c r="BRM81" i="10"/>
  <c r="BRN81" i="10"/>
  <c r="BRO81" i="10"/>
  <c r="BRP81" i="10"/>
  <c r="BRQ81" i="10"/>
  <c r="BRR81" i="10"/>
  <c r="BRS81" i="10"/>
  <c r="BRT81" i="10"/>
  <c r="BRU81" i="10"/>
  <c r="BRV81" i="10"/>
  <c r="BRW81" i="10"/>
  <c r="BRX81" i="10"/>
  <c r="BRY81" i="10"/>
  <c r="BRZ81" i="10"/>
  <c r="BSA81" i="10"/>
  <c r="BSB81" i="10"/>
  <c r="BSC81" i="10"/>
  <c r="BSD81" i="10"/>
  <c r="BSE81" i="10"/>
  <c r="BSF81" i="10"/>
  <c r="BSG81" i="10"/>
  <c r="BSH81" i="10"/>
  <c r="BSI81" i="10"/>
  <c r="BSJ81" i="10"/>
  <c r="BSK81" i="10"/>
  <c r="BSL81" i="10"/>
  <c r="BSM81" i="10"/>
  <c r="BSN81" i="10"/>
  <c r="BSO81" i="10"/>
  <c r="BSP81" i="10"/>
  <c r="BSQ81" i="10"/>
  <c r="BSR81" i="10"/>
  <c r="BSS81" i="10"/>
  <c r="BST81" i="10"/>
  <c r="BSU81" i="10"/>
  <c r="BSV81" i="10"/>
  <c r="BSW81" i="10"/>
  <c r="BSX81" i="10"/>
  <c r="BSY81" i="10"/>
  <c r="BSZ81" i="10"/>
  <c r="BTA81" i="10"/>
  <c r="BTB81" i="10"/>
  <c r="BTC81" i="10"/>
  <c r="BTD81" i="10"/>
  <c r="BTE81" i="10"/>
  <c r="BTF81" i="10"/>
  <c r="BTG81" i="10"/>
  <c r="BTH81" i="10"/>
  <c r="BTI81" i="10"/>
  <c r="BTJ81" i="10"/>
  <c r="BTK81" i="10"/>
  <c r="BTL81" i="10"/>
  <c r="BTM81" i="10"/>
  <c r="BTN81" i="10"/>
  <c r="BTO81" i="10"/>
  <c r="BTP81" i="10"/>
  <c r="BTQ81" i="10"/>
  <c r="BTR81" i="10"/>
  <c r="BTS81" i="10"/>
  <c r="BTT81" i="10"/>
  <c r="BTU81" i="10"/>
  <c r="BTV81" i="10"/>
  <c r="BTW81" i="10"/>
  <c r="BTX81" i="10"/>
  <c r="BTY81" i="10"/>
  <c r="BTZ81" i="10"/>
  <c r="BUA81" i="10"/>
  <c r="BUB81" i="10"/>
  <c r="BUC81" i="10"/>
  <c r="BUD81" i="10"/>
  <c r="BUE81" i="10"/>
  <c r="BUF81" i="10"/>
  <c r="BUG81" i="10"/>
  <c r="BUH81" i="10"/>
  <c r="BUI81" i="10"/>
  <c r="BUJ81" i="10"/>
  <c r="BUK81" i="10"/>
  <c r="BUL81" i="10"/>
  <c r="BUM81" i="10"/>
  <c r="BUN81" i="10"/>
  <c r="BUO81" i="10"/>
  <c r="BUP81" i="10"/>
  <c r="BUQ81" i="10"/>
  <c r="BUR81" i="10"/>
  <c r="BUS81" i="10"/>
  <c r="BUT81" i="10"/>
  <c r="BUU81" i="10"/>
  <c r="BUV81" i="10"/>
  <c r="BUW81" i="10"/>
  <c r="BUX81" i="10"/>
  <c r="BUY81" i="10"/>
  <c r="BUZ81" i="10"/>
  <c r="BVA81" i="10"/>
  <c r="BVB81" i="10"/>
  <c r="BVC81" i="10"/>
  <c r="BVD81" i="10"/>
  <c r="BVE81" i="10"/>
  <c r="BVF81" i="10"/>
  <c r="BVG81" i="10"/>
  <c r="BVH81" i="10"/>
  <c r="BVI81" i="10"/>
  <c r="BVJ81" i="10"/>
  <c r="BVK81" i="10"/>
  <c r="BVL81" i="10"/>
  <c r="BVM81" i="10"/>
  <c r="BVN81" i="10"/>
  <c r="BVO81" i="10"/>
  <c r="BVP81" i="10"/>
  <c r="BVQ81" i="10"/>
  <c r="BVR81" i="10"/>
  <c r="BVS81" i="10"/>
  <c r="BVT81" i="10"/>
  <c r="BVU81" i="10"/>
  <c r="BVV81" i="10"/>
  <c r="BVW81" i="10"/>
  <c r="BVX81" i="10"/>
  <c r="BVY81" i="10"/>
  <c r="BVZ81" i="10"/>
  <c r="BWA81" i="10"/>
  <c r="BWB81" i="10"/>
  <c r="BWC81" i="10"/>
  <c r="BWD81" i="10"/>
  <c r="BWE81" i="10"/>
  <c r="BWF81" i="10"/>
  <c r="BWG81" i="10"/>
  <c r="BWH81" i="10"/>
  <c r="BWI81" i="10"/>
  <c r="BWJ81" i="10"/>
  <c r="BWK81" i="10"/>
  <c r="BWL81" i="10"/>
  <c r="BWM81" i="10"/>
  <c r="BWN81" i="10"/>
  <c r="BWO81" i="10"/>
  <c r="BWP81" i="10"/>
  <c r="BWQ81" i="10"/>
  <c r="BWR81" i="10"/>
  <c r="BWS81" i="10"/>
  <c r="BWT81" i="10"/>
  <c r="BWU81" i="10"/>
  <c r="BWV81" i="10"/>
  <c r="BWW81" i="10"/>
  <c r="BWX81" i="10"/>
  <c r="BWY81" i="10"/>
  <c r="BWZ81" i="10"/>
  <c r="BXA81" i="10"/>
  <c r="BXB81" i="10"/>
  <c r="BXC81" i="10"/>
  <c r="BXD81" i="10"/>
  <c r="BXE81" i="10"/>
  <c r="BXF81" i="10"/>
  <c r="BXG81" i="10"/>
  <c r="BXH81" i="10"/>
  <c r="BXI81" i="10"/>
  <c r="BXJ81" i="10"/>
  <c r="BXK81" i="10"/>
  <c r="BXL81" i="10"/>
  <c r="BXM81" i="10"/>
  <c r="BXN81" i="10"/>
  <c r="BXO81" i="10"/>
  <c r="BXP81" i="10"/>
  <c r="BXQ81" i="10"/>
  <c r="BXR81" i="10"/>
  <c r="BXS81" i="10"/>
  <c r="BXT81" i="10"/>
  <c r="BXU81" i="10"/>
  <c r="BXV81" i="10"/>
  <c r="BXW81" i="10"/>
  <c r="BXX81" i="10"/>
  <c r="BXY81" i="10"/>
  <c r="BXZ81" i="10"/>
  <c r="BYA81" i="10"/>
  <c r="BYB81" i="10"/>
  <c r="BYC81" i="10"/>
  <c r="BYD81" i="10"/>
  <c r="BYE81" i="10"/>
  <c r="BYF81" i="10"/>
  <c r="BYG81" i="10"/>
  <c r="BYH81" i="10"/>
  <c r="BYI81" i="10"/>
  <c r="BYJ81" i="10"/>
  <c r="BYK81" i="10"/>
  <c r="BYL81" i="10"/>
  <c r="BYM81" i="10"/>
  <c r="BYN81" i="10"/>
  <c r="BYO81" i="10"/>
  <c r="BYP81" i="10"/>
  <c r="BYQ81" i="10"/>
  <c r="BYR81" i="10"/>
  <c r="BYS81" i="10"/>
  <c r="BYT81" i="10"/>
  <c r="BYU81" i="10"/>
  <c r="BYV81" i="10"/>
  <c r="BYW81" i="10"/>
  <c r="BYX81" i="10"/>
  <c r="BYY81" i="10"/>
  <c r="BYZ81" i="10"/>
  <c r="BZA81" i="10"/>
  <c r="BZB81" i="10"/>
  <c r="BZC81" i="10"/>
  <c r="BZD81" i="10"/>
  <c r="BZE81" i="10"/>
  <c r="BZF81" i="10"/>
  <c r="BZG81" i="10"/>
  <c r="BZH81" i="10"/>
  <c r="BZI81" i="10"/>
  <c r="BZJ81" i="10"/>
  <c r="BZK81" i="10"/>
  <c r="BZL81" i="10"/>
  <c r="BZM81" i="10"/>
  <c r="BZN81" i="10"/>
  <c r="BZO81" i="10"/>
  <c r="BZP81" i="10"/>
  <c r="BZQ81" i="10"/>
  <c r="BZR81" i="10"/>
  <c r="BZS81" i="10"/>
  <c r="BZT81" i="10"/>
  <c r="BZU81" i="10"/>
  <c r="BZV81" i="10"/>
  <c r="BZW81" i="10"/>
  <c r="BZX81" i="10"/>
  <c r="BZY81" i="10"/>
  <c r="BZZ81" i="10"/>
  <c r="CAA81" i="10"/>
  <c r="CAB81" i="10"/>
  <c r="CAC81" i="10"/>
  <c r="CAD81" i="10"/>
  <c r="CAE81" i="10"/>
  <c r="CAF81" i="10"/>
  <c r="CAG81" i="10"/>
  <c r="CAH81" i="10"/>
  <c r="CAI81" i="10"/>
  <c r="CAJ81" i="10"/>
  <c r="CAK81" i="10"/>
  <c r="CAL81" i="10"/>
  <c r="CAM81" i="10"/>
  <c r="CAN81" i="10"/>
  <c r="CAO81" i="10"/>
  <c r="CAP81" i="10"/>
  <c r="CAQ81" i="10"/>
  <c r="CAR81" i="10"/>
  <c r="CAS81" i="10"/>
  <c r="CAT81" i="10"/>
  <c r="CAU81" i="10"/>
  <c r="CAV81" i="10"/>
  <c r="CAW81" i="10"/>
  <c r="CAX81" i="10"/>
  <c r="CAY81" i="10"/>
  <c r="CAZ81" i="10"/>
  <c r="CBA81" i="10"/>
  <c r="CBB81" i="10"/>
  <c r="CBC81" i="10"/>
  <c r="CBD81" i="10"/>
  <c r="CBE81" i="10"/>
  <c r="CBF81" i="10"/>
  <c r="CBG81" i="10"/>
  <c r="CBH81" i="10"/>
  <c r="CBI81" i="10"/>
  <c r="CBJ81" i="10"/>
  <c r="CBK81" i="10"/>
  <c r="CBL81" i="10"/>
  <c r="CBM81" i="10"/>
  <c r="CBN81" i="10"/>
  <c r="CBO81" i="10"/>
  <c r="CBP81" i="10"/>
  <c r="CBQ81" i="10"/>
  <c r="CBR81" i="10"/>
  <c r="CBS81" i="10"/>
  <c r="CBT81" i="10"/>
  <c r="CBU81" i="10"/>
  <c r="CBV81" i="10"/>
  <c r="CBW81" i="10"/>
  <c r="CBX81" i="10"/>
  <c r="CBY81" i="10"/>
  <c r="CBZ81" i="10"/>
  <c r="CCA81" i="10"/>
  <c r="CCB81" i="10"/>
  <c r="CCC81" i="10"/>
  <c r="CCD81" i="10"/>
  <c r="CCE81" i="10"/>
  <c r="CCF81" i="10"/>
  <c r="CCG81" i="10"/>
  <c r="CCH81" i="10"/>
  <c r="CCI81" i="10"/>
  <c r="CCJ81" i="10"/>
  <c r="CCK81" i="10"/>
  <c r="CCL81" i="10"/>
  <c r="CCM81" i="10"/>
  <c r="CCN81" i="10"/>
  <c r="CCO81" i="10"/>
  <c r="CCP81" i="10"/>
  <c r="CCQ81" i="10"/>
  <c r="CCR81" i="10"/>
  <c r="CCS81" i="10"/>
  <c r="CCT81" i="10"/>
  <c r="CCU81" i="10"/>
  <c r="CCV81" i="10"/>
  <c r="CCW81" i="10"/>
  <c r="CCX81" i="10"/>
  <c r="CCY81" i="10"/>
  <c r="CCZ81" i="10"/>
  <c r="CDA81" i="10"/>
  <c r="CDB81" i="10"/>
  <c r="CDC81" i="10"/>
  <c r="CDD81" i="10"/>
  <c r="CDE81" i="10"/>
  <c r="CDF81" i="10"/>
  <c r="CDG81" i="10"/>
  <c r="CDH81" i="10"/>
  <c r="CDI81" i="10"/>
  <c r="CDJ81" i="10"/>
  <c r="CDK81" i="10"/>
  <c r="CDL81" i="10"/>
  <c r="CDM81" i="10"/>
  <c r="CDN81" i="10"/>
  <c r="CDO81" i="10"/>
  <c r="CDP81" i="10"/>
  <c r="CDQ81" i="10"/>
  <c r="CDR81" i="10"/>
  <c r="CDS81" i="10"/>
  <c r="CDT81" i="10"/>
  <c r="CDU81" i="10"/>
  <c r="CDV81" i="10"/>
  <c r="CDW81" i="10"/>
  <c r="CDX81" i="10"/>
  <c r="CDY81" i="10"/>
  <c r="CDZ81" i="10"/>
  <c r="CEA81" i="10"/>
  <c r="CEB81" i="10"/>
  <c r="CEC81" i="10"/>
  <c r="CED81" i="10"/>
  <c r="CEE81" i="10"/>
  <c r="CEF81" i="10"/>
  <c r="CEG81" i="10"/>
  <c r="CEH81" i="10"/>
  <c r="CEI81" i="10"/>
  <c r="CEJ81" i="10"/>
  <c r="CEK81" i="10"/>
  <c r="CEL81" i="10"/>
  <c r="CEM81" i="10"/>
  <c r="CEN81" i="10"/>
  <c r="CEO81" i="10"/>
  <c r="CEP81" i="10"/>
  <c r="CEQ81" i="10"/>
  <c r="CER81" i="10"/>
  <c r="CES81" i="10"/>
  <c r="CET81" i="10"/>
  <c r="CEU81" i="10"/>
  <c r="CEV81" i="10"/>
  <c r="CEW81" i="10"/>
  <c r="CEX81" i="10"/>
  <c r="CEY81" i="10"/>
  <c r="CEZ81" i="10"/>
  <c r="CFA81" i="10"/>
  <c r="CFB81" i="10"/>
  <c r="CFC81" i="10"/>
  <c r="CFD81" i="10"/>
  <c r="CFE81" i="10"/>
  <c r="CFF81" i="10"/>
  <c r="CFG81" i="10"/>
  <c r="CFH81" i="10"/>
  <c r="CFI81" i="10"/>
  <c r="CFJ81" i="10"/>
  <c r="CFK81" i="10"/>
  <c r="CFL81" i="10"/>
  <c r="CFM81" i="10"/>
  <c r="CFN81" i="10"/>
  <c r="CFO81" i="10"/>
  <c r="CFP81" i="10"/>
  <c r="CFQ81" i="10"/>
  <c r="CFR81" i="10"/>
  <c r="CFS81" i="10"/>
  <c r="CFT81" i="10"/>
  <c r="CFU81" i="10"/>
  <c r="CFV81" i="10"/>
  <c r="CFW81" i="10"/>
  <c r="CFX81" i="10"/>
  <c r="CFY81" i="10"/>
  <c r="CFZ81" i="10"/>
  <c r="CGA81" i="10"/>
  <c r="CGB81" i="10"/>
  <c r="CGC81" i="10"/>
  <c r="CGD81" i="10"/>
  <c r="CGE81" i="10"/>
  <c r="CGF81" i="10"/>
  <c r="CGG81" i="10"/>
  <c r="CGH81" i="10"/>
  <c r="CGI81" i="10"/>
  <c r="CGJ81" i="10"/>
  <c r="CGK81" i="10"/>
  <c r="CGL81" i="10"/>
  <c r="CGM81" i="10"/>
  <c r="CGN81" i="10"/>
  <c r="CGO81" i="10"/>
  <c r="CGP81" i="10"/>
  <c r="CGQ81" i="10"/>
  <c r="CGR81" i="10"/>
  <c r="CGS81" i="10"/>
  <c r="CGT81" i="10"/>
  <c r="CGU81" i="10"/>
  <c r="CGV81" i="10"/>
  <c r="CGW81" i="10"/>
  <c r="CGX81" i="10"/>
  <c r="CGY81" i="10"/>
  <c r="CGZ81" i="10"/>
  <c r="CHA81" i="10"/>
  <c r="CHB81" i="10"/>
  <c r="CHC81" i="10"/>
  <c r="CHD81" i="10"/>
  <c r="CHE81" i="10"/>
  <c r="CHF81" i="10"/>
  <c r="CHG81" i="10"/>
  <c r="CHH81" i="10"/>
  <c r="CHI81" i="10"/>
  <c r="CHJ81" i="10"/>
  <c r="CHK81" i="10"/>
  <c r="CHL81" i="10"/>
  <c r="CHM81" i="10"/>
  <c r="CHN81" i="10"/>
  <c r="CHO81" i="10"/>
  <c r="CHP81" i="10"/>
  <c r="CHQ81" i="10"/>
  <c r="CHR81" i="10"/>
  <c r="CHS81" i="10"/>
  <c r="CHT81" i="10"/>
  <c r="CHU81" i="10"/>
  <c r="CHV81" i="10"/>
  <c r="CHW81" i="10"/>
  <c r="CHX81" i="10"/>
  <c r="CHY81" i="10"/>
  <c r="CHZ81" i="10"/>
  <c r="CIA81" i="10"/>
  <c r="CIB81" i="10"/>
  <c r="CIC81" i="10"/>
  <c r="CID81" i="10"/>
  <c r="CIE81" i="10"/>
  <c r="CIF81" i="10"/>
  <c r="CIG81" i="10"/>
  <c r="CIH81" i="10"/>
  <c r="CII81" i="10"/>
  <c r="CIJ81" i="10"/>
  <c r="CIK81" i="10"/>
  <c r="CIL81" i="10"/>
  <c r="CIM81" i="10"/>
  <c r="CIN81" i="10"/>
  <c r="CIO81" i="10"/>
  <c r="CIP81" i="10"/>
  <c r="CIQ81" i="10"/>
  <c r="CIR81" i="10"/>
  <c r="CIS81" i="10"/>
  <c r="CIT81" i="10"/>
  <c r="CIU81" i="10"/>
  <c r="CIV81" i="10"/>
  <c r="CIW81" i="10"/>
  <c r="CIX81" i="10"/>
  <c r="CIY81" i="10"/>
  <c r="CIZ81" i="10"/>
  <c r="CJA81" i="10"/>
  <c r="CJB81" i="10"/>
  <c r="CJC81" i="10"/>
  <c r="CJD81" i="10"/>
  <c r="CJE81" i="10"/>
  <c r="CJF81" i="10"/>
  <c r="CJG81" i="10"/>
  <c r="CJH81" i="10"/>
  <c r="CJI81" i="10"/>
  <c r="CJJ81" i="10"/>
  <c r="CJK81" i="10"/>
  <c r="CJL81" i="10"/>
  <c r="CJM81" i="10"/>
  <c r="CJN81" i="10"/>
  <c r="CJO81" i="10"/>
  <c r="CJP81" i="10"/>
  <c r="CJQ81" i="10"/>
  <c r="CJR81" i="10"/>
  <c r="CJS81" i="10"/>
  <c r="CJT81" i="10"/>
  <c r="CJU81" i="10"/>
  <c r="CJV81" i="10"/>
  <c r="CJW81" i="10"/>
  <c r="CJX81" i="10"/>
  <c r="CJY81" i="10"/>
  <c r="CJZ81" i="10"/>
  <c r="CKA81" i="10"/>
  <c r="CKB81" i="10"/>
  <c r="CKC81" i="10"/>
  <c r="CKD81" i="10"/>
  <c r="CKE81" i="10"/>
  <c r="CKF81" i="10"/>
  <c r="CKG81" i="10"/>
  <c r="CKH81" i="10"/>
  <c r="CKI81" i="10"/>
  <c r="CKJ81" i="10"/>
  <c r="CKK81" i="10"/>
  <c r="CKL81" i="10"/>
  <c r="CKM81" i="10"/>
  <c r="CKN81" i="10"/>
  <c r="CKO81" i="10"/>
  <c r="CKP81" i="10"/>
  <c r="CKQ81" i="10"/>
  <c r="CKR81" i="10"/>
  <c r="CKS81" i="10"/>
  <c r="CKT81" i="10"/>
  <c r="CKU81" i="10"/>
  <c r="CKV81" i="10"/>
  <c r="CKW81" i="10"/>
  <c r="CKX81" i="10"/>
  <c r="CKY81" i="10"/>
  <c r="CKZ81" i="10"/>
  <c r="CLA81" i="10"/>
  <c r="CLB81" i="10"/>
  <c r="CLC81" i="10"/>
  <c r="CLD81" i="10"/>
  <c r="CLE81" i="10"/>
  <c r="CLF81" i="10"/>
  <c r="CLG81" i="10"/>
  <c r="CLH81" i="10"/>
  <c r="CLI81" i="10"/>
  <c r="CLJ81" i="10"/>
  <c r="CLK81" i="10"/>
  <c r="CLL81" i="10"/>
  <c r="CLM81" i="10"/>
  <c r="CLN81" i="10"/>
  <c r="CLO81" i="10"/>
  <c r="CLP81" i="10"/>
  <c r="CLQ81" i="10"/>
  <c r="CLR81" i="10"/>
  <c r="CLS81" i="10"/>
  <c r="CLT81" i="10"/>
  <c r="CLU81" i="10"/>
  <c r="CLV81" i="10"/>
  <c r="CLW81" i="10"/>
  <c r="CLX81" i="10"/>
  <c r="CLY81" i="10"/>
  <c r="CLZ81" i="10"/>
  <c r="CMA81" i="10"/>
  <c r="CMB81" i="10"/>
  <c r="CMC81" i="10"/>
  <c r="CMD81" i="10"/>
  <c r="CME81" i="10"/>
  <c r="CMF81" i="10"/>
  <c r="CMG81" i="10"/>
  <c r="CMH81" i="10"/>
  <c r="CMI81" i="10"/>
  <c r="CMJ81" i="10"/>
  <c r="CMK81" i="10"/>
  <c r="CML81" i="10"/>
  <c r="CMM81" i="10"/>
  <c r="CMN81" i="10"/>
  <c r="CMO81" i="10"/>
  <c r="CMP81" i="10"/>
  <c r="CMQ81" i="10"/>
  <c r="CMR81" i="10"/>
  <c r="CMS81" i="10"/>
  <c r="CMT81" i="10"/>
  <c r="CMU81" i="10"/>
  <c r="CMV81" i="10"/>
  <c r="CMW81" i="10"/>
  <c r="CMX81" i="10"/>
  <c r="CMY81" i="10"/>
  <c r="CMZ81" i="10"/>
  <c r="CNA81" i="10"/>
  <c r="CNB81" i="10"/>
  <c r="CNC81" i="10"/>
  <c r="CND81" i="10"/>
  <c r="CNE81" i="10"/>
  <c r="CNF81" i="10"/>
  <c r="CNG81" i="10"/>
  <c r="CNH81" i="10"/>
  <c r="CNI81" i="10"/>
  <c r="CNJ81" i="10"/>
  <c r="CNK81" i="10"/>
  <c r="CNL81" i="10"/>
  <c r="CNM81" i="10"/>
  <c r="CNN81" i="10"/>
  <c r="CNO81" i="10"/>
  <c r="CNP81" i="10"/>
  <c r="CNQ81" i="10"/>
  <c r="CNR81" i="10"/>
  <c r="CNS81" i="10"/>
  <c r="CNT81" i="10"/>
  <c r="CNU81" i="10"/>
  <c r="CNV81" i="10"/>
  <c r="CNW81" i="10"/>
  <c r="CNX81" i="10"/>
  <c r="CNY81" i="10"/>
  <c r="CNZ81" i="10"/>
  <c r="COA81" i="10"/>
  <c r="COB81" i="10"/>
  <c r="COC81" i="10"/>
  <c r="COD81" i="10"/>
  <c r="COE81" i="10"/>
  <c r="COF81" i="10"/>
  <c r="COG81" i="10"/>
  <c r="COH81" i="10"/>
  <c r="COI81" i="10"/>
  <c r="COJ81" i="10"/>
  <c r="COK81" i="10"/>
  <c r="COL81" i="10"/>
  <c r="COM81" i="10"/>
  <c r="CON81" i="10"/>
  <c r="COO81" i="10"/>
  <c r="COP81" i="10"/>
  <c r="COQ81" i="10"/>
  <c r="COR81" i="10"/>
  <c r="COS81" i="10"/>
  <c r="COT81" i="10"/>
  <c r="COU81" i="10"/>
  <c r="COV81" i="10"/>
  <c r="COW81" i="10"/>
  <c r="COX81" i="10"/>
  <c r="COY81" i="10"/>
  <c r="COZ81" i="10"/>
  <c r="CPA81" i="10"/>
  <c r="CPB81" i="10"/>
  <c r="CPC81" i="10"/>
  <c r="CPD81" i="10"/>
  <c r="CPE81" i="10"/>
  <c r="CPF81" i="10"/>
  <c r="CPG81" i="10"/>
  <c r="CPH81" i="10"/>
  <c r="CPI81" i="10"/>
  <c r="CPJ81" i="10"/>
  <c r="CPK81" i="10"/>
  <c r="CPL81" i="10"/>
  <c r="CPM81" i="10"/>
  <c r="CPN81" i="10"/>
  <c r="CPO81" i="10"/>
  <c r="CPP81" i="10"/>
  <c r="CPQ81" i="10"/>
  <c r="CPR81" i="10"/>
  <c r="CPS81" i="10"/>
  <c r="CPT81" i="10"/>
  <c r="CPU81" i="10"/>
  <c r="CPV81" i="10"/>
  <c r="CPW81" i="10"/>
  <c r="CPX81" i="10"/>
  <c r="CPY81" i="10"/>
  <c r="CPZ81" i="10"/>
  <c r="CQA81" i="10"/>
  <c r="CQB81" i="10"/>
  <c r="CQC81" i="10"/>
  <c r="CQD81" i="10"/>
  <c r="CQE81" i="10"/>
  <c r="CQF81" i="10"/>
  <c r="CQG81" i="10"/>
  <c r="CQH81" i="10"/>
  <c r="CQI81" i="10"/>
  <c r="CQJ81" i="10"/>
  <c r="CQK81" i="10"/>
  <c r="CQL81" i="10"/>
  <c r="CQM81" i="10"/>
  <c r="CQN81" i="10"/>
  <c r="CQO81" i="10"/>
  <c r="CQP81" i="10"/>
  <c r="CQQ81" i="10"/>
  <c r="CQR81" i="10"/>
  <c r="CQS81" i="10"/>
  <c r="CQT81" i="10"/>
  <c r="CQU81" i="10"/>
  <c r="CQV81" i="10"/>
  <c r="CQW81" i="10"/>
  <c r="CQX81" i="10"/>
  <c r="CQY81" i="10"/>
  <c r="CQZ81" i="10"/>
  <c r="CRA81" i="10"/>
  <c r="CRB81" i="10"/>
  <c r="CRC81" i="10"/>
  <c r="CRD81" i="10"/>
  <c r="CRE81" i="10"/>
  <c r="CRF81" i="10"/>
  <c r="CRG81" i="10"/>
  <c r="CRH81" i="10"/>
  <c r="CRI81" i="10"/>
  <c r="CRJ81" i="10"/>
  <c r="CRK81" i="10"/>
  <c r="CRL81" i="10"/>
  <c r="CRM81" i="10"/>
  <c r="CRN81" i="10"/>
  <c r="CRO81" i="10"/>
  <c r="CRP81" i="10"/>
  <c r="CRQ81" i="10"/>
  <c r="CRR81" i="10"/>
  <c r="CRS81" i="10"/>
  <c r="CRT81" i="10"/>
  <c r="CRU81" i="10"/>
  <c r="CRV81" i="10"/>
  <c r="CRW81" i="10"/>
  <c r="CRX81" i="10"/>
  <c r="CRY81" i="10"/>
  <c r="CRZ81" i="10"/>
  <c r="CSA81" i="10"/>
  <c r="CSB81" i="10"/>
  <c r="CSC81" i="10"/>
  <c r="CSD81" i="10"/>
  <c r="CSE81" i="10"/>
  <c r="CSF81" i="10"/>
  <c r="CSG81" i="10"/>
  <c r="CSH81" i="10"/>
  <c r="CSI81" i="10"/>
  <c r="CSJ81" i="10"/>
  <c r="CSK81" i="10"/>
  <c r="CSL81" i="10"/>
  <c r="CSM81" i="10"/>
  <c r="CSN81" i="10"/>
  <c r="CSO81" i="10"/>
  <c r="CSP81" i="10"/>
  <c r="CSQ81" i="10"/>
  <c r="CSR81" i="10"/>
  <c r="CSS81" i="10"/>
  <c r="CST81" i="10"/>
  <c r="CSU81" i="10"/>
  <c r="CSV81" i="10"/>
  <c r="CSW81" i="10"/>
  <c r="CSX81" i="10"/>
  <c r="CSY81" i="10"/>
  <c r="CSZ81" i="10"/>
  <c r="CTA81" i="10"/>
  <c r="CTB81" i="10"/>
  <c r="CTC81" i="10"/>
  <c r="CTD81" i="10"/>
  <c r="CTE81" i="10"/>
  <c r="CTF81" i="10"/>
  <c r="CTG81" i="10"/>
  <c r="CTH81" i="10"/>
  <c r="CTI81" i="10"/>
  <c r="CTJ81" i="10"/>
  <c r="CTK81" i="10"/>
  <c r="CTL81" i="10"/>
  <c r="CTM81" i="10"/>
  <c r="CTN81" i="10"/>
  <c r="CTO81" i="10"/>
  <c r="CTP81" i="10"/>
  <c r="CTQ81" i="10"/>
  <c r="CTR81" i="10"/>
  <c r="CTS81" i="10"/>
  <c r="CTT81" i="10"/>
  <c r="CTU81" i="10"/>
  <c r="CTV81" i="10"/>
  <c r="CTW81" i="10"/>
  <c r="CTX81" i="10"/>
  <c r="CTY81" i="10"/>
  <c r="CTZ81" i="10"/>
  <c r="CUA81" i="10"/>
  <c r="CUB81" i="10"/>
  <c r="CUC81" i="10"/>
  <c r="CUD81" i="10"/>
  <c r="CUE81" i="10"/>
  <c r="CUF81" i="10"/>
  <c r="CUG81" i="10"/>
  <c r="CUH81" i="10"/>
  <c r="CUI81" i="10"/>
  <c r="CUJ81" i="10"/>
  <c r="CUK81" i="10"/>
  <c r="CUL81" i="10"/>
  <c r="CUM81" i="10"/>
  <c r="CUN81" i="10"/>
  <c r="CUO81" i="10"/>
  <c r="CUP81" i="10"/>
  <c r="CUQ81" i="10"/>
  <c r="CUR81" i="10"/>
  <c r="CUS81" i="10"/>
  <c r="CUT81" i="10"/>
  <c r="CUU81" i="10"/>
  <c r="CUV81" i="10"/>
  <c r="CUW81" i="10"/>
  <c r="CUX81" i="10"/>
  <c r="CUY81" i="10"/>
  <c r="CUZ81" i="10"/>
  <c r="CVA81" i="10"/>
  <c r="CVB81" i="10"/>
  <c r="CVC81" i="10"/>
  <c r="CVD81" i="10"/>
  <c r="CVE81" i="10"/>
  <c r="CVF81" i="10"/>
  <c r="CVG81" i="10"/>
  <c r="CVH81" i="10"/>
  <c r="CVI81" i="10"/>
  <c r="CVJ81" i="10"/>
  <c r="CVK81" i="10"/>
  <c r="CVL81" i="10"/>
  <c r="CVM81" i="10"/>
  <c r="CVN81" i="10"/>
  <c r="CVO81" i="10"/>
  <c r="CVP81" i="10"/>
  <c r="CVQ81" i="10"/>
  <c r="CVR81" i="10"/>
  <c r="CVS81" i="10"/>
  <c r="CVT81" i="10"/>
  <c r="CVU81" i="10"/>
  <c r="CVV81" i="10"/>
  <c r="CVW81" i="10"/>
  <c r="CVX81" i="10"/>
  <c r="CVY81" i="10"/>
  <c r="CVZ81" i="10"/>
  <c r="CWA81" i="10"/>
  <c r="CWB81" i="10"/>
  <c r="CWC81" i="10"/>
  <c r="CWD81" i="10"/>
  <c r="CWE81" i="10"/>
  <c r="CWF81" i="10"/>
  <c r="CWG81" i="10"/>
  <c r="CWH81" i="10"/>
  <c r="CWI81" i="10"/>
  <c r="CWJ81" i="10"/>
  <c r="CWK81" i="10"/>
  <c r="CWL81" i="10"/>
  <c r="CWM81" i="10"/>
  <c r="CWN81" i="10"/>
  <c r="CWO81" i="10"/>
  <c r="CWP81" i="10"/>
  <c r="CWQ81" i="10"/>
  <c r="CWR81" i="10"/>
  <c r="CWS81" i="10"/>
  <c r="CWT81" i="10"/>
  <c r="CWU81" i="10"/>
  <c r="CWV81" i="10"/>
  <c r="CWW81" i="10"/>
  <c r="CWX81" i="10"/>
  <c r="CWY81" i="10"/>
  <c r="CWZ81" i="10"/>
  <c r="CXA81" i="10"/>
  <c r="CXB81" i="10"/>
  <c r="CXC81" i="10"/>
  <c r="CXD81" i="10"/>
  <c r="CXE81" i="10"/>
  <c r="CXF81" i="10"/>
  <c r="CXG81" i="10"/>
  <c r="CXH81" i="10"/>
  <c r="CXI81" i="10"/>
  <c r="CXJ81" i="10"/>
  <c r="CXK81" i="10"/>
  <c r="CXL81" i="10"/>
  <c r="CXM81" i="10"/>
  <c r="CXN81" i="10"/>
  <c r="CXO81" i="10"/>
  <c r="CXP81" i="10"/>
  <c r="CXQ81" i="10"/>
  <c r="CXR81" i="10"/>
  <c r="CXS81" i="10"/>
  <c r="CXT81" i="10"/>
  <c r="CXU81" i="10"/>
  <c r="CXV81" i="10"/>
  <c r="CXW81" i="10"/>
  <c r="CXX81" i="10"/>
  <c r="CXY81" i="10"/>
  <c r="CXZ81" i="10"/>
  <c r="CYA81" i="10"/>
  <c r="CYB81" i="10"/>
  <c r="CYC81" i="10"/>
  <c r="CYD81" i="10"/>
  <c r="CYE81" i="10"/>
  <c r="CYF81" i="10"/>
  <c r="CYG81" i="10"/>
  <c r="CYH81" i="10"/>
  <c r="CYI81" i="10"/>
  <c r="CYJ81" i="10"/>
  <c r="CYK81" i="10"/>
  <c r="CYL81" i="10"/>
  <c r="CYM81" i="10"/>
  <c r="CYN81" i="10"/>
  <c r="CYO81" i="10"/>
  <c r="CYP81" i="10"/>
  <c r="CYQ81" i="10"/>
  <c r="CYR81" i="10"/>
  <c r="CYS81" i="10"/>
  <c r="CYT81" i="10"/>
  <c r="CYU81" i="10"/>
  <c r="CYV81" i="10"/>
  <c r="CYW81" i="10"/>
  <c r="CYX81" i="10"/>
  <c r="CYY81" i="10"/>
  <c r="CYZ81" i="10"/>
  <c r="CZA81" i="10"/>
  <c r="CZB81" i="10"/>
  <c r="CZC81" i="10"/>
  <c r="CZD81" i="10"/>
  <c r="CZE81" i="10"/>
  <c r="CZF81" i="10"/>
  <c r="CZG81" i="10"/>
  <c r="CZH81" i="10"/>
  <c r="CZI81" i="10"/>
  <c r="CZJ81" i="10"/>
  <c r="CZK81" i="10"/>
  <c r="CZL81" i="10"/>
  <c r="CZM81" i="10"/>
  <c r="CZN81" i="10"/>
  <c r="CZO81" i="10"/>
  <c r="CZP81" i="10"/>
  <c r="CZQ81" i="10"/>
  <c r="CZR81" i="10"/>
  <c r="CZS81" i="10"/>
  <c r="CZT81" i="10"/>
  <c r="CZU81" i="10"/>
  <c r="CZV81" i="10"/>
  <c r="CZW81" i="10"/>
  <c r="CZX81" i="10"/>
  <c r="CZY81" i="10"/>
  <c r="CZZ81" i="10"/>
  <c r="DAA81" i="10"/>
  <c r="DAB81" i="10"/>
  <c r="DAC81" i="10"/>
  <c r="DAD81" i="10"/>
  <c r="DAE81" i="10"/>
  <c r="DAF81" i="10"/>
  <c r="DAG81" i="10"/>
  <c r="DAH81" i="10"/>
  <c r="DAI81" i="10"/>
  <c r="DAJ81" i="10"/>
  <c r="DAK81" i="10"/>
  <c r="DAL81" i="10"/>
  <c r="DAM81" i="10"/>
  <c r="DAN81" i="10"/>
  <c r="DAO81" i="10"/>
  <c r="DAP81" i="10"/>
  <c r="DAQ81" i="10"/>
  <c r="DAR81" i="10"/>
  <c r="DAS81" i="10"/>
  <c r="DAT81" i="10"/>
  <c r="DAU81" i="10"/>
  <c r="DAV81" i="10"/>
  <c r="DAW81" i="10"/>
  <c r="DAX81" i="10"/>
  <c r="DAY81" i="10"/>
  <c r="DAZ81" i="10"/>
  <c r="DBA81" i="10"/>
  <c r="DBB81" i="10"/>
  <c r="DBC81" i="10"/>
  <c r="DBD81" i="10"/>
  <c r="DBE81" i="10"/>
  <c r="DBF81" i="10"/>
  <c r="DBG81" i="10"/>
  <c r="DBH81" i="10"/>
  <c r="DBI81" i="10"/>
  <c r="DBJ81" i="10"/>
  <c r="DBK81" i="10"/>
  <c r="DBL81" i="10"/>
  <c r="DBM81" i="10"/>
  <c r="DBN81" i="10"/>
  <c r="DBO81" i="10"/>
  <c r="DBP81" i="10"/>
  <c r="DBQ81" i="10"/>
  <c r="DBR81" i="10"/>
  <c r="DBS81" i="10"/>
  <c r="DBT81" i="10"/>
  <c r="DBU81" i="10"/>
  <c r="DBV81" i="10"/>
  <c r="DBW81" i="10"/>
  <c r="DBX81" i="10"/>
  <c r="DBY81" i="10"/>
  <c r="DBZ81" i="10"/>
  <c r="DCA81" i="10"/>
  <c r="DCB81" i="10"/>
  <c r="DCC81" i="10"/>
  <c r="DCD81" i="10"/>
  <c r="DCE81" i="10"/>
  <c r="DCF81" i="10"/>
  <c r="DCG81" i="10"/>
  <c r="DCH81" i="10"/>
  <c r="DCI81" i="10"/>
  <c r="DCJ81" i="10"/>
  <c r="DCK81" i="10"/>
  <c r="DCL81" i="10"/>
  <c r="DCM81" i="10"/>
  <c r="DCN81" i="10"/>
  <c r="DCO81" i="10"/>
  <c r="DCP81" i="10"/>
  <c r="DCQ81" i="10"/>
  <c r="DCR81" i="10"/>
  <c r="DCS81" i="10"/>
  <c r="DCT81" i="10"/>
  <c r="DCU81" i="10"/>
  <c r="DCV81" i="10"/>
  <c r="DCW81" i="10"/>
  <c r="DCX81" i="10"/>
  <c r="DCY81" i="10"/>
  <c r="DCZ81" i="10"/>
  <c r="DDA81" i="10"/>
  <c r="DDB81" i="10"/>
  <c r="DDC81" i="10"/>
  <c r="DDD81" i="10"/>
  <c r="DDE81" i="10"/>
  <c r="DDF81" i="10"/>
  <c r="DDG81" i="10"/>
  <c r="DDH81" i="10"/>
  <c r="DDI81" i="10"/>
  <c r="DDJ81" i="10"/>
  <c r="DDK81" i="10"/>
  <c r="DDL81" i="10"/>
  <c r="DDM81" i="10"/>
  <c r="DDN81" i="10"/>
  <c r="DDO81" i="10"/>
  <c r="DDP81" i="10"/>
  <c r="DDQ81" i="10"/>
  <c r="DDR81" i="10"/>
  <c r="DDS81" i="10"/>
  <c r="DDT81" i="10"/>
  <c r="DDU81" i="10"/>
  <c r="DDV81" i="10"/>
  <c r="DDW81" i="10"/>
  <c r="DDX81" i="10"/>
  <c r="DDY81" i="10"/>
  <c r="DDZ81" i="10"/>
  <c r="DEA81" i="10"/>
  <c r="DEB81" i="10"/>
  <c r="DEC81" i="10"/>
  <c r="DED81" i="10"/>
  <c r="DEE81" i="10"/>
  <c r="DEF81" i="10"/>
  <c r="DEG81" i="10"/>
  <c r="DEH81" i="10"/>
  <c r="DEI81" i="10"/>
  <c r="DEJ81" i="10"/>
  <c r="DEK81" i="10"/>
  <c r="DEL81" i="10"/>
  <c r="DEM81" i="10"/>
  <c r="DEN81" i="10"/>
  <c r="DEO81" i="10"/>
  <c r="DEP81" i="10"/>
  <c r="DEQ81" i="10"/>
  <c r="DER81" i="10"/>
  <c r="DES81" i="10"/>
  <c r="DET81" i="10"/>
  <c r="DEU81" i="10"/>
  <c r="DEV81" i="10"/>
  <c r="DEW81" i="10"/>
  <c r="DEX81" i="10"/>
  <c r="DEY81" i="10"/>
  <c r="DEZ81" i="10"/>
  <c r="DFA81" i="10"/>
  <c r="DFB81" i="10"/>
  <c r="DFC81" i="10"/>
  <c r="DFD81" i="10"/>
  <c r="DFE81" i="10"/>
  <c r="DFF81" i="10"/>
  <c r="DFG81" i="10"/>
  <c r="DFH81" i="10"/>
  <c r="DFI81" i="10"/>
  <c r="DFJ81" i="10"/>
  <c r="DFK81" i="10"/>
  <c r="DFL81" i="10"/>
  <c r="DFM81" i="10"/>
  <c r="DFN81" i="10"/>
  <c r="DFO81" i="10"/>
  <c r="DFP81" i="10"/>
  <c r="DFQ81" i="10"/>
  <c r="DFR81" i="10"/>
  <c r="DFS81" i="10"/>
  <c r="DFT81" i="10"/>
  <c r="DFU81" i="10"/>
  <c r="DFV81" i="10"/>
  <c r="DFW81" i="10"/>
  <c r="DFX81" i="10"/>
  <c r="DFY81" i="10"/>
  <c r="DFZ81" i="10"/>
  <c r="DGA81" i="10"/>
  <c r="DGB81" i="10"/>
  <c r="DGC81" i="10"/>
  <c r="DGD81" i="10"/>
  <c r="DGE81" i="10"/>
  <c r="DGF81" i="10"/>
  <c r="DGG81" i="10"/>
  <c r="DGH81" i="10"/>
  <c r="DGI81" i="10"/>
  <c r="DGJ81" i="10"/>
  <c r="DGK81" i="10"/>
  <c r="DGL81" i="10"/>
  <c r="DGM81" i="10"/>
  <c r="DGN81" i="10"/>
  <c r="DGO81" i="10"/>
  <c r="DGP81" i="10"/>
  <c r="DGQ81" i="10"/>
  <c r="DGR81" i="10"/>
  <c r="DGS81" i="10"/>
  <c r="DGT81" i="10"/>
  <c r="DGU81" i="10"/>
  <c r="DGV81" i="10"/>
  <c r="DGW81" i="10"/>
  <c r="DGX81" i="10"/>
  <c r="DGY81" i="10"/>
  <c r="DGZ81" i="10"/>
  <c r="DHA81" i="10"/>
  <c r="DHB81" i="10"/>
  <c r="DHC81" i="10"/>
  <c r="DHD81" i="10"/>
  <c r="DHE81" i="10"/>
  <c r="DHF81" i="10"/>
  <c r="DHG81" i="10"/>
  <c r="DHH81" i="10"/>
  <c r="DHI81" i="10"/>
  <c r="DHJ81" i="10"/>
  <c r="DHK81" i="10"/>
  <c r="DHL81" i="10"/>
  <c r="DHM81" i="10"/>
  <c r="DHN81" i="10"/>
  <c r="DHO81" i="10"/>
  <c r="DHP81" i="10"/>
  <c r="DHQ81" i="10"/>
  <c r="DHR81" i="10"/>
  <c r="DHS81" i="10"/>
  <c r="DHT81" i="10"/>
  <c r="DHU81" i="10"/>
  <c r="DHV81" i="10"/>
  <c r="DHW81" i="10"/>
  <c r="DHX81" i="10"/>
  <c r="DHY81" i="10"/>
  <c r="DHZ81" i="10"/>
  <c r="DIA81" i="10"/>
  <c r="DIB81" i="10"/>
  <c r="DIC81" i="10"/>
  <c r="DID81" i="10"/>
  <c r="DIE81" i="10"/>
  <c r="DIF81" i="10"/>
  <c r="DIG81" i="10"/>
  <c r="DIH81" i="10"/>
  <c r="DII81" i="10"/>
  <c r="DIJ81" i="10"/>
  <c r="DIK81" i="10"/>
  <c r="DIL81" i="10"/>
  <c r="DIM81" i="10"/>
  <c r="DIN81" i="10"/>
  <c r="DIO81" i="10"/>
  <c r="DIP81" i="10"/>
  <c r="DIQ81" i="10"/>
  <c r="DIR81" i="10"/>
  <c r="DIS81" i="10"/>
  <c r="DIT81" i="10"/>
  <c r="DIU81" i="10"/>
  <c r="DIV81" i="10"/>
  <c r="DIW81" i="10"/>
  <c r="DIX81" i="10"/>
  <c r="DIY81" i="10"/>
  <c r="DIZ81" i="10"/>
  <c r="DJA81" i="10"/>
  <c r="DJB81" i="10"/>
  <c r="DJC81" i="10"/>
  <c r="DJD81" i="10"/>
  <c r="DJE81" i="10"/>
  <c r="DJF81" i="10"/>
  <c r="DJG81" i="10"/>
  <c r="DJH81" i="10"/>
  <c r="DJI81" i="10"/>
  <c r="DJJ81" i="10"/>
  <c r="DJK81" i="10"/>
  <c r="DJL81" i="10"/>
  <c r="DJM81" i="10"/>
  <c r="DJN81" i="10"/>
  <c r="DJO81" i="10"/>
  <c r="DJP81" i="10"/>
  <c r="DJQ81" i="10"/>
  <c r="DJR81" i="10"/>
  <c r="DJS81" i="10"/>
  <c r="DJT81" i="10"/>
  <c r="DJU81" i="10"/>
  <c r="DJV81" i="10"/>
  <c r="DJW81" i="10"/>
  <c r="DJX81" i="10"/>
  <c r="DJY81" i="10"/>
  <c r="DJZ81" i="10"/>
  <c r="DKA81" i="10"/>
  <c r="DKB81" i="10"/>
  <c r="DKC81" i="10"/>
  <c r="DKD81" i="10"/>
  <c r="DKE81" i="10"/>
  <c r="DKF81" i="10"/>
  <c r="DKG81" i="10"/>
  <c r="DKH81" i="10"/>
  <c r="DKI81" i="10"/>
  <c r="DKJ81" i="10"/>
  <c r="DKK81" i="10"/>
  <c r="DKL81" i="10"/>
  <c r="DKM81" i="10"/>
  <c r="DKN81" i="10"/>
  <c r="DKO81" i="10"/>
  <c r="DKP81" i="10"/>
  <c r="DKQ81" i="10"/>
  <c r="DKR81" i="10"/>
  <c r="DKS81" i="10"/>
  <c r="DKT81" i="10"/>
  <c r="DKU81" i="10"/>
  <c r="DKV81" i="10"/>
  <c r="DKW81" i="10"/>
  <c r="DKX81" i="10"/>
  <c r="DKY81" i="10"/>
  <c r="DKZ81" i="10"/>
  <c r="DLA81" i="10"/>
  <c r="DLB81" i="10"/>
  <c r="DLC81" i="10"/>
  <c r="DLD81" i="10"/>
  <c r="DLE81" i="10"/>
  <c r="DLF81" i="10"/>
  <c r="DLG81" i="10"/>
  <c r="DLH81" i="10"/>
  <c r="DLI81" i="10"/>
  <c r="DLJ81" i="10"/>
  <c r="DLK81" i="10"/>
  <c r="DLL81" i="10"/>
  <c r="DLM81" i="10"/>
  <c r="DLN81" i="10"/>
  <c r="DLO81" i="10"/>
  <c r="DLP81" i="10"/>
  <c r="DLQ81" i="10"/>
  <c r="DLR81" i="10"/>
  <c r="DLS81" i="10"/>
  <c r="DLT81" i="10"/>
  <c r="DLU81" i="10"/>
  <c r="DLV81" i="10"/>
  <c r="DLW81" i="10"/>
  <c r="DLX81" i="10"/>
  <c r="DLY81" i="10"/>
  <c r="DLZ81" i="10"/>
  <c r="DMA81" i="10"/>
  <c r="DMB81" i="10"/>
  <c r="DMC81" i="10"/>
  <c r="DMD81" i="10"/>
  <c r="DME81" i="10"/>
  <c r="DMF81" i="10"/>
  <c r="DMG81" i="10"/>
  <c r="DMH81" i="10"/>
  <c r="DMI81" i="10"/>
  <c r="DMJ81" i="10"/>
  <c r="DMK81" i="10"/>
  <c r="DML81" i="10"/>
  <c r="DMM81" i="10"/>
  <c r="DMN81" i="10"/>
  <c r="DMO81" i="10"/>
  <c r="DMP81" i="10"/>
  <c r="DMQ81" i="10"/>
  <c r="DMR81" i="10"/>
  <c r="DMS81" i="10"/>
  <c r="DMT81" i="10"/>
  <c r="DMU81" i="10"/>
  <c r="DMV81" i="10"/>
  <c r="DMW81" i="10"/>
  <c r="DMX81" i="10"/>
  <c r="DMY81" i="10"/>
  <c r="DMZ81" i="10"/>
  <c r="DNA81" i="10"/>
  <c r="DNB81" i="10"/>
  <c r="DNC81" i="10"/>
  <c r="DND81" i="10"/>
  <c r="DNE81" i="10"/>
  <c r="DNF81" i="10"/>
  <c r="DNG81" i="10"/>
  <c r="DNH81" i="10"/>
  <c r="DNI81" i="10"/>
  <c r="DNJ81" i="10"/>
  <c r="DNK81" i="10"/>
  <c r="DNL81" i="10"/>
  <c r="DNM81" i="10"/>
  <c r="DNN81" i="10"/>
  <c r="DNO81" i="10"/>
  <c r="DNP81" i="10"/>
  <c r="DNQ81" i="10"/>
  <c r="DNR81" i="10"/>
  <c r="DNS81" i="10"/>
  <c r="DNT81" i="10"/>
  <c r="DNU81" i="10"/>
  <c r="DNV81" i="10"/>
  <c r="DNW81" i="10"/>
  <c r="DNX81" i="10"/>
  <c r="DNY81" i="10"/>
  <c r="DNZ81" i="10"/>
  <c r="DOA81" i="10"/>
  <c r="DOB81" i="10"/>
  <c r="DOC81" i="10"/>
  <c r="DOD81" i="10"/>
  <c r="DOE81" i="10"/>
  <c r="DOF81" i="10"/>
  <c r="DOG81" i="10"/>
  <c r="DOH81" i="10"/>
  <c r="DOI81" i="10"/>
  <c r="DOJ81" i="10"/>
  <c r="DOK81" i="10"/>
  <c r="DOL81" i="10"/>
  <c r="DOM81" i="10"/>
  <c r="DON81" i="10"/>
  <c r="DOO81" i="10"/>
  <c r="DOP81" i="10"/>
  <c r="DOQ81" i="10"/>
  <c r="DOR81" i="10"/>
  <c r="DOS81" i="10"/>
  <c r="DOT81" i="10"/>
  <c r="DOU81" i="10"/>
  <c r="DOV81" i="10"/>
  <c r="DOW81" i="10"/>
  <c r="DOX81" i="10"/>
  <c r="DOY81" i="10"/>
  <c r="DOZ81" i="10"/>
  <c r="DPA81" i="10"/>
  <c r="DPB81" i="10"/>
  <c r="DPC81" i="10"/>
  <c r="DPD81" i="10"/>
  <c r="DPE81" i="10"/>
  <c r="DPF81" i="10"/>
  <c r="DPG81" i="10"/>
  <c r="DPH81" i="10"/>
  <c r="DPI81" i="10"/>
  <c r="DPJ81" i="10"/>
  <c r="DPK81" i="10"/>
  <c r="DPL81" i="10"/>
  <c r="DPM81" i="10"/>
  <c r="DPN81" i="10"/>
  <c r="DPO81" i="10"/>
  <c r="DPP81" i="10"/>
  <c r="DPQ81" i="10"/>
  <c r="DPR81" i="10"/>
  <c r="DPS81" i="10"/>
  <c r="DPT81" i="10"/>
  <c r="DPU81" i="10"/>
  <c r="DPV81" i="10"/>
  <c r="DPW81" i="10"/>
  <c r="DPX81" i="10"/>
  <c r="DPY81" i="10"/>
  <c r="DPZ81" i="10"/>
  <c r="DQA81" i="10"/>
  <c r="DQB81" i="10"/>
  <c r="DQC81" i="10"/>
  <c r="DQD81" i="10"/>
  <c r="DQE81" i="10"/>
  <c r="DQF81" i="10"/>
  <c r="DQG81" i="10"/>
  <c r="DQH81" i="10"/>
  <c r="DQI81" i="10"/>
  <c r="DQJ81" i="10"/>
  <c r="DQK81" i="10"/>
  <c r="DQL81" i="10"/>
  <c r="DQM81" i="10"/>
  <c r="DQN81" i="10"/>
  <c r="DQO81" i="10"/>
  <c r="DQP81" i="10"/>
  <c r="DQQ81" i="10"/>
  <c r="DQR81" i="10"/>
  <c r="DQS81" i="10"/>
  <c r="DQT81" i="10"/>
  <c r="DQU81" i="10"/>
  <c r="DQV81" i="10"/>
  <c r="DQW81" i="10"/>
  <c r="DQX81" i="10"/>
  <c r="DQY81" i="10"/>
  <c r="DQZ81" i="10"/>
  <c r="DRA81" i="10"/>
  <c r="DRB81" i="10"/>
  <c r="DRC81" i="10"/>
  <c r="DRD81" i="10"/>
  <c r="DRE81" i="10"/>
  <c r="DRF81" i="10"/>
  <c r="DRG81" i="10"/>
  <c r="DRH81" i="10"/>
  <c r="DRI81" i="10"/>
  <c r="DRJ81" i="10"/>
  <c r="DRK81" i="10"/>
  <c r="DRL81" i="10"/>
  <c r="DRM81" i="10"/>
  <c r="DRN81" i="10"/>
  <c r="DRO81" i="10"/>
  <c r="DRP81" i="10"/>
  <c r="DRQ81" i="10"/>
  <c r="DRR81" i="10"/>
  <c r="DRS81" i="10"/>
  <c r="DRT81" i="10"/>
  <c r="DRU81" i="10"/>
  <c r="DRV81" i="10"/>
  <c r="DRW81" i="10"/>
  <c r="DRX81" i="10"/>
  <c r="DRY81" i="10"/>
  <c r="DRZ81" i="10"/>
  <c r="DSA81" i="10"/>
  <c r="DSB81" i="10"/>
  <c r="DSC81" i="10"/>
  <c r="DSD81" i="10"/>
  <c r="DSE81" i="10"/>
  <c r="DSF81" i="10"/>
  <c r="DSG81" i="10"/>
  <c r="DSH81" i="10"/>
  <c r="DSI81" i="10"/>
  <c r="DSJ81" i="10"/>
  <c r="DSK81" i="10"/>
  <c r="DSL81" i="10"/>
  <c r="DSM81" i="10"/>
  <c r="DSN81" i="10"/>
  <c r="DSO81" i="10"/>
  <c r="DSP81" i="10"/>
  <c r="DSQ81" i="10"/>
  <c r="DSR81" i="10"/>
  <c r="DSS81" i="10"/>
  <c r="DST81" i="10"/>
  <c r="DSU81" i="10"/>
  <c r="DSV81" i="10"/>
  <c r="DSW81" i="10"/>
  <c r="DSX81" i="10"/>
  <c r="DSY81" i="10"/>
  <c r="DSZ81" i="10"/>
  <c r="DTA81" i="10"/>
  <c r="DTB81" i="10"/>
  <c r="DTC81" i="10"/>
  <c r="DTD81" i="10"/>
  <c r="DTE81" i="10"/>
  <c r="DTF81" i="10"/>
  <c r="DTG81" i="10"/>
  <c r="DTH81" i="10"/>
  <c r="DTI81" i="10"/>
  <c r="DTJ81" i="10"/>
  <c r="DTK81" i="10"/>
  <c r="DTL81" i="10"/>
  <c r="DTM81" i="10"/>
  <c r="DTN81" i="10"/>
  <c r="DTO81" i="10"/>
  <c r="DTP81" i="10"/>
  <c r="DTQ81" i="10"/>
  <c r="DTR81" i="10"/>
  <c r="DTS81" i="10"/>
  <c r="DTT81" i="10"/>
  <c r="DTU81" i="10"/>
  <c r="DTV81" i="10"/>
  <c r="DTW81" i="10"/>
  <c r="DTX81" i="10"/>
  <c r="DTY81" i="10"/>
  <c r="DTZ81" i="10"/>
  <c r="DUA81" i="10"/>
  <c r="DUB81" i="10"/>
  <c r="DUC81" i="10"/>
  <c r="DUD81" i="10"/>
  <c r="DUE81" i="10"/>
  <c r="DUF81" i="10"/>
  <c r="DUG81" i="10"/>
  <c r="DUH81" i="10"/>
  <c r="DUI81" i="10"/>
  <c r="DUJ81" i="10"/>
  <c r="DUK81" i="10"/>
  <c r="DUL81" i="10"/>
  <c r="DUM81" i="10"/>
  <c r="DUN81" i="10"/>
  <c r="DUO81" i="10"/>
  <c r="DUP81" i="10"/>
  <c r="DUQ81" i="10"/>
  <c r="DUR81" i="10"/>
  <c r="DUS81" i="10"/>
  <c r="DUT81" i="10"/>
  <c r="DUU81" i="10"/>
  <c r="DUV81" i="10"/>
  <c r="DUW81" i="10"/>
  <c r="DUX81" i="10"/>
  <c r="DUY81" i="10"/>
  <c r="DUZ81" i="10"/>
  <c r="DVA81" i="10"/>
  <c r="DVB81" i="10"/>
  <c r="DVC81" i="10"/>
  <c r="DVD81" i="10"/>
  <c r="DVE81" i="10"/>
  <c r="DVF81" i="10"/>
  <c r="DVG81" i="10"/>
  <c r="DVH81" i="10"/>
  <c r="DVI81" i="10"/>
  <c r="DVJ81" i="10"/>
  <c r="DVK81" i="10"/>
  <c r="DVL81" i="10"/>
  <c r="DVM81" i="10"/>
  <c r="DVN81" i="10"/>
  <c r="DVO81" i="10"/>
  <c r="DVP81" i="10"/>
  <c r="DVQ81" i="10"/>
  <c r="DVR81" i="10"/>
  <c r="DVS81" i="10"/>
  <c r="DVT81" i="10"/>
  <c r="DVU81" i="10"/>
  <c r="DVV81" i="10"/>
  <c r="DVW81" i="10"/>
  <c r="DVX81" i="10"/>
  <c r="DVY81" i="10"/>
  <c r="DVZ81" i="10"/>
  <c r="DWA81" i="10"/>
  <c r="DWB81" i="10"/>
  <c r="DWC81" i="10"/>
  <c r="DWD81" i="10"/>
  <c r="DWE81" i="10"/>
  <c r="DWF81" i="10"/>
  <c r="DWG81" i="10"/>
  <c r="DWH81" i="10"/>
  <c r="DWI81" i="10"/>
  <c r="DWJ81" i="10"/>
  <c r="DWK81" i="10"/>
  <c r="DWL81" i="10"/>
  <c r="DWM81" i="10"/>
  <c r="DWN81" i="10"/>
  <c r="DWO81" i="10"/>
  <c r="DWP81" i="10"/>
  <c r="DWQ81" i="10"/>
  <c r="DWR81" i="10"/>
  <c r="DWS81" i="10"/>
  <c r="DWT81" i="10"/>
  <c r="DWU81" i="10"/>
  <c r="DWV81" i="10"/>
  <c r="DWW81" i="10"/>
  <c r="DWX81" i="10"/>
  <c r="DWY81" i="10"/>
  <c r="DWZ81" i="10"/>
  <c r="DXA81" i="10"/>
  <c r="DXB81" i="10"/>
  <c r="DXC81" i="10"/>
  <c r="DXD81" i="10"/>
  <c r="DXE81" i="10"/>
  <c r="DXF81" i="10"/>
  <c r="DXG81" i="10"/>
  <c r="DXH81" i="10"/>
  <c r="DXI81" i="10"/>
  <c r="DXJ81" i="10"/>
  <c r="DXK81" i="10"/>
  <c r="DXL81" i="10"/>
  <c r="DXM81" i="10"/>
  <c r="DXN81" i="10"/>
  <c r="DXO81" i="10"/>
  <c r="DXP81" i="10"/>
  <c r="DXQ81" i="10"/>
  <c r="DXR81" i="10"/>
  <c r="DXS81" i="10"/>
  <c r="DXT81" i="10"/>
  <c r="DXU81" i="10"/>
  <c r="DXV81" i="10"/>
  <c r="DXW81" i="10"/>
  <c r="DXX81" i="10"/>
  <c r="DXY81" i="10"/>
  <c r="DXZ81" i="10"/>
  <c r="DYA81" i="10"/>
  <c r="DYB81" i="10"/>
  <c r="DYC81" i="10"/>
  <c r="DYD81" i="10"/>
  <c r="DYE81" i="10"/>
  <c r="DYF81" i="10"/>
  <c r="DYG81" i="10"/>
  <c r="DYH81" i="10"/>
  <c r="DYI81" i="10"/>
  <c r="DYJ81" i="10"/>
  <c r="DYK81" i="10"/>
  <c r="DYL81" i="10"/>
  <c r="DYM81" i="10"/>
  <c r="DYN81" i="10"/>
  <c r="DYO81" i="10"/>
  <c r="DYP81" i="10"/>
  <c r="DYQ81" i="10"/>
  <c r="DYR81" i="10"/>
  <c r="DYS81" i="10"/>
  <c r="DYT81" i="10"/>
  <c r="DYU81" i="10"/>
  <c r="DYV81" i="10"/>
  <c r="DYW81" i="10"/>
  <c r="DYX81" i="10"/>
  <c r="DYY81" i="10"/>
  <c r="DYZ81" i="10"/>
  <c r="DZA81" i="10"/>
  <c r="DZB81" i="10"/>
  <c r="DZC81" i="10"/>
  <c r="DZD81" i="10"/>
  <c r="DZE81" i="10"/>
  <c r="DZF81" i="10"/>
  <c r="DZG81" i="10"/>
  <c r="DZH81" i="10"/>
  <c r="DZI81" i="10"/>
  <c r="DZJ81" i="10"/>
  <c r="DZK81" i="10"/>
  <c r="DZL81" i="10"/>
  <c r="DZM81" i="10"/>
  <c r="DZN81" i="10"/>
  <c r="DZO81" i="10"/>
  <c r="DZP81" i="10"/>
  <c r="DZQ81" i="10"/>
  <c r="DZR81" i="10"/>
  <c r="DZS81" i="10"/>
  <c r="DZT81" i="10"/>
  <c r="DZU81" i="10"/>
  <c r="DZV81" i="10"/>
  <c r="DZW81" i="10"/>
  <c r="DZX81" i="10"/>
  <c r="DZY81" i="10"/>
  <c r="DZZ81" i="10"/>
  <c r="EAA81" i="10"/>
  <c r="EAB81" i="10"/>
  <c r="EAC81" i="10"/>
  <c r="EAD81" i="10"/>
  <c r="EAE81" i="10"/>
  <c r="EAF81" i="10"/>
  <c r="EAG81" i="10"/>
  <c r="EAH81" i="10"/>
  <c r="EAI81" i="10"/>
  <c r="EAJ81" i="10"/>
  <c r="EAK81" i="10"/>
  <c r="EAL81" i="10"/>
  <c r="EAM81" i="10"/>
  <c r="EAN81" i="10"/>
  <c r="EAO81" i="10"/>
  <c r="EAP81" i="10"/>
  <c r="EAQ81" i="10"/>
  <c r="EAR81" i="10"/>
  <c r="EAS81" i="10"/>
  <c r="EAT81" i="10"/>
  <c r="EAU81" i="10"/>
  <c r="EAV81" i="10"/>
  <c r="EAW81" i="10"/>
  <c r="EAX81" i="10"/>
  <c r="EAY81" i="10"/>
  <c r="EAZ81" i="10"/>
  <c r="EBA81" i="10"/>
  <c r="EBB81" i="10"/>
  <c r="EBC81" i="10"/>
  <c r="EBD81" i="10"/>
  <c r="EBE81" i="10"/>
  <c r="EBF81" i="10"/>
  <c r="EBG81" i="10"/>
  <c r="EBH81" i="10"/>
  <c r="EBI81" i="10"/>
  <c r="EBJ81" i="10"/>
  <c r="EBK81" i="10"/>
  <c r="EBL81" i="10"/>
  <c r="EBM81" i="10"/>
  <c r="EBN81" i="10"/>
  <c r="EBO81" i="10"/>
  <c r="EBP81" i="10"/>
  <c r="EBQ81" i="10"/>
  <c r="EBR81" i="10"/>
  <c r="EBS81" i="10"/>
  <c r="EBT81" i="10"/>
  <c r="EBU81" i="10"/>
  <c r="EBV81" i="10"/>
  <c r="EBW81" i="10"/>
  <c r="EBX81" i="10"/>
  <c r="EBY81" i="10"/>
  <c r="EBZ81" i="10"/>
  <c r="ECA81" i="10"/>
  <c r="ECB81" i="10"/>
  <c r="ECC81" i="10"/>
  <c r="ECD81" i="10"/>
  <c r="ECE81" i="10"/>
  <c r="ECF81" i="10"/>
  <c r="ECG81" i="10"/>
  <c r="ECH81" i="10"/>
  <c r="ECI81" i="10"/>
  <c r="ECJ81" i="10"/>
  <c r="ECK81" i="10"/>
  <c r="ECL81" i="10"/>
  <c r="ECM81" i="10"/>
  <c r="ECN81" i="10"/>
  <c r="ECO81" i="10"/>
  <c r="ECP81" i="10"/>
  <c r="ECQ81" i="10"/>
  <c r="ECR81" i="10"/>
  <c r="ECS81" i="10"/>
  <c r="ECT81" i="10"/>
  <c r="ECU81" i="10"/>
  <c r="ECV81" i="10"/>
  <c r="ECW81" i="10"/>
  <c r="ECX81" i="10"/>
  <c r="ECY81" i="10"/>
  <c r="ECZ81" i="10"/>
  <c r="EDA81" i="10"/>
  <c r="EDB81" i="10"/>
  <c r="EDC81" i="10"/>
  <c r="EDD81" i="10"/>
  <c r="EDE81" i="10"/>
  <c r="EDF81" i="10"/>
  <c r="EDG81" i="10"/>
  <c r="EDH81" i="10"/>
  <c r="EDI81" i="10"/>
  <c r="EDJ81" i="10"/>
  <c r="EDK81" i="10"/>
  <c r="EDL81" i="10"/>
  <c r="EDM81" i="10"/>
  <c r="EDN81" i="10"/>
  <c r="EDO81" i="10"/>
  <c r="EDP81" i="10"/>
  <c r="EDQ81" i="10"/>
  <c r="EDR81" i="10"/>
  <c r="EDS81" i="10"/>
  <c r="EDT81" i="10"/>
  <c r="EDU81" i="10"/>
  <c r="EDV81" i="10"/>
  <c r="EDW81" i="10"/>
  <c r="EDX81" i="10"/>
  <c r="EDY81" i="10"/>
  <c r="EDZ81" i="10"/>
  <c r="EEA81" i="10"/>
  <c r="EEB81" i="10"/>
  <c r="EEC81" i="10"/>
  <c r="EED81" i="10"/>
  <c r="EEE81" i="10"/>
  <c r="EEF81" i="10"/>
  <c r="EEG81" i="10"/>
  <c r="EEH81" i="10"/>
  <c r="EEI81" i="10"/>
  <c r="EEJ81" i="10"/>
  <c r="EEK81" i="10"/>
  <c r="EEL81" i="10"/>
  <c r="EEM81" i="10"/>
  <c r="EEN81" i="10"/>
  <c r="EEO81" i="10"/>
  <c r="EEP81" i="10"/>
  <c r="EEQ81" i="10"/>
  <c r="EER81" i="10"/>
  <c r="EES81" i="10"/>
  <c r="EET81" i="10"/>
  <c r="EEU81" i="10"/>
  <c r="EEV81" i="10"/>
  <c r="EEW81" i="10"/>
  <c r="EEX81" i="10"/>
  <c r="EEY81" i="10"/>
  <c r="EEZ81" i="10"/>
  <c r="EFA81" i="10"/>
  <c r="EFB81" i="10"/>
  <c r="EFC81" i="10"/>
  <c r="EFD81" i="10"/>
  <c r="EFE81" i="10"/>
  <c r="EFF81" i="10"/>
  <c r="EFG81" i="10"/>
  <c r="EFH81" i="10"/>
  <c r="EFI81" i="10"/>
  <c r="EFJ81" i="10"/>
  <c r="EFK81" i="10"/>
  <c r="EFL81" i="10"/>
  <c r="EFM81" i="10"/>
  <c r="EFN81" i="10"/>
  <c r="EFO81" i="10"/>
  <c r="EFP81" i="10"/>
  <c r="EFQ81" i="10"/>
  <c r="EFR81" i="10"/>
  <c r="EFS81" i="10"/>
  <c r="EFT81" i="10"/>
  <c r="EFU81" i="10"/>
  <c r="EFV81" i="10"/>
  <c r="EFW81" i="10"/>
  <c r="EFX81" i="10"/>
  <c r="EFY81" i="10"/>
  <c r="EFZ81" i="10"/>
  <c r="EGA81" i="10"/>
  <c r="EGB81" i="10"/>
  <c r="EGC81" i="10"/>
  <c r="EGD81" i="10"/>
  <c r="EGE81" i="10"/>
  <c r="EGF81" i="10"/>
  <c r="EGG81" i="10"/>
  <c r="EGH81" i="10"/>
  <c r="EGI81" i="10"/>
  <c r="EGJ81" i="10"/>
  <c r="EGK81" i="10"/>
  <c r="EGL81" i="10"/>
  <c r="EGM81" i="10"/>
  <c r="EGN81" i="10"/>
  <c r="EGO81" i="10"/>
  <c r="EGP81" i="10"/>
  <c r="EGQ81" i="10"/>
  <c r="EGR81" i="10"/>
  <c r="EGS81" i="10"/>
  <c r="EGT81" i="10"/>
  <c r="EGU81" i="10"/>
  <c r="EGV81" i="10"/>
  <c r="EGW81" i="10"/>
  <c r="EGX81" i="10"/>
  <c r="EGY81" i="10"/>
  <c r="EGZ81" i="10"/>
  <c r="EHA81" i="10"/>
  <c r="EHB81" i="10"/>
  <c r="EHC81" i="10"/>
  <c r="EHD81" i="10"/>
  <c r="EHE81" i="10"/>
  <c r="EHF81" i="10"/>
  <c r="EHG81" i="10"/>
  <c r="EHH81" i="10"/>
  <c r="EHI81" i="10"/>
  <c r="EHJ81" i="10"/>
  <c r="EHK81" i="10"/>
  <c r="EHL81" i="10"/>
  <c r="EHM81" i="10"/>
  <c r="EHN81" i="10"/>
  <c r="EHO81" i="10"/>
  <c r="EHP81" i="10"/>
  <c r="EHQ81" i="10"/>
  <c r="EHR81" i="10"/>
  <c r="EHS81" i="10"/>
  <c r="EHT81" i="10"/>
  <c r="EHU81" i="10"/>
  <c r="EHV81" i="10"/>
  <c r="EHW81" i="10"/>
  <c r="EHX81" i="10"/>
  <c r="EHY81" i="10"/>
  <c r="EHZ81" i="10"/>
  <c r="EIA81" i="10"/>
  <c r="EIB81" i="10"/>
  <c r="EIC81" i="10"/>
  <c r="EID81" i="10"/>
  <c r="EIE81" i="10"/>
  <c r="EIF81" i="10"/>
  <c r="EIG81" i="10"/>
  <c r="EIH81" i="10"/>
  <c r="EII81" i="10"/>
  <c r="EIJ81" i="10"/>
  <c r="EIK81" i="10"/>
  <c r="EIL81" i="10"/>
  <c r="EIM81" i="10"/>
  <c r="EIN81" i="10"/>
  <c r="EIO81" i="10"/>
  <c r="EIP81" i="10"/>
  <c r="EIQ81" i="10"/>
  <c r="EIR81" i="10"/>
  <c r="EIS81" i="10"/>
  <c r="EIT81" i="10"/>
  <c r="EIU81" i="10"/>
  <c r="EIV81" i="10"/>
  <c r="EIW81" i="10"/>
  <c r="EIX81" i="10"/>
  <c r="EIY81" i="10"/>
  <c r="EIZ81" i="10"/>
  <c r="EJA81" i="10"/>
  <c r="EJB81" i="10"/>
  <c r="EJC81" i="10"/>
  <c r="EJD81" i="10"/>
  <c r="EJE81" i="10"/>
  <c r="EJF81" i="10"/>
  <c r="EJG81" i="10"/>
  <c r="EJH81" i="10"/>
  <c r="EJI81" i="10"/>
  <c r="EJJ81" i="10"/>
  <c r="EJK81" i="10"/>
  <c r="EJL81" i="10"/>
  <c r="EJM81" i="10"/>
  <c r="EJN81" i="10"/>
  <c r="EJO81" i="10"/>
  <c r="EJP81" i="10"/>
  <c r="EJQ81" i="10"/>
  <c r="EJR81" i="10"/>
  <c r="EJS81" i="10"/>
  <c r="EJT81" i="10"/>
  <c r="EJU81" i="10"/>
  <c r="EJV81" i="10"/>
  <c r="EJW81" i="10"/>
  <c r="EJX81" i="10"/>
  <c r="EJY81" i="10"/>
  <c r="EJZ81" i="10"/>
  <c r="EKA81" i="10"/>
  <c r="EKB81" i="10"/>
  <c r="EKC81" i="10"/>
  <c r="EKD81" i="10"/>
  <c r="EKE81" i="10"/>
  <c r="EKF81" i="10"/>
  <c r="EKG81" i="10"/>
  <c r="EKH81" i="10"/>
  <c r="EKI81" i="10"/>
  <c r="EKJ81" i="10"/>
  <c r="EKK81" i="10"/>
  <c r="EKL81" i="10"/>
  <c r="EKM81" i="10"/>
  <c r="EKN81" i="10"/>
  <c r="EKO81" i="10"/>
  <c r="EKP81" i="10"/>
  <c r="EKQ81" i="10"/>
  <c r="EKR81" i="10"/>
  <c r="EKS81" i="10"/>
  <c r="EKT81" i="10"/>
  <c r="EKU81" i="10"/>
  <c r="EKV81" i="10"/>
  <c r="EKW81" i="10"/>
  <c r="EKX81" i="10"/>
  <c r="EKY81" i="10"/>
  <c r="EKZ81" i="10"/>
  <c r="ELA81" i="10"/>
  <c r="ELB81" i="10"/>
  <c r="ELC81" i="10"/>
  <c r="ELD81" i="10"/>
  <c r="ELE81" i="10"/>
  <c r="ELF81" i="10"/>
  <c r="ELG81" i="10"/>
  <c r="ELH81" i="10"/>
  <c r="ELI81" i="10"/>
  <c r="ELJ81" i="10"/>
  <c r="ELK81" i="10"/>
  <c r="ELL81" i="10"/>
  <c r="ELM81" i="10"/>
  <c r="ELN81" i="10"/>
  <c r="ELO81" i="10"/>
  <c r="ELP81" i="10"/>
  <c r="ELQ81" i="10"/>
  <c r="ELR81" i="10"/>
  <c r="ELS81" i="10"/>
  <c r="ELT81" i="10"/>
  <c r="ELU81" i="10"/>
  <c r="ELV81" i="10"/>
  <c r="ELW81" i="10"/>
  <c r="ELX81" i="10"/>
  <c r="ELY81" i="10"/>
  <c r="ELZ81" i="10"/>
  <c r="EMA81" i="10"/>
  <c r="EMB81" i="10"/>
  <c r="EMC81" i="10"/>
  <c r="EMD81" i="10"/>
  <c r="EME81" i="10"/>
  <c r="EMF81" i="10"/>
  <c r="EMG81" i="10"/>
  <c r="EMH81" i="10"/>
  <c r="EMI81" i="10"/>
  <c r="EMJ81" i="10"/>
  <c r="EMK81" i="10"/>
  <c r="EML81" i="10"/>
  <c r="EMM81" i="10"/>
  <c r="EMN81" i="10"/>
  <c r="EMO81" i="10"/>
  <c r="EMP81" i="10"/>
  <c r="EMQ81" i="10"/>
  <c r="EMR81" i="10"/>
  <c r="EMS81" i="10"/>
  <c r="EMT81" i="10"/>
  <c r="EMU81" i="10"/>
  <c r="EMV81" i="10"/>
  <c r="EMW81" i="10"/>
  <c r="EMX81" i="10"/>
  <c r="EMY81" i="10"/>
  <c r="EMZ81" i="10"/>
  <c r="ENA81" i="10"/>
  <c r="ENB81" i="10"/>
  <c r="ENC81" i="10"/>
  <c r="END81" i="10"/>
  <c r="ENE81" i="10"/>
  <c r="ENF81" i="10"/>
  <c r="ENG81" i="10"/>
  <c r="ENH81" i="10"/>
  <c r="ENI81" i="10"/>
  <c r="ENJ81" i="10"/>
  <c r="ENK81" i="10"/>
  <c r="ENL81" i="10"/>
  <c r="ENM81" i="10"/>
  <c r="ENN81" i="10"/>
  <c r="ENO81" i="10"/>
  <c r="ENP81" i="10"/>
  <c r="ENQ81" i="10"/>
  <c r="ENR81" i="10"/>
  <c r="ENS81" i="10"/>
  <c r="ENT81" i="10"/>
  <c r="ENU81" i="10"/>
  <c r="ENV81" i="10"/>
  <c r="ENW81" i="10"/>
  <c r="ENX81" i="10"/>
  <c r="ENY81" i="10"/>
  <c r="ENZ81" i="10"/>
  <c r="EOA81" i="10"/>
  <c r="EOB81" i="10"/>
  <c r="EOC81" i="10"/>
  <c r="EOD81" i="10"/>
  <c r="EOE81" i="10"/>
  <c r="EOF81" i="10"/>
  <c r="EOG81" i="10"/>
  <c r="EOH81" i="10"/>
  <c r="EOI81" i="10"/>
  <c r="EOJ81" i="10"/>
  <c r="EOK81" i="10"/>
  <c r="EOL81" i="10"/>
  <c r="EOM81" i="10"/>
  <c r="EON81" i="10"/>
  <c r="EOO81" i="10"/>
  <c r="EOP81" i="10"/>
  <c r="EOQ81" i="10"/>
  <c r="EOR81" i="10"/>
  <c r="EOS81" i="10"/>
  <c r="EOT81" i="10"/>
  <c r="EOU81" i="10"/>
  <c r="EOV81" i="10"/>
  <c r="EOW81" i="10"/>
  <c r="EOX81" i="10"/>
  <c r="EOY81" i="10"/>
  <c r="EOZ81" i="10"/>
  <c r="EPA81" i="10"/>
  <c r="EPB81" i="10"/>
  <c r="EPC81" i="10"/>
  <c r="EPD81" i="10"/>
  <c r="EPE81" i="10"/>
  <c r="EPF81" i="10"/>
  <c r="EPG81" i="10"/>
  <c r="EPH81" i="10"/>
  <c r="EPI81" i="10"/>
  <c r="EPJ81" i="10"/>
  <c r="EPK81" i="10"/>
  <c r="EPL81" i="10"/>
  <c r="EPM81" i="10"/>
  <c r="EPN81" i="10"/>
  <c r="EPO81" i="10"/>
  <c r="EPP81" i="10"/>
  <c r="EPQ81" i="10"/>
  <c r="EPR81" i="10"/>
  <c r="EPS81" i="10"/>
  <c r="EPT81" i="10"/>
  <c r="EPU81" i="10"/>
  <c r="EPV81" i="10"/>
  <c r="EPW81" i="10"/>
  <c r="EPX81" i="10"/>
  <c r="EPY81" i="10"/>
  <c r="EPZ81" i="10"/>
  <c r="EQA81" i="10"/>
  <c r="EQB81" i="10"/>
  <c r="EQC81" i="10"/>
  <c r="EQD81" i="10"/>
  <c r="EQE81" i="10"/>
  <c r="EQF81" i="10"/>
  <c r="EQG81" i="10"/>
  <c r="EQH81" i="10"/>
  <c r="EQI81" i="10"/>
  <c r="EQJ81" i="10"/>
  <c r="EQK81" i="10"/>
  <c r="EQL81" i="10"/>
  <c r="EQM81" i="10"/>
  <c r="EQN81" i="10"/>
  <c r="EQO81" i="10"/>
  <c r="EQP81" i="10"/>
  <c r="EQQ81" i="10"/>
  <c r="EQR81" i="10"/>
  <c r="EQS81" i="10"/>
  <c r="EQT81" i="10"/>
  <c r="EQU81" i="10"/>
  <c r="EQV81" i="10"/>
  <c r="EQW81" i="10"/>
  <c r="EQX81" i="10"/>
  <c r="EQY81" i="10"/>
  <c r="EQZ81" i="10"/>
  <c r="ERA81" i="10"/>
  <c r="ERB81" i="10"/>
  <c r="ERC81" i="10"/>
  <c r="ERD81" i="10"/>
  <c r="ERE81" i="10"/>
  <c r="ERF81" i="10"/>
  <c r="ERG81" i="10"/>
  <c r="ERH81" i="10"/>
  <c r="ERI81" i="10"/>
  <c r="ERJ81" i="10"/>
  <c r="ERK81" i="10"/>
  <c r="ERL81" i="10"/>
  <c r="ERM81" i="10"/>
  <c r="ERN81" i="10"/>
  <c r="ERO81" i="10"/>
  <c r="ERP81" i="10"/>
  <c r="ERQ81" i="10"/>
  <c r="ERR81" i="10"/>
  <c r="ERS81" i="10"/>
  <c r="ERT81" i="10"/>
  <c r="ERU81" i="10"/>
  <c r="ERV81" i="10"/>
  <c r="ERW81" i="10"/>
  <c r="ERX81" i="10"/>
  <c r="ERY81" i="10"/>
  <c r="ERZ81" i="10"/>
  <c r="ESA81" i="10"/>
  <c r="ESB81" i="10"/>
  <c r="ESC81" i="10"/>
  <c r="ESD81" i="10"/>
  <c r="ESE81" i="10"/>
  <c r="ESF81" i="10"/>
  <c r="ESG81" i="10"/>
  <c r="ESH81" i="10"/>
  <c r="ESI81" i="10"/>
  <c r="ESJ81" i="10"/>
  <c r="ESK81" i="10"/>
  <c r="ESL81" i="10"/>
  <c r="ESM81" i="10"/>
  <c r="ESN81" i="10"/>
  <c r="ESO81" i="10"/>
  <c r="ESP81" i="10"/>
  <c r="ESQ81" i="10"/>
  <c r="ESR81" i="10"/>
  <c r="ESS81" i="10"/>
  <c r="EST81" i="10"/>
  <c r="ESU81" i="10"/>
  <c r="ESV81" i="10"/>
  <c r="ESW81" i="10"/>
  <c r="ESX81" i="10"/>
  <c r="ESY81" i="10"/>
  <c r="ESZ81" i="10"/>
  <c r="ETA81" i="10"/>
  <c r="ETB81" i="10"/>
  <c r="ETC81" i="10"/>
  <c r="ETD81" i="10"/>
  <c r="ETE81" i="10"/>
  <c r="ETF81" i="10"/>
  <c r="ETG81" i="10"/>
  <c r="ETH81" i="10"/>
  <c r="ETI81" i="10"/>
  <c r="ETJ81" i="10"/>
  <c r="ETK81" i="10"/>
  <c r="ETL81" i="10"/>
  <c r="ETM81" i="10"/>
  <c r="ETN81" i="10"/>
  <c r="ETO81" i="10"/>
  <c r="ETP81" i="10"/>
  <c r="ETQ81" i="10"/>
  <c r="ETR81" i="10"/>
  <c r="ETS81" i="10"/>
  <c r="ETT81" i="10"/>
  <c r="ETU81" i="10"/>
  <c r="ETV81" i="10"/>
  <c r="ETW81" i="10"/>
  <c r="ETX81" i="10"/>
  <c r="ETY81" i="10"/>
  <c r="ETZ81" i="10"/>
  <c r="EUA81" i="10"/>
  <c r="EUB81" i="10"/>
  <c r="EUC81" i="10"/>
  <c r="EUD81" i="10"/>
  <c r="EUE81" i="10"/>
  <c r="EUF81" i="10"/>
  <c r="EUG81" i="10"/>
  <c r="EUH81" i="10"/>
  <c r="EUI81" i="10"/>
  <c r="EUJ81" i="10"/>
  <c r="EUK81" i="10"/>
  <c r="EUL81" i="10"/>
  <c r="EUM81" i="10"/>
  <c r="EUN81" i="10"/>
  <c r="EUO81" i="10"/>
  <c r="EUP81" i="10"/>
  <c r="EUQ81" i="10"/>
  <c r="EUR81" i="10"/>
  <c r="EUS81" i="10"/>
  <c r="EUT81" i="10"/>
  <c r="EUU81" i="10"/>
  <c r="EUV81" i="10"/>
  <c r="EUW81" i="10"/>
  <c r="EUX81" i="10"/>
  <c r="EUY81" i="10"/>
  <c r="EUZ81" i="10"/>
  <c r="EVA81" i="10"/>
  <c r="EVB81" i="10"/>
  <c r="EVC81" i="10"/>
  <c r="EVD81" i="10"/>
  <c r="EVE81" i="10"/>
  <c r="EVF81" i="10"/>
  <c r="EVG81" i="10"/>
  <c r="EVH81" i="10"/>
  <c r="EVI81" i="10"/>
  <c r="EVJ81" i="10"/>
  <c r="EVK81" i="10"/>
  <c r="EVL81" i="10"/>
  <c r="EVM81" i="10"/>
  <c r="EVN81" i="10"/>
  <c r="EVO81" i="10"/>
  <c r="EVP81" i="10"/>
  <c r="EVQ81" i="10"/>
  <c r="EVR81" i="10"/>
  <c r="EVS81" i="10"/>
  <c r="EVT81" i="10"/>
  <c r="EVU81" i="10"/>
  <c r="EVV81" i="10"/>
  <c r="EVW81" i="10"/>
  <c r="EVX81" i="10"/>
  <c r="EVY81" i="10"/>
  <c r="EVZ81" i="10"/>
  <c r="EWA81" i="10"/>
  <c r="EWB81" i="10"/>
  <c r="EWC81" i="10"/>
  <c r="EWD81" i="10"/>
  <c r="EWE81" i="10"/>
  <c r="EWF81" i="10"/>
  <c r="EWG81" i="10"/>
  <c r="EWH81" i="10"/>
  <c r="EWI81" i="10"/>
  <c r="EWJ81" i="10"/>
  <c r="EWK81" i="10"/>
  <c r="EWL81" i="10"/>
  <c r="EWM81" i="10"/>
  <c r="EWN81" i="10"/>
  <c r="EWO81" i="10"/>
  <c r="EWP81" i="10"/>
  <c r="EWQ81" i="10"/>
  <c r="EWR81" i="10"/>
  <c r="EWS81" i="10"/>
  <c r="EWT81" i="10"/>
  <c r="EWU81" i="10"/>
  <c r="EWV81" i="10"/>
  <c r="EWW81" i="10"/>
  <c r="EWX81" i="10"/>
  <c r="EWY81" i="10"/>
  <c r="EWZ81" i="10"/>
  <c r="EXA81" i="10"/>
  <c r="EXB81" i="10"/>
  <c r="EXC81" i="10"/>
  <c r="EXD81" i="10"/>
  <c r="EXE81" i="10"/>
  <c r="EXF81" i="10"/>
  <c r="EXG81" i="10"/>
  <c r="EXH81" i="10"/>
  <c r="EXI81" i="10"/>
  <c r="EXJ81" i="10"/>
  <c r="EXK81" i="10"/>
  <c r="EXL81" i="10"/>
  <c r="EXM81" i="10"/>
  <c r="EXN81" i="10"/>
  <c r="EXO81" i="10"/>
  <c r="EXP81" i="10"/>
  <c r="EXQ81" i="10"/>
  <c r="EXR81" i="10"/>
  <c r="EXS81" i="10"/>
  <c r="EXT81" i="10"/>
  <c r="EXU81" i="10"/>
  <c r="EXV81" i="10"/>
  <c r="EXW81" i="10"/>
  <c r="EXX81" i="10"/>
  <c r="EXY81" i="10"/>
  <c r="EXZ81" i="10"/>
  <c r="EYA81" i="10"/>
  <c r="EYB81" i="10"/>
  <c r="EYC81" i="10"/>
  <c r="EYD81" i="10"/>
  <c r="EYE81" i="10"/>
  <c r="EYF81" i="10"/>
  <c r="EYG81" i="10"/>
  <c r="EYH81" i="10"/>
  <c r="EYI81" i="10"/>
  <c r="EYJ81" i="10"/>
  <c r="EYK81" i="10"/>
  <c r="EYL81" i="10"/>
  <c r="EYM81" i="10"/>
  <c r="EYN81" i="10"/>
  <c r="EYO81" i="10"/>
  <c r="EYP81" i="10"/>
  <c r="EYQ81" i="10"/>
  <c r="EYR81" i="10"/>
  <c r="EYS81" i="10"/>
  <c r="EYT81" i="10"/>
  <c r="EYU81" i="10"/>
  <c r="EYV81" i="10"/>
  <c r="EYW81" i="10"/>
  <c r="EYX81" i="10"/>
  <c r="EYY81" i="10"/>
  <c r="EYZ81" i="10"/>
  <c r="EZA81" i="10"/>
  <c r="EZB81" i="10"/>
  <c r="EZC81" i="10"/>
  <c r="EZD81" i="10"/>
  <c r="EZE81" i="10"/>
  <c r="EZF81" i="10"/>
  <c r="EZG81" i="10"/>
  <c r="EZH81" i="10"/>
  <c r="EZI81" i="10"/>
  <c r="EZJ81" i="10"/>
  <c r="EZK81" i="10"/>
  <c r="EZL81" i="10"/>
  <c r="EZM81" i="10"/>
  <c r="EZN81" i="10"/>
  <c r="EZO81" i="10"/>
  <c r="EZP81" i="10"/>
  <c r="EZQ81" i="10"/>
  <c r="EZR81" i="10"/>
  <c r="EZS81" i="10"/>
  <c r="EZT81" i="10"/>
  <c r="EZU81" i="10"/>
  <c r="EZV81" i="10"/>
  <c r="EZW81" i="10"/>
  <c r="EZX81" i="10"/>
  <c r="EZY81" i="10"/>
  <c r="EZZ81" i="10"/>
  <c r="FAA81" i="10"/>
  <c r="FAB81" i="10"/>
  <c r="FAC81" i="10"/>
  <c r="FAD81" i="10"/>
  <c r="FAE81" i="10"/>
  <c r="FAF81" i="10"/>
  <c r="FAG81" i="10"/>
  <c r="FAH81" i="10"/>
  <c r="FAI81" i="10"/>
  <c r="FAJ81" i="10"/>
  <c r="FAK81" i="10"/>
  <c r="FAL81" i="10"/>
  <c r="FAM81" i="10"/>
  <c r="FAN81" i="10"/>
  <c r="FAO81" i="10"/>
  <c r="FAP81" i="10"/>
  <c r="FAQ81" i="10"/>
  <c r="FAR81" i="10"/>
  <c r="FAS81" i="10"/>
  <c r="FAT81" i="10"/>
  <c r="FAU81" i="10"/>
  <c r="FAV81" i="10"/>
  <c r="FAW81" i="10"/>
  <c r="FAX81" i="10"/>
  <c r="FAY81" i="10"/>
  <c r="FAZ81" i="10"/>
  <c r="FBA81" i="10"/>
  <c r="FBB81" i="10"/>
  <c r="FBC81" i="10"/>
  <c r="FBD81" i="10"/>
  <c r="FBE81" i="10"/>
  <c r="FBF81" i="10"/>
  <c r="FBG81" i="10"/>
  <c r="FBH81" i="10"/>
  <c r="FBI81" i="10"/>
  <c r="FBJ81" i="10"/>
  <c r="FBK81" i="10"/>
  <c r="FBL81" i="10"/>
  <c r="FBM81" i="10"/>
  <c r="FBN81" i="10"/>
  <c r="FBO81" i="10"/>
  <c r="FBP81" i="10"/>
  <c r="FBQ81" i="10"/>
  <c r="FBR81" i="10"/>
  <c r="FBS81" i="10"/>
  <c r="FBT81" i="10"/>
  <c r="FBU81" i="10"/>
  <c r="FBV81" i="10"/>
  <c r="FBW81" i="10"/>
  <c r="FBX81" i="10"/>
  <c r="FBY81" i="10"/>
  <c r="FBZ81" i="10"/>
  <c r="FCA81" i="10"/>
  <c r="FCB81" i="10"/>
  <c r="FCC81" i="10"/>
  <c r="FCD81" i="10"/>
  <c r="FCE81" i="10"/>
  <c r="FCF81" i="10"/>
  <c r="FCG81" i="10"/>
  <c r="FCH81" i="10"/>
  <c r="FCI81" i="10"/>
  <c r="FCJ81" i="10"/>
  <c r="FCK81" i="10"/>
  <c r="FCL81" i="10"/>
  <c r="FCM81" i="10"/>
  <c r="FCN81" i="10"/>
  <c r="FCO81" i="10"/>
  <c r="FCP81" i="10"/>
  <c r="FCQ81" i="10"/>
  <c r="FCR81" i="10"/>
  <c r="FCS81" i="10"/>
  <c r="FCT81" i="10"/>
  <c r="FCU81" i="10"/>
  <c r="FCV81" i="10"/>
  <c r="FCW81" i="10"/>
  <c r="FCX81" i="10"/>
  <c r="FCY81" i="10"/>
  <c r="FCZ81" i="10"/>
  <c r="FDA81" i="10"/>
  <c r="FDB81" i="10"/>
  <c r="FDC81" i="10"/>
  <c r="FDD81" i="10"/>
  <c r="FDE81" i="10"/>
  <c r="FDF81" i="10"/>
  <c r="FDG81" i="10"/>
  <c r="FDH81" i="10"/>
  <c r="FDI81" i="10"/>
  <c r="FDJ81" i="10"/>
  <c r="FDK81" i="10"/>
  <c r="FDL81" i="10"/>
  <c r="FDM81" i="10"/>
  <c r="FDN81" i="10"/>
  <c r="FDO81" i="10"/>
  <c r="FDP81" i="10"/>
  <c r="FDQ81" i="10"/>
  <c r="FDR81" i="10"/>
  <c r="FDS81" i="10"/>
  <c r="FDT81" i="10"/>
  <c r="FDU81" i="10"/>
  <c r="FDV81" i="10"/>
  <c r="FDW81" i="10"/>
  <c r="FDX81" i="10"/>
  <c r="FDY81" i="10"/>
  <c r="FDZ81" i="10"/>
  <c r="FEA81" i="10"/>
  <c r="FEB81" i="10"/>
  <c r="FEC81" i="10"/>
  <c r="FED81" i="10"/>
  <c r="FEE81" i="10"/>
  <c r="FEF81" i="10"/>
  <c r="FEG81" i="10"/>
  <c r="FEH81" i="10"/>
  <c r="FEI81" i="10"/>
  <c r="FEJ81" i="10"/>
  <c r="FEK81" i="10"/>
  <c r="FEL81" i="10"/>
  <c r="FEM81" i="10"/>
  <c r="FEN81" i="10"/>
  <c r="FEO81" i="10"/>
  <c r="FEP81" i="10"/>
  <c r="FEQ81" i="10"/>
  <c r="FER81" i="10"/>
  <c r="FES81" i="10"/>
  <c r="FET81" i="10"/>
  <c r="FEU81" i="10"/>
  <c r="FEV81" i="10"/>
  <c r="FEW81" i="10"/>
  <c r="FEX81" i="10"/>
  <c r="FEY81" i="10"/>
  <c r="FEZ81" i="10"/>
  <c r="FFA81" i="10"/>
  <c r="FFB81" i="10"/>
  <c r="FFC81" i="10"/>
  <c r="FFD81" i="10"/>
  <c r="FFE81" i="10"/>
  <c r="FFF81" i="10"/>
  <c r="FFG81" i="10"/>
  <c r="FFH81" i="10"/>
  <c r="FFI81" i="10"/>
  <c r="FFJ81" i="10"/>
  <c r="FFK81" i="10"/>
  <c r="FFL81" i="10"/>
  <c r="FFM81" i="10"/>
  <c r="FFN81" i="10"/>
  <c r="FFO81" i="10"/>
  <c r="FFP81" i="10"/>
  <c r="FFQ81" i="10"/>
  <c r="FFR81" i="10"/>
  <c r="FFS81" i="10"/>
  <c r="FFT81" i="10"/>
  <c r="FFU81" i="10"/>
  <c r="FFV81" i="10"/>
  <c r="FFW81" i="10"/>
  <c r="FFX81" i="10"/>
  <c r="FFY81" i="10"/>
  <c r="FFZ81" i="10"/>
  <c r="FGA81" i="10"/>
  <c r="FGB81" i="10"/>
  <c r="FGC81" i="10"/>
  <c r="FGD81" i="10"/>
  <c r="FGE81" i="10"/>
  <c r="FGF81" i="10"/>
  <c r="FGG81" i="10"/>
  <c r="FGH81" i="10"/>
  <c r="FGI81" i="10"/>
  <c r="FGJ81" i="10"/>
  <c r="FGK81" i="10"/>
  <c r="FGL81" i="10"/>
  <c r="FGM81" i="10"/>
  <c r="FGN81" i="10"/>
  <c r="FGO81" i="10"/>
  <c r="FGP81" i="10"/>
  <c r="FGQ81" i="10"/>
  <c r="FGR81" i="10"/>
  <c r="FGS81" i="10"/>
  <c r="FGT81" i="10"/>
  <c r="FGU81" i="10"/>
  <c r="FGV81" i="10"/>
  <c r="FGW81" i="10"/>
  <c r="FGX81" i="10"/>
  <c r="FGY81" i="10"/>
  <c r="FGZ81" i="10"/>
  <c r="FHA81" i="10"/>
  <c r="FHB81" i="10"/>
  <c r="FHC81" i="10"/>
  <c r="FHD81" i="10"/>
  <c r="FHE81" i="10"/>
  <c r="FHF81" i="10"/>
  <c r="FHG81" i="10"/>
  <c r="FHH81" i="10"/>
  <c r="FHI81" i="10"/>
  <c r="FHJ81" i="10"/>
  <c r="FHK81" i="10"/>
  <c r="FHL81" i="10"/>
  <c r="FHM81" i="10"/>
  <c r="FHN81" i="10"/>
  <c r="FHO81" i="10"/>
  <c r="FHP81" i="10"/>
  <c r="FHQ81" i="10"/>
  <c r="FHR81" i="10"/>
  <c r="FHS81" i="10"/>
  <c r="FHT81" i="10"/>
  <c r="FHU81" i="10"/>
  <c r="FHV81" i="10"/>
  <c r="FHW81" i="10"/>
  <c r="FHX81" i="10"/>
  <c r="FHY81" i="10"/>
  <c r="FHZ81" i="10"/>
  <c r="FIA81" i="10"/>
  <c r="FIB81" i="10"/>
  <c r="FIC81" i="10"/>
  <c r="FID81" i="10"/>
  <c r="FIE81" i="10"/>
  <c r="FIF81" i="10"/>
  <c r="FIG81" i="10"/>
  <c r="FIH81" i="10"/>
  <c r="FII81" i="10"/>
  <c r="FIJ81" i="10"/>
  <c r="FIK81" i="10"/>
  <c r="FIL81" i="10"/>
  <c r="FIM81" i="10"/>
  <c r="FIN81" i="10"/>
  <c r="FIO81" i="10"/>
  <c r="FIP81" i="10"/>
  <c r="FIQ81" i="10"/>
  <c r="FIR81" i="10"/>
  <c r="FIS81" i="10"/>
  <c r="FIT81" i="10"/>
  <c r="FIU81" i="10"/>
  <c r="FIV81" i="10"/>
  <c r="FIW81" i="10"/>
  <c r="FIX81" i="10"/>
  <c r="FIY81" i="10"/>
  <c r="FIZ81" i="10"/>
  <c r="FJA81" i="10"/>
  <c r="FJB81" i="10"/>
  <c r="FJC81" i="10"/>
  <c r="FJD81" i="10"/>
  <c r="FJE81" i="10"/>
  <c r="FJF81" i="10"/>
  <c r="FJG81" i="10"/>
  <c r="FJH81" i="10"/>
  <c r="FJI81" i="10"/>
  <c r="FJJ81" i="10"/>
  <c r="FJK81" i="10"/>
  <c r="FJL81" i="10"/>
  <c r="FJM81" i="10"/>
  <c r="FJN81" i="10"/>
  <c r="FJO81" i="10"/>
  <c r="FJP81" i="10"/>
  <c r="FJQ81" i="10"/>
  <c r="FJR81" i="10"/>
  <c r="FJS81" i="10"/>
  <c r="FJT81" i="10"/>
  <c r="FJU81" i="10"/>
  <c r="FJV81" i="10"/>
  <c r="FJW81" i="10"/>
  <c r="FJX81" i="10"/>
  <c r="FJY81" i="10"/>
  <c r="FJZ81" i="10"/>
  <c r="FKA81" i="10"/>
  <c r="FKB81" i="10"/>
  <c r="FKC81" i="10"/>
  <c r="FKD81" i="10"/>
  <c r="FKE81" i="10"/>
  <c r="FKF81" i="10"/>
  <c r="FKG81" i="10"/>
  <c r="FKH81" i="10"/>
  <c r="FKI81" i="10"/>
  <c r="FKJ81" i="10"/>
  <c r="FKK81" i="10"/>
  <c r="FKL81" i="10"/>
  <c r="FKM81" i="10"/>
  <c r="FKN81" i="10"/>
  <c r="FKO81" i="10"/>
  <c r="FKP81" i="10"/>
  <c r="FKQ81" i="10"/>
  <c r="FKR81" i="10"/>
  <c r="FKS81" i="10"/>
  <c r="FKT81" i="10"/>
  <c r="FKU81" i="10"/>
  <c r="FKV81" i="10"/>
  <c r="FKW81" i="10"/>
  <c r="FKX81" i="10"/>
  <c r="FKY81" i="10"/>
  <c r="FKZ81" i="10"/>
  <c r="FLA81" i="10"/>
  <c r="FLB81" i="10"/>
  <c r="FLC81" i="10"/>
  <c r="FLD81" i="10"/>
  <c r="FLE81" i="10"/>
  <c r="FLF81" i="10"/>
  <c r="FLG81" i="10"/>
  <c r="FLH81" i="10"/>
  <c r="FLI81" i="10"/>
  <c r="FLJ81" i="10"/>
  <c r="FLK81" i="10"/>
  <c r="FLL81" i="10"/>
  <c r="FLM81" i="10"/>
  <c r="FLN81" i="10"/>
  <c r="FLO81" i="10"/>
  <c r="FLP81" i="10"/>
  <c r="FLQ81" i="10"/>
  <c r="FLR81" i="10"/>
  <c r="FLS81" i="10"/>
  <c r="FLT81" i="10"/>
  <c r="FLU81" i="10"/>
  <c r="FLV81" i="10"/>
  <c r="FLW81" i="10"/>
  <c r="FLX81" i="10"/>
  <c r="FLY81" i="10"/>
  <c r="FLZ81" i="10"/>
  <c r="FMA81" i="10"/>
  <c r="FMB81" i="10"/>
  <c r="FMC81" i="10"/>
  <c r="FMD81" i="10"/>
  <c r="FME81" i="10"/>
  <c r="FMF81" i="10"/>
  <c r="FMG81" i="10"/>
  <c r="FMH81" i="10"/>
  <c r="FMI81" i="10"/>
  <c r="FMJ81" i="10"/>
  <c r="FMK81" i="10"/>
  <c r="FML81" i="10"/>
  <c r="FMM81" i="10"/>
  <c r="FMN81" i="10"/>
  <c r="FMO81" i="10"/>
  <c r="FMP81" i="10"/>
  <c r="FMQ81" i="10"/>
  <c r="FMR81" i="10"/>
  <c r="FMS81" i="10"/>
  <c r="FMT81" i="10"/>
  <c r="FMU81" i="10"/>
  <c r="FMV81" i="10"/>
  <c r="FMW81" i="10"/>
  <c r="FMX81" i="10"/>
  <c r="FMY81" i="10"/>
  <c r="FMZ81" i="10"/>
  <c r="FNA81" i="10"/>
  <c r="FNB81" i="10"/>
  <c r="FNC81" i="10"/>
  <c r="FND81" i="10"/>
  <c r="FNE81" i="10"/>
  <c r="FNF81" i="10"/>
  <c r="FNG81" i="10"/>
  <c r="FNH81" i="10"/>
  <c r="FNI81" i="10"/>
  <c r="FNJ81" i="10"/>
  <c r="FNK81" i="10"/>
  <c r="FNL81" i="10"/>
  <c r="FNM81" i="10"/>
  <c r="FNN81" i="10"/>
  <c r="FNO81" i="10"/>
  <c r="FNP81" i="10"/>
  <c r="FNQ81" i="10"/>
  <c r="FNR81" i="10"/>
  <c r="FNS81" i="10"/>
  <c r="FNT81" i="10"/>
  <c r="FNU81" i="10"/>
  <c r="FNV81" i="10"/>
  <c r="FNW81" i="10"/>
  <c r="FNX81" i="10"/>
  <c r="FNY81" i="10"/>
  <c r="FNZ81" i="10"/>
  <c r="FOA81" i="10"/>
  <c r="FOB81" i="10"/>
  <c r="FOC81" i="10"/>
  <c r="FOD81" i="10"/>
  <c r="FOE81" i="10"/>
  <c r="FOF81" i="10"/>
  <c r="FOG81" i="10"/>
  <c r="FOH81" i="10"/>
  <c r="FOI81" i="10"/>
  <c r="FOJ81" i="10"/>
  <c r="FOK81" i="10"/>
  <c r="FOL81" i="10"/>
  <c r="FOM81" i="10"/>
  <c r="FON81" i="10"/>
  <c r="FOO81" i="10"/>
  <c r="FOP81" i="10"/>
  <c r="FOQ81" i="10"/>
  <c r="FOR81" i="10"/>
  <c r="FOS81" i="10"/>
  <c r="FOT81" i="10"/>
  <c r="FOU81" i="10"/>
  <c r="FOV81" i="10"/>
  <c r="FOW81" i="10"/>
  <c r="FOX81" i="10"/>
  <c r="FOY81" i="10"/>
  <c r="FOZ81" i="10"/>
  <c r="FPA81" i="10"/>
  <c r="FPB81" i="10"/>
  <c r="FPC81" i="10"/>
  <c r="FPD81" i="10"/>
  <c r="FPE81" i="10"/>
  <c r="FPF81" i="10"/>
  <c r="FPG81" i="10"/>
  <c r="FPH81" i="10"/>
  <c r="FPI81" i="10"/>
  <c r="FPJ81" i="10"/>
  <c r="FPK81" i="10"/>
  <c r="FPL81" i="10"/>
  <c r="FPM81" i="10"/>
  <c r="FPN81" i="10"/>
  <c r="FPO81" i="10"/>
  <c r="FPP81" i="10"/>
  <c r="FPQ81" i="10"/>
  <c r="FPR81" i="10"/>
  <c r="FPS81" i="10"/>
  <c r="FPT81" i="10"/>
  <c r="FPU81" i="10"/>
  <c r="FPV81" i="10"/>
  <c r="FPW81" i="10"/>
  <c r="FPX81" i="10"/>
  <c r="FPY81" i="10"/>
  <c r="FPZ81" i="10"/>
  <c r="FQA81" i="10"/>
  <c r="FQB81" i="10"/>
  <c r="FQC81" i="10"/>
  <c r="FQD81" i="10"/>
  <c r="FQE81" i="10"/>
  <c r="FQF81" i="10"/>
  <c r="FQG81" i="10"/>
  <c r="FQH81" i="10"/>
  <c r="FQI81" i="10"/>
  <c r="FQJ81" i="10"/>
  <c r="FQK81" i="10"/>
  <c r="FQL81" i="10"/>
  <c r="FQM81" i="10"/>
  <c r="FQN81" i="10"/>
  <c r="FQO81" i="10"/>
  <c r="FQP81" i="10"/>
  <c r="FQQ81" i="10"/>
  <c r="FQR81" i="10"/>
  <c r="FQS81" i="10"/>
  <c r="FQT81" i="10"/>
  <c r="FQU81" i="10"/>
  <c r="FQV81" i="10"/>
  <c r="FQW81" i="10"/>
  <c r="FQX81" i="10"/>
  <c r="FQY81" i="10"/>
  <c r="FQZ81" i="10"/>
  <c r="FRA81" i="10"/>
  <c r="FRB81" i="10"/>
  <c r="FRC81" i="10"/>
  <c r="FRD81" i="10"/>
  <c r="FRE81" i="10"/>
  <c r="FRF81" i="10"/>
  <c r="FRG81" i="10"/>
  <c r="FRH81" i="10"/>
  <c r="FRI81" i="10"/>
  <c r="FRJ81" i="10"/>
  <c r="FRK81" i="10"/>
  <c r="FRL81" i="10"/>
  <c r="FRM81" i="10"/>
  <c r="FRN81" i="10"/>
  <c r="FRO81" i="10"/>
  <c r="FRP81" i="10"/>
  <c r="FRQ81" i="10"/>
  <c r="FRR81" i="10"/>
  <c r="FRS81" i="10"/>
  <c r="FRT81" i="10"/>
  <c r="FRU81" i="10"/>
  <c r="FRV81" i="10"/>
  <c r="FRW81" i="10"/>
  <c r="FRX81" i="10"/>
  <c r="FRY81" i="10"/>
  <c r="FRZ81" i="10"/>
  <c r="FSA81" i="10"/>
  <c r="FSB81" i="10"/>
  <c r="FSC81" i="10"/>
  <c r="FSD81" i="10"/>
  <c r="FSE81" i="10"/>
  <c r="FSF81" i="10"/>
  <c r="FSG81" i="10"/>
  <c r="FSH81" i="10"/>
  <c r="FSI81" i="10"/>
  <c r="FSJ81" i="10"/>
  <c r="FSK81" i="10"/>
  <c r="FSL81" i="10"/>
  <c r="FSM81" i="10"/>
  <c r="FSN81" i="10"/>
  <c r="FSO81" i="10"/>
  <c r="FSP81" i="10"/>
  <c r="FSQ81" i="10"/>
  <c r="FSR81" i="10"/>
  <c r="FSS81" i="10"/>
  <c r="FST81" i="10"/>
  <c r="FSU81" i="10"/>
  <c r="FSV81" i="10"/>
  <c r="FSW81" i="10"/>
  <c r="FSX81" i="10"/>
  <c r="FSY81" i="10"/>
  <c r="FSZ81" i="10"/>
  <c r="FTA81" i="10"/>
  <c r="FTB81" i="10"/>
  <c r="FTC81" i="10"/>
  <c r="FTD81" i="10"/>
  <c r="FTE81" i="10"/>
  <c r="FTF81" i="10"/>
  <c r="FTG81" i="10"/>
  <c r="FTH81" i="10"/>
  <c r="FTI81" i="10"/>
  <c r="FTJ81" i="10"/>
  <c r="FTK81" i="10"/>
  <c r="FTL81" i="10"/>
  <c r="FTM81" i="10"/>
  <c r="FTN81" i="10"/>
  <c r="FTO81" i="10"/>
  <c r="FTP81" i="10"/>
  <c r="FTQ81" i="10"/>
  <c r="FTR81" i="10"/>
  <c r="FTS81" i="10"/>
  <c r="FTT81" i="10"/>
  <c r="FTU81" i="10"/>
  <c r="FTV81" i="10"/>
  <c r="FTW81" i="10"/>
  <c r="FTX81" i="10"/>
  <c r="FTY81" i="10"/>
  <c r="FTZ81" i="10"/>
  <c r="FUA81" i="10"/>
  <c r="FUB81" i="10"/>
  <c r="FUC81" i="10"/>
  <c r="FUD81" i="10"/>
  <c r="FUE81" i="10"/>
  <c r="FUF81" i="10"/>
  <c r="FUG81" i="10"/>
  <c r="FUH81" i="10"/>
  <c r="FUI81" i="10"/>
  <c r="FUJ81" i="10"/>
  <c r="FUK81" i="10"/>
  <c r="FUL81" i="10"/>
  <c r="FUM81" i="10"/>
  <c r="FUN81" i="10"/>
  <c r="FUO81" i="10"/>
  <c r="FUP81" i="10"/>
  <c r="FUQ81" i="10"/>
  <c r="FUR81" i="10"/>
  <c r="FUS81" i="10"/>
  <c r="FUT81" i="10"/>
  <c r="FUU81" i="10"/>
  <c r="FUV81" i="10"/>
  <c r="FUW81" i="10"/>
  <c r="FUX81" i="10"/>
  <c r="FUY81" i="10"/>
  <c r="FUZ81" i="10"/>
  <c r="FVA81" i="10"/>
  <c r="FVB81" i="10"/>
  <c r="FVC81" i="10"/>
  <c r="FVD81" i="10"/>
  <c r="FVE81" i="10"/>
  <c r="FVF81" i="10"/>
  <c r="FVG81" i="10"/>
  <c r="FVH81" i="10"/>
  <c r="FVI81" i="10"/>
  <c r="FVJ81" i="10"/>
  <c r="FVK81" i="10"/>
  <c r="FVL81" i="10"/>
  <c r="FVM81" i="10"/>
  <c r="FVN81" i="10"/>
  <c r="FVO81" i="10"/>
  <c r="FVP81" i="10"/>
  <c r="FVQ81" i="10"/>
  <c r="FVR81" i="10"/>
  <c r="FVS81" i="10"/>
  <c r="FVT81" i="10"/>
  <c r="FVU81" i="10"/>
  <c r="FVV81" i="10"/>
  <c r="FVW81" i="10"/>
  <c r="FVX81" i="10"/>
  <c r="FVY81" i="10"/>
  <c r="FVZ81" i="10"/>
  <c r="FWA81" i="10"/>
  <c r="FWB81" i="10"/>
  <c r="FWC81" i="10"/>
  <c r="FWD81" i="10"/>
  <c r="FWE81" i="10"/>
  <c r="FWF81" i="10"/>
  <c r="FWG81" i="10"/>
  <c r="FWH81" i="10"/>
  <c r="FWI81" i="10"/>
  <c r="FWJ81" i="10"/>
  <c r="FWK81" i="10"/>
  <c r="FWL81" i="10"/>
  <c r="FWM81" i="10"/>
  <c r="FWN81" i="10"/>
  <c r="FWO81" i="10"/>
  <c r="FWP81" i="10"/>
  <c r="FWQ81" i="10"/>
  <c r="FWR81" i="10"/>
  <c r="FWS81" i="10"/>
  <c r="FWT81" i="10"/>
  <c r="FWU81" i="10"/>
  <c r="FWV81" i="10"/>
  <c r="FWW81" i="10"/>
  <c r="FWX81" i="10"/>
  <c r="FWY81" i="10"/>
  <c r="FWZ81" i="10"/>
  <c r="FXA81" i="10"/>
  <c r="FXB81" i="10"/>
  <c r="FXC81" i="10"/>
  <c r="FXD81" i="10"/>
  <c r="FXE81" i="10"/>
  <c r="FXF81" i="10"/>
  <c r="FXG81" i="10"/>
  <c r="FXH81" i="10"/>
  <c r="FXI81" i="10"/>
  <c r="FXJ81" i="10"/>
  <c r="FXK81" i="10"/>
  <c r="FXL81" i="10"/>
  <c r="FXM81" i="10"/>
  <c r="FXN81" i="10"/>
  <c r="FXO81" i="10"/>
  <c r="FXP81" i="10"/>
  <c r="FXQ81" i="10"/>
  <c r="FXR81" i="10"/>
  <c r="FXS81" i="10"/>
  <c r="FXT81" i="10"/>
  <c r="FXU81" i="10"/>
  <c r="FXV81" i="10"/>
  <c r="FXW81" i="10"/>
  <c r="FXX81" i="10"/>
  <c r="FXY81" i="10"/>
  <c r="FXZ81" i="10"/>
  <c r="FYA81" i="10"/>
  <c r="FYB81" i="10"/>
  <c r="FYC81" i="10"/>
  <c r="FYD81" i="10"/>
  <c r="FYE81" i="10"/>
  <c r="FYF81" i="10"/>
  <c r="FYG81" i="10"/>
  <c r="FYH81" i="10"/>
  <c r="FYI81" i="10"/>
  <c r="FYJ81" i="10"/>
  <c r="FYK81" i="10"/>
  <c r="FYL81" i="10"/>
  <c r="FYM81" i="10"/>
  <c r="FYN81" i="10"/>
  <c r="FYO81" i="10"/>
  <c r="FYP81" i="10"/>
  <c r="FYQ81" i="10"/>
  <c r="FYR81" i="10"/>
  <c r="FYS81" i="10"/>
  <c r="FYT81" i="10"/>
  <c r="FYU81" i="10"/>
  <c r="FYV81" i="10"/>
  <c r="FYW81" i="10"/>
  <c r="FYX81" i="10"/>
  <c r="FYY81" i="10"/>
  <c r="FYZ81" i="10"/>
  <c r="FZA81" i="10"/>
  <c r="FZB81" i="10"/>
  <c r="FZC81" i="10"/>
  <c r="FZD81" i="10"/>
  <c r="FZE81" i="10"/>
  <c r="FZF81" i="10"/>
  <c r="FZG81" i="10"/>
  <c r="FZH81" i="10"/>
  <c r="FZI81" i="10"/>
  <c r="FZJ81" i="10"/>
  <c r="FZK81" i="10"/>
  <c r="FZL81" i="10"/>
  <c r="FZM81" i="10"/>
  <c r="FZN81" i="10"/>
  <c r="FZO81" i="10"/>
  <c r="FZP81" i="10"/>
  <c r="FZQ81" i="10"/>
  <c r="FZR81" i="10"/>
  <c r="FZS81" i="10"/>
  <c r="FZT81" i="10"/>
  <c r="FZU81" i="10"/>
  <c r="FZV81" i="10"/>
  <c r="FZW81" i="10"/>
  <c r="FZX81" i="10"/>
  <c r="FZY81" i="10"/>
  <c r="FZZ81" i="10"/>
  <c r="GAA81" i="10"/>
  <c r="GAB81" i="10"/>
  <c r="GAC81" i="10"/>
  <c r="GAD81" i="10"/>
  <c r="GAE81" i="10"/>
  <c r="GAF81" i="10"/>
  <c r="GAG81" i="10"/>
  <c r="GAH81" i="10"/>
  <c r="GAI81" i="10"/>
  <c r="GAJ81" i="10"/>
  <c r="GAK81" i="10"/>
  <c r="GAL81" i="10"/>
  <c r="GAM81" i="10"/>
  <c r="GAN81" i="10"/>
  <c r="GAO81" i="10"/>
  <c r="GAP81" i="10"/>
  <c r="GAQ81" i="10"/>
  <c r="GAR81" i="10"/>
  <c r="GAS81" i="10"/>
  <c r="GAT81" i="10"/>
  <c r="GAU81" i="10"/>
  <c r="GAV81" i="10"/>
  <c r="GAW81" i="10"/>
  <c r="GAX81" i="10"/>
  <c r="GAY81" i="10"/>
  <c r="GAZ81" i="10"/>
  <c r="GBA81" i="10"/>
  <c r="GBB81" i="10"/>
  <c r="GBC81" i="10"/>
  <c r="GBD81" i="10"/>
  <c r="GBE81" i="10"/>
  <c r="GBF81" i="10"/>
  <c r="GBG81" i="10"/>
  <c r="GBH81" i="10"/>
  <c r="GBI81" i="10"/>
  <c r="GBJ81" i="10"/>
  <c r="GBK81" i="10"/>
  <c r="GBL81" i="10"/>
  <c r="GBM81" i="10"/>
  <c r="GBN81" i="10"/>
  <c r="GBO81" i="10"/>
  <c r="GBP81" i="10"/>
  <c r="GBQ81" i="10"/>
  <c r="GBR81" i="10"/>
  <c r="GBS81" i="10"/>
  <c r="GBT81" i="10"/>
  <c r="GBU81" i="10"/>
  <c r="GBV81" i="10"/>
  <c r="GBW81" i="10"/>
  <c r="GBX81" i="10"/>
  <c r="GBY81" i="10"/>
  <c r="GBZ81" i="10"/>
  <c r="GCA81" i="10"/>
  <c r="GCB81" i="10"/>
  <c r="GCC81" i="10"/>
  <c r="GCD81" i="10"/>
  <c r="GCE81" i="10"/>
  <c r="GCF81" i="10"/>
  <c r="GCG81" i="10"/>
  <c r="GCH81" i="10"/>
  <c r="GCI81" i="10"/>
  <c r="GCJ81" i="10"/>
  <c r="GCK81" i="10"/>
  <c r="GCL81" i="10"/>
  <c r="GCM81" i="10"/>
  <c r="GCN81" i="10"/>
  <c r="GCO81" i="10"/>
  <c r="GCP81" i="10"/>
  <c r="GCQ81" i="10"/>
  <c r="GCR81" i="10"/>
  <c r="GCS81" i="10"/>
  <c r="GCT81" i="10"/>
  <c r="GCU81" i="10"/>
  <c r="GCV81" i="10"/>
  <c r="GCW81" i="10"/>
  <c r="GCX81" i="10"/>
  <c r="GCY81" i="10"/>
  <c r="GCZ81" i="10"/>
  <c r="GDA81" i="10"/>
  <c r="GDB81" i="10"/>
  <c r="GDC81" i="10"/>
  <c r="GDD81" i="10"/>
  <c r="GDE81" i="10"/>
  <c r="GDF81" i="10"/>
  <c r="GDG81" i="10"/>
  <c r="GDH81" i="10"/>
  <c r="GDI81" i="10"/>
  <c r="GDJ81" i="10"/>
  <c r="GDK81" i="10"/>
  <c r="GDL81" i="10"/>
  <c r="GDM81" i="10"/>
  <c r="GDN81" i="10"/>
  <c r="GDO81" i="10"/>
  <c r="GDP81" i="10"/>
  <c r="GDQ81" i="10"/>
  <c r="GDR81" i="10"/>
  <c r="GDS81" i="10"/>
  <c r="GDT81" i="10"/>
  <c r="GDU81" i="10"/>
  <c r="GDV81" i="10"/>
  <c r="GDW81" i="10"/>
  <c r="GDX81" i="10"/>
  <c r="GDY81" i="10"/>
  <c r="GDZ81" i="10"/>
  <c r="GEA81" i="10"/>
  <c r="GEB81" i="10"/>
  <c r="GEC81" i="10"/>
  <c r="GED81" i="10"/>
  <c r="GEE81" i="10"/>
  <c r="GEF81" i="10"/>
  <c r="GEG81" i="10"/>
  <c r="GEH81" i="10"/>
  <c r="GEI81" i="10"/>
  <c r="GEJ81" i="10"/>
  <c r="GEK81" i="10"/>
  <c r="GEL81" i="10"/>
  <c r="GEM81" i="10"/>
  <c r="GEN81" i="10"/>
  <c r="GEO81" i="10"/>
  <c r="GEP81" i="10"/>
  <c r="GEQ81" i="10"/>
  <c r="GER81" i="10"/>
  <c r="GES81" i="10"/>
  <c r="GET81" i="10"/>
  <c r="GEU81" i="10"/>
  <c r="GEV81" i="10"/>
  <c r="GEW81" i="10"/>
  <c r="GEX81" i="10"/>
  <c r="GEY81" i="10"/>
  <c r="GEZ81" i="10"/>
  <c r="GFA81" i="10"/>
  <c r="GFB81" i="10"/>
  <c r="GFC81" i="10"/>
  <c r="GFD81" i="10"/>
  <c r="GFE81" i="10"/>
  <c r="GFF81" i="10"/>
  <c r="GFG81" i="10"/>
  <c r="GFH81" i="10"/>
  <c r="GFI81" i="10"/>
  <c r="GFJ81" i="10"/>
  <c r="GFK81" i="10"/>
  <c r="GFL81" i="10"/>
  <c r="GFM81" i="10"/>
  <c r="GFN81" i="10"/>
  <c r="GFO81" i="10"/>
  <c r="GFP81" i="10"/>
  <c r="GFQ81" i="10"/>
  <c r="GFR81" i="10"/>
  <c r="GFS81" i="10"/>
  <c r="GFT81" i="10"/>
  <c r="GFU81" i="10"/>
  <c r="GFV81" i="10"/>
  <c r="GFW81" i="10"/>
  <c r="GFX81" i="10"/>
  <c r="GFY81" i="10"/>
  <c r="GFZ81" i="10"/>
  <c r="GGA81" i="10"/>
  <c r="GGB81" i="10"/>
  <c r="GGC81" i="10"/>
  <c r="GGD81" i="10"/>
  <c r="GGE81" i="10"/>
  <c r="GGF81" i="10"/>
  <c r="GGG81" i="10"/>
  <c r="GGH81" i="10"/>
  <c r="GGI81" i="10"/>
  <c r="GGJ81" i="10"/>
  <c r="GGK81" i="10"/>
  <c r="GGL81" i="10"/>
  <c r="GGM81" i="10"/>
  <c r="GGN81" i="10"/>
  <c r="GGO81" i="10"/>
  <c r="GGP81" i="10"/>
  <c r="GGQ81" i="10"/>
  <c r="GGR81" i="10"/>
  <c r="GGS81" i="10"/>
  <c r="GGT81" i="10"/>
  <c r="GGU81" i="10"/>
  <c r="GGV81" i="10"/>
  <c r="GGW81" i="10"/>
  <c r="GGX81" i="10"/>
  <c r="GGY81" i="10"/>
  <c r="GGZ81" i="10"/>
  <c r="GHA81" i="10"/>
  <c r="GHB81" i="10"/>
  <c r="GHC81" i="10"/>
  <c r="GHD81" i="10"/>
  <c r="GHE81" i="10"/>
  <c r="GHF81" i="10"/>
  <c r="GHG81" i="10"/>
  <c r="GHH81" i="10"/>
  <c r="GHI81" i="10"/>
  <c r="GHJ81" i="10"/>
  <c r="GHK81" i="10"/>
  <c r="GHL81" i="10"/>
  <c r="GHM81" i="10"/>
  <c r="GHN81" i="10"/>
  <c r="GHO81" i="10"/>
  <c r="GHP81" i="10"/>
  <c r="GHQ81" i="10"/>
  <c r="GHR81" i="10"/>
  <c r="GHS81" i="10"/>
  <c r="GHT81" i="10"/>
  <c r="GHU81" i="10"/>
  <c r="GHV81" i="10"/>
  <c r="GHW81" i="10"/>
  <c r="GHX81" i="10"/>
  <c r="GHY81" i="10"/>
  <c r="GHZ81" i="10"/>
  <c r="GIA81" i="10"/>
  <c r="GIB81" i="10"/>
  <c r="GIC81" i="10"/>
  <c r="GID81" i="10"/>
  <c r="GIE81" i="10"/>
  <c r="GIF81" i="10"/>
  <c r="GIG81" i="10"/>
  <c r="GIH81" i="10"/>
  <c r="GII81" i="10"/>
  <c r="GIJ81" i="10"/>
  <c r="GIK81" i="10"/>
  <c r="GIL81" i="10"/>
  <c r="GIM81" i="10"/>
  <c r="GIN81" i="10"/>
  <c r="GIO81" i="10"/>
  <c r="GIP81" i="10"/>
  <c r="GIQ81" i="10"/>
  <c r="GIR81" i="10"/>
  <c r="GIS81" i="10"/>
  <c r="GIT81" i="10"/>
  <c r="GIU81" i="10"/>
  <c r="GIV81" i="10"/>
  <c r="GIW81" i="10"/>
  <c r="GIX81" i="10"/>
  <c r="GIY81" i="10"/>
  <c r="GIZ81" i="10"/>
  <c r="GJA81" i="10"/>
  <c r="GJB81" i="10"/>
  <c r="GJC81" i="10"/>
  <c r="GJD81" i="10"/>
  <c r="GJE81" i="10"/>
  <c r="GJF81" i="10"/>
  <c r="GJG81" i="10"/>
  <c r="GJH81" i="10"/>
  <c r="GJI81" i="10"/>
  <c r="GJJ81" i="10"/>
  <c r="GJK81" i="10"/>
  <c r="GJL81" i="10"/>
  <c r="GJM81" i="10"/>
  <c r="GJN81" i="10"/>
  <c r="GJO81" i="10"/>
  <c r="GJP81" i="10"/>
  <c r="GJQ81" i="10"/>
  <c r="GJR81" i="10"/>
  <c r="GJS81" i="10"/>
  <c r="GJT81" i="10"/>
  <c r="GJU81" i="10"/>
  <c r="GJV81" i="10"/>
  <c r="GJW81" i="10"/>
  <c r="GJX81" i="10"/>
  <c r="GJY81" i="10"/>
  <c r="GJZ81" i="10"/>
  <c r="GKA81" i="10"/>
  <c r="GKB81" i="10"/>
  <c r="GKC81" i="10"/>
  <c r="GKD81" i="10"/>
  <c r="GKE81" i="10"/>
  <c r="GKF81" i="10"/>
  <c r="GKG81" i="10"/>
  <c r="GKH81" i="10"/>
  <c r="GKI81" i="10"/>
  <c r="GKJ81" i="10"/>
  <c r="GKK81" i="10"/>
  <c r="GKL81" i="10"/>
  <c r="GKM81" i="10"/>
  <c r="GKN81" i="10"/>
  <c r="GKO81" i="10"/>
  <c r="GKP81" i="10"/>
  <c r="GKQ81" i="10"/>
  <c r="GKR81" i="10"/>
  <c r="GKS81" i="10"/>
  <c r="GKT81" i="10"/>
  <c r="GKU81" i="10"/>
  <c r="GKV81" i="10"/>
  <c r="GKW81" i="10"/>
  <c r="GKX81" i="10"/>
  <c r="GKY81" i="10"/>
  <c r="GKZ81" i="10"/>
  <c r="GLA81" i="10"/>
  <c r="GLB81" i="10"/>
  <c r="GLC81" i="10"/>
  <c r="GLD81" i="10"/>
  <c r="GLE81" i="10"/>
  <c r="GLF81" i="10"/>
  <c r="GLG81" i="10"/>
  <c r="GLH81" i="10"/>
  <c r="GLI81" i="10"/>
  <c r="GLJ81" i="10"/>
  <c r="GLK81" i="10"/>
  <c r="GLL81" i="10"/>
  <c r="GLM81" i="10"/>
  <c r="GLN81" i="10"/>
  <c r="GLO81" i="10"/>
  <c r="GLP81" i="10"/>
  <c r="GLQ81" i="10"/>
  <c r="GLR81" i="10"/>
  <c r="GLS81" i="10"/>
  <c r="GLT81" i="10"/>
  <c r="GLU81" i="10"/>
  <c r="GLV81" i="10"/>
  <c r="GLW81" i="10"/>
  <c r="GLX81" i="10"/>
  <c r="GLY81" i="10"/>
  <c r="GLZ81" i="10"/>
  <c r="GMA81" i="10"/>
  <c r="GMB81" i="10"/>
  <c r="GMC81" i="10"/>
  <c r="GMD81" i="10"/>
  <c r="GME81" i="10"/>
  <c r="GMF81" i="10"/>
  <c r="GMG81" i="10"/>
  <c r="GMH81" i="10"/>
  <c r="GMI81" i="10"/>
  <c r="GMJ81" i="10"/>
  <c r="GMK81" i="10"/>
  <c r="GML81" i="10"/>
  <c r="GMM81" i="10"/>
  <c r="GMN81" i="10"/>
  <c r="GMO81" i="10"/>
  <c r="GMP81" i="10"/>
  <c r="GMQ81" i="10"/>
  <c r="GMR81" i="10"/>
  <c r="GMS81" i="10"/>
  <c r="GMT81" i="10"/>
  <c r="GMU81" i="10"/>
  <c r="GMV81" i="10"/>
  <c r="GMW81" i="10"/>
  <c r="GMX81" i="10"/>
  <c r="GMY81" i="10"/>
  <c r="GMZ81" i="10"/>
  <c r="GNA81" i="10"/>
  <c r="GNB81" i="10"/>
  <c r="GNC81" i="10"/>
  <c r="GND81" i="10"/>
  <c r="GNE81" i="10"/>
  <c r="GNF81" i="10"/>
  <c r="GNG81" i="10"/>
  <c r="GNH81" i="10"/>
  <c r="GNI81" i="10"/>
  <c r="GNJ81" i="10"/>
  <c r="GNK81" i="10"/>
  <c r="GNL81" i="10"/>
  <c r="GNM81" i="10"/>
  <c r="GNN81" i="10"/>
  <c r="GNO81" i="10"/>
  <c r="GNP81" i="10"/>
  <c r="GNQ81" i="10"/>
  <c r="GNR81" i="10"/>
  <c r="GNS81" i="10"/>
  <c r="GNT81" i="10"/>
  <c r="GNU81" i="10"/>
  <c r="GNV81" i="10"/>
  <c r="GNW81" i="10"/>
  <c r="GNX81" i="10"/>
  <c r="GNY81" i="10"/>
  <c r="GNZ81" i="10"/>
  <c r="GOA81" i="10"/>
  <c r="GOB81" i="10"/>
  <c r="GOC81" i="10"/>
  <c r="GOD81" i="10"/>
  <c r="GOE81" i="10"/>
  <c r="GOF81" i="10"/>
  <c r="GOG81" i="10"/>
  <c r="GOH81" i="10"/>
  <c r="GOI81" i="10"/>
  <c r="GOJ81" i="10"/>
  <c r="GOK81" i="10"/>
  <c r="GOL81" i="10"/>
  <c r="GOM81" i="10"/>
  <c r="GON81" i="10"/>
  <c r="GOO81" i="10"/>
  <c r="GOP81" i="10"/>
  <c r="GOQ81" i="10"/>
  <c r="GOR81" i="10"/>
  <c r="GOS81" i="10"/>
  <c r="GOT81" i="10"/>
  <c r="GOU81" i="10"/>
  <c r="GOV81" i="10"/>
  <c r="GOW81" i="10"/>
  <c r="GOX81" i="10"/>
  <c r="GOY81" i="10"/>
  <c r="GOZ81" i="10"/>
  <c r="GPA81" i="10"/>
  <c r="GPB81" i="10"/>
  <c r="GPC81" i="10"/>
  <c r="GPD81" i="10"/>
  <c r="GPE81" i="10"/>
  <c r="GPF81" i="10"/>
  <c r="GPG81" i="10"/>
  <c r="GPH81" i="10"/>
  <c r="GPI81" i="10"/>
  <c r="GPJ81" i="10"/>
  <c r="GPK81" i="10"/>
  <c r="GPL81" i="10"/>
  <c r="GPM81" i="10"/>
  <c r="GPN81" i="10"/>
  <c r="GPO81" i="10"/>
  <c r="GPP81" i="10"/>
  <c r="GPQ81" i="10"/>
  <c r="GPR81" i="10"/>
  <c r="GPS81" i="10"/>
  <c r="GPT81" i="10"/>
  <c r="GPU81" i="10"/>
  <c r="GPV81" i="10"/>
  <c r="GPW81" i="10"/>
  <c r="GPX81" i="10"/>
  <c r="GPY81" i="10"/>
  <c r="GPZ81" i="10"/>
  <c r="GQA81" i="10"/>
  <c r="GQB81" i="10"/>
  <c r="GQC81" i="10"/>
  <c r="GQD81" i="10"/>
  <c r="GQE81" i="10"/>
  <c r="GQF81" i="10"/>
  <c r="GQG81" i="10"/>
  <c r="GQH81" i="10"/>
  <c r="GQI81" i="10"/>
  <c r="GQJ81" i="10"/>
  <c r="GQK81" i="10"/>
  <c r="GQL81" i="10"/>
  <c r="GQM81" i="10"/>
  <c r="GQN81" i="10"/>
  <c r="GQO81" i="10"/>
  <c r="GQP81" i="10"/>
  <c r="GQQ81" i="10"/>
  <c r="GQR81" i="10"/>
  <c r="GQS81" i="10"/>
  <c r="GQT81" i="10"/>
  <c r="GQU81" i="10"/>
  <c r="GQV81" i="10"/>
  <c r="GQW81" i="10"/>
  <c r="GQX81" i="10"/>
  <c r="GQY81" i="10"/>
  <c r="GQZ81" i="10"/>
  <c r="GRA81" i="10"/>
  <c r="GRB81" i="10"/>
  <c r="GRC81" i="10"/>
  <c r="GRD81" i="10"/>
  <c r="GRE81" i="10"/>
  <c r="GRF81" i="10"/>
  <c r="GRG81" i="10"/>
  <c r="GRH81" i="10"/>
  <c r="GRI81" i="10"/>
  <c r="GRJ81" i="10"/>
  <c r="GRK81" i="10"/>
  <c r="GRL81" i="10"/>
  <c r="GRM81" i="10"/>
  <c r="GRN81" i="10"/>
  <c r="GRO81" i="10"/>
  <c r="GRP81" i="10"/>
  <c r="GRQ81" i="10"/>
  <c r="GRR81" i="10"/>
  <c r="GRS81" i="10"/>
  <c r="GRT81" i="10"/>
  <c r="GRU81" i="10"/>
  <c r="GRV81" i="10"/>
  <c r="GRW81" i="10"/>
  <c r="GRX81" i="10"/>
  <c r="GRY81" i="10"/>
  <c r="GRZ81" i="10"/>
  <c r="GSA81" i="10"/>
  <c r="GSB81" i="10"/>
  <c r="GSC81" i="10"/>
  <c r="GSD81" i="10"/>
  <c r="GSE81" i="10"/>
  <c r="GSF81" i="10"/>
  <c r="GSG81" i="10"/>
  <c r="GSH81" i="10"/>
  <c r="GSI81" i="10"/>
  <c r="GSJ81" i="10"/>
  <c r="GSK81" i="10"/>
  <c r="GSL81" i="10"/>
  <c r="GSM81" i="10"/>
  <c r="GSN81" i="10"/>
  <c r="GSO81" i="10"/>
  <c r="GSP81" i="10"/>
  <c r="GSQ81" i="10"/>
  <c r="GSR81" i="10"/>
  <c r="GSS81" i="10"/>
  <c r="GST81" i="10"/>
  <c r="GSU81" i="10"/>
  <c r="GSV81" i="10"/>
  <c r="GSW81" i="10"/>
  <c r="GSX81" i="10"/>
  <c r="GSY81" i="10"/>
  <c r="GSZ81" i="10"/>
  <c r="GTA81" i="10"/>
  <c r="GTB81" i="10"/>
  <c r="GTC81" i="10"/>
  <c r="GTD81" i="10"/>
  <c r="GTE81" i="10"/>
  <c r="GTF81" i="10"/>
  <c r="GTG81" i="10"/>
  <c r="GTH81" i="10"/>
  <c r="GTI81" i="10"/>
  <c r="GTJ81" i="10"/>
  <c r="GTK81" i="10"/>
  <c r="GTL81" i="10"/>
  <c r="GTM81" i="10"/>
  <c r="GTN81" i="10"/>
  <c r="GTO81" i="10"/>
  <c r="GTP81" i="10"/>
  <c r="GTQ81" i="10"/>
  <c r="GTR81" i="10"/>
  <c r="GTS81" i="10"/>
  <c r="GTT81" i="10"/>
  <c r="GTU81" i="10"/>
  <c r="GTV81" i="10"/>
  <c r="GTW81" i="10"/>
  <c r="GTX81" i="10"/>
  <c r="GTY81" i="10"/>
  <c r="GTZ81" i="10"/>
  <c r="GUA81" i="10"/>
  <c r="GUB81" i="10"/>
  <c r="GUC81" i="10"/>
  <c r="GUD81" i="10"/>
  <c r="GUE81" i="10"/>
  <c r="GUF81" i="10"/>
  <c r="GUG81" i="10"/>
  <c r="GUH81" i="10"/>
  <c r="GUI81" i="10"/>
  <c r="GUJ81" i="10"/>
  <c r="GUK81" i="10"/>
  <c r="GUL81" i="10"/>
  <c r="GUM81" i="10"/>
  <c r="GUN81" i="10"/>
  <c r="GUO81" i="10"/>
  <c r="GUP81" i="10"/>
  <c r="GUQ81" i="10"/>
  <c r="GUR81" i="10"/>
  <c r="GUS81" i="10"/>
  <c r="GUT81" i="10"/>
  <c r="GUU81" i="10"/>
  <c r="GUV81" i="10"/>
  <c r="GUW81" i="10"/>
  <c r="GUX81" i="10"/>
  <c r="GUY81" i="10"/>
  <c r="GUZ81" i="10"/>
  <c r="GVA81" i="10"/>
  <c r="GVB81" i="10"/>
  <c r="GVC81" i="10"/>
  <c r="GVD81" i="10"/>
  <c r="GVE81" i="10"/>
  <c r="GVF81" i="10"/>
  <c r="GVG81" i="10"/>
  <c r="GVH81" i="10"/>
  <c r="GVI81" i="10"/>
  <c r="GVJ81" i="10"/>
  <c r="GVK81" i="10"/>
  <c r="GVL81" i="10"/>
  <c r="GVM81" i="10"/>
  <c r="GVN81" i="10"/>
  <c r="GVO81" i="10"/>
  <c r="GVP81" i="10"/>
  <c r="GVQ81" i="10"/>
  <c r="GVR81" i="10"/>
  <c r="GVS81" i="10"/>
  <c r="GVT81" i="10"/>
  <c r="GVU81" i="10"/>
  <c r="GVV81" i="10"/>
  <c r="GVW81" i="10"/>
  <c r="GVX81" i="10"/>
  <c r="GVY81" i="10"/>
  <c r="GVZ81" i="10"/>
  <c r="GWA81" i="10"/>
  <c r="GWB81" i="10"/>
  <c r="GWC81" i="10"/>
  <c r="GWD81" i="10"/>
  <c r="GWE81" i="10"/>
  <c r="GWF81" i="10"/>
  <c r="GWG81" i="10"/>
  <c r="GWH81" i="10"/>
  <c r="GWI81" i="10"/>
  <c r="GWJ81" i="10"/>
  <c r="GWK81" i="10"/>
  <c r="GWL81" i="10"/>
  <c r="GWM81" i="10"/>
  <c r="GWN81" i="10"/>
  <c r="GWO81" i="10"/>
  <c r="GWP81" i="10"/>
  <c r="GWQ81" i="10"/>
  <c r="GWR81" i="10"/>
  <c r="GWS81" i="10"/>
  <c r="GWT81" i="10"/>
  <c r="GWU81" i="10"/>
  <c r="GWV81" i="10"/>
  <c r="GWW81" i="10"/>
  <c r="GWX81" i="10"/>
  <c r="GWY81" i="10"/>
  <c r="GWZ81" i="10"/>
  <c r="GXA81" i="10"/>
  <c r="GXB81" i="10"/>
  <c r="GXC81" i="10"/>
  <c r="GXD81" i="10"/>
  <c r="GXE81" i="10"/>
  <c r="GXF81" i="10"/>
  <c r="GXG81" i="10"/>
  <c r="GXH81" i="10"/>
  <c r="GXI81" i="10"/>
  <c r="GXJ81" i="10"/>
  <c r="GXK81" i="10"/>
  <c r="GXL81" i="10"/>
  <c r="GXM81" i="10"/>
  <c r="GXN81" i="10"/>
  <c r="GXO81" i="10"/>
  <c r="GXP81" i="10"/>
  <c r="GXQ81" i="10"/>
  <c r="GXR81" i="10"/>
  <c r="GXS81" i="10"/>
  <c r="GXT81" i="10"/>
  <c r="GXU81" i="10"/>
  <c r="GXV81" i="10"/>
  <c r="GXW81" i="10"/>
  <c r="GXX81" i="10"/>
  <c r="GXY81" i="10"/>
  <c r="GXZ81" i="10"/>
  <c r="GYA81" i="10"/>
  <c r="GYB81" i="10"/>
  <c r="GYC81" i="10"/>
  <c r="GYD81" i="10"/>
  <c r="GYE81" i="10"/>
  <c r="GYF81" i="10"/>
  <c r="GYG81" i="10"/>
  <c r="GYH81" i="10"/>
  <c r="GYI81" i="10"/>
  <c r="GYJ81" i="10"/>
  <c r="GYK81" i="10"/>
  <c r="GYL81" i="10"/>
  <c r="GYM81" i="10"/>
  <c r="GYN81" i="10"/>
  <c r="GYO81" i="10"/>
  <c r="GYP81" i="10"/>
  <c r="GYQ81" i="10"/>
  <c r="GYR81" i="10"/>
  <c r="GYS81" i="10"/>
  <c r="GYT81" i="10"/>
  <c r="GYU81" i="10"/>
  <c r="GYV81" i="10"/>
  <c r="GYW81" i="10"/>
  <c r="GYX81" i="10"/>
  <c r="GYY81" i="10"/>
  <c r="GYZ81" i="10"/>
  <c r="GZA81" i="10"/>
  <c r="GZB81" i="10"/>
  <c r="GZC81" i="10"/>
  <c r="GZD81" i="10"/>
  <c r="GZE81" i="10"/>
  <c r="GZF81" i="10"/>
  <c r="GZG81" i="10"/>
  <c r="GZH81" i="10"/>
  <c r="GZI81" i="10"/>
  <c r="GZJ81" i="10"/>
  <c r="GZK81" i="10"/>
  <c r="GZL81" i="10"/>
  <c r="GZM81" i="10"/>
  <c r="GZN81" i="10"/>
  <c r="GZO81" i="10"/>
  <c r="GZP81" i="10"/>
  <c r="GZQ81" i="10"/>
  <c r="GZR81" i="10"/>
  <c r="GZS81" i="10"/>
  <c r="GZT81" i="10"/>
  <c r="GZU81" i="10"/>
  <c r="GZV81" i="10"/>
  <c r="GZW81" i="10"/>
  <c r="GZX81" i="10"/>
  <c r="GZY81" i="10"/>
  <c r="GZZ81" i="10"/>
  <c r="HAA81" i="10"/>
  <c r="HAB81" i="10"/>
  <c r="HAC81" i="10"/>
  <c r="HAD81" i="10"/>
  <c r="HAE81" i="10"/>
  <c r="HAF81" i="10"/>
  <c r="HAG81" i="10"/>
  <c r="HAH81" i="10"/>
  <c r="HAI81" i="10"/>
  <c r="HAJ81" i="10"/>
  <c r="HAK81" i="10"/>
  <c r="HAL81" i="10"/>
  <c r="HAM81" i="10"/>
  <c r="HAN81" i="10"/>
  <c r="HAO81" i="10"/>
  <c r="HAP81" i="10"/>
  <c r="HAQ81" i="10"/>
  <c r="HAR81" i="10"/>
  <c r="HAS81" i="10"/>
  <c r="HAT81" i="10"/>
  <c r="HAU81" i="10"/>
  <c r="HAV81" i="10"/>
  <c r="HAW81" i="10"/>
  <c r="HAX81" i="10"/>
  <c r="HAY81" i="10"/>
  <c r="HAZ81" i="10"/>
  <c r="HBA81" i="10"/>
  <c r="HBB81" i="10"/>
  <c r="HBC81" i="10"/>
  <c r="HBD81" i="10"/>
  <c r="HBE81" i="10"/>
  <c r="HBF81" i="10"/>
  <c r="HBG81" i="10"/>
  <c r="HBH81" i="10"/>
  <c r="HBI81" i="10"/>
  <c r="HBJ81" i="10"/>
  <c r="HBK81" i="10"/>
  <c r="HBL81" i="10"/>
  <c r="HBM81" i="10"/>
  <c r="HBN81" i="10"/>
  <c r="HBO81" i="10"/>
  <c r="HBP81" i="10"/>
  <c r="HBQ81" i="10"/>
  <c r="HBR81" i="10"/>
  <c r="HBS81" i="10"/>
  <c r="HBT81" i="10"/>
  <c r="HBU81" i="10"/>
  <c r="HBV81" i="10"/>
  <c r="HBW81" i="10"/>
  <c r="HBX81" i="10"/>
  <c r="HBY81" i="10"/>
  <c r="HBZ81" i="10"/>
  <c r="HCA81" i="10"/>
  <c r="HCB81" i="10"/>
  <c r="HCC81" i="10"/>
  <c r="HCD81" i="10"/>
  <c r="HCE81" i="10"/>
  <c r="HCF81" i="10"/>
  <c r="HCG81" i="10"/>
  <c r="HCH81" i="10"/>
  <c r="HCI81" i="10"/>
  <c r="HCJ81" i="10"/>
  <c r="HCK81" i="10"/>
  <c r="HCL81" i="10"/>
  <c r="HCM81" i="10"/>
  <c r="HCN81" i="10"/>
  <c r="HCO81" i="10"/>
  <c r="HCP81" i="10"/>
  <c r="HCQ81" i="10"/>
  <c r="HCR81" i="10"/>
  <c r="HCS81" i="10"/>
  <c r="HCT81" i="10"/>
  <c r="HCU81" i="10"/>
  <c r="HCV81" i="10"/>
  <c r="HCW81" i="10"/>
  <c r="HCX81" i="10"/>
  <c r="HCY81" i="10"/>
  <c r="HCZ81" i="10"/>
  <c r="HDA81" i="10"/>
  <c r="HDB81" i="10"/>
  <c r="HDC81" i="10"/>
  <c r="HDD81" i="10"/>
  <c r="HDE81" i="10"/>
  <c r="HDF81" i="10"/>
  <c r="HDG81" i="10"/>
  <c r="HDH81" i="10"/>
  <c r="HDI81" i="10"/>
  <c r="HDJ81" i="10"/>
  <c r="HDK81" i="10"/>
  <c r="HDL81" i="10"/>
  <c r="HDM81" i="10"/>
  <c r="HDN81" i="10"/>
  <c r="HDO81" i="10"/>
  <c r="HDP81" i="10"/>
  <c r="HDQ81" i="10"/>
  <c r="HDR81" i="10"/>
  <c r="HDS81" i="10"/>
  <c r="HDT81" i="10"/>
  <c r="HDU81" i="10"/>
  <c r="HDV81" i="10"/>
  <c r="HDW81" i="10"/>
  <c r="HDX81" i="10"/>
  <c r="HDY81" i="10"/>
  <c r="HDZ81" i="10"/>
  <c r="HEA81" i="10"/>
  <c r="HEB81" i="10"/>
  <c r="HEC81" i="10"/>
  <c r="HED81" i="10"/>
  <c r="HEE81" i="10"/>
  <c r="HEF81" i="10"/>
  <c r="HEG81" i="10"/>
  <c r="HEH81" i="10"/>
  <c r="HEI81" i="10"/>
  <c r="HEJ81" i="10"/>
  <c r="HEK81" i="10"/>
  <c r="HEL81" i="10"/>
  <c r="HEM81" i="10"/>
  <c r="HEN81" i="10"/>
  <c r="HEO81" i="10"/>
  <c r="HEP81" i="10"/>
  <c r="HEQ81" i="10"/>
  <c r="HER81" i="10"/>
  <c r="HES81" i="10"/>
  <c r="HET81" i="10"/>
  <c r="HEU81" i="10"/>
  <c r="HEV81" i="10"/>
  <c r="HEW81" i="10"/>
  <c r="HEX81" i="10"/>
  <c r="HEY81" i="10"/>
  <c r="HEZ81" i="10"/>
  <c r="HFA81" i="10"/>
  <c r="HFB81" i="10"/>
  <c r="HFC81" i="10"/>
  <c r="HFD81" i="10"/>
  <c r="HFE81" i="10"/>
  <c r="HFF81" i="10"/>
  <c r="HFG81" i="10"/>
  <c r="HFH81" i="10"/>
  <c r="HFI81" i="10"/>
  <c r="HFJ81" i="10"/>
  <c r="HFK81" i="10"/>
  <c r="HFL81" i="10"/>
  <c r="HFM81" i="10"/>
  <c r="HFN81" i="10"/>
  <c r="HFO81" i="10"/>
  <c r="HFP81" i="10"/>
  <c r="HFQ81" i="10"/>
  <c r="HFR81" i="10"/>
  <c r="HFS81" i="10"/>
  <c r="HFT81" i="10"/>
  <c r="HFU81" i="10"/>
  <c r="HFV81" i="10"/>
  <c r="HFW81" i="10"/>
  <c r="HFX81" i="10"/>
  <c r="HFY81" i="10"/>
  <c r="HFZ81" i="10"/>
  <c r="HGA81" i="10"/>
  <c r="HGB81" i="10"/>
  <c r="HGC81" i="10"/>
  <c r="HGD81" i="10"/>
  <c r="HGE81" i="10"/>
  <c r="HGF81" i="10"/>
  <c r="HGG81" i="10"/>
  <c r="HGH81" i="10"/>
  <c r="HGI81" i="10"/>
  <c r="HGJ81" i="10"/>
  <c r="HGK81" i="10"/>
  <c r="HGL81" i="10"/>
  <c r="HGM81" i="10"/>
  <c r="HGN81" i="10"/>
  <c r="HGO81" i="10"/>
  <c r="HGP81" i="10"/>
  <c r="HGQ81" i="10"/>
  <c r="HGR81" i="10"/>
  <c r="HGS81" i="10"/>
  <c r="HGT81" i="10"/>
  <c r="HGU81" i="10"/>
  <c r="HGV81" i="10"/>
  <c r="HGW81" i="10"/>
  <c r="HGX81" i="10"/>
  <c r="HGY81" i="10"/>
  <c r="HGZ81" i="10"/>
  <c r="HHA81" i="10"/>
  <c r="HHB81" i="10"/>
  <c r="HHC81" i="10"/>
  <c r="HHD81" i="10"/>
  <c r="HHE81" i="10"/>
  <c r="HHF81" i="10"/>
  <c r="HHG81" i="10"/>
  <c r="HHH81" i="10"/>
  <c r="HHI81" i="10"/>
  <c r="HHJ81" i="10"/>
  <c r="HHK81" i="10"/>
  <c r="HHL81" i="10"/>
  <c r="HHM81" i="10"/>
  <c r="HHN81" i="10"/>
  <c r="HHO81" i="10"/>
  <c r="HHP81" i="10"/>
  <c r="HHQ81" i="10"/>
  <c r="HHR81" i="10"/>
  <c r="HHS81" i="10"/>
  <c r="HHT81" i="10"/>
  <c r="HHU81" i="10"/>
  <c r="HHV81" i="10"/>
  <c r="HHW81" i="10"/>
  <c r="HHX81" i="10"/>
  <c r="HHY81" i="10"/>
  <c r="HHZ81" i="10"/>
  <c r="HIA81" i="10"/>
  <c r="HIB81" i="10"/>
  <c r="HIC81" i="10"/>
  <c r="HID81" i="10"/>
  <c r="HIE81" i="10"/>
  <c r="HIF81" i="10"/>
  <c r="HIG81" i="10"/>
  <c r="HIH81" i="10"/>
  <c r="HII81" i="10"/>
  <c r="HIJ81" i="10"/>
  <c r="HIK81" i="10"/>
  <c r="HIL81" i="10"/>
  <c r="HIM81" i="10"/>
  <c r="HIN81" i="10"/>
  <c r="HIO81" i="10"/>
  <c r="HIP81" i="10"/>
  <c r="HIQ81" i="10"/>
  <c r="HIR81" i="10"/>
  <c r="HIS81" i="10"/>
  <c r="HIT81" i="10"/>
  <c r="HIU81" i="10"/>
  <c r="HIV81" i="10"/>
  <c r="HIW81" i="10"/>
  <c r="HIX81" i="10"/>
  <c r="HIY81" i="10"/>
  <c r="HIZ81" i="10"/>
  <c r="HJA81" i="10"/>
  <c r="HJB81" i="10"/>
  <c r="HJC81" i="10"/>
  <c r="HJD81" i="10"/>
  <c r="HJE81" i="10"/>
  <c r="HJF81" i="10"/>
  <c r="HJG81" i="10"/>
  <c r="HJH81" i="10"/>
  <c r="HJI81" i="10"/>
  <c r="HJJ81" i="10"/>
  <c r="HJK81" i="10"/>
  <c r="HJL81" i="10"/>
  <c r="HJM81" i="10"/>
  <c r="HJN81" i="10"/>
  <c r="HJO81" i="10"/>
  <c r="HJP81" i="10"/>
  <c r="HJQ81" i="10"/>
  <c r="HJR81" i="10"/>
  <c r="HJS81" i="10"/>
  <c r="HJT81" i="10"/>
  <c r="HJU81" i="10"/>
  <c r="HJV81" i="10"/>
  <c r="HJW81" i="10"/>
  <c r="HJX81" i="10"/>
  <c r="HJY81" i="10"/>
  <c r="HJZ81" i="10"/>
  <c r="HKA81" i="10"/>
  <c r="HKB81" i="10"/>
  <c r="HKC81" i="10"/>
  <c r="HKD81" i="10"/>
  <c r="HKE81" i="10"/>
  <c r="HKF81" i="10"/>
  <c r="HKG81" i="10"/>
  <c r="HKH81" i="10"/>
  <c r="HKI81" i="10"/>
  <c r="HKJ81" i="10"/>
  <c r="HKK81" i="10"/>
  <c r="HKL81" i="10"/>
  <c r="HKM81" i="10"/>
  <c r="HKN81" i="10"/>
  <c r="HKO81" i="10"/>
  <c r="HKP81" i="10"/>
  <c r="HKQ81" i="10"/>
  <c r="HKR81" i="10"/>
  <c r="HKS81" i="10"/>
  <c r="HKT81" i="10"/>
  <c r="HKU81" i="10"/>
  <c r="HKV81" i="10"/>
  <c r="HKW81" i="10"/>
  <c r="HKX81" i="10"/>
  <c r="HKY81" i="10"/>
  <c r="HKZ81" i="10"/>
  <c r="HLA81" i="10"/>
  <c r="HLB81" i="10"/>
  <c r="HLC81" i="10"/>
  <c r="HLD81" i="10"/>
  <c r="HLE81" i="10"/>
  <c r="HLF81" i="10"/>
  <c r="HLG81" i="10"/>
  <c r="HLH81" i="10"/>
  <c r="HLI81" i="10"/>
  <c r="HLJ81" i="10"/>
  <c r="HLK81" i="10"/>
  <c r="HLL81" i="10"/>
  <c r="HLM81" i="10"/>
  <c r="HLN81" i="10"/>
  <c r="HLO81" i="10"/>
  <c r="HLP81" i="10"/>
  <c r="HLQ81" i="10"/>
  <c r="HLR81" i="10"/>
  <c r="HLS81" i="10"/>
  <c r="HLT81" i="10"/>
  <c r="HLU81" i="10"/>
  <c r="HLV81" i="10"/>
  <c r="HLW81" i="10"/>
  <c r="HLX81" i="10"/>
  <c r="HLY81" i="10"/>
  <c r="HLZ81" i="10"/>
  <c r="HMA81" i="10"/>
  <c r="HMB81" i="10"/>
  <c r="HMC81" i="10"/>
  <c r="HMD81" i="10"/>
  <c r="HME81" i="10"/>
  <c r="HMF81" i="10"/>
  <c r="HMG81" i="10"/>
  <c r="HMH81" i="10"/>
  <c r="HMI81" i="10"/>
  <c r="HMJ81" i="10"/>
  <c r="HMK81" i="10"/>
  <c r="HML81" i="10"/>
  <c r="HMM81" i="10"/>
  <c r="HMN81" i="10"/>
  <c r="HMO81" i="10"/>
  <c r="HMP81" i="10"/>
  <c r="HMQ81" i="10"/>
  <c r="HMR81" i="10"/>
  <c r="HMS81" i="10"/>
  <c r="HMT81" i="10"/>
  <c r="HMU81" i="10"/>
  <c r="HMV81" i="10"/>
  <c r="HMW81" i="10"/>
  <c r="HMX81" i="10"/>
  <c r="HMY81" i="10"/>
  <c r="HMZ81" i="10"/>
  <c r="HNA81" i="10"/>
  <c r="HNB81" i="10"/>
  <c r="HNC81" i="10"/>
  <c r="HND81" i="10"/>
  <c r="HNE81" i="10"/>
  <c r="HNF81" i="10"/>
  <c r="HNG81" i="10"/>
  <c r="HNH81" i="10"/>
  <c r="HNI81" i="10"/>
  <c r="HNJ81" i="10"/>
  <c r="HNK81" i="10"/>
  <c r="HNL81" i="10"/>
  <c r="HNM81" i="10"/>
  <c r="HNN81" i="10"/>
  <c r="HNO81" i="10"/>
  <c r="HNP81" i="10"/>
  <c r="HNQ81" i="10"/>
  <c r="HNR81" i="10"/>
  <c r="HNS81" i="10"/>
  <c r="HNT81" i="10"/>
  <c r="HNU81" i="10"/>
  <c r="HNV81" i="10"/>
  <c r="HNW81" i="10"/>
  <c r="HNX81" i="10"/>
  <c r="HNY81" i="10"/>
  <c r="HNZ81" i="10"/>
  <c r="HOA81" i="10"/>
  <c r="HOB81" i="10"/>
  <c r="HOC81" i="10"/>
  <c r="HOD81" i="10"/>
  <c r="HOE81" i="10"/>
  <c r="HOF81" i="10"/>
  <c r="HOG81" i="10"/>
  <c r="HOH81" i="10"/>
  <c r="HOI81" i="10"/>
  <c r="HOJ81" i="10"/>
  <c r="HOK81" i="10"/>
  <c r="HOL81" i="10"/>
  <c r="HOM81" i="10"/>
  <c r="HON81" i="10"/>
  <c r="HOO81" i="10"/>
  <c r="HOP81" i="10"/>
  <c r="HOQ81" i="10"/>
  <c r="HOR81" i="10"/>
  <c r="HOS81" i="10"/>
  <c r="HOT81" i="10"/>
  <c r="HOU81" i="10"/>
  <c r="HOV81" i="10"/>
  <c r="HOW81" i="10"/>
  <c r="HOX81" i="10"/>
  <c r="HOY81" i="10"/>
  <c r="HOZ81" i="10"/>
  <c r="HPA81" i="10"/>
  <c r="HPB81" i="10"/>
  <c r="HPC81" i="10"/>
  <c r="HPD81" i="10"/>
  <c r="HPE81" i="10"/>
  <c r="HPF81" i="10"/>
  <c r="HPG81" i="10"/>
  <c r="HPH81" i="10"/>
  <c r="HPI81" i="10"/>
  <c r="HPJ81" i="10"/>
  <c r="HPK81" i="10"/>
  <c r="HPL81" i="10"/>
  <c r="HPM81" i="10"/>
  <c r="HPN81" i="10"/>
  <c r="HPO81" i="10"/>
  <c r="HPP81" i="10"/>
  <c r="HPQ81" i="10"/>
  <c r="HPR81" i="10"/>
  <c r="HPS81" i="10"/>
  <c r="HPT81" i="10"/>
  <c r="HPU81" i="10"/>
  <c r="HPV81" i="10"/>
  <c r="HPW81" i="10"/>
  <c r="HPX81" i="10"/>
  <c r="HPY81" i="10"/>
  <c r="HPZ81" i="10"/>
  <c r="HQA81" i="10"/>
  <c r="HQB81" i="10"/>
  <c r="HQC81" i="10"/>
  <c r="HQD81" i="10"/>
  <c r="HQE81" i="10"/>
  <c r="HQF81" i="10"/>
  <c r="HQG81" i="10"/>
  <c r="HQH81" i="10"/>
  <c r="HQI81" i="10"/>
  <c r="HQJ81" i="10"/>
  <c r="HQK81" i="10"/>
  <c r="HQL81" i="10"/>
  <c r="HQM81" i="10"/>
  <c r="HQN81" i="10"/>
  <c r="HQO81" i="10"/>
  <c r="HQP81" i="10"/>
  <c r="HQQ81" i="10"/>
  <c r="HQR81" i="10"/>
  <c r="HQS81" i="10"/>
  <c r="HQT81" i="10"/>
  <c r="HQU81" i="10"/>
  <c r="HQV81" i="10"/>
  <c r="HQW81" i="10"/>
  <c r="HQX81" i="10"/>
  <c r="HQY81" i="10"/>
  <c r="HQZ81" i="10"/>
  <c r="HRA81" i="10"/>
  <c r="HRB81" i="10"/>
  <c r="HRC81" i="10"/>
  <c r="HRD81" i="10"/>
  <c r="HRE81" i="10"/>
  <c r="HRF81" i="10"/>
  <c r="HRG81" i="10"/>
  <c r="HRH81" i="10"/>
  <c r="HRI81" i="10"/>
  <c r="HRJ81" i="10"/>
  <c r="HRK81" i="10"/>
  <c r="HRL81" i="10"/>
  <c r="HRM81" i="10"/>
  <c r="HRN81" i="10"/>
  <c r="HRO81" i="10"/>
  <c r="HRP81" i="10"/>
  <c r="HRQ81" i="10"/>
  <c r="HRR81" i="10"/>
  <c r="HRS81" i="10"/>
  <c r="HRT81" i="10"/>
  <c r="HRU81" i="10"/>
  <c r="HRV81" i="10"/>
  <c r="HRW81" i="10"/>
  <c r="HRX81" i="10"/>
  <c r="HRY81" i="10"/>
  <c r="HRZ81" i="10"/>
  <c r="HSA81" i="10"/>
  <c r="HSB81" i="10"/>
  <c r="HSC81" i="10"/>
  <c r="HSD81" i="10"/>
  <c r="HSE81" i="10"/>
  <c r="HSF81" i="10"/>
  <c r="HSG81" i="10"/>
  <c r="HSH81" i="10"/>
  <c r="HSI81" i="10"/>
  <c r="HSJ81" i="10"/>
  <c r="HSK81" i="10"/>
  <c r="HSL81" i="10"/>
  <c r="HSM81" i="10"/>
  <c r="HSN81" i="10"/>
  <c r="HSO81" i="10"/>
  <c r="HSP81" i="10"/>
  <c r="HSQ81" i="10"/>
  <c r="HSR81" i="10"/>
  <c r="HSS81" i="10"/>
  <c r="HST81" i="10"/>
  <c r="HSU81" i="10"/>
  <c r="HSV81" i="10"/>
  <c r="HSW81" i="10"/>
  <c r="HSX81" i="10"/>
  <c r="HSY81" i="10"/>
  <c r="HSZ81" i="10"/>
  <c r="HTA81" i="10"/>
  <c r="HTB81" i="10"/>
  <c r="HTC81" i="10"/>
  <c r="HTD81" i="10"/>
  <c r="HTE81" i="10"/>
  <c r="HTF81" i="10"/>
  <c r="HTG81" i="10"/>
  <c r="HTH81" i="10"/>
  <c r="HTI81" i="10"/>
  <c r="HTJ81" i="10"/>
  <c r="HTK81" i="10"/>
  <c r="HTL81" i="10"/>
  <c r="HTM81" i="10"/>
  <c r="HTN81" i="10"/>
  <c r="HTO81" i="10"/>
  <c r="HTP81" i="10"/>
  <c r="HTQ81" i="10"/>
  <c r="HTR81" i="10"/>
  <c r="HTS81" i="10"/>
  <c r="HTT81" i="10"/>
  <c r="HTU81" i="10"/>
  <c r="HTV81" i="10"/>
  <c r="HTW81" i="10"/>
  <c r="HTX81" i="10"/>
  <c r="HTY81" i="10"/>
  <c r="HTZ81" i="10"/>
  <c r="HUA81" i="10"/>
  <c r="HUB81" i="10"/>
  <c r="HUC81" i="10"/>
  <c r="HUD81" i="10"/>
  <c r="HUE81" i="10"/>
  <c r="HUF81" i="10"/>
  <c r="HUG81" i="10"/>
  <c r="HUH81" i="10"/>
  <c r="HUI81" i="10"/>
  <c r="HUJ81" i="10"/>
  <c r="HUK81" i="10"/>
  <c r="HUL81" i="10"/>
  <c r="HUM81" i="10"/>
  <c r="HUN81" i="10"/>
  <c r="HUO81" i="10"/>
  <c r="HUP81" i="10"/>
  <c r="HUQ81" i="10"/>
  <c r="HUR81" i="10"/>
  <c r="HUS81" i="10"/>
  <c r="HUT81" i="10"/>
  <c r="HUU81" i="10"/>
  <c r="HUV81" i="10"/>
  <c r="HUW81" i="10"/>
  <c r="HUX81" i="10"/>
  <c r="HUY81" i="10"/>
  <c r="HUZ81" i="10"/>
  <c r="HVA81" i="10"/>
  <c r="HVB81" i="10"/>
  <c r="HVC81" i="10"/>
  <c r="HVD81" i="10"/>
  <c r="HVE81" i="10"/>
  <c r="HVF81" i="10"/>
  <c r="HVG81" i="10"/>
  <c r="HVH81" i="10"/>
  <c r="HVI81" i="10"/>
  <c r="HVJ81" i="10"/>
  <c r="HVK81" i="10"/>
  <c r="HVL81" i="10"/>
  <c r="HVM81" i="10"/>
  <c r="HVN81" i="10"/>
  <c r="HVO81" i="10"/>
  <c r="HVP81" i="10"/>
  <c r="HVQ81" i="10"/>
  <c r="HVR81" i="10"/>
  <c r="HVS81" i="10"/>
  <c r="HVT81" i="10"/>
  <c r="HVU81" i="10"/>
  <c r="HVV81" i="10"/>
  <c r="HVW81" i="10"/>
  <c r="HVX81" i="10"/>
  <c r="HVY81" i="10"/>
  <c r="HVZ81" i="10"/>
  <c r="HWA81" i="10"/>
  <c r="HWB81" i="10"/>
  <c r="HWC81" i="10"/>
  <c r="HWD81" i="10"/>
  <c r="HWE81" i="10"/>
  <c r="HWF81" i="10"/>
  <c r="HWG81" i="10"/>
  <c r="HWH81" i="10"/>
  <c r="HWI81" i="10"/>
  <c r="HWJ81" i="10"/>
  <c r="HWK81" i="10"/>
  <c r="HWL81" i="10"/>
  <c r="HWM81" i="10"/>
  <c r="HWN81" i="10"/>
  <c r="HWO81" i="10"/>
  <c r="HWP81" i="10"/>
  <c r="HWQ81" i="10"/>
  <c r="HWR81" i="10"/>
  <c r="HWS81" i="10"/>
  <c r="HWT81" i="10"/>
  <c r="HWU81" i="10"/>
  <c r="HWV81" i="10"/>
  <c r="HWW81" i="10"/>
  <c r="HWX81" i="10"/>
  <c r="HWY81" i="10"/>
  <c r="HWZ81" i="10"/>
  <c r="HXA81" i="10"/>
  <c r="HXB81" i="10"/>
  <c r="HXC81" i="10"/>
  <c r="HXD81" i="10"/>
  <c r="HXE81" i="10"/>
  <c r="HXF81" i="10"/>
  <c r="HXG81" i="10"/>
  <c r="HXH81" i="10"/>
  <c r="HXI81" i="10"/>
  <c r="HXJ81" i="10"/>
  <c r="HXK81" i="10"/>
  <c r="HXL81" i="10"/>
  <c r="HXM81" i="10"/>
  <c r="HXN81" i="10"/>
  <c r="HXO81" i="10"/>
  <c r="HXP81" i="10"/>
  <c r="HXQ81" i="10"/>
  <c r="HXR81" i="10"/>
  <c r="HXS81" i="10"/>
  <c r="HXT81" i="10"/>
  <c r="HXU81" i="10"/>
  <c r="HXV81" i="10"/>
  <c r="HXW81" i="10"/>
  <c r="HXX81" i="10"/>
  <c r="HXY81" i="10"/>
  <c r="HXZ81" i="10"/>
  <c r="HYA81" i="10"/>
  <c r="HYB81" i="10"/>
  <c r="HYC81" i="10"/>
  <c r="HYD81" i="10"/>
  <c r="HYE81" i="10"/>
  <c r="HYF81" i="10"/>
  <c r="HYG81" i="10"/>
  <c r="HYH81" i="10"/>
  <c r="HYI81" i="10"/>
  <c r="HYJ81" i="10"/>
  <c r="HYK81" i="10"/>
  <c r="HYL81" i="10"/>
  <c r="HYM81" i="10"/>
  <c r="HYN81" i="10"/>
  <c r="HYO81" i="10"/>
  <c r="HYP81" i="10"/>
  <c r="HYQ81" i="10"/>
  <c r="HYR81" i="10"/>
  <c r="HYS81" i="10"/>
  <c r="HYT81" i="10"/>
  <c r="HYU81" i="10"/>
  <c r="HYV81" i="10"/>
  <c r="HYW81" i="10"/>
  <c r="HYX81" i="10"/>
  <c r="HYY81" i="10"/>
  <c r="HYZ81" i="10"/>
  <c r="HZA81" i="10"/>
  <c r="HZB81" i="10"/>
  <c r="HZC81" i="10"/>
  <c r="HZD81" i="10"/>
  <c r="HZE81" i="10"/>
  <c r="HZF81" i="10"/>
  <c r="HZG81" i="10"/>
  <c r="HZH81" i="10"/>
  <c r="HZI81" i="10"/>
  <c r="HZJ81" i="10"/>
  <c r="HZK81" i="10"/>
  <c r="HZL81" i="10"/>
  <c r="HZM81" i="10"/>
  <c r="HZN81" i="10"/>
  <c r="HZO81" i="10"/>
  <c r="HZP81" i="10"/>
  <c r="HZQ81" i="10"/>
  <c r="HZR81" i="10"/>
  <c r="HZS81" i="10"/>
  <c r="HZT81" i="10"/>
  <c r="HZU81" i="10"/>
  <c r="HZV81" i="10"/>
  <c r="HZW81" i="10"/>
  <c r="HZX81" i="10"/>
  <c r="HZY81" i="10"/>
  <c r="HZZ81" i="10"/>
  <c r="IAA81" i="10"/>
  <c r="IAB81" i="10"/>
  <c r="IAC81" i="10"/>
  <c r="IAD81" i="10"/>
  <c r="IAE81" i="10"/>
  <c r="IAF81" i="10"/>
  <c r="IAG81" i="10"/>
  <c r="IAH81" i="10"/>
  <c r="IAI81" i="10"/>
  <c r="IAJ81" i="10"/>
  <c r="IAK81" i="10"/>
  <c r="IAL81" i="10"/>
  <c r="IAM81" i="10"/>
  <c r="IAN81" i="10"/>
  <c r="IAO81" i="10"/>
  <c r="IAP81" i="10"/>
  <c r="IAQ81" i="10"/>
  <c r="IAR81" i="10"/>
  <c r="IAS81" i="10"/>
  <c r="IAT81" i="10"/>
  <c r="IAU81" i="10"/>
  <c r="IAV81" i="10"/>
  <c r="IAW81" i="10"/>
  <c r="IAX81" i="10"/>
  <c r="IAY81" i="10"/>
  <c r="IAZ81" i="10"/>
  <c r="IBA81" i="10"/>
  <c r="IBB81" i="10"/>
  <c r="IBC81" i="10"/>
  <c r="IBD81" i="10"/>
  <c r="IBE81" i="10"/>
  <c r="IBF81" i="10"/>
  <c r="IBG81" i="10"/>
  <c r="IBH81" i="10"/>
  <c r="IBI81" i="10"/>
  <c r="IBJ81" i="10"/>
  <c r="IBK81" i="10"/>
  <c r="IBL81" i="10"/>
  <c r="IBM81" i="10"/>
  <c r="IBN81" i="10"/>
  <c r="IBO81" i="10"/>
  <c r="IBP81" i="10"/>
  <c r="IBQ81" i="10"/>
  <c r="IBR81" i="10"/>
  <c r="IBS81" i="10"/>
  <c r="IBT81" i="10"/>
  <c r="IBU81" i="10"/>
  <c r="IBV81" i="10"/>
  <c r="IBW81" i="10"/>
  <c r="IBX81" i="10"/>
  <c r="IBY81" i="10"/>
  <c r="IBZ81" i="10"/>
  <c r="ICA81" i="10"/>
  <c r="ICB81" i="10"/>
  <c r="ICC81" i="10"/>
  <c r="ICD81" i="10"/>
  <c r="ICE81" i="10"/>
  <c r="ICF81" i="10"/>
  <c r="ICG81" i="10"/>
  <c r="ICH81" i="10"/>
  <c r="ICI81" i="10"/>
  <c r="ICJ81" i="10"/>
  <c r="ICK81" i="10"/>
  <c r="ICL81" i="10"/>
  <c r="ICM81" i="10"/>
  <c r="ICN81" i="10"/>
  <c r="ICO81" i="10"/>
  <c r="ICP81" i="10"/>
  <c r="ICQ81" i="10"/>
  <c r="ICR81" i="10"/>
  <c r="ICS81" i="10"/>
  <c r="ICT81" i="10"/>
  <c r="ICU81" i="10"/>
  <c r="ICV81" i="10"/>
  <c r="ICW81" i="10"/>
  <c r="ICX81" i="10"/>
  <c r="ICY81" i="10"/>
  <c r="ICZ81" i="10"/>
  <c r="IDA81" i="10"/>
  <c r="IDB81" i="10"/>
  <c r="IDC81" i="10"/>
  <c r="IDD81" i="10"/>
  <c r="IDE81" i="10"/>
  <c r="IDF81" i="10"/>
  <c r="IDG81" i="10"/>
  <c r="IDH81" i="10"/>
  <c r="IDI81" i="10"/>
  <c r="IDJ81" i="10"/>
  <c r="IDK81" i="10"/>
  <c r="IDL81" i="10"/>
  <c r="IDM81" i="10"/>
  <c r="IDN81" i="10"/>
  <c r="IDO81" i="10"/>
  <c r="IDP81" i="10"/>
  <c r="IDQ81" i="10"/>
  <c r="IDR81" i="10"/>
  <c r="IDS81" i="10"/>
  <c r="IDT81" i="10"/>
  <c r="IDU81" i="10"/>
  <c r="IDV81" i="10"/>
  <c r="IDW81" i="10"/>
  <c r="IDX81" i="10"/>
  <c r="IDY81" i="10"/>
  <c r="IDZ81" i="10"/>
  <c r="IEA81" i="10"/>
  <c r="IEB81" i="10"/>
  <c r="IEC81" i="10"/>
  <c r="IED81" i="10"/>
  <c r="IEE81" i="10"/>
  <c r="IEF81" i="10"/>
  <c r="IEG81" i="10"/>
  <c r="IEH81" i="10"/>
  <c r="IEI81" i="10"/>
  <c r="IEJ81" i="10"/>
  <c r="IEK81" i="10"/>
  <c r="IEL81" i="10"/>
  <c r="IEM81" i="10"/>
  <c r="IEN81" i="10"/>
  <c r="IEO81" i="10"/>
  <c r="IEP81" i="10"/>
  <c r="IEQ81" i="10"/>
  <c r="IER81" i="10"/>
  <c r="IES81" i="10"/>
  <c r="IET81" i="10"/>
  <c r="IEU81" i="10"/>
  <c r="IEV81" i="10"/>
  <c r="IEW81" i="10"/>
  <c r="IEX81" i="10"/>
  <c r="IEY81" i="10"/>
  <c r="IEZ81" i="10"/>
  <c r="IFA81" i="10"/>
  <c r="IFB81" i="10"/>
  <c r="IFC81" i="10"/>
  <c r="IFD81" i="10"/>
  <c r="IFE81" i="10"/>
  <c r="IFF81" i="10"/>
  <c r="IFG81" i="10"/>
  <c r="IFH81" i="10"/>
  <c r="IFI81" i="10"/>
  <c r="IFJ81" i="10"/>
  <c r="IFK81" i="10"/>
  <c r="IFL81" i="10"/>
  <c r="IFM81" i="10"/>
  <c r="IFN81" i="10"/>
  <c r="IFO81" i="10"/>
  <c r="IFP81" i="10"/>
  <c r="IFQ81" i="10"/>
  <c r="IFR81" i="10"/>
  <c r="IFS81" i="10"/>
  <c r="IFT81" i="10"/>
  <c r="IFU81" i="10"/>
  <c r="IFV81" i="10"/>
  <c r="IFW81" i="10"/>
  <c r="IFX81" i="10"/>
  <c r="IFY81" i="10"/>
  <c r="IFZ81" i="10"/>
  <c r="IGA81" i="10"/>
  <c r="IGB81" i="10"/>
  <c r="IGC81" i="10"/>
  <c r="IGD81" i="10"/>
  <c r="IGE81" i="10"/>
  <c r="IGF81" i="10"/>
  <c r="IGG81" i="10"/>
  <c r="IGH81" i="10"/>
  <c r="IGI81" i="10"/>
  <c r="IGJ81" i="10"/>
  <c r="IGK81" i="10"/>
  <c r="IGL81" i="10"/>
  <c r="IGM81" i="10"/>
  <c r="IGN81" i="10"/>
  <c r="IGO81" i="10"/>
  <c r="IGP81" i="10"/>
  <c r="IGQ81" i="10"/>
  <c r="IGR81" i="10"/>
  <c r="IGS81" i="10"/>
  <c r="IGT81" i="10"/>
  <c r="IGU81" i="10"/>
  <c r="IGV81" i="10"/>
  <c r="IGW81" i="10"/>
  <c r="IGX81" i="10"/>
  <c r="IGY81" i="10"/>
  <c r="IGZ81" i="10"/>
  <c r="IHA81" i="10"/>
  <c r="IHB81" i="10"/>
  <c r="IHC81" i="10"/>
  <c r="IHD81" i="10"/>
  <c r="IHE81" i="10"/>
  <c r="IHF81" i="10"/>
  <c r="IHG81" i="10"/>
  <c r="IHH81" i="10"/>
  <c r="IHI81" i="10"/>
  <c r="IHJ81" i="10"/>
  <c r="IHK81" i="10"/>
  <c r="IHL81" i="10"/>
  <c r="IHM81" i="10"/>
  <c r="IHN81" i="10"/>
  <c r="IHO81" i="10"/>
  <c r="IHP81" i="10"/>
  <c r="IHQ81" i="10"/>
  <c r="IHR81" i="10"/>
  <c r="IHS81" i="10"/>
  <c r="IHT81" i="10"/>
  <c r="IHU81" i="10"/>
  <c r="IHV81" i="10"/>
  <c r="IHW81" i="10"/>
  <c r="IHX81" i="10"/>
  <c r="IHY81" i="10"/>
  <c r="IHZ81" i="10"/>
  <c r="IIA81" i="10"/>
  <c r="IIB81" i="10"/>
  <c r="IIC81" i="10"/>
  <c r="IID81" i="10"/>
  <c r="IIE81" i="10"/>
  <c r="IIF81" i="10"/>
  <c r="IIG81" i="10"/>
  <c r="IIH81" i="10"/>
  <c r="III81" i="10"/>
  <c r="IIJ81" i="10"/>
  <c r="IIK81" i="10"/>
  <c r="IIL81" i="10"/>
  <c r="IIM81" i="10"/>
  <c r="IIN81" i="10"/>
  <c r="IIO81" i="10"/>
  <c r="IIP81" i="10"/>
  <c r="IIQ81" i="10"/>
  <c r="IIR81" i="10"/>
  <c r="IIS81" i="10"/>
  <c r="IIT81" i="10"/>
  <c r="IIU81" i="10"/>
  <c r="IIV81" i="10"/>
  <c r="IIW81" i="10"/>
  <c r="IIX81" i="10"/>
  <c r="IIY81" i="10"/>
  <c r="IIZ81" i="10"/>
  <c r="IJA81" i="10"/>
  <c r="IJB81" i="10"/>
  <c r="IJC81" i="10"/>
  <c r="IJD81" i="10"/>
  <c r="IJE81" i="10"/>
  <c r="IJF81" i="10"/>
  <c r="IJG81" i="10"/>
  <c r="IJH81" i="10"/>
  <c r="IJI81" i="10"/>
  <c r="IJJ81" i="10"/>
  <c r="IJK81" i="10"/>
  <c r="IJL81" i="10"/>
  <c r="IJM81" i="10"/>
  <c r="IJN81" i="10"/>
  <c r="IJO81" i="10"/>
  <c r="IJP81" i="10"/>
  <c r="IJQ81" i="10"/>
  <c r="IJR81" i="10"/>
  <c r="IJS81" i="10"/>
  <c r="IJT81" i="10"/>
  <c r="IJU81" i="10"/>
  <c r="IJV81" i="10"/>
  <c r="IJW81" i="10"/>
  <c r="IJX81" i="10"/>
  <c r="IJY81" i="10"/>
  <c r="IJZ81" i="10"/>
  <c r="IKA81" i="10"/>
  <c r="IKB81" i="10"/>
  <c r="IKC81" i="10"/>
  <c r="IKD81" i="10"/>
  <c r="IKE81" i="10"/>
  <c r="IKF81" i="10"/>
  <c r="IKG81" i="10"/>
  <c r="IKH81" i="10"/>
  <c r="IKI81" i="10"/>
  <c r="IKJ81" i="10"/>
  <c r="IKK81" i="10"/>
  <c r="IKL81" i="10"/>
  <c r="IKM81" i="10"/>
  <c r="IKN81" i="10"/>
  <c r="IKO81" i="10"/>
  <c r="IKP81" i="10"/>
  <c r="IKQ81" i="10"/>
  <c r="IKR81" i="10"/>
  <c r="IKS81" i="10"/>
  <c r="IKT81" i="10"/>
  <c r="IKU81" i="10"/>
  <c r="IKV81" i="10"/>
  <c r="IKW81" i="10"/>
  <c r="IKX81" i="10"/>
  <c r="IKY81" i="10"/>
  <c r="IKZ81" i="10"/>
  <c r="ILA81" i="10"/>
  <c r="ILB81" i="10"/>
  <c r="ILC81" i="10"/>
  <c r="ILD81" i="10"/>
  <c r="ILE81" i="10"/>
  <c r="ILF81" i="10"/>
  <c r="ILG81" i="10"/>
  <c r="ILH81" i="10"/>
  <c r="ILI81" i="10"/>
  <c r="ILJ81" i="10"/>
  <c r="ILK81" i="10"/>
  <c r="ILL81" i="10"/>
  <c r="ILM81" i="10"/>
  <c r="ILN81" i="10"/>
  <c r="ILO81" i="10"/>
  <c r="ILP81" i="10"/>
  <c r="ILQ81" i="10"/>
  <c r="ILR81" i="10"/>
  <c r="ILS81" i="10"/>
  <c r="ILT81" i="10"/>
  <c r="ILU81" i="10"/>
  <c r="ILV81" i="10"/>
  <c r="ILW81" i="10"/>
  <c r="ILX81" i="10"/>
  <c r="ILY81" i="10"/>
  <c r="ILZ81" i="10"/>
  <c r="IMA81" i="10"/>
  <c r="IMB81" i="10"/>
  <c r="IMC81" i="10"/>
  <c r="IMD81" i="10"/>
  <c r="IME81" i="10"/>
  <c r="IMF81" i="10"/>
  <c r="IMG81" i="10"/>
  <c r="IMH81" i="10"/>
  <c r="IMI81" i="10"/>
  <c r="IMJ81" i="10"/>
  <c r="IMK81" i="10"/>
  <c r="IML81" i="10"/>
  <c r="IMM81" i="10"/>
  <c r="IMN81" i="10"/>
  <c r="IMO81" i="10"/>
  <c r="IMP81" i="10"/>
  <c r="IMQ81" i="10"/>
  <c r="IMR81" i="10"/>
  <c r="IMS81" i="10"/>
  <c r="IMT81" i="10"/>
  <c r="IMU81" i="10"/>
  <c r="IMV81" i="10"/>
  <c r="IMW81" i="10"/>
  <c r="IMX81" i="10"/>
  <c r="IMY81" i="10"/>
  <c r="IMZ81" i="10"/>
  <c r="INA81" i="10"/>
  <c r="INB81" i="10"/>
  <c r="INC81" i="10"/>
  <c r="IND81" i="10"/>
  <c r="INE81" i="10"/>
  <c r="INF81" i="10"/>
  <c r="ING81" i="10"/>
  <c r="INH81" i="10"/>
  <c r="INI81" i="10"/>
  <c r="INJ81" i="10"/>
  <c r="INK81" i="10"/>
  <c r="INL81" i="10"/>
  <c r="INM81" i="10"/>
  <c r="INN81" i="10"/>
  <c r="INO81" i="10"/>
  <c r="INP81" i="10"/>
  <c r="INQ81" i="10"/>
  <c r="INR81" i="10"/>
  <c r="INS81" i="10"/>
  <c r="INT81" i="10"/>
  <c r="INU81" i="10"/>
  <c r="INV81" i="10"/>
  <c r="INW81" i="10"/>
  <c r="INX81" i="10"/>
  <c r="INY81" i="10"/>
  <c r="INZ81" i="10"/>
  <c r="IOA81" i="10"/>
  <c r="IOB81" i="10"/>
  <c r="IOC81" i="10"/>
  <c r="IOD81" i="10"/>
  <c r="IOE81" i="10"/>
  <c r="IOF81" i="10"/>
  <c r="IOG81" i="10"/>
  <c r="IOH81" i="10"/>
  <c r="IOI81" i="10"/>
  <c r="IOJ81" i="10"/>
  <c r="IOK81" i="10"/>
  <c r="IOL81" i="10"/>
  <c r="IOM81" i="10"/>
  <c r="ION81" i="10"/>
  <c r="IOO81" i="10"/>
  <c r="IOP81" i="10"/>
  <c r="IOQ81" i="10"/>
  <c r="IOR81" i="10"/>
  <c r="IOS81" i="10"/>
  <c r="IOT81" i="10"/>
  <c r="IOU81" i="10"/>
  <c r="IOV81" i="10"/>
  <c r="IOW81" i="10"/>
  <c r="IOX81" i="10"/>
  <c r="IOY81" i="10"/>
  <c r="IOZ81" i="10"/>
  <c r="IPA81" i="10"/>
  <c r="IPB81" i="10"/>
  <c r="IPC81" i="10"/>
  <c r="IPD81" i="10"/>
  <c r="IPE81" i="10"/>
  <c r="IPF81" i="10"/>
  <c r="IPG81" i="10"/>
  <c r="IPH81" i="10"/>
  <c r="IPI81" i="10"/>
  <c r="IPJ81" i="10"/>
  <c r="IPK81" i="10"/>
  <c r="IPL81" i="10"/>
  <c r="IPM81" i="10"/>
  <c r="IPN81" i="10"/>
  <c r="IPO81" i="10"/>
  <c r="IPP81" i="10"/>
  <c r="IPQ81" i="10"/>
  <c r="IPR81" i="10"/>
  <c r="IPS81" i="10"/>
  <c r="IPT81" i="10"/>
  <c r="IPU81" i="10"/>
  <c r="IPV81" i="10"/>
  <c r="IPW81" i="10"/>
  <c r="IPX81" i="10"/>
  <c r="IPY81" i="10"/>
  <c r="IPZ81" i="10"/>
  <c r="IQA81" i="10"/>
  <c r="IQB81" i="10"/>
  <c r="IQC81" i="10"/>
  <c r="IQD81" i="10"/>
  <c r="IQE81" i="10"/>
  <c r="IQF81" i="10"/>
  <c r="IQG81" i="10"/>
  <c r="IQH81" i="10"/>
  <c r="IQI81" i="10"/>
  <c r="IQJ81" i="10"/>
  <c r="IQK81" i="10"/>
  <c r="IQL81" i="10"/>
  <c r="IQM81" i="10"/>
  <c r="IQN81" i="10"/>
  <c r="IQO81" i="10"/>
  <c r="IQP81" i="10"/>
  <c r="IQQ81" i="10"/>
  <c r="IQR81" i="10"/>
  <c r="IQS81" i="10"/>
  <c r="IQT81" i="10"/>
  <c r="IQU81" i="10"/>
  <c r="IQV81" i="10"/>
  <c r="IQW81" i="10"/>
  <c r="IQX81" i="10"/>
  <c r="IQY81" i="10"/>
  <c r="IQZ81" i="10"/>
  <c r="IRA81" i="10"/>
  <c r="IRB81" i="10"/>
  <c r="IRC81" i="10"/>
  <c r="IRD81" i="10"/>
  <c r="IRE81" i="10"/>
  <c r="IRF81" i="10"/>
  <c r="IRG81" i="10"/>
  <c r="IRH81" i="10"/>
  <c r="IRI81" i="10"/>
  <c r="IRJ81" i="10"/>
  <c r="IRK81" i="10"/>
  <c r="IRL81" i="10"/>
  <c r="IRM81" i="10"/>
  <c r="IRN81" i="10"/>
  <c r="IRO81" i="10"/>
  <c r="IRP81" i="10"/>
  <c r="IRQ81" i="10"/>
  <c r="IRR81" i="10"/>
  <c r="IRS81" i="10"/>
  <c r="IRT81" i="10"/>
  <c r="IRU81" i="10"/>
  <c r="IRV81" i="10"/>
  <c r="IRW81" i="10"/>
  <c r="IRX81" i="10"/>
  <c r="IRY81" i="10"/>
  <c r="IRZ81" i="10"/>
  <c r="ISA81" i="10"/>
  <c r="ISB81" i="10"/>
  <c r="ISC81" i="10"/>
  <c r="ISD81" i="10"/>
  <c r="ISE81" i="10"/>
  <c r="ISF81" i="10"/>
  <c r="ISG81" i="10"/>
  <c r="ISH81" i="10"/>
  <c r="ISI81" i="10"/>
  <c r="ISJ81" i="10"/>
  <c r="ISK81" i="10"/>
  <c r="ISL81" i="10"/>
  <c r="ISM81" i="10"/>
  <c r="ISN81" i="10"/>
  <c r="ISO81" i="10"/>
  <c r="ISP81" i="10"/>
  <c r="ISQ81" i="10"/>
  <c r="ISR81" i="10"/>
  <c r="ISS81" i="10"/>
  <c r="IST81" i="10"/>
  <c r="ISU81" i="10"/>
  <c r="ISV81" i="10"/>
  <c r="ISW81" i="10"/>
  <c r="ISX81" i="10"/>
  <c r="ISY81" i="10"/>
  <c r="ISZ81" i="10"/>
  <c r="ITA81" i="10"/>
  <c r="ITB81" i="10"/>
  <c r="ITC81" i="10"/>
  <c r="ITD81" i="10"/>
  <c r="ITE81" i="10"/>
  <c r="ITF81" i="10"/>
  <c r="ITG81" i="10"/>
  <c r="ITH81" i="10"/>
  <c r="ITI81" i="10"/>
  <c r="ITJ81" i="10"/>
  <c r="ITK81" i="10"/>
  <c r="ITL81" i="10"/>
  <c r="ITM81" i="10"/>
  <c r="ITN81" i="10"/>
  <c r="ITO81" i="10"/>
  <c r="ITP81" i="10"/>
  <c r="ITQ81" i="10"/>
  <c r="ITR81" i="10"/>
  <c r="ITS81" i="10"/>
  <c r="ITT81" i="10"/>
  <c r="ITU81" i="10"/>
  <c r="ITV81" i="10"/>
  <c r="ITW81" i="10"/>
  <c r="ITX81" i="10"/>
  <c r="ITY81" i="10"/>
  <c r="ITZ81" i="10"/>
  <c r="IUA81" i="10"/>
  <c r="IUB81" i="10"/>
  <c r="IUC81" i="10"/>
  <c r="IUD81" i="10"/>
  <c r="IUE81" i="10"/>
  <c r="IUF81" i="10"/>
  <c r="IUG81" i="10"/>
  <c r="IUH81" i="10"/>
  <c r="IUI81" i="10"/>
  <c r="IUJ81" i="10"/>
  <c r="IUK81" i="10"/>
  <c r="IUL81" i="10"/>
  <c r="IUM81" i="10"/>
  <c r="IUN81" i="10"/>
  <c r="IUO81" i="10"/>
  <c r="IUP81" i="10"/>
  <c r="IUQ81" i="10"/>
  <c r="IUR81" i="10"/>
  <c r="IUS81" i="10"/>
  <c r="IUT81" i="10"/>
  <c r="IUU81" i="10"/>
  <c r="IUV81" i="10"/>
  <c r="IUW81" i="10"/>
  <c r="IUX81" i="10"/>
  <c r="IUY81" i="10"/>
  <c r="IUZ81" i="10"/>
  <c r="IVA81" i="10"/>
  <c r="IVB81" i="10"/>
  <c r="IVC81" i="10"/>
  <c r="IVD81" i="10"/>
  <c r="IVE81" i="10"/>
  <c r="IVF81" i="10"/>
  <c r="IVG81" i="10"/>
  <c r="IVH81" i="10"/>
  <c r="IVI81" i="10"/>
  <c r="IVJ81" i="10"/>
  <c r="IVK81" i="10"/>
  <c r="IVL81" i="10"/>
  <c r="IVM81" i="10"/>
  <c r="IVN81" i="10"/>
  <c r="IVO81" i="10"/>
  <c r="IVP81" i="10"/>
  <c r="IVQ81" i="10"/>
  <c r="IVR81" i="10"/>
  <c r="IVS81" i="10"/>
  <c r="IVT81" i="10"/>
  <c r="IVU81" i="10"/>
  <c r="IVV81" i="10"/>
  <c r="IVW81" i="10"/>
  <c r="IVX81" i="10"/>
  <c r="IVY81" i="10"/>
  <c r="IVZ81" i="10"/>
  <c r="IWA81" i="10"/>
  <c r="IWB81" i="10"/>
  <c r="IWC81" i="10"/>
  <c r="IWD81" i="10"/>
  <c r="IWE81" i="10"/>
  <c r="IWF81" i="10"/>
  <c r="IWG81" i="10"/>
  <c r="IWH81" i="10"/>
  <c r="IWI81" i="10"/>
  <c r="IWJ81" i="10"/>
  <c r="IWK81" i="10"/>
  <c r="IWL81" i="10"/>
  <c r="IWM81" i="10"/>
  <c r="IWN81" i="10"/>
  <c r="IWO81" i="10"/>
  <c r="IWP81" i="10"/>
  <c r="IWQ81" i="10"/>
  <c r="IWR81" i="10"/>
  <c r="IWS81" i="10"/>
  <c r="IWT81" i="10"/>
  <c r="IWU81" i="10"/>
  <c r="IWV81" i="10"/>
  <c r="IWW81" i="10"/>
  <c r="IWX81" i="10"/>
  <c r="IWY81" i="10"/>
  <c r="IWZ81" i="10"/>
  <c r="IXA81" i="10"/>
  <c r="IXB81" i="10"/>
  <c r="IXC81" i="10"/>
  <c r="IXD81" i="10"/>
  <c r="IXE81" i="10"/>
  <c r="IXF81" i="10"/>
  <c r="IXG81" i="10"/>
  <c r="IXH81" i="10"/>
  <c r="IXI81" i="10"/>
  <c r="IXJ81" i="10"/>
  <c r="IXK81" i="10"/>
  <c r="IXL81" i="10"/>
  <c r="IXM81" i="10"/>
  <c r="IXN81" i="10"/>
  <c r="IXO81" i="10"/>
  <c r="IXP81" i="10"/>
  <c r="IXQ81" i="10"/>
  <c r="IXR81" i="10"/>
  <c r="IXS81" i="10"/>
  <c r="IXT81" i="10"/>
  <c r="IXU81" i="10"/>
  <c r="IXV81" i="10"/>
  <c r="IXW81" i="10"/>
  <c r="IXX81" i="10"/>
  <c r="IXY81" i="10"/>
  <c r="IXZ81" i="10"/>
  <c r="IYA81" i="10"/>
  <c r="IYB81" i="10"/>
  <c r="IYC81" i="10"/>
  <c r="IYD81" i="10"/>
  <c r="IYE81" i="10"/>
  <c r="IYF81" i="10"/>
  <c r="IYG81" i="10"/>
  <c r="IYH81" i="10"/>
  <c r="IYI81" i="10"/>
  <c r="IYJ81" i="10"/>
  <c r="IYK81" i="10"/>
  <c r="IYL81" i="10"/>
  <c r="IYM81" i="10"/>
  <c r="IYN81" i="10"/>
  <c r="IYO81" i="10"/>
  <c r="IYP81" i="10"/>
  <c r="IYQ81" i="10"/>
  <c r="IYR81" i="10"/>
  <c r="IYS81" i="10"/>
  <c r="IYT81" i="10"/>
  <c r="IYU81" i="10"/>
  <c r="IYV81" i="10"/>
  <c r="IYW81" i="10"/>
  <c r="IYX81" i="10"/>
  <c r="IYY81" i="10"/>
  <c r="IYZ81" i="10"/>
  <c r="IZA81" i="10"/>
  <c r="IZB81" i="10"/>
  <c r="IZC81" i="10"/>
  <c r="IZD81" i="10"/>
  <c r="IZE81" i="10"/>
  <c r="IZF81" i="10"/>
  <c r="IZG81" i="10"/>
  <c r="IZH81" i="10"/>
  <c r="IZI81" i="10"/>
  <c r="IZJ81" i="10"/>
  <c r="IZK81" i="10"/>
  <c r="IZL81" i="10"/>
  <c r="IZM81" i="10"/>
  <c r="IZN81" i="10"/>
  <c r="IZO81" i="10"/>
  <c r="IZP81" i="10"/>
  <c r="IZQ81" i="10"/>
  <c r="IZR81" i="10"/>
  <c r="IZS81" i="10"/>
  <c r="IZT81" i="10"/>
  <c r="IZU81" i="10"/>
  <c r="IZV81" i="10"/>
  <c r="IZW81" i="10"/>
  <c r="IZX81" i="10"/>
  <c r="IZY81" i="10"/>
  <c r="IZZ81" i="10"/>
  <c r="JAA81" i="10"/>
  <c r="JAB81" i="10"/>
  <c r="JAC81" i="10"/>
  <c r="JAD81" i="10"/>
  <c r="JAE81" i="10"/>
  <c r="JAF81" i="10"/>
  <c r="JAG81" i="10"/>
  <c r="JAH81" i="10"/>
  <c r="JAI81" i="10"/>
  <c r="JAJ81" i="10"/>
  <c r="JAK81" i="10"/>
  <c r="JAL81" i="10"/>
  <c r="JAM81" i="10"/>
  <c r="JAN81" i="10"/>
  <c r="JAO81" i="10"/>
  <c r="JAP81" i="10"/>
  <c r="JAQ81" i="10"/>
  <c r="JAR81" i="10"/>
  <c r="JAS81" i="10"/>
  <c r="JAT81" i="10"/>
  <c r="JAU81" i="10"/>
  <c r="JAV81" i="10"/>
  <c r="JAW81" i="10"/>
  <c r="JAX81" i="10"/>
  <c r="JAY81" i="10"/>
  <c r="JAZ81" i="10"/>
  <c r="JBA81" i="10"/>
  <c r="JBB81" i="10"/>
  <c r="JBC81" i="10"/>
  <c r="JBD81" i="10"/>
  <c r="JBE81" i="10"/>
  <c r="JBF81" i="10"/>
  <c r="JBG81" i="10"/>
  <c r="JBH81" i="10"/>
  <c r="JBI81" i="10"/>
  <c r="JBJ81" i="10"/>
  <c r="JBK81" i="10"/>
  <c r="JBL81" i="10"/>
  <c r="JBM81" i="10"/>
  <c r="JBN81" i="10"/>
  <c r="JBO81" i="10"/>
  <c r="JBP81" i="10"/>
  <c r="JBQ81" i="10"/>
  <c r="JBR81" i="10"/>
  <c r="JBS81" i="10"/>
  <c r="JBT81" i="10"/>
  <c r="JBU81" i="10"/>
  <c r="JBV81" i="10"/>
  <c r="JBW81" i="10"/>
  <c r="JBX81" i="10"/>
  <c r="JBY81" i="10"/>
  <c r="JBZ81" i="10"/>
  <c r="JCA81" i="10"/>
  <c r="JCB81" i="10"/>
  <c r="JCC81" i="10"/>
  <c r="JCD81" i="10"/>
  <c r="JCE81" i="10"/>
  <c r="JCF81" i="10"/>
  <c r="JCG81" i="10"/>
  <c r="JCH81" i="10"/>
  <c r="JCI81" i="10"/>
  <c r="JCJ81" i="10"/>
  <c r="JCK81" i="10"/>
  <c r="JCL81" i="10"/>
  <c r="JCM81" i="10"/>
  <c r="JCN81" i="10"/>
  <c r="JCO81" i="10"/>
  <c r="JCP81" i="10"/>
  <c r="JCQ81" i="10"/>
  <c r="JCR81" i="10"/>
  <c r="JCS81" i="10"/>
  <c r="JCT81" i="10"/>
  <c r="JCU81" i="10"/>
  <c r="JCV81" i="10"/>
  <c r="JCW81" i="10"/>
  <c r="JCX81" i="10"/>
  <c r="JCY81" i="10"/>
  <c r="JCZ81" i="10"/>
  <c r="JDA81" i="10"/>
  <c r="JDB81" i="10"/>
  <c r="JDC81" i="10"/>
  <c r="JDD81" i="10"/>
  <c r="JDE81" i="10"/>
  <c r="JDF81" i="10"/>
  <c r="JDG81" i="10"/>
  <c r="JDH81" i="10"/>
  <c r="JDI81" i="10"/>
  <c r="JDJ81" i="10"/>
  <c r="JDK81" i="10"/>
  <c r="JDL81" i="10"/>
  <c r="JDM81" i="10"/>
  <c r="JDN81" i="10"/>
  <c r="JDO81" i="10"/>
  <c r="JDP81" i="10"/>
  <c r="JDQ81" i="10"/>
  <c r="JDR81" i="10"/>
  <c r="JDS81" i="10"/>
  <c r="JDT81" i="10"/>
  <c r="JDU81" i="10"/>
  <c r="JDV81" i="10"/>
  <c r="JDW81" i="10"/>
  <c r="JDX81" i="10"/>
  <c r="JDY81" i="10"/>
  <c r="JDZ81" i="10"/>
  <c r="JEA81" i="10"/>
  <c r="JEB81" i="10"/>
  <c r="JEC81" i="10"/>
  <c r="JED81" i="10"/>
  <c r="JEE81" i="10"/>
  <c r="JEF81" i="10"/>
  <c r="JEG81" i="10"/>
  <c r="JEH81" i="10"/>
  <c r="JEI81" i="10"/>
  <c r="JEJ81" i="10"/>
  <c r="JEK81" i="10"/>
  <c r="JEL81" i="10"/>
  <c r="JEM81" i="10"/>
  <c r="JEN81" i="10"/>
  <c r="JEO81" i="10"/>
  <c r="JEP81" i="10"/>
  <c r="JEQ81" i="10"/>
  <c r="JER81" i="10"/>
  <c r="JES81" i="10"/>
  <c r="JET81" i="10"/>
  <c r="JEU81" i="10"/>
  <c r="JEV81" i="10"/>
  <c r="JEW81" i="10"/>
  <c r="JEX81" i="10"/>
  <c r="JEY81" i="10"/>
  <c r="JEZ81" i="10"/>
  <c r="JFA81" i="10"/>
  <c r="JFB81" i="10"/>
  <c r="JFC81" i="10"/>
  <c r="JFD81" i="10"/>
  <c r="JFE81" i="10"/>
  <c r="JFF81" i="10"/>
  <c r="JFG81" i="10"/>
  <c r="JFH81" i="10"/>
  <c r="JFI81" i="10"/>
  <c r="JFJ81" i="10"/>
  <c r="JFK81" i="10"/>
  <c r="JFL81" i="10"/>
  <c r="JFM81" i="10"/>
  <c r="JFN81" i="10"/>
  <c r="JFO81" i="10"/>
  <c r="JFP81" i="10"/>
  <c r="JFQ81" i="10"/>
  <c r="JFR81" i="10"/>
  <c r="JFS81" i="10"/>
  <c r="JFT81" i="10"/>
  <c r="JFU81" i="10"/>
  <c r="JFV81" i="10"/>
  <c r="JFW81" i="10"/>
  <c r="JFX81" i="10"/>
  <c r="JFY81" i="10"/>
  <c r="JFZ81" i="10"/>
  <c r="JGA81" i="10"/>
  <c r="JGB81" i="10"/>
  <c r="JGC81" i="10"/>
  <c r="JGD81" i="10"/>
  <c r="JGE81" i="10"/>
  <c r="JGF81" i="10"/>
  <c r="JGG81" i="10"/>
  <c r="JGH81" i="10"/>
  <c r="JGI81" i="10"/>
  <c r="JGJ81" i="10"/>
  <c r="JGK81" i="10"/>
  <c r="JGL81" i="10"/>
  <c r="JGM81" i="10"/>
  <c r="JGN81" i="10"/>
  <c r="JGO81" i="10"/>
  <c r="JGP81" i="10"/>
  <c r="JGQ81" i="10"/>
  <c r="JGR81" i="10"/>
  <c r="JGS81" i="10"/>
  <c r="JGT81" i="10"/>
  <c r="JGU81" i="10"/>
  <c r="JGV81" i="10"/>
  <c r="JGW81" i="10"/>
  <c r="JGX81" i="10"/>
  <c r="JGY81" i="10"/>
  <c r="JGZ81" i="10"/>
  <c r="JHA81" i="10"/>
  <c r="JHB81" i="10"/>
  <c r="JHC81" i="10"/>
  <c r="JHD81" i="10"/>
  <c r="JHE81" i="10"/>
  <c r="JHF81" i="10"/>
  <c r="JHG81" i="10"/>
  <c r="JHH81" i="10"/>
  <c r="JHI81" i="10"/>
  <c r="JHJ81" i="10"/>
  <c r="JHK81" i="10"/>
  <c r="JHL81" i="10"/>
  <c r="JHM81" i="10"/>
  <c r="JHN81" i="10"/>
  <c r="JHO81" i="10"/>
  <c r="JHP81" i="10"/>
  <c r="JHQ81" i="10"/>
  <c r="JHR81" i="10"/>
  <c r="JHS81" i="10"/>
  <c r="JHT81" i="10"/>
  <c r="JHU81" i="10"/>
  <c r="JHV81" i="10"/>
  <c r="JHW81" i="10"/>
  <c r="JHX81" i="10"/>
  <c r="JHY81" i="10"/>
  <c r="JHZ81" i="10"/>
  <c r="JIA81" i="10"/>
  <c r="JIB81" i="10"/>
  <c r="JIC81" i="10"/>
  <c r="JID81" i="10"/>
  <c r="JIE81" i="10"/>
  <c r="JIF81" i="10"/>
  <c r="JIG81" i="10"/>
  <c r="JIH81" i="10"/>
  <c r="JII81" i="10"/>
  <c r="JIJ81" i="10"/>
  <c r="JIK81" i="10"/>
  <c r="JIL81" i="10"/>
  <c r="JIM81" i="10"/>
  <c r="JIN81" i="10"/>
  <c r="JIO81" i="10"/>
  <c r="JIP81" i="10"/>
  <c r="JIQ81" i="10"/>
  <c r="JIR81" i="10"/>
  <c r="JIS81" i="10"/>
  <c r="JIT81" i="10"/>
  <c r="JIU81" i="10"/>
  <c r="JIV81" i="10"/>
  <c r="JIW81" i="10"/>
  <c r="JIX81" i="10"/>
  <c r="JIY81" i="10"/>
  <c r="JIZ81" i="10"/>
  <c r="JJA81" i="10"/>
  <c r="JJB81" i="10"/>
  <c r="JJC81" i="10"/>
  <c r="JJD81" i="10"/>
  <c r="JJE81" i="10"/>
  <c r="JJF81" i="10"/>
  <c r="JJG81" i="10"/>
  <c r="JJH81" i="10"/>
  <c r="JJI81" i="10"/>
  <c r="JJJ81" i="10"/>
  <c r="JJK81" i="10"/>
  <c r="JJL81" i="10"/>
  <c r="JJM81" i="10"/>
  <c r="JJN81" i="10"/>
  <c r="JJO81" i="10"/>
  <c r="JJP81" i="10"/>
  <c r="JJQ81" i="10"/>
  <c r="JJR81" i="10"/>
  <c r="JJS81" i="10"/>
  <c r="JJT81" i="10"/>
  <c r="JJU81" i="10"/>
  <c r="JJV81" i="10"/>
  <c r="JJW81" i="10"/>
  <c r="JJX81" i="10"/>
  <c r="JJY81" i="10"/>
  <c r="JJZ81" i="10"/>
  <c r="JKA81" i="10"/>
  <c r="JKB81" i="10"/>
  <c r="JKC81" i="10"/>
  <c r="JKD81" i="10"/>
  <c r="JKE81" i="10"/>
  <c r="JKF81" i="10"/>
  <c r="JKG81" i="10"/>
  <c r="JKH81" i="10"/>
  <c r="JKI81" i="10"/>
  <c r="JKJ81" i="10"/>
  <c r="JKK81" i="10"/>
  <c r="JKL81" i="10"/>
  <c r="JKM81" i="10"/>
  <c r="JKN81" i="10"/>
  <c r="JKO81" i="10"/>
  <c r="JKP81" i="10"/>
  <c r="JKQ81" i="10"/>
  <c r="JKR81" i="10"/>
  <c r="JKS81" i="10"/>
  <c r="JKT81" i="10"/>
  <c r="JKU81" i="10"/>
  <c r="JKV81" i="10"/>
  <c r="JKW81" i="10"/>
  <c r="JKX81" i="10"/>
  <c r="JKY81" i="10"/>
  <c r="JKZ81" i="10"/>
  <c r="JLA81" i="10"/>
  <c r="JLB81" i="10"/>
  <c r="JLC81" i="10"/>
  <c r="JLD81" i="10"/>
  <c r="JLE81" i="10"/>
  <c r="JLF81" i="10"/>
  <c r="JLG81" i="10"/>
  <c r="JLH81" i="10"/>
  <c r="JLI81" i="10"/>
  <c r="JLJ81" i="10"/>
  <c r="JLK81" i="10"/>
  <c r="JLL81" i="10"/>
  <c r="JLM81" i="10"/>
  <c r="JLN81" i="10"/>
  <c r="JLO81" i="10"/>
  <c r="JLP81" i="10"/>
  <c r="JLQ81" i="10"/>
  <c r="JLR81" i="10"/>
  <c r="JLS81" i="10"/>
  <c r="JLT81" i="10"/>
  <c r="JLU81" i="10"/>
  <c r="JLV81" i="10"/>
  <c r="JLW81" i="10"/>
  <c r="JLX81" i="10"/>
  <c r="JLY81" i="10"/>
  <c r="JLZ81" i="10"/>
  <c r="JMA81" i="10"/>
  <c r="JMB81" i="10"/>
  <c r="JMC81" i="10"/>
  <c r="JMD81" i="10"/>
  <c r="JME81" i="10"/>
  <c r="JMF81" i="10"/>
  <c r="JMG81" i="10"/>
  <c r="JMH81" i="10"/>
  <c r="JMI81" i="10"/>
  <c r="JMJ81" i="10"/>
  <c r="JMK81" i="10"/>
  <c r="JML81" i="10"/>
  <c r="JMM81" i="10"/>
  <c r="JMN81" i="10"/>
  <c r="JMO81" i="10"/>
  <c r="JMP81" i="10"/>
  <c r="JMQ81" i="10"/>
  <c r="JMR81" i="10"/>
  <c r="JMS81" i="10"/>
  <c r="JMT81" i="10"/>
  <c r="JMU81" i="10"/>
  <c r="JMV81" i="10"/>
  <c r="JMW81" i="10"/>
  <c r="JMX81" i="10"/>
  <c r="JMY81" i="10"/>
  <c r="JMZ81" i="10"/>
  <c r="JNA81" i="10"/>
  <c r="JNB81" i="10"/>
  <c r="JNC81" i="10"/>
  <c r="JND81" i="10"/>
  <c r="JNE81" i="10"/>
  <c r="JNF81" i="10"/>
  <c r="JNG81" i="10"/>
  <c r="JNH81" i="10"/>
  <c r="JNI81" i="10"/>
  <c r="JNJ81" i="10"/>
  <c r="JNK81" i="10"/>
  <c r="JNL81" i="10"/>
  <c r="JNM81" i="10"/>
  <c r="JNN81" i="10"/>
  <c r="JNO81" i="10"/>
  <c r="JNP81" i="10"/>
  <c r="JNQ81" i="10"/>
  <c r="JNR81" i="10"/>
  <c r="JNS81" i="10"/>
  <c r="JNT81" i="10"/>
  <c r="JNU81" i="10"/>
  <c r="JNV81" i="10"/>
  <c r="JNW81" i="10"/>
  <c r="JNX81" i="10"/>
  <c r="JNY81" i="10"/>
  <c r="JNZ81" i="10"/>
  <c r="JOA81" i="10"/>
  <c r="JOB81" i="10"/>
  <c r="JOC81" i="10"/>
  <c r="JOD81" i="10"/>
  <c r="JOE81" i="10"/>
  <c r="JOF81" i="10"/>
  <c r="JOG81" i="10"/>
  <c r="JOH81" i="10"/>
  <c r="JOI81" i="10"/>
  <c r="JOJ81" i="10"/>
  <c r="JOK81" i="10"/>
  <c r="JOL81" i="10"/>
  <c r="JOM81" i="10"/>
  <c r="JON81" i="10"/>
  <c r="JOO81" i="10"/>
  <c r="JOP81" i="10"/>
  <c r="JOQ81" i="10"/>
  <c r="JOR81" i="10"/>
  <c r="JOS81" i="10"/>
  <c r="JOT81" i="10"/>
  <c r="JOU81" i="10"/>
  <c r="JOV81" i="10"/>
  <c r="JOW81" i="10"/>
  <c r="JOX81" i="10"/>
  <c r="JOY81" i="10"/>
  <c r="JOZ81" i="10"/>
  <c r="JPA81" i="10"/>
  <c r="JPB81" i="10"/>
  <c r="JPC81" i="10"/>
  <c r="JPD81" i="10"/>
  <c r="JPE81" i="10"/>
  <c r="JPF81" i="10"/>
  <c r="JPG81" i="10"/>
  <c r="JPH81" i="10"/>
  <c r="JPI81" i="10"/>
  <c r="JPJ81" i="10"/>
  <c r="JPK81" i="10"/>
  <c r="JPL81" i="10"/>
  <c r="JPM81" i="10"/>
  <c r="JPN81" i="10"/>
  <c r="JPO81" i="10"/>
  <c r="JPP81" i="10"/>
  <c r="JPQ81" i="10"/>
  <c r="JPR81" i="10"/>
  <c r="JPS81" i="10"/>
  <c r="JPT81" i="10"/>
  <c r="JPU81" i="10"/>
  <c r="JPV81" i="10"/>
  <c r="JPW81" i="10"/>
  <c r="JPX81" i="10"/>
  <c r="JPY81" i="10"/>
  <c r="JPZ81" i="10"/>
  <c r="JQA81" i="10"/>
  <c r="JQB81" i="10"/>
  <c r="JQC81" i="10"/>
  <c r="JQD81" i="10"/>
  <c r="JQE81" i="10"/>
  <c r="JQF81" i="10"/>
  <c r="JQG81" i="10"/>
  <c r="JQH81" i="10"/>
  <c r="JQI81" i="10"/>
  <c r="JQJ81" i="10"/>
  <c r="JQK81" i="10"/>
  <c r="JQL81" i="10"/>
  <c r="JQM81" i="10"/>
  <c r="JQN81" i="10"/>
  <c r="JQO81" i="10"/>
  <c r="JQP81" i="10"/>
  <c r="JQQ81" i="10"/>
  <c r="JQR81" i="10"/>
  <c r="JQS81" i="10"/>
  <c r="JQT81" i="10"/>
  <c r="JQU81" i="10"/>
  <c r="JQV81" i="10"/>
  <c r="JQW81" i="10"/>
  <c r="JQX81" i="10"/>
  <c r="JQY81" i="10"/>
  <c r="JQZ81" i="10"/>
  <c r="JRA81" i="10"/>
  <c r="JRB81" i="10"/>
  <c r="JRC81" i="10"/>
  <c r="JRD81" i="10"/>
  <c r="JRE81" i="10"/>
  <c r="JRF81" i="10"/>
  <c r="JRG81" i="10"/>
  <c r="JRH81" i="10"/>
  <c r="JRI81" i="10"/>
  <c r="JRJ81" i="10"/>
  <c r="JRK81" i="10"/>
  <c r="JRL81" i="10"/>
  <c r="JRM81" i="10"/>
  <c r="JRN81" i="10"/>
  <c r="JRO81" i="10"/>
  <c r="JRP81" i="10"/>
  <c r="JRQ81" i="10"/>
  <c r="JRR81" i="10"/>
  <c r="JRS81" i="10"/>
  <c r="JRT81" i="10"/>
  <c r="JRU81" i="10"/>
  <c r="JRV81" i="10"/>
  <c r="JRW81" i="10"/>
  <c r="JRX81" i="10"/>
  <c r="JRY81" i="10"/>
  <c r="JRZ81" i="10"/>
  <c r="JSA81" i="10"/>
  <c r="JSB81" i="10"/>
  <c r="JSC81" i="10"/>
  <c r="JSD81" i="10"/>
  <c r="JSE81" i="10"/>
  <c r="JSF81" i="10"/>
  <c r="JSG81" i="10"/>
  <c r="JSH81" i="10"/>
  <c r="JSI81" i="10"/>
  <c r="JSJ81" i="10"/>
  <c r="JSK81" i="10"/>
  <c r="JSL81" i="10"/>
  <c r="JSM81" i="10"/>
  <c r="JSN81" i="10"/>
  <c r="JSO81" i="10"/>
  <c r="JSP81" i="10"/>
  <c r="JSQ81" i="10"/>
  <c r="JSR81" i="10"/>
  <c r="JSS81" i="10"/>
  <c r="JST81" i="10"/>
  <c r="JSU81" i="10"/>
  <c r="JSV81" i="10"/>
  <c r="JSW81" i="10"/>
  <c r="JSX81" i="10"/>
  <c r="JSY81" i="10"/>
  <c r="JSZ81" i="10"/>
  <c r="JTA81" i="10"/>
  <c r="JTB81" i="10"/>
  <c r="JTC81" i="10"/>
  <c r="JTD81" i="10"/>
  <c r="JTE81" i="10"/>
  <c r="JTF81" i="10"/>
  <c r="JTG81" i="10"/>
  <c r="JTH81" i="10"/>
  <c r="JTI81" i="10"/>
  <c r="JTJ81" i="10"/>
  <c r="JTK81" i="10"/>
  <c r="JTL81" i="10"/>
  <c r="JTM81" i="10"/>
  <c r="JTN81" i="10"/>
  <c r="JTO81" i="10"/>
  <c r="JTP81" i="10"/>
  <c r="JTQ81" i="10"/>
  <c r="JTR81" i="10"/>
  <c r="JTS81" i="10"/>
  <c r="JTT81" i="10"/>
  <c r="JTU81" i="10"/>
  <c r="JTV81" i="10"/>
  <c r="JTW81" i="10"/>
  <c r="JTX81" i="10"/>
  <c r="JTY81" i="10"/>
  <c r="JTZ81" i="10"/>
  <c r="JUA81" i="10"/>
  <c r="JUB81" i="10"/>
  <c r="JUC81" i="10"/>
  <c r="JUD81" i="10"/>
  <c r="JUE81" i="10"/>
  <c r="JUF81" i="10"/>
  <c r="JUG81" i="10"/>
  <c r="JUH81" i="10"/>
  <c r="JUI81" i="10"/>
  <c r="JUJ81" i="10"/>
  <c r="JUK81" i="10"/>
  <c r="JUL81" i="10"/>
  <c r="JUM81" i="10"/>
  <c r="JUN81" i="10"/>
  <c r="JUO81" i="10"/>
  <c r="JUP81" i="10"/>
  <c r="JUQ81" i="10"/>
  <c r="JUR81" i="10"/>
  <c r="JUS81" i="10"/>
  <c r="JUT81" i="10"/>
  <c r="JUU81" i="10"/>
  <c r="JUV81" i="10"/>
  <c r="JUW81" i="10"/>
  <c r="JUX81" i="10"/>
  <c r="JUY81" i="10"/>
  <c r="JUZ81" i="10"/>
  <c r="JVA81" i="10"/>
  <c r="JVB81" i="10"/>
  <c r="JVC81" i="10"/>
  <c r="JVD81" i="10"/>
  <c r="JVE81" i="10"/>
  <c r="JVF81" i="10"/>
  <c r="JVG81" i="10"/>
  <c r="JVH81" i="10"/>
  <c r="JVI81" i="10"/>
  <c r="JVJ81" i="10"/>
  <c r="JVK81" i="10"/>
  <c r="JVL81" i="10"/>
  <c r="JVM81" i="10"/>
  <c r="JVN81" i="10"/>
  <c r="JVO81" i="10"/>
  <c r="JVP81" i="10"/>
  <c r="JVQ81" i="10"/>
  <c r="JVR81" i="10"/>
  <c r="JVS81" i="10"/>
  <c r="JVT81" i="10"/>
  <c r="JVU81" i="10"/>
  <c r="JVV81" i="10"/>
  <c r="JVW81" i="10"/>
  <c r="JVX81" i="10"/>
  <c r="JVY81" i="10"/>
  <c r="JVZ81" i="10"/>
  <c r="JWA81" i="10"/>
  <c r="JWB81" i="10"/>
  <c r="JWC81" i="10"/>
  <c r="JWD81" i="10"/>
  <c r="JWE81" i="10"/>
  <c r="JWF81" i="10"/>
  <c r="JWG81" i="10"/>
  <c r="JWH81" i="10"/>
  <c r="JWI81" i="10"/>
  <c r="JWJ81" i="10"/>
  <c r="JWK81" i="10"/>
  <c r="JWL81" i="10"/>
  <c r="JWM81" i="10"/>
  <c r="JWN81" i="10"/>
  <c r="JWO81" i="10"/>
  <c r="JWP81" i="10"/>
  <c r="JWQ81" i="10"/>
  <c r="JWR81" i="10"/>
  <c r="JWS81" i="10"/>
  <c r="JWT81" i="10"/>
  <c r="JWU81" i="10"/>
  <c r="JWV81" i="10"/>
  <c r="JWW81" i="10"/>
  <c r="JWX81" i="10"/>
  <c r="JWY81" i="10"/>
  <c r="JWZ81" i="10"/>
  <c r="JXA81" i="10"/>
  <c r="JXB81" i="10"/>
  <c r="JXC81" i="10"/>
  <c r="JXD81" i="10"/>
  <c r="JXE81" i="10"/>
  <c r="JXF81" i="10"/>
  <c r="JXG81" i="10"/>
  <c r="JXH81" i="10"/>
  <c r="JXI81" i="10"/>
  <c r="JXJ81" i="10"/>
  <c r="JXK81" i="10"/>
  <c r="JXL81" i="10"/>
  <c r="JXM81" i="10"/>
  <c r="JXN81" i="10"/>
  <c r="JXO81" i="10"/>
  <c r="JXP81" i="10"/>
  <c r="JXQ81" i="10"/>
  <c r="JXR81" i="10"/>
  <c r="JXS81" i="10"/>
  <c r="JXT81" i="10"/>
  <c r="JXU81" i="10"/>
  <c r="JXV81" i="10"/>
  <c r="JXW81" i="10"/>
  <c r="JXX81" i="10"/>
  <c r="JXY81" i="10"/>
  <c r="JXZ81" i="10"/>
  <c r="JYA81" i="10"/>
  <c r="JYB81" i="10"/>
  <c r="JYC81" i="10"/>
  <c r="JYD81" i="10"/>
  <c r="JYE81" i="10"/>
  <c r="JYF81" i="10"/>
  <c r="JYG81" i="10"/>
  <c r="JYH81" i="10"/>
  <c r="JYI81" i="10"/>
  <c r="JYJ81" i="10"/>
  <c r="JYK81" i="10"/>
  <c r="JYL81" i="10"/>
  <c r="JYM81" i="10"/>
  <c r="JYN81" i="10"/>
  <c r="JYO81" i="10"/>
  <c r="JYP81" i="10"/>
  <c r="JYQ81" i="10"/>
  <c r="JYR81" i="10"/>
  <c r="JYS81" i="10"/>
  <c r="JYT81" i="10"/>
  <c r="JYU81" i="10"/>
  <c r="JYV81" i="10"/>
  <c r="JYW81" i="10"/>
  <c r="JYX81" i="10"/>
  <c r="JYY81" i="10"/>
  <c r="JYZ81" i="10"/>
  <c r="JZA81" i="10"/>
  <c r="JZB81" i="10"/>
  <c r="JZC81" i="10"/>
  <c r="JZD81" i="10"/>
  <c r="JZE81" i="10"/>
  <c r="JZF81" i="10"/>
  <c r="JZG81" i="10"/>
  <c r="JZH81" i="10"/>
  <c r="JZI81" i="10"/>
  <c r="JZJ81" i="10"/>
  <c r="JZK81" i="10"/>
  <c r="JZL81" i="10"/>
  <c r="JZM81" i="10"/>
  <c r="JZN81" i="10"/>
  <c r="JZO81" i="10"/>
  <c r="JZP81" i="10"/>
  <c r="JZQ81" i="10"/>
  <c r="JZR81" i="10"/>
  <c r="JZS81" i="10"/>
  <c r="JZT81" i="10"/>
  <c r="JZU81" i="10"/>
  <c r="JZV81" i="10"/>
  <c r="JZW81" i="10"/>
  <c r="JZX81" i="10"/>
  <c r="JZY81" i="10"/>
  <c r="JZZ81" i="10"/>
  <c r="KAA81" i="10"/>
  <c r="KAB81" i="10"/>
  <c r="KAC81" i="10"/>
  <c r="KAD81" i="10"/>
  <c r="KAE81" i="10"/>
  <c r="KAF81" i="10"/>
  <c r="KAG81" i="10"/>
  <c r="KAH81" i="10"/>
  <c r="KAI81" i="10"/>
  <c r="KAJ81" i="10"/>
  <c r="KAK81" i="10"/>
  <c r="KAL81" i="10"/>
  <c r="KAM81" i="10"/>
  <c r="KAN81" i="10"/>
  <c r="KAO81" i="10"/>
  <c r="KAP81" i="10"/>
  <c r="KAQ81" i="10"/>
  <c r="KAR81" i="10"/>
  <c r="KAS81" i="10"/>
  <c r="KAT81" i="10"/>
  <c r="KAU81" i="10"/>
  <c r="KAV81" i="10"/>
  <c r="KAW81" i="10"/>
  <c r="KAX81" i="10"/>
  <c r="KAY81" i="10"/>
  <c r="KAZ81" i="10"/>
  <c r="KBA81" i="10"/>
  <c r="KBB81" i="10"/>
  <c r="KBC81" i="10"/>
  <c r="KBD81" i="10"/>
  <c r="KBE81" i="10"/>
  <c r="KBF81" i="10"/>
  <c r="KBG81" i="10"/>
  <c r="KBH81" i="10"/>
  <c r="KBI81" i="10"/>
  <c r="KBJ81" i="10"/>
  <c r="KBK81" i="10"/>
  <c r="KBL81" i="10"/>
  <c r="KBM81" i="10"/>
  <c r="KBN81" i="10"/>
  <c r="KBO81" i="10"/>
  <c r="KBP81" i="10"/>
  <c r="KBQ81" i="10"/>
  <c r="KBR81" i="10"/>
  <c r="KBS81" i="10"/>
  <c r="KBT81" i="10"/>
  <c r="KBU81" i="10"/>
  <c r="KBV81" i="10"/>
  <c r="KBW81" i="10"/>
  <c r="KBX81" i="10"/>
  <c r="KBY81" i="10"/>
  <c r="KBZ81" i="10"/>
  <c r="KCA81" i="10"/>
  <c r="KCB81" i="10"/>
  <c r="KCC81" i="10"/>
  <c r="KCD81" i="10"/>
  <c r="KCE81" i="10"/>
  <c r="KCF81" i="10"/>
  <c r="KCG81" i="10"/>
  <c r="KCH81" i="10"/>
  <c r="KCI81" i="10"/>
  <c r="KCJ81" i="10"/>
  <c r="KCK81" i="10"/>
  <c r="KCL81" i="10"/>
  <c r="KCM81" i="10"/>
  <c r="KCN81" i="10"/>
  <c r="KCO81" i="10"/>
  <c r="KCP81" i="10"/>
  <c r="KCQ81" i="10"/>
  <c r="KCR81" i="10"/>
  <c r="KCS81" i="10"/>
  <c r="KCT81" i="10"/>
  <c r="KCU81" i="10"/>
  <c r="KCV81" i="10"/>
  <c r="KCW81" i="10"/>
  <c r="KCX81" i="10"/>
  <c r="KCY81" i="10"/>
  <c r="KCZ81" i="10"/>
  <c r="KDA81" i="10"/>
  <c r="KDB81" i="10"/>
  <c r="KDC81" i="10"/>
  <c r="KDD81" i="10"/>
  <c r="KDE81" i="10"/>
  <c r="KDF81" i="10"/>
  <c r="KDG81" i="10"/>
  <c r="KDH81" i="10"/>
  <c r="KDI81" i="10"/>
  <c r="KDJ81" i="10"/>
  <c r="KDK81" i="10"/>
  <c r="KDL81" i="10"/>
  <c r="KDM81" i="10"/>
  <c r="KDN81" i="10"/>
  <c r="KDO81" i="10"/>
  <c r="KDP81" i="10"/>
  <c r="KDQ81" i="10"/>
  <c r="KDR81" i="10"/>
  <c r="KDS81" i="10"/>
  <c r="KDT81" i="10"/>
  <c r="KDU81" i="10"/>
  <c r="KDV81" i="10"/>
  <c r="KDW81" i="10"/>
  <c r="KDX81" i="10"/>
  <c r="KDY81" i="10"/>
  <c r="KDZ81" i="10"/>
  <c r="KEA81" i="10"/>
  <c r="KEB81" i="10"/>
  <c r="KEC81" i="10"/>
  <c r="KED81" i="10"/>
  <c r="KEE81" i="10"/>
  <c r="KEF81" i="10"/>
  <c r="KEG81" i="10"/>
  <c r="KEH81" i="10"/>
  <c r="KEI81" i="10"/>
  <c r="KEJ81" i="10"/>
  <c r="KEK81" i="10"/>
  <c r="KEL81" i="10"/>
  <c r="KEM81" i="10"/>
  <c r="KEN81" i="10"/>
  <c r="KEO81" i="10"/>
  <c r="KEP81" i="10"/>
  <c r="KEQ81" i="10"/>
  <c r="KER81" i="10"/>
  <c r="KES81" i="10"/>
  <c r="KET81" i="10"/>
  <c r="KEU81" i="10"/>
  <c r="KEV81" i="10"/>
  <c r="KEW81" i="10"/>
  <c r="KEX81" i="10"/>
  <c r="KEY81" i="10"/>
  <c r="KEZ81" i="10"/>
  <c r="KFA81" i="10"/>
  <c r="KFB81" i="10"/>
  <c r="KFC81" i="10"/>
  <c r="KFD81" i="10"/>
  <c r="KFE81" i="10"/>
  <c r="KFF81" i="10"/>
  <c r="KFG81" i="10"/>
  <c r="KFH81" i="10"/>
  <c r="KFI81" i="10"/>
  <c r="KFJ81" i="10"/>
  <c r="KFK81" i="10"/>
  <c r="KFL81" i="10"/>
  <c r="KFM81" i="10"/>
  <c r="KFN81" i="10"/>
  <c r="KFO81" i="10"/>
  <c r="KFP81" i="10"/>
  <c r="KFQ81" i="10"/>
  <c r="KFR81" i="10"/>
  <c r="KFS81" i="10"/>
  <c r="KFT81" i="10"/>
  <c r="KFU81" i="10"/>
  <c r="KFV81" i="10"/>
  <c r="KFW81" i="10"/>
  <c r="KFX81" i="10"/>
  <c r="KFY81" i="10"/>
  <c r="KFZ81" i="10"/>
  <c r="KGA81" i="10"/>
  <c r="KGB81" i="10"/>
  <c r="KGC81" i="10"/>
  <c r="KGD81" i="10"/>
  <c r="KGE81" i="10"/>
  <c r="KGF81" i="10"/>
  <c r="KGG81" i="10"/>
  <c r="KGH81" i="10"/>
  <c r="KGI81" i="10"/>
  <c r="KGJ81" i="10"/>
  <c r="KGK81" i="10"/>
  <c r="KGL81" i="10"/>
  <c r="KGM81" i="10"/>
  <c r="KGN81" i="10"/>
  <c r="KGO81" i="10"/>
  <c r="KGP81" i="10"/>
  <c r="KGQ81" i="10"/>
  <c r="KGR81" i="10"/>
  <c r="KGS81" i="10"/>
  <c r="KGT81" i="10"/>
  <c r="KGU81" i="10"/>
  <c r="KGV81" i="10"/>
  <c r="KGW81" i="10"/>
  <c r="KGX81" i="10"/>
  <c r="KGY81" i="10"/>
  <c r="KGZ81" i="10"/>
  <c r="KHA81" i="10"/>
  <c r="KHB81" i="10"/>
  <c r="KHC81" i="10"/>
  <c r="KHD81" i="10"/>
  <c r="KHE81" i="10"/>
  <c r="KHF81" i="10"/>
  <c r="KHG81" i="10"/>
  <c r="KHH81" i="10"/>
  <c r="KHI81" i="10"/>
  <c r="KHJ81" i="10"/>
  <c r="KHK81" i="10"/>
  <c r="KHL81" i="10"/>
  <c r="KHM81" i="10"/>
  <c r="KHN81" i="10"/>
  <c r="KHO81" i="10"/>
  <c r="KHP81" i="10"/>
  <c r="KHQ81" i="10"/>
  <c r="KHR81" i="10"/>
  <c r="KHS81" i="10"/>
  <c r="KHT81" i="10"/>
  <c r="KHU81" i="10"/>
  <c r="KHV81" i="10"/>
  <c r="KHW81" i="10"/>
  <c r="KHX81" i="10"/>
  <c r="KHY81" i="10"/>
  <c r="KHZ81" i="10"/>
  <c r="KIA81" i="10"/>
  <c r="KIB81" i="10"/>
  <c r="KIC81" i="10"/>
  <c r="KID81" i="10"/>
  <c r="KIE81" i="10"/>
  <c r="KIF81" i="10"/>
  <c r="KIG81" i="10"/>
  <c r="KIH81" i="10"/>
  <c r="KII81" i="10"/>
  <c r="KIJ81" i="10"/>
  <c r="KIK81" i="10"/>
  <c r="KIL81" i="10"/>
  <c r="KIM81" i="10"/>
  <c r="KIN81" i="10"/>
  <c r="KIO81" i="10"/>
  <c r="KIP81" i="10"/>
  <c r="KIQ81" i="10"/>
  <c r="KIR81" i="10"/>
  <c r="KIS81" i="10"/>
  <c r="KIT81" i="10"/>
  <c r="KIU81" i="10"/>
  <c r="KIV81" i="10"/>
  <c r="KIW81" i="10"/>
  <c r="KIX81" i="10"/>
  <c r="KIY81" i="10"/>
  <c r="KIZ81" i="10"/>
  <c r="KJA81" i="10"/>
  <c r="KJB81" i="10"/>
  <c r="KJC81" i="10"/>
  <c r="KJD81" i="10"/>
  <c r="KJE81" i="10"/>
  <c r="KJF81" i="10"/>
  <c r="KJG81" i="10"/>
  <c r="KJH81" i="10"/>
  <c r="KJI81" i="10"/>
  <c r="KJJ81" i="10"/>
  <c r="KJK81" i="10"/>
  <c r="KJL81" i="10"/>
  <c r="KJM81" i="10"/>
  <c r="KJN81" i="10"/>
  <c r="KJO81" i="10"/>
  <c r="KJP81" i="10"/>
  <c r="KJQ81" i="10"/>
  <c r="KJR81" i="10"/>
  <c r="KJS81" i="10"/>
  <c r="KJT81" i="10"/>
  <c r="KJU81" i="10"/>
  <c r="KJV81" i="10"/>
  <c r="KJW81" i="10"/>
  <c r="KJX81" i="10"/>
  <c r="KJY81" i="10"/>
  <c r="KJZ81" i="10"/>
  <c r="KKA81" i="10"/>
  <c r="KKB81" i="10"/>
  <c r="KKC81" i="10"/>
  <c r="KKD81" i="10"/>
  <c r="KKE81" i="10"/>
  <c r="KKF81" i="10"/>
  <c r="KKG81" i="10"/>
  <c r="KKH81" i="10"/>
  <c r="KKI81" i="10"/>
  <c r="KKJ81" i="10"/>
  <c r="KKK81" i="10"/>
  <c r="KKL81" i="10"/>
  <c r="KKM81" i="10"/>
  <c r="KKN81" i="10"/>
  <c r="KKO81" i="10"/>
  <c r="KKP81" i="10"/>
  <c r="KKQ81" i="10"/>
  <c r="KKR81" i="10"/>
  <c r="KKS81" i="10"/>
  <c r="KKT81" i="10"/>
  <c r="KKU81" i="10"/>
  <c r="KKV81" i="10"/>
  <c r="KKW81" i="10"/>
  <c r="KKX81" i="10"/>
  <c r="KKY81" i="10"/>
  <c r="KKZ81" i="10"/>
  <c r="KLA81" i="10"/>
  <c r="KLB81" i="10"/>
  <c r="KLC81" i="10"/>
  <c r="KLD81" i="10"/>
  <c r="KLE81" i="10"/>
  <c r="KLF81" i="10"/>
  <c r="KLG81" i="10"/>
  <c r="KLH81" i="10"/>
  <c r="KLI81" i="10"/>
  <c r="KLJ81" i="10"/>
  <c r="KLK81" i="10"/>
  <c r="KLL81" i="10"/>
  <c r="KLM81" i="10"/>
  <c r="KLN81" i="10"/>
  <c r="KLO81" i="10"/>
  <c r="KLP81" i="10"/>
  <c r="KLQ81" i="10"/>
  <c r="KLR81" i="10"/>
  <c r="KLS81" i="10"/>
  <c r="KLT81" i="10"/>
  <c r="KLU81" i="10"/>
  <c r="KLV81" i="10"/>
  <c r="KLW81" i="10"/>
  <c r="KLX81" i="10"/>
  <c r="KLY81" i="10"/>
  <c r="KLZ81" i="10"/>
  <c r="KMA81" i="10"/>
  <c r="KMB81" i="10"/>
  <c r="KMC81" i="10"/>
  <c r="KMD81" i="10"/>
  <c r="KME81" i="10"/>
  <c r="KMF81" i="10"/>
  <c r="KMG81" i="10"/>
  <c r="KMH81" i="10"/>
  <c r="KMI81" i="10"/>
  <c r="KMJ81" i="10"/>
  <c r="KMK81" i="10"/>
  <c r="KML81" i="10"/>
  <c r="KMM81" i="10"/>
  <c r="KMN81" i="10"/>
  <c r="KMO81" i="10"/>
  <c r="KMP81" i="10"/>
  <c r="KMQ81" i="10"/>
  <c r="KMR81" i="10"/>
  <c r="KMS81" i="10"/>
  <c r="KMT81" i="10"/>
  <c r="KMU81" i="10"/>
  <c r="KMV81" i="10"/>
  <c r="KMW81" i="10"/>
  <c r="KMX81" i="10"/>
  <c r="KMY81" i="10"/>
  <c r="KMZ81" i="10"/>
  <c r="KNA81" i="10"/>
  <c r="KNB81" i="10"/>
  <c r="KNC81" i="10"/>
  <c r="KND81" i="10"/>
  <c r="KNE81" i="10"/>
  <c r="KNF81" i="10"/>
  <c r="KNG81" i="10"/>
  <c r="KNH81" i="10"/>
  <c r="KNI81" i="10"/>
  <c r="KNJ81" i="10"/>
  <c r="KNK81" i="10"/>
  <c r="KNL81" i="10"/>
  <c r="KNM81" i="10"/>
  <c r="KNN81" i="10"/>
  <c r="KNO81" i="10"/>
  <c r="KNP81" i="10"/>
  <c r="KNQ81" i="10"/>
  <c r="KNR81" i="10"/>
  <c r="KNS81" i="10"/>
  <c r="KNT81" i="10"/>
  <c r="KNU81" i="10"/>
  <c r="KNV81" i="10"/>
  <c r="KNW81" i="10"/>
  <c r="KNX81" i="10"/>
  <c r="KNY81" i="10"/>
  <c r="KNZ81" i="10"/>
  <c r="KOA81" i="10"/>
  <c r="KOB81" i="10"/>
  <c r="KOC81" i="10"/>
  <c r="KOD81" i="10"/>
  <c r="KOE81" i="10"/>
  <c r="KOF81" i="10"/>
  <c r="KOG81" i="10"/>
  <c r="KOH81" i="10"/>
  <c r="KOI81" i="10"/>
  <c r="KOJ81" i="10"/>
  <c r="KOK81" i="10"/>
  <c r="KOL81" i="10"/>
  <c r="KOM81" i="10"/>
  <c r="KON81" i="10"/>
  <c r="KOO81" i="10"/>
  <c r="KOP81" i="10"/>
  <c r="KOQ81" i="10"/>
  <c r="KOR81" i="10"/>
  <c r="KOS81" i="10"/>
  <c r="KOT81" i="10"/>
  <c r="KOU81" i="10"/>
  <c r="KOV81" i="10"/>
  <c r="KOW81" i="10"/>
  <c r="KOX81" i="10"/>
  <c r="KOY81" i="10"/>
  <c r="KOZ81" i="10"/>
  <c r="KPA81" i="10"/>
  <c r="KPB81" i="10"/>
  <c r="KPC81" i="10"/>
  <c r="KPD81" i="10"/>
  <c r="KPE81" i="10"/>
  <c r="KPF81" i="10"/>
  <c r="KPG81" i="10"/>
  <c r="KPH81" i="10"/>
  <c r="KPI81" i="10"/>
  <c r="KPJ81" i="10"/>
  <c r="KPK81" i="10"/>
  <c r="KPL81" i="10"/>
  <c r="KPM81" i="10"/>
  <c r="KPN81" i="10"/>
  <c r="KPO81" i="10"/>
  <c r="KPP81" i="10"/>
  <c r="KPQ81" i="10"/>
  <c r="KPR81" i="10"/>
  <c r="KPS81" i="10"/>
  <c r="KPT81" i="10"/>
  <c r="KPU81" i="10"/>
  <c r="KPV81" i="10"/>
  <c r="KPW81" i="10"/>
  <c r="KPX81" i="10"/>
  <c r="KPY81" i="10"/>
  <c r="KPZ81" i="10"/>
  <c r="KQA81" i="10"/>
  <c r="KQB81" i="10"/>
  <c r="KQC81" i="10"/>
  <c r="KQD81" i="10"/>
  <c r="KQE81" i="10"/>
  <c r="KQF81" i="10"/>
  <c r="KQG81" i="10"/>
  <c r="KQH81" i="10"/>
  <c r="KQI81" i="10"/>
  <c r="KQJ81" i="10"/>
  <c r="KQK81" i="10"/>
  <c r="KQL81" i="10"/>
  <c r="KQM81" i="10"/>
  <c r="KQN81" i="10"/>
  <c r="KQO81" i="10"/>
  <c r="KQP81" i="10"/>
  <c r="KQQ81" i="10"/>
  <c r="KQR81" i="10"/>
  <c r="KQS81" i="10"/>
  <c r="KQT81" i="10"/>
  <c r="KQU81" i="10"/>
  <c r="KQV81" i="10"/>
  <c r="KQW81" i="10"/>
  <c r="KQX81" i="10"/>
  <c r="KQY81" i="10"/>
  <c r="KQZ81" i="10"/>
  <c r="KRA81" i="10"/>
  <c r="KRB81" i="10"/>
  <c r="KRC81" i="10"/>
  <c r="KRD81" i="10"/>
  <c r="KRE81" i="10"/>
  <c r="KRF81" i="10"/>
  <c r="KRG81" i="10"/>
  <c r="KRH81" i="10"/>
  <c r="KRI81" i="10"/>
  <c r="KRJ81" i="10"/>
  <c r="KRK81" i="10"/>
  <c r="KRL81" i="10"/>
  <c r="KRM81" i="10"/>
  <c r="KRN81" i="10"/>
  <c r="KRO81" i="10"/>
  <c r="KRP81" i="10"/>
  <c r="KRQ81" i="10"/>
  <c r="KRR81" i="10"/>
  <c r="KRS81" i="10"/>
  <c r="KRT81" i="10"/>
  <c r="KRU81" i="10"/>
  <c r="KRV81" i="10"/>
  <c r="KRW81" i="10"/>
  <c r="KRX81" i="10"/>
  <c r="KRY81" i="10"/>
  <c r="KRZ81" i="10"/>
  <c r="KSA81" i="10"/>
  <c r="KSB81" i="10"/>
  <c r="KSC81" i="10"/>
  <c r="KSD81" i="10"/>
  <c r="KSE81" i="10"/>
  <c r="KSF81" i="10"/>
  <c r="KSG81" i="10"/>
  <c r="KSH81" i="10"/>
  <c r="KSI81" i="10"/>
  <c r="KSJ81" i="10"/>
  <c r="KSK81" i="10"/>
  <c r="KSL81" i="10"/>
  <c r="KSM81" i="10"/>
  <c r="KSN81" i="10"/>
  <c r="KSO81" i="10"/>
  <c r="KSP81" i="10"/>
  <c r="KSQ81" i="10"/>
  <c r="KSR81" i="10"/>
  <c r="KSS81" i="10"/>
  <c r="KST81" i="10"/>
  <c r="KSU81" i="10"/>
  <c r="KSV81" i="10"/>
  <c r="KSW81" i="10"/>
  <c r="KSX81" i="10"/>
  <c r="KSY81" i="10"/>
  <c r="KSZ81" i="10"/>
  <c r="KTA81" i="10"/>
  <c r="KTB81" i="10"/>
  <c r="KTC81" i="10"/>
  <c r="KTD81" i="10"/>
  <c r="KTE81" i="10"/>
  <c r="KTF81" i="10"/>
  <c r="KTG81" i="10"/>
  <c r="KTH81" i="10"/>
  <c r="KTI81" i="10"/>
  <c r="KTJ81" i="10"/>
  <c r="KTK81" i="10"/>
  <c r="KTL81" i="10"/>
  <c r="KTM81" i="10"/>
  <c r="KTN81" i="10"/>
  <c r="KTO81" i="10"/>
  <c r="KTP81" i="10"/>
  <c r="KTQ81" i="10"/>
  <c r="KTR81" i="10"/>
  <c r="KTS81" i="10"/>
  <c r="KTT81" i="10"/>
  <c r="KTU81" i="10"/>
  <c r="KTV81" i="10"/>
  <c r="KTW81" i="10"/>
  <c r="KTX81" i="10"/>
  <c r="KTY81" i="10"/>
  <c r="KTZ81" i="10"/>
  <c r="KUA81" i="10"/>
  <c r="KUB81" i="10"/>
  <c r="KUC81" i="10"/>
  <c r="KUD81" i="10"/>
  <c r="KUE81" i="10"/>
  <c r="KUF81" i="10"/>
  <c r="KUG81" i="10"/>
  <c r="KUH81" i="10"/>
  <c r="KUI81" i="10"/>
  <c r="KUJ81" i="10"/>
  <c r="KUK81" i="10"/>
  <c r="KUL81" i="10"/>
  <c r="KUM81" i="10"/>
  <c r="KUN81" i="10"/>
  <c r="KUO81" i="10"/>
  <c r="KUP81" i="10"/>
  <c r="KUQ81" i="10"/>
  <c r="KUR81" i="10"/>
  <c r="KUS81" i="10"/>
  <c r="KUT81" i="10"/>
  <c r="KUU81" i="10"/>
  <c r="KUV81" i="10"/>
  <c r="KUW81" i="10"/>
  <c r="KUX81" i="10"/>
  <c r="KUY81" i="10"/>
  <c r="KUZ81" i="10"/>
  <c r="KVA81" i="10"/>
  <c r="KVB81" i="10"/>
  <c r="KVC81" i="10"/>
  <c r="KVD81" i="10"/>
  <c r="KVE81" i="10"/>
  <c r="KVF81" i="10"/>
  <c r="KVG81" i="10"/>
  <c r="KVH81" i="10"/>
  <c r="KVI81" i="10"/>
  <c r="KVJ81" i="10"/>
  <c r="KVK81" i="10"/>
  <c r="KVL81" i="10"/>
  <c r="KVM81" i="10"/>
  <c r="KVN81" i="10"/>
  <c r="KVO81" i="10"/>
  <c r="KVP81" i="10"/>
  <c r="KVQ81" i="10"/>
  <c r="KVR81" i="10"/>
  <c r="KVS81" i="10"/>
  <c r="KVT81" i="10"/>
  <c r="KVU81" i="10"/>
  <c r="KVV81" i="10"/>
  <c r="KVW81" i="10"/>
  <c r="KVX81" i="10"/>
  <c r="KVY81" i="10"/>
  <c r="KVZ81" i="10"/>
  <c r="KWA81" i="10"/>
  <c r="KWB81" i="10"/>
  <c r="KWC81" i="10"/>
  <c r="KWD81" i="10"/>
  <c r="KWE81" i="10"/>
  <c r="KWF81" i="10"/>
  <c r="KWG81" i="10"/>
  <c r="KWH81" i="10"/>
  <c r="KWI81" i="10"/>
  <c r="KWJ81" i="10"/>
  <c r="KWK81" i="10"/>
  <c r="KWL81" i="10"/>
  <c r="KWM81" i="10"/>
  <c r="KWN81" i="10"/>
  <c r="KWO81" i="10"/>
  <c r="KWP81" i="10"/>
  <c r="KWQ81" i="10"/>
  <c r="KWR81" i="10"/>
  <c r="KWS81" i="10"/>
  <c r="KWT81" i="10"/>
  <c r="KWU81" i="10"/>
  <c r="KWV81" i="10"/>
  <c r="KWW81" i="10"/>
  <c r="KWX81" i="10"/>
  <c r="KWY81" i="10"/>
  <c r="KWZ81" i="10"/>
  <c r="KXA81" i="10"/>
  <c r="KXB81" i="10"/>
  <c r="KXC81" i="10"/>
  <c r="KXD81" i="10"/>
  <c r="KXE81" i="10"/>
  <c r="KXF81" i="10"/>
  <c r="KXG81" i="10"/>
  <c r="KXH81" i="10"/>
  <c r="KXI81" i="10"/>
  <c r="KXJ81" i="10"/>
  <c r="KXK81" i="10"/>
  <c r="KXL81" i="10"/>
  <c r="KXM81" i="10"/>
  <c r="KXN81" i="10"/>
  <c r="KXO81" i="10"/>
  <c r="KXP81" i="10"/>
  <c r="KXQ81" i="10"/>
  <c r="KXR81" i="10"/>
  <c r="KXS81" i="10"/>
  <c r="KXT81" i="10"/>
  <c r="KXU81" i="10"/>
  <c r="KXV81" i="10"/>
  <c r="KXW81" i="10"/>
  <c r="KXX81" i="10"/>
  <c r="KXY81" i="10"/>
  <c r="KXZ81" i="10"/>
  <c r="KYA81" i="10"/>
  <c r="KYB81" i="10"/>
  <c r="KYC81" i="10"/>
  <c r="KYD81" i="10"/>
  <c r="KYE81" i="10"/>
  <c r="KYF81" i="10"/>
  <c r="KYG81" i="10"/>
  <c r="KYH81" i="10"/>
  <c r="KYI81" i="10"/>
  <c r="KYJ81" i="10"/>
  <c r="KYK81" i="10"/>
  <c r="KYL81" i="10"/>
  <c r="KYM81" i="10"/>
  <c r="KYN81" i="10"/>
  <c r="KYO81" i="10"/>
  <c r="KYP81" i="10"/>
  <c r="KYQ81" i="10"/>
  <c r="KYR81" i="10"/>
  <c r="KYS81" i="10"/>
  <c r="KYT81" i="10"/>
  <c r="KYU81" i="10"/>
  <c r="KYV81" i="10"/>
  <c r="KYW81" i="10"/>
  <c r="KYX81" i="10"/>
  <c r="KYY81" i="10"/>
  <c r="KYZ81" i="10"/>
  <c r="KZA81" i="10"/>
  <c r="KZB81" i="10"/>
  <c r="KZC81" i="10"/>
  <c r="KZD81" i="10"/>
  <c r="KZE81" i="10"/>
  <c r="KZF81" i="10"/>
  <c r="KZG81" i="10"/>
  <c r="KZH81" i="10"/>
  <c r="KZI81" i="10"/>
  <c r="KZJ81" i="10"/>
  <c r="KZK81" i="10"/>
  <c r="KZL81" i="10"/>
  <c r="KZM81" i="10"/>
  <c r="KZN81" i="10"/>
  <c r="KZO81" i="10"/>
  <c r="KZP81" i="10"/>
  <c r="KZQ81" i="10"/>
  <c r="KZR81" i="10"/>
  <c r="KZS81" i="10"/>
  <c r="KZT81" i="10"/>
  <c r="KZU81" i="10"/>
  <c r="KZV81" i="10"/>
  <c r="KZW81" i="10"/>
  <c r="KZX81" i="10"/>
  <c r="KZY81" i="10"/>
  <c r="KZZ81" i="10"/>
  <c r="LAA81" i="10"/>
  <c r="LAB81" i="10"/>
  <c r="LAC81" i="10"/>
  <c r="LAD81" i="10"/>
  <c r="LAE81" i="10"/>
  <c r="LAF81" i="10"/>
  <c r="LAG81" i="10"/>
  <c r="LAH81" i="10"/>
  <c r="LAI81" i="10"/>
  <c r="LAJ81" i="10"/>
  <c r="LAK81" i="10"/>
  <c r="LAL81" i="10"/>
  <c r="LAM81" i="10"/>
  <c r="LAN81" i="10"/>
  <c r="LAO81" i="10"/>
  <c r="LAP81" i="10"/>
  <c r="LAQ81" i="10"/>
  <c r="LAR81" i="10"/>
  <c r="LAS81" i="10"/>
  <c r="LAT81" i="10"/>
  <c r="LAU81" i="10"/>
  <c r="LAV81" i="10"/>
  <c r="LAW81" i="10"/>
  <c r="LAX81" i="10"/>
  <c r="LAY81" i="10"/>
  <c r="LAZ81" i="10"/>
  <c r="LBA81" i="10"/>
  <c r="LBB81" i="10"/>
  <c r="LBC81" i="10"/>
  <c r="LBD81" i="10"/>
  <c r="LBE81" i="10"/>
  <c r="LBF81" i="10"/>
  <c r="LBG81" i="10"/>
  <c r="LBH81" i="10"/>
  <c r="LBI81" i="10"/>
  <c r="LBJ81" i="10"/>
  <c r="LBK81" i="10"/>
  <c r="LBL81" i="10"/>
  <c r="LBM81" i="10"/>
  <c r="LBN81" i="10"/>
  <c r="LBO81" i="10"/>
  <c r="LBP81" i="10"/>
  <c r="LBQ81" i="10"/>
  <c r="LBR81" i="10"/>
  <c r="LBS81" i="10"/>
  <c r="LBT81" i="10"/>
  <c r="LBU81" i="10"/>
  <c r="LBV81" i="10"/>
  <c r="LBW81" i="10"/>
  <c r="LBX81" i="10"/>
  <c r="LBY81" i="10"/>
  <c r="LBZ81" i="10"/>
  <c r="LCA81" i="10"/>
  <c r="LCB81" i="10"/>
  <c r="LCC81" i="10"/>
  <c r="LCD81" i="10"/>
  <c r="LCE81" i="10"/>
  <c r="LCF81" i="10"/>
  <c r="LCG81" i="10"/>
  <c r="LCH81" i="10"/>
  <c r="LCI81" i="10"/>
  <c r="LCJ81" i="10"/>
  <c r="LCK81" i="10"/>
  <c r="LCL81" i="10"/>
  <c r="LCM81" i="10"/>
  <c r="LCN81" i="10"/>
  <c r="LCO81" i="10"/>
  <c r="LCP81" i="10"/>
  <c r="LCQ81" i="10"/>
  <c r="LCR81" i="10"/>
  <c r="LCS81" i="10"/>
  <c r="LCT81" i="10"/>
  <c r="LCU81" i="10"/>
  <c r="LCV81" i="10"/>
  <c r="LCW81" i="10"/>
  <c r="LCX81" i="10"/>
  <c r="LCY81" i="10"/>
  <c r="LCZ81" i="10"/>
  <c r="LDA81" i="10"/>
  <c r="LDB81" i="10"/>
  <c r="LDC81" i="10"/>
  <c r="LDD81" i="10"/>
  <c r="LDE81" i="10"/>
  <c r="LDF81" i="10"/>
  <c r="LDG81" i="10"/>
  <c r="LDH81" i="10"/>
  <c r="LDI81" i="10"/>
  <c r="LDJ81" i="10"/>
  <c r="LDK81" i="10"/>
  <c r="LDL81" i="10"/>
  <c r="LDM81" i="10"/>
  <c r="LDN81" i="10"/>
  <c r="LDO81" i="10"/>
  <c r="LDP81" i="10"/>
  <c r="LDQ81" i="10"/>
  <c r="LDR81" i="10"/>
  <c r="LDS81" i="10"/>
  <c r="LDT81" i="10"/>
  <c r="LDU81" i="10"/>
  <c r="LDV81" i="10"/>
  <c r="LDW81" i="10"/>
  <c r="LDX81" i="10"/>
  <c r="LDY81" i="10"/>
  <c r="LDZ81" i="10"/>
  <c r="LEA81" i="10"/>
  <c r="LEB81" i="10"/>
  <c r="LEC81" i="10"/>
  <c r="LED81" i="10"/>
  <c r="LEE81" i="10"/>
  <c r="LEF81" i="10"/>
  <c r="LEG81" i="10"/>
  <c r="LEH81" i="10"/>
  <c r="LEI81" i="10"/>
  <c r="LEJ81" i="10"/>
  <c r="LEK81" i="10"/>
  <c r="LEL81" i="10"/>
  <c r="LEM81" i="10"/>
  <c r="LEN81" i="10"/>
  <c r="LEO81" i="10"/>
  <c r="LEP81" i="10"/>
  <c r="LEQ81" i="10"/>
  <c r="LER81" i="10"/>
  <c r="LES81" i="10"/>
  <c r="LET81" i="10"/>
  <c r="LEU81" i="10"/>
  <c r="LEV81" i="10"/>
  <c r="LEW81" i="10"/>
  <c r="LEX81" i="10"/>
  <c r="LEY81" i="10"/>
  <c r="LEZ81" i="10"/>
  <c r="LFA81" i="10"/>
  <c r="LFB81" i="10"/>
  <c r="LFC81" i="10"/>
  <c r="LFD81" i="10"/>
  <c r="LFE81" i="10"/>
  <c r="LFF81" i="10"/>
  <c r="LFG81" i="10"/>
  <c r="LFH81" i="10"/>
  <c r="LFI81" i="10"/>
  <c r="LFJ81" i="10"/>
  <c r="LFK81" i="10"/>
  <c r="LFL81" i="10"/>
  <c r="LFM81" i="10"/>
  <c r="LFN81" i="10"/>
  <c r="LFO81" i="10"/>
  <c r="LFP81" i="10"/>
  <c r="LFQ81" i="10"/>
  <c r="LFR81" i="10"/>
  <c r="LFS81" i="10"/>
  <c r="LFT81" i="10"/>
  <c r="LFU81" i="10"/>
  <c r="LFV81" i="10"/>
  <c r="LFW81" i="10"/>
  <c r="LFX81" i="10"/>
  <c r="LFY81" i="10"/>
  <c r="LFZ81" i="10"/>
  <c r="LGA81" i="10"/>
  <c r="LGB81" i="10"/>
  <c r="LGC81" i="10"/>
  <c r="LGD81" i="10"/>
  <c r="LGE81" i="10"/>
  <c r="LGF81" i="10"/>
  <c r="LGG81" i="10"/>
  <c r="LGH81" i="10"/>
  <c r="LGI81" i="10"/>
  <c r="LGJ81" i="10"/>
  <c r="LGK81" i="10"/>
  <c r="LGL81" i="10"/>
  <c r="LGM81" i="10"/>
  <c r="LGN81" i="10"/>
  <c r="LGO81" i="10"/>
  <c r="LGP81" i="10"/>
  <c r="LGQ81" i="10"/>
  <c r="LGR81" i="10"/>
  <c r="LGS81" i="10"/>
  <c r="LGT81" i="10"/>
  <c r="LGU81" i="10"/>
  <c r="LGV81" i="10"/>
  <c r="LGW81" i="10"/>
  <c r="LGX81" i="10"/>
  <c r="LGY81" i="10"/>
  <c r="LGZ81" i="10"/>
  <c r="LHA81" i="10"/>
  <c r="LHB81" i="10"/>
  <c r="LHC81" i="10"/>
  <c r="LHD81" i="10"/>
  <c r="LHE81" i="10"/>
  <c r="LHF81" i="10"/>
  <c r="LHG81" i="10"/>
  <c r="LHH81" i="10"/>
  <c r="LHI81" i="10"/>
  <c r="LHJ81" i="10"/>
  <c r="LHK81" i="10"/>
  <c r="LHL81" i="10"/>
  <c r="LHM81" i="10"/>
  <c r="LHN81" i="10"/>
  <c r="LHO81" i="10"/>
  <c r="LHP81" i="10"/>
  <c r="LHQ81" i="10"/>
  <c r="LHR81" i="10"/>
  <c r="LHS81" i="10"/>
  <c r="LHT81" i="10"/>
  <c r="LHU81" i="10"/>
  <c r="LHV81" i="10"/>
  <c r="LHW81" i="10"/>
  <c r="LHX81" i="10"/>
  <c r="LHY81" i="10"/>
  <c r="LHZ81" i="10"/>
  <c r="LIA81" i="10"/>
  <c r="LIB81" i="10"/>
  <c r="LIC81" i="10"/>
  <c r="LID81" i="10"/>
  <c r="LIE81" i="10"/>
  <c r="LIF81" i="10"/>
  <c r="LIG81" i="10"/>
  <c r="LIH81" i="10"/>
  <c r="LII81" i="10"/>
  <c r="LIJ81" i="10"/>
  <c r="LIK81" i="10"/>
  <c r="LIL81" i="10"/>
  <c r="LIM81" i="10"/>
  <c r="LIN81" i="10"/>
  <c r="LIO81" i="10"/>
  <c r="LIP81" i="10"/>
  <c r="LIQ81" i="10"/>
  <c r="LIR81" i="10"/>
  <c r="LIS81" i="10"/>
  <c r="LIT81" i="10"/>
  <c r="LIU81" i="10"/>
  <c r="LIV81" i="10"/>
  <c r="LIW81" i="10"/>
  <c r="LIX81" i="10"/>
  <c r="LIY81" i="10"/>
  <c r="LIZ81" i="10"/>
  <c r="LJA81" i="10"/>
  <c r="LJB81" i="10"/>
  <c r="LJC81" i="10"/>
  <c r="LJD81" i="10"/>
  <c r="LJE81" i="10"/>
  <c r="LJF81" i="10"/>
  <c r="LJG81" i="10"/>
  <c r="LJH81" i="10"/>
  <c r="LJI81" i="10"/>
  <c r="LJJ81" i="10"/>
  <c r="LJK81" i="10"/>
  <c r="LJL81" i="10"/>
  <c r="LJM81" i="10"/>
  <c r="LJN81" i="10"/>
  <c r="LJO81" i="10"/>
  <c r="LJP81" i="10"/>
  <c r="LJQ81" i="10"/>
  <c r="LJR81" i="10"/>
  <c r="LJS81" i="10"/>
  <c r="LJT81" i="10"/>
  <c r="LJU81" i="10"/>
  <c r="LJV81" i="10"/>
  <c r="LJW81" i="10"/>
  <c r="LJX81" i="10"/>
  <c r="LJY81" i="10"/>
  <c r="LJZ81" i="10"/>
  <c r="LKA81" i="10"/>
  <c r="LKB81" i="10"/>
  <c r="LKC81" i="10"/>
  <c r="LKD81" i="10"/>
  <c r="LKE81" i="10"/>
  <c r="LKF81" i="10"/>
  <c r="LKG81" i="10"/>
  <c r="LKH81" i="10"/>
  <c r="LKI81" i="10"/>
  <c r="LKJ81" i="10"/>
  <c r="LKK81" i="10"/>
  <c r="LKL81" i="10"/>
  <c r="LKM81" i="10"/>
  <c r="LKN81" i="10"/>
  <c r="LKO81" i="10"/>
  <c r="LKP81" i="10"/>
  <c r="LKQ81" i="10"/>
  <c r="LKR81" i="10"/>
  <c r="LKS81" i="10"/>
  <c r="LKT81" i="10"/>
  <c r="LKU81" i="10"/>
  <c r="LKV81" i="10"/>
  <c r="LKW81" i="10"/>
  <c r="LKX81" i="10"/>
  <c r="LKY81" i="10"/>
  <c r="LKZ81" i="10"/>
  <c r="LLA81" i="10"/>
  <c r="LLB81" i="10"/>
  <c r="LLC81" i="10"/>
  <c r="LLD81" i="10"/>
  <c r="LLE81" i="10"/>
  <c r="LLF81" i="10"/>
  <c r="LLG81" i="10"/>
  <c r="LLH81" i="10"/>
  <c r="LLI81" i="10"/>
  <c r="LLJ81" i="10"/>
  <c r="LLK81" i="10"/>
  <c r="LLL81" i="10"/>
  <c r="LLM81" i="10"/>
  <c r="LLN81" i="10"/>
  <c r="LLO81" i="10"/>
  <c r="LLP81" i="10"/>
  <c r="LLQ81" i="10"/>
  <c r="LLR81" i="10"/>
  <c r="LLS81" i="10"/>
  <c r="LLT81" i="10"/>
  <c r="LLU81" i="10"/>
  <c r="LLV81" i="10"/>
  <c r="LLW81" i="10"/>
  <c r="LLX81" i="10"/>
  <c r="LLY81" i="10"/>
  <c r="LLZ81" i="10"/>
  <c r="LMA81" i="10"/>
  <c r="LMB81" i="10"/>
  <c r="LMC81" i="10"/>
  <c r="LMD81" i="10"/>
  <c r="LME81" i="10"/>
  <c r="LMF81" i="10"/>
  <c r="LMG81" i="10"/>
  <c r="LMH81" i="10"/>
  <c r="LMI81" i="10"/>
  <c r="LMJ81" i="10"/>
  <c r="LMK81" i="10"/>
  <c r="LML81" i="10"/>
  <c r="LMM81" i="10"/>
  <c r="LMN81" i="10"/>
  <c r="LMO81" i="10"/>
  <c r="LMP81" i="10"/>
  <c r="LMQ81" i="10"/>
  <c r="LMR81" i="10"/>
  <c r="LMS81" i="10"/>
  <c r="LMT81" i="10"/>
  <c r="LMU81" i="10"/>
  <c r="LMV81" i="10"/>
  <c r="LMW81" i="10"/>
  <c r="LMX81" i="10"/>
  <c r="LMY81" i="10"/>
  <c r="LMZ81" i="10"/>
  <c r="LNA81" i="10"/>
  <c r="LNB81" i="10"/>
  <c r="LNC81" i="10"/>
  <c r="LND81" i="10"/>
  <c r="LNE81" i="10"/>
  <c r="LNF81" i="10"/>
  <c r="LNG81" i="10"/>
  <c r="LNH81" i="10"/>
  <c r="LNI81" i="10"/>
  <c r="LNJ81" i="10"/>
  <c r="LNK81" i="10"/>
  <c r="LNL81" i="10"/>
  <c r="LNM81" i="10"/>
  <c r="LNN81" i="10"/>
  <c r="LNO81" i="10"/>
  <c r="LNP81" i="10"/>
  <c r="LNQ81" i="10"/>
  <c r="LNR81" i="10"/>
  <c r="LNS81" i="10"/>
  <c r="LNT81" i="10"/>
  <c r="LNU81" i="10"/>
  <c r="LNV81" i="10"/>
  <c r="LNW81" i="10"/>
  <c r="LNX81" i="10"/>
  <c r="LNY81" i="10"/>
  <c r="LNZ81" i="10"/>
  <c r="LOA81" i="10"/>
  <c r="LOB81" i="10"/>
  <c r="LOC81" i="10"/>
  <c r="LOD81" i="10"/>
  <c r="LOE81" i="10"/>
  <c r="LOF81" i="10"/>
  <c r="LOG81" i="10"/>
  <c r="LOH81" i="10"/>
  <c r="LOI81" i="10"/>
  <c r="LOJ81" i="10"/>
  <c r="LOK81" i="10"/>
  <c r="LOL81" i="10"/>
  <c r="LOM81" i="10"/>
  <c r="LON81" i="10"/>
  <c r="LOO81" i="10"/>
  <c r="LOP81" i="10"/>
  <c r="LOQ81" i="10"/>
  <c r="LOR81" i="10"/>
  <c r="LOS81" i="10"/>
  <c r="LOT81" i="10"/>
  <c r="LOU81" i="10"/>
  <c r="LOV81" i="10"/>
  <c r="LOW81" i="10"/>
  <c r="LOX81" i="10"/>
  <c r="LOY81" i="10"/>
  <c r="LOZ81" i="10"/>
  <c r="LPA81" i="10"/>
  <c r="LPB81" i="10"/>
  <c r="LPC81" i="10"/>
  <c r="LPD81" i="10"/>
  <c r="LPE81" i="10"/>
  <c r="LPF81" i="10"/>
  <c r="LPG81" i="10"/>
  <c r="LPH81" i="10"/>
  <c r="LPI81" i="10"/>
  <c r="LPJ81" i="10"/>
  <c r="LPK81" i="10"/>
  <c r="LPL81" i="10"/>
  <c r="LPM81" i="10"/>
  <c r="LPN81" i="10"/>
  <c r="LPO81" i="10"/>
  <c r="LPP81" i="10"/>
  <c r="LPQ81" i="10"/>
  <c r="LPR81" i="10"/>
  <c r="LPS81" i="10"/>
  <c r="LPT81" i="10"/>
  <c r="LPU81" i="10"/>
  <c r="LPV81" i="10"/>
  <c r="LPW81" i="10"/>
  <c r="LPX81" i="10"/>
  <c r="LPY81" i="10"/>
  <c r="LPZ81" i="10"/>
  <c r="LQA81" i="10"/>
  <c r="LQB81" i="10"/>
  <c r="LQC81" i="10"/>
  <c r="LQD81" i="10"/>
  <c r="LQE81" i="10"/>
  <c r="LQF81" i="10"/>
  <c r="LQG81" i="10"/>
  <c r="LQH81" i="10"/>
  <c r="LQI81" i="10"/>
  <c r="LQJ81" i="10"/>
  <c r="LQK81" i="10"/>
  <c r="LQL81" i="10"/>
  <c r="LQM81" i="10"/>
  <c r="LQN81" i="10"/>
  <c r="LQO81" i="10"/>
  <c r="LQP81" i="10"/>
  <c r="LQQ81" i="10"/>
  <c r="LQR81" i="10"/>
  <c r="LQS81" i="10"/>
  <c r="LQT81" i="10"/>
  <c r="LQU81" i="10"/>
  <c r="LQV81" i="10"/>
  <c r="LQW81" i="10"/>
  <c r="LQX81" i="10"/>
  <c r="LQY81" i="10"/>
  <c r="LQZ81" i="10"/>
  <c r="LRA81" i="10"/>
  <c r="LRB81" i="10"/>
  <c r="LRC81" i="10"/>
  <c r="LRD81" i="10"/>
  <c r="LRE81" i="10"/>
  <c r="LRF81" i="10"/>
  <c r="LRG81" i="10"/>
  <c r="LRH81" i="10"/>
  <c r="LRI81" i="10"/>
  <c r="LRJ81" i="10"/>
  <c r="LRK81" i="10"/>
  <c r="LRL81" i="10"/>
  <c r="LRM81" i="10"/>
  <c r="LRN81" i="10"/>
  <c r="LRO81" i="10"/>
  <c r="LRP81" i="10"/>
  <c r="LRQ81" i="10"/>
  <c r="LRR81" i="10"/>
  <c r="LRS81" i="10"/>
  <c r="LRT81" i="10"/>
  <c r="LRU81" i="10"/>
  <c r="LRV81" i="10"/>
  <c r="LRW81" i="10"/>
  <c r="LRX81" i="10"/>
  <c r="LRY81" i="10"/>
  <c r="LRZ81" i="10"/>
  <c r="LSA81" i="10"/>
  <c r="LSB81" i="10"/>
  <c r="LSC81" i="10"/>
  <c r="LSD81" i="10"/>
  <c r="LSE81" i="10"/>
  <c r="LSF81" i="10"/>
  <c r="LSG81" i="10"/>
  <c r="LSH81" i="10"/>
  <c r="LSI81" i="10"/>
  <c r="LSJ81" i="10"/>
  <c r="LSK81" i="10"/>
  <c r="LSL81" i="10"/>
  <c r="LSM81" i="10"/>
  <c r="LSN81" i="10"/>
  <c r="LSO81" i="10"/>
  <c r="LSP81" i="10"/>
  <c r="LSQ81" i="10"/>
  <c r="LSR81" i="10"/>
  <c r="LSS81" i="10"/>
  <c r="LST81" i="10"/>
  <c r="LSU81" i="10"/>
  <c r="LSV81" i="10"/>
  <c r="LSW81" i="10"/>
  <c r="LSX81" i="10"/>
  <c r="LSY81" i="10"/>
  <c r="LSZ81" i="10"/>
  <c r="LTA81" i="10"/>
  <c r="LTB81" i="10"/>
  <c r="LTC81" i="10"/>
  <c r="LTD81" i="10"/>
  <c r="LTE81" i="10"/>
  <c r="LTF81" i="10"/>
  <c r="LTG81" i="10"/>
  <c r="LTH81" i="10"/>
  <c r="LTI81" i="10"/>
  <c r="LTJ81" i="10"/>
  <c r="LTK81" i="10"/>
  <c r="LTL81" i="10"/>
  <c r="LTM81" i="10"/>
  <c r="LTN81" i="10"/>
  <c r="LTO81" i="10"/>
  <c r="LTP81" i="10"/>
  <c r="LTQ81" i="10"/>
  <c r="LTR81" i="10"/>
  <c r="LTS81" i="10"/>
  <c r="LTT81" i="10"/>
  <c r="LTU81" i="10"/>
  <c r="LTV81" i="10"/>
  <c r="LTW81" i="10"/>
  <c r="LTX81" i="10"/>
  <c r="LTY81" i="10"/>
  <c r="LTZ81" i="10"/>
  <c r="LUA81" i="10"/>
  <c r="LUB81" i="10"/>
  <c r="LUC81" i="10"/>
  <c r="LUD81" i="10"/>
  <c r="LUE81" i="10"/>
  <c r="LUF81" i="10"/>
  <c r="LUG81" i="10"/>
  <c r="LUH81" i="10"/>
  <c r="LUI81" i="10"/>
  <c r="LUJ81" i="10"/>
  <c r="LUK81" i="10"/>
  <c r="LUL81" i="10"/>
  <c r="LUM81" i="10"/>
  <c r="LUN81" i="10"/>
  <c r="LUO81" i="10"/>
  <c r="LUP81" i="10"/>
  <c r="LUQ81" i="10"/>
  <c r="LUR81" i="10"/>
  <c r="LUS81" i="10"/>
  <c r="LUT81" i="10"/>
  <c r="LUU81" i="10"/>
  <c r="LUV81" i="10"/>
  <c r="LUW81" i="10"/>
  <c r="LUX81" i="10"/>
  <c r="LUY81" i="10"/>
  <c r="LUZ81" i="10"/>
  <c r="LVA81" i="10"/>
  <c r="LVB81" i="10"/>
  <c r="LVC81" i="10"/>
  <c r="LVD81" i="10"/>
  <c r="LVE81" i="10"/>
  <c r="LVF81" i="10"/>
  <c r="LVG81" i="10"/>
  <c r="LVH81" i="10"/>
  <c r="LVI81" i="10"/>
  <c r="LVJ81" i="10"/>
  <c r="LVK81" i="10"/>
  <c r="LVL81" i="10"/>
  <c r="LVM81" i="10"/>
  <c r="LVN81" i="10"/>
  <c r="LVO81" i="10"/>
  <c r="LVP81" i="10"/>
  <c r="LVQ81" i="10"/>
  <c r="LVR81" i="10"/>
  <c r="LVS81" i="10"/>
  <c r="LVT81" i="10"/>
  <c r="LVU81" i="10"/>
  <c r="LVV81" i="10"/>
  <c r="LVW81" i="10"/>
  <c r="LVX81" i="10"/>
  <c r="LVY81" i="10"/>
  <c r="LVZ81" i="10"/>
  <c r="LWA81" i="10"/>
  <c r="LWB81" i="10"/>
  <c r="LWC81" i="10"/>
  <c r="LWD81" i="10"/>
  <c r="LWE81" i="10"/>
  <c r="LWF81" i="10"/>
  <c r="LWG81" i="10"/>
  <c r="LWH81" i="10"/>
  <c r="LWI81" i="10"/>
  <c r="LWJ81" i="10"/>
  <c r="LWK81" i="10"/>
  <c r="LWL81" i="10"/>
  <c r="LWM81" i="10"/>
  <c r="LWN81" i="10"/>
  <c r="LWO81" i="10"/>
  <c r="LWP81" i="10"/>
  <c r="LWQ81" i="10"/>
  <c r="LWR81" i="10"/>
  <c r="LWS81" i="10"/>
  <c r="LWT81" i="10"/>
  <c r="LWU81" i="10"/>
  <c r="LWV81" i="10"/>
  <c r="LWW81" i="10"/>
  <c r="LWX81" i="10"/>
  <c r="LWY81" i="10"/>
  <c r="LWZ81" i="10"/>
  <c r="LXA81" i="10"/>
  <c r="LXB81" i="10"/>
  <c r="LXC81" i="10"/>
  <c r="LXD81" i="10"/>
  <c r="LXE81" i="10"/>
  <c r="LXF81" i="10"/>
  <c r="LXG81" i="10"/>
  <c r="LXH81" i="10"/>
  <c r="LXI81" i="10"/>
  <c r="LXJ81" i="10"/>
  <c r="LXK81" i="10"/>
  <c r="LXL81" i="10"/>
  <c r="LXM81" i="10"/>
  <c r="LXN81" i="10"/>
  <c r="LXO81" i="10"/>
  <c r="LXP81" i="10"/>
  <c r="LXQ81" i="10"/>
  <c r="LXR81" i="10"/>
  <c r="LXS81" i="10"/>
  <c r="LXT81" i="10"/>
  <c r="LXU81" i="10"/>
  <c r="LXV81" i="10"/>
  <c r="LXW81" i="10"/>
  <c r="LXX81" i="10"/>
  <c r="LXY81" i="10"/>
  <c r="LXZ81" i="10"/>
  <c r="LYA81" i="10"/>
  <c r="LYB81" i="10"/>
  <c r="LYC81" i="10"/>
  <c r="LYD81" i="10"/>
  <c r="LYE81" i="10"/>
  <c r="LYF81" i="10"/>
  <c r="LYG81" i="10"/>
  <c r="LYH81" i="10"/>
  <c r="LYI81" i="10"/>
  <c r="LYJ81" i="10"/>
  <c r="LYK81" i="10"/>
  <c r="LYL81" i="10"/>
  <c r="LYM81" i="10"/>
  <c r="LYN81" i="10"/>
  <c r="LYO81" i="10"/>
  <c r="LYP81" i="10"/>
  <c r="LYQ81" i="10"/>
  <c r="LYR81" i="10"/>
  <c r="LYS81" i="10"/>
  <c r="LYT81" i="10"/>
  <c r="LYU81" i="10"/>
  <c r="LYV81" i="10"/>
  <c r="LYW81" i="10"/>
  <c r="LYX81" i="10"/>
  <c r="LYY81" i="10"/>
  <c r="LYZ81" i="10"/>
  <c r="LZA81" i="10"/>
  <c r="LZB81" i="10"/>
  <c r="LZC81" i="10"/>
  <c r="LZD81" i="10"/>
  <c r="LZE81" i="10"/>
  <c r="LZF81" i="10"/>
  <c r="LZG81" i="10"/>
  <c r="LZH81" i="10"/>
  <c r="LZI81" i="10"/>
  <c r="LZJ81" i="10"/>
  <c r="LZK81" i="10"/>
  <c r="LZL81" i="10"/>
  <c r="LZM81" i="10"/>
  <c r="LZN81" i="10"/>
  <c r="LZO81" i="10"/>
  <c r="LZP81" i="10"/>
  <c r="LZQ81" i="10"/>
  <c r="LZR81" i="10"/>
  <c r="LZS81" i="10"/>
  <c r="LZT81" i="10"/>
  <c r="LZU81" i="10"/>
  <c r="LZV81" i="10"/>
  <c r="LZW81" i="10"/>
  <c r="LZX81" i="10"/>
  <c r="LZY81" i="10"/>
  <c r="LZZ81" i="10"/>
  <c r="MAA81" i="10"/>
  <c r="MAB81" i="10"/>
  <c r="MAC81" i="10"/>
  <c r="MAD81" i="10"/>
  <c r="MAE81" i="10"/>
  <c r="MAF81" i="10"/>
  <c r="MAG81" i="10"/>
  <c r="MAH81" i="10"/>
  <c r="MAI81" i="10"/>
  <c r="MAJ81" i="10"/>
  <c r="MAK81" i="10"/>
  <c r="MAL81" i="10"/>
  <c r="MAM81" i="10"/>
  <c r="MAN81" i="10"/>
  <c r="MAO81" i="10"/>
  <c r="MAP81" i="10"/>
  <c r="MAQ81" i="10"/>
  <c r="MAR81" i="10"/>
  <c r="MAS81" i="10"/>
  <c r="MAT81" i="10"/>
  <c r="MAU81" i="10"/>
  <c r="MAV81" i="10"/>
  <c r="MAW81" i="10"/>
  <c r="MAX81" i="10"/>
  <c r="MAY81" i="10"/>
  <c r="MAZ81" i="10"/>
  <c r="MBA81" i="10"/>
  <c r="MBB81" i="10"/>
  <c r="MBC81" i="10"/>
  <c r="MBD81" i="10"/>
  <c r="MBE81" i="10"/>
  <c r="MBF81" i="10"/>
  <c r="MBG81" i="10"/>
  <c r="MBH81" i="10"/>
  <c r="MBI81" i="10"/>
  <c r="MBJ81" i="10"/>
  <c r="MBK81" i="10"/>
  <c r="MBL81" i="10"/>
  <c r="MBM81" i="10"/>
  <c r="MBN81" i="10"/>
  <c r="MBO81" i="10"/>
  <c r="MBP81" i="10"/>
  <c r="MBQ81" i="10"/>
  <c r="MBR81" i="10"/>
  <c r="MBS81" i="10"/>
  <c r="MBT81" i="10"/>
  <c r="MBU81" i="10"/>
  <c r="MBV81" i="10"/>
  <c r="MBW81" i="10"/>
  <c r="MBX81" i="10"/>
  <c r="MBY81" i="10"/>
  <c r="MBZ81" i="10"/>
  <c r="MCA81" i="10"/>
  <c r="MCB81" i="10"/>
  <c r="MCC81" i="10"/>
  <c r="MCD81" i="10"/>
  <c r="MCE81" i="10"/>
  <c r="MCF81" i="10"/>
  <c r="MCG81" i="10"/>
  <c r="MCH81" i="10"/>
  <c r="MCI81" i="10"/>
  <c r="MCJ81" i="10"/>
  <c r="MCK81" i="10"/>
  <c r="MCL81" i="10"/>
  <c r="MCM81" i="10"/>
  <c r="MCN81" i="10"/>
  <c r="MCO81" i="10"/>
  <c r="MCP81" i="10"/>
  <c r="MCQ81" i="10"/>
  <c r="MCR81" i="10"/>
  <c r="MCS81" i="10"/>
  <c r="MCT81" i="10"/>
  <c r="MCU81" i="10"/>
  <c r="MCV81" i="10"/>
  <c r="MCW81" i="10"/>
  <c r="MCX81" i="10"/>
  <c r="MCY81" i="10"/>
  <c r="MCZ81" i="10"/>
  <c r="MDA81" i="10"/>
  <c r="MDB81" i="10"/>
  <c r="MDC81" i="10"/>
  <c r="MDD81" i="10"/>
  <c r="MDE81" i="10"/>
  <c r="MDF81" i="10"/>
  <c r="MDG81" i="10"/>
  <c r="MDH81" i="10"/>
  <c r="MDI81" i="10"/>
  <c r="MDJ81" i="10"/>
  <c r="MDK81" i="10"/>
  <c r="MDL81" i="10"/>
  <c r="MDM81" i="10"/>
  <c r="MDN81" i="10"/>
  <c r="MDO81" i="10"/>
  <c r="MDP81" i="10"/>
  <c r="MDQ81" i="10"/>
  <c r="MDR81" i="10"/>
  <c r="MDS81" i="10"/>
  <c r="MDT81" i="10"/>
  <c r="MDU81" i="10"/>
  <c r="MDV81" i="10"/>
  <c r="MDW81" i="10"/>
  <c r="MDX81" i="10"/>
  <c r="MDY81" i="10"/>
  <c r="MDZ81" i="10"/>
  <c r="MEA81" i="10"/>
  <c r="MEB81" i="10"/>
  <c r="MEC81" i="10"/>
  <c r="MED81" i="10"/>
  <c r="MEE81" i="10"/>
  <c r="MEF81" i="10"/>
  <c r="MEG81" i="10"/>
  <c r="MEH81" i="10"/>
  <c r="MEI81" i="10"/>
  <c r="MEJ81" i="10"/>
  <c r="MEK81" i="10"/>
  <c r="MEL81" i="10"/>
  <c r="MEM81" i="10"/>
  <c r="MEN81" i="10"/>
  <c r="MEO81" i="10"/>
  <c r="MEP81" i="10"/>
  <c r="MEQ81" i="10"/>
  <c r="MER81" i="10"/>
  <c r="MES81" i="10"/>
  <c r="MET81" i="10"/>
  <c r="MEU81" i="10"/>
  <c r="MEV81" i="10"/>
  <c r="MEW81" i="10"/>
  <c r="MEX81" i="10"/>
  <c r="MEY81" i="10"/>
  <c r="MEZ81" i="10"/>
  <c r="MFA81" i="10"/>
  <c r="MFB81" i="10"/>
  <c r="MFC81" i="10"/>
  <c r="MFD81" i="10"/>
  <c r="MFE81" i="10"/>
  <c r="MFF81" i="10"/>
  <c r="MFG81" i="10"/>
  <c r="MFH81" i="10"/>
  <c r="MFI81" i="10"/>
  <c r="MFJ81" i="10"/>
  <c r="MFK81" i="10"/>
  <c r="MFL81" i="10"/>
  <c r="MFM81" i="10"/>
  <c r="MFN81" i="10"/>
  <c r="MFO81" i="10"/>
  <c r="MFP81" i="10"/>
  <c r="MFQ81" i="10"/>
  <c r="MFR81" i="10"/>
  <c r="MFS81" i="10"/>
  <c r="MFT81" i="10"/>
  <c r="MFU81" i="10"/>
  <c r="MFV81" i="10"/>
  <c r="MFW81" i="10"/>
  <c r="MFX81" i="10"/>
  <c r="MFY81" i="10"/>
  <c r="MFZ81" i="10"/>
  <c r="MGA81" i="10"/>
  <c r="MGB81" i="10"/>
  <c r="MGC81" i="10"/>
  <c r="MGD81" i="10"/>
  <c r="MGE81" i="10"/>
  <c r="MGF81" i="10"/>
  <c r="MGG81" i="10"/>
  <c r="MGH81" i="10"/>
  <c r="MGI81" i="10"/>
  <c r="MGJ81" i="10"/>
  <c r="MGK81" i="10"/>
  <c r="MGL81" i="10"/>
  <c r="MGM81" i="10"/>
  <c r="MGN81" i="10"/>
  <c r="MGO81" i="10"/>
  <c r="MGP81" i="10"/>
  <c r="MGQ81" i="10"/>
  <c r="MGR81" i="10"/>
  <c r="MGS81" i="10"/>
  <c r="MGT81" i="10"/>
  <c r="MGU81" i="10"/>
  <c r="MGV81" i="10"/>
  <c r="MGW81" i="10"/>
  <c r="MGX81" i="10"/>
  <c r="MGY81" i="10"/>
  <c r="MGZ81" i="10"/>
  <c r="MHA81" i="10"/>
  <c r="MHB81" i="10"/>
  <c r="MHC81" i="10"/>
  <c r="MHD81" i="10"/>
  <c r="MHE81" i="10"/>
  <c r="MHF81" i="10"/>
  <c r="MHG81" i="10"/>
  <c r="MHH81" i="10"/>
  <c r="MHI81" i="10"/>
  <c r="MHJ81" i="10"/>
  <c r="MHK81" i="10"/>
  <c r="MHL81" i="10"/>
  <c r="MHM81" i="10"/>
  <c r="MHN81" i="10"/>
  <c r="MHO81" i="10"/>
  <c r="MHP81" i="10"/>
  <c r="MHQ81" i="10"/>
  <c r="MHR81" i="10"/>
  <c r="MHS81" i="10"/>
  <c r="MHT81" i="10"/>
  <c r="MHU81" i="10"/>
  <c r="MHV81" i="10"/>
  <c r="MHW81" i="10"/>
  <c r="MHX81" i="10"/>
  <c r="MHY81" i="10"/>
  <c r="MHZ81" i="10"/>
  <c r="MIA81" i="10"/>
  <c r="MIB81" i="10"/>
  <c r="MIC81" i="10"/>
  <c r="MID81" i="10"/>
  <c r="MIE81" i="10"/>
  <c r="MIF81" i="10"/>
  <c r="MIG81" i="10"/>
  <c r="MIH81" i="10"/>
  <c r="MII81" i="10"/>
  <c r="MIJ81" i="10"/>
  <c r="MIK81" i="10"/>
  <c r="MIL81" i="10"/>
  <c r="MIM81" i="10"/>
  <c r="MIN81" i="10"/>
  <c r="MIO81" i="10"/>
  <c r="MIP81" i="10"/>
  <c r="MIQ81" i="10"/>
  <c r="MIR81" i="10"/>
  <c r="MIS81" i="10"/>
  <c r="MIT81" i="10"/>
  <c r="MIU81" i="10"/>
  <c r="MIV81" i="10"/>
  <c r="MIW81" i="10"/>
  <c r="MIX81" i="10"/>
  <c r="MIY81" i="10"/>
  <c r="MIZ81" i="10"/>
  <c r="MJA81" i="10"/>
  <c r="MJB81" i="10"/>
  <c r="MJC81" i="10"/>
  <c r="MJD81" i="10"/>
  <c r="MJE81" i="10"/>
  <c r="MJF81" i="10"/>
  <c r="MJG81" i="10"/>
  <c r="MJH81" i="10"/>
  <c r="MJI81" i="10"/>
  <c r="MJJ81" i="10"/>
  <c r="MJK81" i="10"/>
  <c r="MJL81" i="10"/>
  <c r="MJM81" i="10"/>
  <c r="MJN81" i="10"/>
  <c r="MJO81" i="10"/>
  <c r="MJP81" i="10"/>
  <c r="MJQ81" i="10"/>
  <c r="MJR81" i="10"/>
  <c r="MJS81" i="10"/>
  <c r="MJT81" i="10"/>
  <c r="MJU81" i="10"/>
  <c r="MJV81" i="10"/>
  <c r="MJW81" i="10"/>
  <c r="MJX81" i="10"/>
  <c r="MJY81" i="10"/>
  <c r="MJZ81" i="10"/>
  <c r="MKA81" i="10"/>
  <c r="MKB81" i="10"/>
  <c r="MKC81" i="10"/>
  <c r="MKD81" i="10"/>
  <c r="MKE81" i="10"/>
  <c r="MKF81" i="10"/>
  <c r="MKG81" i="10"/>
  <c r="MKH81" i="10"/>
  <c r="MKI81" i="10"/>
  <c r="MKJ81" i="10"/>
  <c r="MKK81" i="10"/>
  <c r="MKL81" i="10"/>
  <c r="MKM81" i="10"/>
  <c r="MKN81" i="10"/>
  <c r="MKO81" i="10"/>
  <c r="MKP81" i="10"/>
  <c r="MKQ81" i="10"/>
  <c r="MKR81" i="10"/>
  <c r="MKS81" i="10"/>
  <c r="MKT81" i="10"/>
  <c r="MKU81" i="10"/>
  <c r="MKV81" i="10"/>
  <c r="MKW81" i="10"/>
  <c r="MKX81" i="10"/>
  <c r="MKY81" i="10"/>
  <c r="MKZ81" i="10"/>
  <c r="MLA81" i="10"/>
  <c r="MLB81" i="10"/>
  <c r="MLC81" i="10"/>
  <c r="MLD81" i="10"/>
  <c r="MLE81" i="10"/>
  <c r="MLF81" i="10"/>
  <c r="MLG81" i="10"/>
  <c r="MLH81" i="10"/>
  <c r="MLI81" i="10"/>
  <c r="MLJ81" i="10"/>
  <c r="MLK81" i="10"/>
  <c r="MLL81" i="10"/>
  <c r="MLM81" i="10"/>
  <c r="MLN81" i="10"/>
  <c r="MLO81" i="10"/>
  <c r="MLP81" i="10"/>
  <c r="MLQ81" i="10"/>
  <c r="MLR81" i="10"/>
  <c r="MLS81" i="10"/>
  <c r="MLT81" i="10"/>
  <c r="MLU81" i="10"/>
  <c r="MLV81" i="10"/>
  <c r="MLW81" i="10"/>
  <c r="MLX81" i="10"/>
  <c r="MLY81" i="10"/>
  <c r="MLZ81" i="10"/>
  <c r="MMA81" i="10"/>
  <c r="MMB81" i="10"/>
  <c r="MMC81" i="10"/>
  <c r="MMD81" i="10"/>
  <c r="MME81" i="10"/>
  <c r="MMF81" i="10"/>
  <c r="MMG81" i="10"/>
  <c r="MMH81" i="10"/>
  <c r="MMI81" i="10"/>
  <c r="MMJ81" i="10"/>
  <c r="MMK81" i="10"/>
  <c r="MML81" i="10"/>
  <c r="MMM81" i="10"/>
  <c r="MMN81" i="10"/>
  <c r="MMO81" i="10"/>
  <c r="MMP81" i="10"/>
  <c r="MMQ81" i="10"/>
  <c r="MMR81" i="10"/>
  <c r="MMS81" i="10"/>
  <c r="MMT81" i="10"/>
  <c r="MMU81" i="10"/>
  <c r="MMV81" i="10"/>
  <c r="MMW81" i="10"/>
  <c r="MMX81" i="10"/>
  <c r="MMY81" i="10"/>
  <c r="MMZ81" i="10"/>
  <c r="MNA81" i="10"/>
  <c r="MNB81" i="10"/>
  <c r="MNC81" i="10"/>
  <c r="MND81" i="10"/>
  <c r="MNE81" i="10"/>
  <c r="MNF81" i="10"/>
  <c r="MNG81" i="10"/>
  <c r="MNH81" i="10"/>
  <c r="MNI81" i="10"/>
  <c r="MNJ81" i="10"/>
  <c r="MNK81" i="10"/>
  <c r="MNL81" i="10"/>
  <c r="MNM81" i="10"/>
  <c r="MNN81" i="10"/>
  <c r="MNO81" i="10"/>
  <c r="MNP81" i="10"/>
  <c r="MNQ81" i="10"/>
  <c r="MNR81" i="10"/>
  <c r="MNS81" i="10"/>
  <c r="MNT81" i="10"/>
  <c r="MNU81" i="10"/>
  <c r="MNV81" i="10"/>
  <c r="MNW81" i="10"/>
  <c r="MNX81" i="10"/>
  <c r="MNY81" i="10"/>
  <c r="MNZ81" i="10"/>
  <c r="MOA81" i="10"/>
  <c r="MOB81" i="10"/>
  <c r="MOC81" i="10"/>
  <c r="MOD81" i="10"/>
  <c r="MOE81" i="10"/>
  <c r="MOF81" i="10"/>
  <c r="MOG81" i="10"/>
  <c r="MOH81" i="10"/>
  <c r="MOI81" i="10"/>
  <c r="MOJ81" i="10"/>
  <c r="MOK81" i="10"/>
  <c r="MOL81" i="10"/>
  <c r="MOM81" i="10"/>
  <c r="MON81" i="10"/>
  <c r="MOO81" i="10"/>
  <c r="MOP81" i="10"/>
  <c r="MOQ81" i="10"/>
  <c r="MOR81" i="10"/>
  <c r="MOS81" i="10"/>
  <c r="MOT81" i="10"/>
  <c r="MOU81" i="10"/>
  <c r="MOV81" i="10"/>
  <c r="MOW81" i="10"/>
  <c r="MOX81" i="10"/>
  <c r="MOY81" i="10"/>
  <c r="MOZ81" i="10"/>
  <c r="MPA81" i="10"/>
  <c r="MPB81" i="10"/>
  <c r="MPC81" i="10"/>
  <c r="MPD81" i="10"/>
  <c r="MPE81" i="10"/>
  <c r="MPF81" i="10"/>
  <c r="MPG81" i="10"/>
  <c r="MPH81" i="10"/>
  <c r="MPI81" i="10"/>
  <c r="MPJ81" i="10"/>
  <c r="MPK81" i="10"/>
  <c r="MPL81" i="10"/>
  <c r="MPM81" i="10"/>
  <c r="MPN81" i="10"/>
  <c r="MPO81" i="10"/>
  <c r="MPP81" i="10"/>
  <c r="MPQ81" i="10"/>
  <c r="MPR81" i="10"/>
  <c r="MPS81" i="10"/>
  <c r="MPT81" i="10"/>
  <c r="MPU81" i="10"/>
  <c r="MPV81" i="10"/>
  <c r="MPW81" i="10"/>
  <c r="MPX81" i="10"/>
  <c r="MPY81" i="10"/>
  <c r="MPZ81" i="10"/>
  <c r="MQA81" i="10"/>
  <c r="MQB81" i="10"/>
  <c r="MQC81" i="10"/>
  <c r="MQD81" i="10"/>
  <c r="MQE81" i="10"/>
  <c r="MQF81" i="10"/>
  <c r="MQG81" i="10"/>
  <c r="MQH81" i="10"/>
  <c r="MQI81" i="10"/>
  <c r="MQJ81" i="10"/>
  <c r="MQK81" i="10"/>
  <c r="MQL81" i="10"/>
  <c r="MQM81" i="10"/>
  <c r="MQN81" i="10"/>
  <c r="MQO81" i="10"/>
  <c r="MQP81" i="10"/>
  <c r="MQQ81" i="10"/>
  <c r="MQR81" i="10"/>
  <c r="MQS81" i="10"/>
  <c r="MQT81" i="10"/>
  <c r="MQU81" i="10"/>
  <c r="MQV81" i="10"/>
  <c r="MQW81" i="10"/>
  <c r="MQX81" i="10"/>
  <c r="MQY81" i="10"/>
  <c r="MQZ81" i="10"/>
  <c r="MRA81" i="10"/>
  <c r="MRB81" i="10"/>
  <c r="MRC81" i="10"/>
  <c r="MRD81" i="10"/>
  <c r="MRE81" i="10"/>
  <c r="MRF81" i="10"/>
  <c r="MRG81" i="10"/>
  <c r="MRH81" i="10"/>
  <c r="MRI81" i="10"/>
  <c r="MRJ81" i="10"/>
  <c r="MRK81" i="10"/>
  <c r="MRL81" i="10"/>
  <c r="MRM81" i="10"/>
  <c r="MRN81" i="10"/>
  <c r="MRO81" i="10"/>
  <c r="MRP81" i="10"/>
  <c r="MRQ81" i="10"/>
  <c r="MRR81" i="10"/>
  <c r="MRS81" i="10"/>
  <c r="MRT81" i="10"/>
  <c r="MRU81" i="10"/>
  <c r="MRV81" i="10"/>
  <c r="MRW81" i="10"/>
  <c r="MRX81" i="10"/>
  <c r="MRY81" i="10"/>
  <c r="MRZ81" i="10"/>
  <c r="MSA81" i="10"/>
  <c r="MSB81" i="10"/>
  <c r="MSC81" i="10"/>
  <c r="MSD81" i="10"/>
  <c r="MSE81" i="10"/>
  <c r="MSF81" i="10"/>
  <c r="MSG81" i="10"/>
  <c r="MSH81" i="10"/>
  <c r="MSI81" i="10"/>
  <c r="MSJ81" i="10"/>
  <c r="MSK81" i="10"/>
  <c r="MSL81" i="10"/>
  <c r="MSM81" i="10"/>
  <c r="MSN81" i="10"/>
  <c r="MSO81" i="10"/>
  <c r="MSP81" i="10"/>
  <c r="MSQ81" i="10"/>
  <c r="MSR81" i="10"/>
  <c r="MSS81" i="10"/>
  <c r="MST81" i="10"/>
  <c r="MSU81" i="10"/>
  <c r="MSV81" i="10"/>
  <c r="MSW81" i="10"/>
  <c r="MSX81" i="10"/>
  <c r="MSY81" i="10"/>
  <c r="MSZ81" i="10"/>
  <c r="MTA81" i="10"/>
  <c r="MTB81" i="10"/>
  <c r="MTC81" i="10"/>
  <c r="MTD81" i="10"/>
  <c r="MTE81" i="10"/>
  <c r="MTF81" i="10"/>
  <c r="MTG81" i="10"/>
  <c r="MTH81" i="10"/>
  <c r="MTI81" i="10"/>
  <c r="MTJ81" i="10"/>
  <c r="MTK81" i="10"/>
  <c r="MTL81" i="10"/>
  <c r="MTM81" i="10"/>
  <c r="MTN81" i="10"/>
  <c r="MTO81" i="10"/>
  <c r="MTP81" i="10"/>
  <c r="MTQ81" i="10"/>
  <c r="MTR81" i="10"/>
  <c r="MTS81" i="10"/>
  <c r="MTT81" i="10"/>
  <c r="MTU81" i="10"/>
  <c r="MTV81" i="10"/>
  <c r="MTW81" i="10"/>
  <c r="MTX81" i="10"/>
  <c r="MTY81" i="10"/>
  <c r="MTZ81" i="10"/>
  <c r="MUA81" i="10"/>
  <c r="MUB81" i="10"/>
  <c r="MUC81" i="10"/>
  <c r="MUD81" i="10"/>
  <c r="MUE81" i="10"/>
  <c r="MUF81" i="10"/>
  <c r="MUG81" i="10"/>
  <c r="MUH81" i="10"/>
  <c r="MUI81" i="10"/>
  <c r="MUJ81" i="10"/>
  <c r="MUK81" i="10"/>
  <c r="MUL81" i="10"/>
  <c r="MUM81" i="10"/>
  <c r="MUN81" i="10"/>
  <c r="MUO81" i="10"/>
  <c r="MUP81" i="10"/>
  <c r="MUQ81" i="10"/>
  <c r="MUR81" i="10"/>
  <c r="MUS81" i="10"/>
  <c r="MUT81" i="10"/>
  <c r="MUU81" i="10"/>
  <c r="MUV81" i="10"/>
  <c r="MUW81" i="10"/>
  <c r="MUX81" i="10"/>
  <c r="MUY81" i="10"/>
  <c r="MUZ81" i="10"/>
  <c r="MVA81" i="10"/>
  <c r="MVB81" i="10"/>
  <c r="MVC81" i="10"/>
  <c r="MVD81" i="10"/>
  <c r="MVE81" i="10"/>
  <c r="MVF81" i="10"/>
  <c r="MVG81" i="10"/>
  <c r="MVH81" i="10"/>
  <c r="MVI81" i="10"/>
  <c r="MVJ81" i="10"/>
  <c r="MVK81" i="10"/>
  <c r="MVL81" i="10"/>
  <c r="MVM81" i="10"/>
  <c r="MVN81" i="10"/>
  <c r="MVO81" i="10"/>
  <c r="MVP81" i="10"/>
  <c r="MVQ81" i="10"/>
  <c r="MVR81" i="10"/>
  <c r="MVS81" i="10"/>
  <c r="MVT81" i="10"/>
  <c r="MVU81" i="10"/>
  <c r="MVV81" i="10"/>
  <c r="MVW81" i="10"/>
  <c r="MVX81" i="10"/>
  <c r="MVY81" i="10"/>
  <c r="MVZ81" i="10"/>
  <c r="MWA81" i="10"/>
  <c r="MWB81" i="10"/>
  <c r="MWC81" i="10"/>
  <c r="MWD81" i="10"/>
  <c r="MWE81" i="10"/>
  <c r="MWF81" i="10"/>
  <c r="MWG81" i="10"/>
  <c r="MWH81" i="10"/>
  <c r="MWI81" i="10"/>
  <c r="MWJ81" i="10"/>
  <c r="MWK81" i="10"/>
  <c r="MWL81" i="10"/>
  <c r="MWM81" i="10"/>
  <c r="MWN81" i="10"/>
  <c r="MWO81" i="10"/>
  <c r="MWP81" i="10"/>
  <c r="MWQ81" i="10"/>
  <c r="MWR81" i="10"/>
  <c r="MWS81" i="10"/>
  <c r="MWT81" i="10"/>
  <c r="MWU81" i="10"/>
  <c r="MWV81" i="10"/>
  <c r="MWW81" i="10"/>
  <c r="MWX81" i="10"/>
  <c r="MWY81" i="10"/>
  <c r="MWZ81" i="10"/>
  <c r="MXA81" i="10"/>
  <c r="MXB81" i="10"/>
  <c r="MXC81" i="10"/>
  <c r="MXD81" i="10"/>
  <c r="MXE81" i="10"/>
  <c r="MXF81" i="10"/>
  <c r="MXG81" i="10"/>
  <c r="MXH81" i="10"/>
  <c r="MXI81" i="10"/>
  <c r="MXJ81" i="10"/>
  <c r="MXK81" i="10"/>
  <c r="MXL81" i="10"/>
  <c r="MXM81" i="10"/>
  <c r="MXN81" i="10"/>
  <c r="MXO81" i="10"/>
  <c r="MXP81" i="10"/>
  <c r="MXQ81" i="10"/>
  <c r="MXR81" i="10"/>
  <c r="MXS81" i="10"/>
  <c r="MXT81" i="10"/>
  <c r="MXU81" i="10"/>
  <c r="MXV81" i="10"/>
  <c r="MXW81" i="10"/>
  <c r="MXX81" i="10"/>
  <c r="MXY81" i="10"/>
  <c r="MXZ81" i="10"/>
  <c r="MYA81" i="10"/>
  <c r="MYB81" i="10"/>
  <c r="MYC81" i="10"/>
  <c r="MYD81" i="10"/>
  <c r="MYE81" i="10"/>
  <c r="MYF81" i="10"/>
  <c r="MYG81" i="10"/>
  <c r="MYH81" i="10"/>
  <c r="MYI81" i="10"/>
  <c r="MYJ81" i="10"/>
  <c r="MYK81" i="10"/>
  <c r="MYL81" i="10"/>
  <c r="MYM81" i="10"/>
  <c r="MYN81" i="10"/>
  <c r="MYO81" i="10"/>
  <c r="MYP81" i="10"/>
  <c r="MYQ81" i="10"/>
  <c r="MYR81" i="10"/>
  <c r="MYS81" i="10"/>
  <c r="MYT81" i="10"/>
  <c r="MYU81" i="10"/>
  <c r="MYV81" i="10"/>
  <c r="MYW81" i="10"/>
  <c r="MYX81" i="10"/>
  <c r="MYY81" i="10"/>
  <c r="MYZ81" i="10"/>
  <c r="MZA81" i="10"/>
  <c r="MZB81" i="10"/>
  <c r="MZC81" i="10"/>
  <c r="MZD81" i="10"/>
  <c r="MZE81" i="10"/>
  <c r="MZF81" i="10"/>
  <c r="MZG81" i="10"/>
  <c r="MZH81" i="10"/>
  <c r="MZI81" i="10"/>
  <c r="MZJ81" i="10"/>
  <c r="MZK81" i="10"/>
  <c r="MZL81" i="10"/>
  <c r="MZM81" i="10"/>
  <c r="MZN81" i="10"/>
  <c r="MZO81" i="10"/>
  <c r="MZP81" i="10"/>
  <c r="MZQ81" i="10"/>
  <c r="MZR81" i="10"/>
  <c r="MZS81" i="10"/>
  <c r="MZT81" i="10"/>
  <c r="MZU81" i="10"/>
  <c r="MZV81" i="10"/>
  <c r="MZW81" i="10"/>
  <c r="MZX81" i="10"/>
  <c r="MZY81" i="10"/>
  <c r="MZZ81" i="10"/>
  <c r="NAA81" i="10"/>
  <c r="NAB81" i="10"/>
  <c r="NAC81" i="10"/>
  <c r="NAD81" i="10"/>
  <c r="NAE81" i="10"/>
  <c r="NAF81" i="10"/>
  <c r="NAG81" i="10"/>
  <c r="NAH81" i="10"/>
  <c r="NAI81" i="10"/>
  <c r="NAJ81" i="10"/>
  <c r="NAK81" i="10"/>
  <c r="NAL81" i="10"/>
  <c r="NAM81" i="10"/>
  <c r="NAN81" i="10"/>
  <c r="NAO81" i="10"/>
  <c r="NAP81" i="10"/>
  <c r="NAQ81" i="10"/>
  <c r="NAR81" i="10"/>
  <c r="NAS81" i="10"/>
  <c r="NAT81" i="10"/>
  <c r="NAU81" i="10"/>
  <c r="NAV81" i="10"/>
  <c r="NAW81" i="10"/>
  <c r="NAX81" i="10"/>
  <c r="NAY81" i="10"/>
  <c r="NAZ81" i="10"/>
  <c r="NBA81" i="10"/>
  <c r="NBB81" i="10"/>
  <c r="NBC81" i="10"/>
  <c r="NBD81" i="10"/>
  <c r="NBE81" i="10"/>
  <c r="NBF81" i="10"/>
  <c r="NBG81" i="10"/>
  <c r="NBH81" i="10"/>
  <c r="NBI81" i="10"/>
  <c r="NBJ81" i="10"/>
  <c r="NBK81" i="10"/>
  <c r="NBL81" i="10"/>
  <c r="NBM81" i="10"/>
  <c r="NBN81" i="10"/>
  <c r="NBO81" i="10"/>
  <c r="NBP81" i="10"/>
  <c r="NBQ81" i="10"/>
  <c r="NBR81" i="10"/>
  <c r="NBS81" i="10"/>
  <c r="NBT81" i="10"/>
  <c r="NBU81" i="10"/>
  <c r="NBV81" i="10"/>
  <c r="NBW81" i="10"/>
  <c r="NBX81" i="10"/>
  <c r="NBY81" i="10"/>
  <c r="NBZ81" i="10"/>
  <c r="NCA81" i="10"/>
  <c r="NCB81" i="10"/>
  <c r="NCC81" i="10"/>
  <c r="NCD81" i="10"/>
  <c r="NCE81" i="10"/>
  <c r="NCF81" i="10"/>
  <c r="NCG81" i="10"/>
  <c r="NCH81" i="10"/>
  <c r="NCI81" i="10"/>
  <c r="NCJ81" i="10"/>
  <c r="NCK81" i="10"/>
  <c r="NCL81" i="10"/>
  <c r="NCM81" i="10"/>
  <c r="NCN81" i="10"/>
  <c r="NCO81" i="10"/>
  <c r="NCP81" i="10"/>
  <c r="NCQ81" i="10"/>
  <c r="NCR81" i="10"/>
  <c r="NCS81" i="10"/>
  <c r="NCT81" i="10"/>
  <c r="NCU81" i="10"/>
  <c r="NCV81" i="10"/>
  <c r="NCW81" i="10"/>
  <c r="NCX81" i="10"/>
  <c r="NCY81" i="10"/>
  <c r="NCZ81" i="10"/>
  <c r="NDA81" i="10"/>
  <c r="NDB81" i="10"/>
  <c r="NDC81" i="10"/>
  <c r="NDD81" i="10"/>
  <c r="NDE81" i="10"/>
  <c r="NDF81" i="10"/>
  <c r="NDG81" i="10"/>
  <c r="NDH81" i="10"/>
  <c r="NDI81" i="10"/>
  <c r="NDJ81" i="10"/>
  <c r="NDK81" i="10"/>
  <c r="NDL81" i="10"/>
  <c r="NDM81" i="10"/>
  <c r="NDN81" i="10"/>
  <c r="NDO81" i="10"/>
  <c r="NDP81" i="10"/>
  <c r="NDQ81" i="10"/>
  <c r="NDR81" i="10"/>
  <c r="NDS81" i="10"/>
  <c r="NDT81" i="10"/>
  <c r="NDU81" i="10"/>
  <c r="NDV81" i="10"/>
  <c r="NDW81" i="10"/>
  <c r="NDX81" i="10"/>
  <c r="NDY81" i="10"/>
  <c r="NDZ81" i="10"/>
  <c r="NEA81" i="10"/>
  <c r="NEB81" i="10"/>
  <c r="NEC81" i="10"/>
  <c r="NED81" i="10"/>
  <c r="NEE81" i="10"/>
  <c r="NEF81" i="10"/>
  <c r="NEG81" i="10"/>
  <c r="NEH81" i="10"/>
  <c r="NEI81" i="10"/>
  <c r="NEJ81" i="10"/>
  <c r="NEK81" i="10"/>
  <c r="NEL81" i="10"/>
  <c r="NEM81" i="10"/>
  <c r="NEN81" i="10"/>
  <c r="NEO81" i="10"/>
  <c r="NEP81" i="10"/>
  <c r="NEQ81" i="10"/>
  <c r="NER81" i="10"/>
  <c r="NES81" i="10"/>
  <c r="NET81" i="10"/>
  <c r="NEU81" i="10"/>
  <c r="NEV81" i="10"/>
  <c r="NEW81" i="10"/>
  <c r="NEX81" i="10"/>
  <c r="NEY81" i="10"/>
  <c r="NEZ81" i="10"/>
  <c r="NFA81" i="10"/>
  <c r="NFB81" i="10"/>
  <c r="NFC81" i="10"/>
  <c r="NFD81" i="10"/>
  <c r="NFE81" i="10"/>
  <c r="NFF81" i="10"/>
  <c r="NFG81" i="10"/>
  <c r="NFH81" i="10"/>
  <c r="NFI81" i="10"/>
  <c r="NFJ81" i="10"/>
  <c r="NFK81" i="10"/>
  <c r="NFL81" i="10"/>
  <c r="NFM81" i="10"/>
  <c r="NFN81" i="10"/>
  <c r="NFO81" i="10"/>
  <c r="NFP81" i="10"/>
  <c r="NFQ81" i="10"/>
  <c r="NFR81" i="10"/>
  <c r="NFS81" i="10"/>
  <c r="NFT81" i="10"/>
  <c r="NFU81" i="10"/>
  <c r="NFV81" i="10"/>
  <c r="NFW81" i="10"/>
  <c r="NFX81" i="10"/>
  <c r="NFY81" i="10"/>
  <c r="NFZ81" i="10"/>
  <c r="NGA81" i="10"/>
  <c r="NGB81" i="10"/>
  <c r="NGC81" i="10"/>
  <c r="NGD81" i="10"/>
  <c r="NGE81" i="10"/>
  <c r="NGF81" i="10"/>
  <c r="NGG81" i="10"/>
  <c r="NGH81" i="10"/>
  <c r="NGI81" i="10"/>
  <c r="NGJ81" i="10"/>
  <c r="NGK81" i="10"/>
  <c r="NGL81" i="10"/>
  <c r="NGM81" i="10"/>
  <c r="NGN81" i="10"/>
  <c r="NGO81" i="10"/>
  <c r="NGP81" i="10"/>
  <c r="NGQ81" i="10"/>
  <c r="NGR81" i="10"/>
  <c r="NGS81" i="10"/>
  <c r="NGT81" i="10"/>
  <c r="NGU81" i="10"/>
  <c r="NGV81" i="10"/>
  <c r="NGW81" i="10"/>
  <c r="NGX81" i="10"/>
  <c r="NGY81" i="10"/>
  <c r="NGZ81" i="10"/>
  <c r="NHA81" i="10"/>
  <c r="NHB81" i="10"/>
  <c r="NHC81" i="10"/>
  <c r="NHD81" i="10"/>
  <c r="NHE81" i="10"/>
  <c r="NHF81" i="10"/>
  <c r="NHG81" i="10"/>
  <c r="NHH81" i="10"/>
  <c r="NHI81" i="10"/>
  <c r="NHJ81" i="10"/>
  <c r="NHK81" i="10"/>
  <c r="NHL81" i="10"/>
  <c r="NHM81" i="10"/>
  <c r="NHN81" i="10"/>
  <c r="NHO81" i="10"/>
  <c r="NHP81" i="10"/>
  <c r="NHQ81" i="10"/>
  <c r="NHR81" i="10"/>
  <c r="NHS81" i="10"/>
  <c r="NHT81" i="10"/>
  <c r="NHU81" i="10"/>
  <c r="NHV81" i="10"/>
  <c r="NHW81" i="10"/>
  <c r="NHX81" i="10"/>
  <c r="NHY81" i="10"/>
  <c r="NHZ81" i="10"/>
  <c r="NIA81" i="10"/>
  <c r="NIB81" i="10"/>
  <c r="NIC81" i="10"/>
  <c r="NID81" i="10"/>
  <c r="NIE81" i="10"/>
  <c r="NIF81" i="10"/>
  <c r="NIG81" i="10"/>
  <c r="NIH81" i="10"/>
  <c r="NII81" i="10"/>
  <c r="NIJ81" i="10"/>
  <c r="NIK81" i="10"/>
  <c r="NIL81" i="10"/>
  <c r="NIM81" i="10"/>
  <c r="NIN81" i="10"/>
  <c r="NIO81" i="10"/>
  <c r="NIP81" i="10"/>
  <c r="NIQ81" i="10"/>
  <c r="NIR81" i="10"/>
  <c r="NIS81" i="10"/>
  <c r="NIT81" i="10"/>
  <c r="NIU81" i="10"/>
  <c r="NIV81" i="10"/>
  <c r="NIW81" i="10"/>
  <c r="NIX81" i="10"/>
  <c r="NIY81" i="10"/>
  <c r="NIZ81" i="10"/>
  <c r="NJA81" i="10"/>
  <c r="NJB81" i="10"/>
  <c r="NJC81" i="10"/>
  <c r="NJD81" i="10"/>
  <c r="NJE81" i="10"/>
  <c r="NJF81" i="10"/>
  <c r="NJG81" i="10"/>
  <c r="NJH81" i="10"/>
  <c r="NJI81" i="10"/>
  <c r="NJJ81" i="10"/>
  <c r="NJK81" i="10"/>
  <c r="NJL81" i="10"/>
  <c r="NJM81" i="10"/>
  <c r="NJN81" i="10"/>
  <c r="NJO81" i="10"/>
  <c r="NJP81" i="10"/>
  <c r="NJQ81" i="10"/>
  <c r="NJR81" i="10"/>
  <c r="NJS81" i="10"/>
  <c r="NJT81" i="10"/>
  <c r="NJU81" i="10"/>
  <c r="NJV81" i="10"/>
  <c r="NJW81" i="10"/>
  <c r="NJX81" i="10"/>
  <c r="NJY81" i="10"/>
  <c r="NJZ81" i="10"/>
  <c r="NKA81" i="10"/>
  <c r="NKB81" i="10"/>
  <c r="NKC81" i="10"/>
  <c r="NKD81" i="10"/>
  <c r="NKE81" i="10"/>
  <c r="NKF81" i="10"/>
  <c r="NKG81" i="10"/>
  <c r="NKH81" i="10"/>
  <c r="NKI81" i="10"/>
  <c r="NKJ81" i="10"/>
  <c r="NKK81" i="10"/>
  <c r="NKL81" i="10"/>
  <c r="NKM81" i="10"/>
  <c r="NKN81" i="10"/>
  <c r="NKO81" i="10"/>
  <c r="NKP81" i="10"/>
  <c r="NKQ81" i="10"/>
  <c r="NKR81" i="10"/>
  <c r="NKS81" i="10"/>
  <c r="NKT81" i="10"/>
  <c r="NKU81" i="10"/>
  <c r="NKV81" i="10"/>
  <c r="NKW81" i="10"/>
  <c r="NKX81" i="10"/>
  <c r="NKY81" i="10"/>
  <c r="NKZ81" i="10"/>
  <c r="NLA81" i="10"/>
  <c r="NLB81" i="10"/>
  <c r="NLC81" i="10"/>
  <c r="NLD81" i="10"/>
  <c r="NLE81" i="10"/>
  <c r="NLF81" i="10"/>
  <c r="NLG81" i="10"/>
  <c r="NLH81" i="10"/>
  <c r="NLI81" i="10"/>
  <c r="NLJ81" i="10"/>
  <c r="NLK81" i="10"/>
  <c r="NLL81" i="10"/>
  <c r="NLM81" i="10"/>
  <c r="NLN81" i="10"/>
  <c r="NLO81" i="10"/>
  <c r="NLP81" i="10"/>
  <c r="NLQ81" i="10"/>
  <c r="NLR81" i="10"/>
  <c r="NLS81" i="10"/>
  <c r="NLT81" i="10"/>
  <c r="NLU81" i="10"/>
  <c r="NLV81" i="10"/>
  <c r="NLW81" i="10"/>
  <c r="NLX81" i="10"/>
  <c r="NLY81" i="10"/>
  <c r="NLZ81" i="10"/>
  <c r="NMA81" i="10"/>
  <c r="NMB81" i="10"/>
  <c r="NMC81" i="10"/>
  <c r="NMD81" i="10"/>
  <c r="NME81" i="10"/>
  <c r="NMF81" i="10"/>
  <c r="NMG81" i="10"/>
  <c r="NMH81" i="10"/>
  <c r="NMI81" i="10"/>
  <c r="NMJ81" i="10"/>
  <c r="NMK81" i="10"/>
  <c r="NML81" i="10"/>
  <c r="NMM81" i="10"/>
  <c r="NMN81" i="10"/>
  <c r="NMO81" i="10"/>
  <c r="NMP81" i="10"/>
  <c r="NMQ81" i="10"/>
  <c r="NMR81" i="10"/>
  <c r="NMS81" i="10"/>
  <c r="NMT81" i="10"/>
  <c r="NMU81" i="10"/>
  <c r="NMV81" i="10"/>
  <c r="NMW81" i="10"/>
  <c r="NMX81" i="10"/>
  <c r="NMY81" i="10"/>
  <c r="NMZ81" i="10"/>
  <c r="NNA81" i="10"/>
  <c r="NNB81" i="10"/>
  <c r="NNC81" i="10"/>
  <c r="NND81" i="10"/>
  <c r="NNE81" i="10"/>
  <c r="NNF81" i="10"/>
  <c r="NNG81" i="10"/>
  <c r="NNH81" i="10"/>
  <c r="NNI81" i="10"/>
  <c r="NNJ81" i="10"/>
  <c r="NNK81" i="10"/>
  <c r="NNL81" i="10"/>
  <c r="NNM81" i="10"/>
  <c r="NNN81" i="10"/>
  <c r="NNO81" i="10"/>
  <c r="NNP81" i="10"/>
  <c r="NNQ81" i="10"/>
  <c r="NNR81" i="10"/>
  <c r="NNS81" i="10"/>
  <c r="NNT81" i="10"/>
  <c r="NNU81" i="10"/>
  <c r="NNV81" i="10"/>
  <c r="NNW81" i="10"/>
  <c r="NNX81" i="10"/>
  <c r="NNY81" i="10"/>
  <c r="NNZ81" i="10"/>
  <c r="NOA81" i="10"/>
  <c r="NOB81" i="10"/>
  <c r="NOC81" i="10"/>
  <c r="NOD81" i="10"/>
  <c r="NOE81" i="10"/>
  <c r="NOF81" i="10"/>
  <c r="NOG81" i="10"/>
  <c r="NOH81" i="10"/>
  <c r="NOI81" i="10"/>
  <c r="NOJ81" i="10"/>
  <c r="NOK81" i="10"/>
  <c r="NOL81" i="10"/>
  <c r="NOM81" i="10"/>
  <c r="NON81" i="10"/>
  <c r="NOO81" i="10"/>
  <c r="NOP81" i="10"/>
  <c r="NOQ81" i="10"/>
  <c r="NOR81" i="10"/>
  <c r="NOS81" i="10"/>
  <c r="NOT81" i="10"/>
  <c r="NOU81" i="10"/>
  <c r="NOV81" i="10"/>
  <c r="NOW81" i="10"/>
  <c r="NOX81" i="10"/>
  <c r="NOY81" i="10"/>
  <c r="NOZ81" i="10"/>
  <c r="NPA81" i="10"/>
  <c r="NPB81" i="10"/>
  <c r="NPC81" i="10"/>
  <c r="NPD81" i="10"/>
  <c r="NPE81" i="10"/>
  <c r="NPF81" i="10"/>
  <c r="NPG81" i="10"/>
  <c r="NPH81" i="10"/>
  <c r="NPI81" i="10"/>
  <c r="NPJ81" i="10"/>
  <c r="NPK81" i="10"/>
  <c r="NPL81" i="10"/>
  <c r="NPM81" i="10"/>
  <c r="NPN81" i="10"/>
  <c r="NPO81" i="10"/>
  <c r="NPP81" i="10"/>
  <c r="NPQ81" i="10"/>
  <c r="NPR81" i="10"/>
  <c r="NPS81" i="10"/>
  <c r="NPT81" i="10"/>
  <c r="NPU81" i="10"/>
  <c r="NPV81" i="10"/>
  <c r="NPW81" i="10"/>
  <c r="NPX81" i="10"/>
  <c r="NPY81" i="10"/>
  <c r="NPZ81" i="10"/>
  <c r="NQA81" i="10"/>
  <c r="NQB81" i="10"/>
  <c r="NQC81" i="10"/>
  <c r="NQD81" i="10"/>
  <c r="NQE81" i="10"/>
  <c r="NQF81" i="10"/>
  <c r="NQG81" i="10"/>
  <c r="NQH81" i="10"/>
  <c r="NQI81" i="10"/>
  <c r="NQJ81" i="10"/>
  <c r="NQK81" i="10"/>
  <c r="NQL81" i="10"/>
  <c r="NQM81" i="10"/>
  <c r="NQN81" i="10"/>
  <c r="NQO81" i="10"/>
  <c r="NQP81" i="10"/>
  <c r="NQQ81" i="10"/>
  <c r="NQR81" i="10"/>
  <c r="NQS81" i="10"/>
  <c r="NQT81" i="10"/>
  <c r="NQU81" i="10"/>
  <c r="NQV81" i="10"/>
  <c r="NQW81" i="10"/>
  <c r="NQX81" i="10"/>
  <c r="NQY81" i="10"/>
  <c r="NQZ81" i="10"/>
  <c r="NRA81" i="10"/>
  <c r="NRB81" i="10"/>
  <c r="NRC81" i="10"/>
  <c r="NRD81" i="10"/>
  <c r="NRE81" i="10"/>
  <c r="NRF81" i="10"/>
  <c r="NRG81" i="10"/>
  <c r="NRH81" i="10"/>
  <c r="NRI81" i="10"/>
  <c r="NRJ81" i="10"/>
  <c r="NRK81" i="10"/>
  <c r="NRL81" i="10"/>
  <c r="NRM81" i="10"/>
  <c r="NRN81" i="10"/>
  <c r="NRO81" i="10"/>
  <c r="NRP81" i="10"/>
  <c r="NRQ81" i="10"/>
  <c r="NRR81" i="10"/>
  <c r="NRS81" i="10"/>
  <c r="NRT81" i="10"/>
  <c r="NRU81" i="10"/>
  <c r="NRV81" i="10"/>
  <c r="NRW81" i="10"/>
  <c r="NRX81" i="10"/>
  <c r="NRY81" i="10"/>
  <c r="NRZ81" i="10"/>
  <c r="NSA81" i="10"/>
  <c r="NSB81" i="10"/>
  <c r="NSC81" i="10"/>
  <c r="NSD81" i="10"/>
  <c r="NSE81" i="10"/>
  <c r="NSF81" i="10"/>
  <c r="NSG81" i="10"/>
  <c r="NSH81" i="10"/>
  <c r="NSI81" i="10"/>
  <c r="NSJ81" i="10"/>
  <c r="NSK81" i="10"/>
  <c r="NSL81" i="10"/>
  <c r="NSM81" i="10"/>
  <c r="NSN81" i="10"/>
  <c r="NSO81" i="10"/>
  <c r="NSP81" i="10"/>
  <c r="NSQ81" i="10"/>
  <c r="NSR81" i="10"/>
  <c r="NSS81" i="10"/>
  <c r="NST81" i="10"/>
  <c r="NSU81" i="10"/>
  <c r="NSV81" i="10"/>
  <c r="NSW81" i="10"/>
  <c r="NSX81" i="10"/>
  <c r="NSY81" i="10"/>
  <c r="NSZ81" i="10"/>
  <c r="NTA81" i="10"/>
  <c r="NTB81" i="10"/>
  <c r="NTC81" i="10"/>
  <c r="NTD81" i="10"/>
  <c r="NTE81" i="10"/>
  <c r="NTF81" i="10"/>
  <c r="NTG81" i="10"/>
  <c r="NTH81" i="10"/>
  <c r="NTI81" i="10"/>
  <c r="NTJ81" i="10"/>
  <c r="NTK81" i="10"/>
  <c r="NTL81" i="10"/>
  <c r="NTM81" i="10"/>
  <c r="NTN81" i="10"/>
  <c r="NTO81" i="10"/>
  <c r="NTP81" i="10"/>
  <c r="NTQ81" i="10"/>
  <c r="NTR81" i="10"/>
  <c r="NTS81" i="10"/>
  <c r="NTT81" i="10"/>
  <c r="NTU81" i="10"/>
  <c r="NTV81" i="10"/>
  <c r="NTW81" i="10"/>
  <c r="NTX81" i="10"/>
  <c r="NTY81" i="10"/>
  <c r="NTZ81" i="10"/>
  <c r="NUA81" i="10"/>
  <c r="NUB81" i="10"/>
  <c r="NUC81" i="10"/>
  <c r="NUD81" i="10"/>
  <c r="NUE81" i="10"/>
  <c r="NUF81" i="10"/>
  <c r="NUG81" i="10"/>
  <c r="NUH81" i="10"/>
  <c r="NUI81" i="10"/>
  <c r="NUJ81" i="10"/>
  <c r="NUK81" i="10"/>
  <c r="NUL81" i="10"/>
  <c r="NUM81" i="10"/>
  <c r="NUN81" i="10"/>
  <c r="NUO81" i="10"/>
  <c r="NUP81" i="10"/>
  <c r="NUQ81" i="10"/>
  <c r="NUR81" i="10"/>
  <c r="NUS81" i="10"/>
  <c r="NUT81" i="10"/>
  <c r="NUU81" i="10"/>
  <c r="NUV81" i="10"/>
  <c r="NUW81" i="10"/>
  <c r="NUX81" i="10"/>
  <c r="NUY81" i="10"/>
  <c r="NUZ81" i="10"/>
  <c r="NVA81" i="10"/>
  <c r="NVB81" i="10"/>
  <c r="NVC81" i="10"/>
  <c r="NVD81" i="10"/>
  <c r="NVE81" i="10"/>
  <c r="NVF81" i="10"/>
  <c r="NVG81" i="10"/>
  <c r="NVH81" i="10"/>
  <c r="NVI81" i="10"/>
  <c r="NVJ81" i="10"/>
  <c r="NVK81" i="10"/>
  <c r="NVL81" i="10"/>
  <c r="NVM81" i="10"/>
  <c r="NVN81" i="10"/>
  <c r="NVO81" i="10"/>
  <c r="NVP81" i="10"/>
  <c r="NVQ81" i="10"/>
  <c r="NVR81" i="10"/>
  <c r="NVS81" i="10"/>
  <c r="NVT81" i="10"/>
  <c r="NVU81" i="10"/>
  <c r="NVV81" i="10"/>
  <c r="NVW81" i="10"/>
  <c r="NVX81" i="10"/>
  <c r="NVY81" i="10"/>
  <c r="NVZ81" i="10"/>
  <c r="NWA81" i="10"/>
  <c r="NWB81" i="10"/>
  <c r="NWC81" i="10"/>
  <c r="NWD81" i="10"/>
  <c r="NWE81" i="10"/>
  <c r="NWF81" i="10"/>
  <c r="NWG81" i="10"/>
  <c r="NWH81" i="10"/>
  <c r="NWI81" i="10"/>
  <c r="NWJ81" i="10"/>
  <c r="NWK81" i="10"/>
  <c r="NWL81" i="10"/>
  <c r="NWM81" i="10"/>
  <c r="NWN81" i="10"/>
  <c r="NWO81" i="10"/>
  <c r="NWP81" i="10"/>
  <c r="NWQ81" i="10"/>
  <c r="NWR81" i="10"/>
  <c r="NWS81" i="10"/>
  <c r="NWT81" i="10"/>
  <c r="NWU81" i="10"/>
  <c r="NWV81" i="10"/>
  <c r="NWW81" i="10"/>
  <c r="NWX81" i="10"/>
  <c r="NWY81" i="10"/>
  <c r="NWZ81" i="10"/>
  <c r="NXA81" i="10"/>
  <c r="NXB81" i="10"/>
  <c r="NXC81" i="10"/>
  <c r="NXD81" i="10"/>
  <c r="NXE81" i="10"/>
  <c r="NXF81" i="10"/>
  <c r="NXG81" i="10"/>
  <c r="NXH81" i="10"/>
  <c r="NXI81" i="10"/>
  <c r="NXJ81" i="10"/>
  <c r="NXK81" i="10"/>
  <c r="NXL81" i="10"/>
  <c r="NXM81" i="10"/>
  <c r="NXN81" i="10"/>
  <c r="NXO81" i="10"/>
  <c r="NXP81" i="10"/>
  <c r="NXQ81" i="10"/>
  <c r="NXR81" i="10"/>
  <c r="NXS81" i="10"/>
  <c r="NXT81" i="10"/>
  <c r="NXU81" i="10"/>
  <c r="NXV81" i="10"/>
  <c r="NXW81" i="10"/>
  <c r="NXX81" i="10"/>
  <c r="NXY81" i="10"/>
  <c r="NXZ81" i="10"/>
  <c r="NYA81" i="10"/>
  <c r="NYB81" i="10"/>
  <c r="NYC81" i="10"/>
  <c r="NYD81" i="10"/>
  <c r="NYE81" i="10"/>
  <c r="NYF81" i="10"/>
  <c r="NYG81" i="10"/>
  <c r="NYH81" i="10"/>
  <c r="NYI81" i="10"/>
  <c r="NYJ81" i="10"/>
  <c r="NYK81" i="10"/>
  <c r="NYL81" i="10"/>
  <c r="NYM81" i="10"/>
  <c r="NYN81" i="10"/>
  <c r="NYO81" i="10"/>
  <c r="NYP81" i="10"/>
  <c r="NYQ81" i="10"/>
  <c r="NYR81" i="10"/>
  <c r="NYS81" i="10"/>
  <c r="NYT81" i="10"/>
  <c r="NYU81" i="10"/>
  <c r="NYV81" i="10"/>
  <c r="NYW81" i="10"/>
  <c r="NYX81" i="10"/>
  <c r="NYY81" i="10"/>
  <c r="NYZ81" i="10"/>
  <c r="NZA81" i="10"/>
  <c r="NZB81" i="10"/>
  <c r="NZC81" i="10"/>
  <c r="NZD81" i="10"/>
  <c r="NZE81" i="10"/>
  <c r="NZF81" i="10"/>
  <c r="NZG81" i="10"/>
  <c r="NZH81" i="10"/>
  <c r="NZI81" i="10"/>
  <c r="NZJ81" i="10"/>
  <c r="NZK81" i="10"/>
  <c r="NZL81" i="10"/>
  <c r="NZM81" i="10"/>
  <c r="NZN81" i="10"/>
  <c r="NZO81" i="10"/>
  <c r="NZP81" i="10"/>
  <c r="NZQ81" i="10"/>
  <c r="NZR81" i="10"/>
  <c r="NZS81" i="10"/>
  <c r="NZT81" i="10"/>
  <c r="NZU81" i="10"/>
  <c r="NZV81" i="10"/>
  <c r="NZW81" i="10"/>
  <c r="NZX81" i="10"/>
  <c r="NZY81" i="10"/>
  <c r="NZZ81" i="10"/>
  <c r="OAA81" i="10"/>
  <c r="OAB81" i="10"/>
  <c r="OAC81" i="10"/>
  <c r="OAD81" i="10"/>
  <c r="OAE81" i="10"/>
  <c r="OAF81" i="10"/>
  <c r="OAG81" i="10"/>
  <c r="OAH81" i="10"/>
  <c r="OAI81" i="10"/>
  <c r="OAJ81" i="10"/>
  <c r="OAK81" i="10"/>
  <c r="OAL81" i="10"/>
  <c r="OAM81" i="10"/>
  <c r="OAN81" i="10"/>
  <c r="OAO81" i="10"/>
  <c r="OAP81" i="10"/>
  <c r="OAQ81" i="10"/>
  <c r="OAR81" i="10"/>
  <c r="OAS81" i="10"/>
  <c r="OAT81" i="10"/>
  <c r="OAU81" i="10"/>
  <c r="OAV81" i="10"/>
  <c r="OAW81" i="10"/>
  <c r="OAX81" i="10"/>
  <c r="OAY81" i="10"/>
  <c r="OAZ81" i="10"/>
  <c r="OBA81" i="10"/>
  <c r="OBB81" i="10"/>
  <c r="OBC81" i="10"/>
  <c r="OBD81" i="10"/>
  <c r="OBE81" i="10"/>
  <c r="OBF81" i="10"/>
  <c r="OBG81" i="10"/>
  <c r="OBH81" i="10"/>
  <c r="OBI81" i="10"/>
  <c r="OBJ81" i="10"/>
  <c r="OBK81" i="10"/>
  <c r="OBL81" i="10"/>
  <c r="OBM81" i="10"/>
  <c r="OBN81" i="10"/>
  <c r="OBO81" i="10"/>
  <c r="OBP81" i="10"/>
  <c r="OBQ81" i="10"/>
  <c r="OBR81" i="10"/>
  <c r="OBS81" i="10"/>
  <c r="OBT81" i="10"/>
  <c r="OBU81" i="10"/>
  <c r="OBV81" i="10"/>
  <c r="OBW81" i="10"/>
  <c r="OBX81" i="10"/>
  <c r="OBY81" i="10"/>
  <c r="OBZ81" i="10"/>
  <c r="OCA81" i="10"/>
  <c r="OCB81" i="10"/>
  <c r="OCC81" i="10"/>
  <c r="OCD81" i="10"/>
  <c r="OCE81" i="10"/>
  <c r="OCF81" i="10"/>
  <c r="OCG81" i="10"/>
  <c r="OCH81" i="10"/>
  <c r="OCI81" i="10"/>
  <c r="OCJ81" i="10"/>
  <c r="OCK81" i="10"/>
  <c r="OCL81" i="10"/>
  <c r="OCM81" i="10"/>
  <c r="OCN81" i="10"/>
  <c r="OCO81" i="10"/>
  <c r="OCP81" i="10"/>
  <c r="OCQ81" i="10"/>
  <c r="OCR81" i="10"/>
  <c r="OCS81" i="10"/>
  <c r="OCT81" i="10"/>
  <c r="OCU81" i="10"/>
  <c r="OCV81" i="10"/>
  <c r="OCW81" i="10"/>
  <c r="OCX81" i="10"/>
  <c r="OCY81" i="10"/>
  <c r="OCZ81" i="10"/>
  <c r="ODA81" i="10"/>
  <c r="ODB81" i="10"/>
  <c r="ODC81" i="10"/>
  <c r="ODD81" i="10"/>
  <c r="ODE81" i="10"/>
  <c r="ODF81" i="10"/>
  <c r="ODG81" i="10"/>
  <c r="ODH81" i="10"/>
  <c r="ODI81" i="10"/>
  <c r="ODJ81" i="10"/>
  <c r="ODK81" i="10"/>
  <c r="ODL81" i="10"/>
  <c r="ODM81" i="10"/>
  <c r="ODN81" i="10"/>
  <c r="ODO81" i="10"/>
  <c r="ODP81" i="10"/>
  <c r="ODQ81" i="10"/>
  <c r="ODR81" i="10"/>
  <c r="ODS81" i="10"/>
  <c r="ODT81" i="10"/>
  <c r="ODU81" i="10"/>
  <c r="ODV81" i="10"/>
  <c r="ODW81" i="10"/>
  <c r="ODX81" i="10"/>
  <c r="ODY81" i="10"/>
  <c r="ODZ81" i="10"/>
  <c r="OEA81" i="10"/>
  <c r="OEB81" i="10"/>
  <c r="OEC81" i="10"/>
  <c r="OED81" i="10"/>
  <c r="OEE81" i="10"/>
  <c r="OEF81" i="10"/>
  <c r="OEG81" i="10"/>
  <c r="OEH81" i="10"/>
  <c r="OEI81" i="10"/>
  <c r="OEJ81" i="10"/>
  <c r="OEK81" i="10"/>
  <c r="OEL81" i="10"/>
  <c r="OEM81" i="10"/>
  <c r="OEN81" i="10"/>
  <c r="OEO81" i="10"/>
  <c r="OEP81" i="10"/>
  <c r="OEQ81" i="10"/>
  <c r="OER81" i="10"/>
  <c r="OES81" i="10"/>
  <c r="OET81" i="10"/>
  <c r="OEU81" i="10"/>
  <c r="OEV81" i="10"/>
  <c r="OEW81" i="10"/>
  <c r="OEX81" i="10"/>
  <c r="OEY81" i="10"/>
  <c r="OEZ81" i="10"/>
  <c r="OFA81" i="10"/>
  <c r="OFB81" i="10"/>
  <c r="OFC81" i="10"/>
  <c r="OFD81" i="10"/>
  <c r="OFE81" i="10"/>
  <c r="OFF81" i="10"/>
  <c r="OFG81" i="10"/>
  <c r="OFH81" i="10"/>
  <c r="OFI81" i="10"/>
  <c r="OFJ81" i="10"/>
  <c r="OFK81" i="10"/>
  <c r="OFL81" i="10"/>
  <c r="OFM81" i="10"/>
  <c r="OFN81" i="10"/>
  <c r="OFO81" i="10"/>
  <c r="OFP81" i="10"/>
  <c r="OFQ81" i="10"/>
  <c r="OFR81" i="10"/>
  <c r="OFS81" i="10"/>
  <c r="OFT81" i="10"/>
  <c r="OFU81" i="10"/>
  <c r="OFV81" i="10"/>
  <c r="OFW81" i="10"/>
  <c r="OFX81" i="10"/>
  <c r="OFY81" i="10"/>
  <c r="OFZ81" i="10"/>
  <c r="OGA81" i="10"/>
  <c r="OGB81" i="10"/>
  <c r="OGC81" i="10"/>
  <c r="OGD81" i="10"/>
  <c r="OGE81" i="10"/>
  <c r="OGF81" i="10"/>
  <c r="OGG81" i="10"/>
  <c r="OGH81" i="10"/>
  <c r="OGI81" i="10"/>
  <c r="OGJ81" i="10"/>
  <c r="OGK81" i="10"/>
  <c r="OGL81" i="10"/>
  <c r="OGM81" i="10"/>
  <c r="OGN81" i="10"/>
  <c r="OGO81" i="10"/>
  <c r="OGP81" i="10"/>
  <c r="OGQ81" i="10"/>
  <c r="OGR81" i="10"/>
  <c r="OGS81" i="10"/>
  <c r="OGT81" i="10"/>
  <c r="OGU81" i="10"/>
  <c r="OGV81" i="10"/>
  <c r="OGW81" i="10"/>
  <c r="OGX81" i="10"/>
  <c r="OGY81" i="10"/>
  <c r="OGZ81" i="10"/>
  <c r="OHA81" i="10"/>
  <c r="OHB81" i="10"/>
  <c r="OHC81" i="10"/>
  <c r="OHD81" i="10"/>
  <c r="OHE81" i="10"/>
  <c r="OHF81" i="10"/>
  <c r="OHG81" i="10"/>
  <c r="OHH81" i="10"/>
  <c r="OHI81" i="10"/>
  <c r="OHJ81" i="10"/>
  <c r="OHK81" i="10"/>
  <c r="OHL81" i="10"/>
  <c r="OHM81" i="10"/>
  <c r="OHN81" i="10"/>
  <c r="OHO81" i="10"/>
  <c r="OHP81" i="10"/>
  <c r="OHQ81" i="10"/>
  <c r="OHR81" i="10"/>
  <c r="OHS81" i="10"/>
  <c r="OHT81" i="10"/>
  <c r="OHU81" i="10"/>
  <c r="OHV81" i="10"/>
  <c r="OHW81" i="10"/>
  <c r="OHX81" i="10"/>
  <c r="OHY81" i="10"/>
  <c r="OHZ81" i="10"/>
  <c r="OIA81" i="10"/>
  <c r="OIB81" i="10"/>
  <c r="OIC81" i="10"/>
  <c r="OID81" i="10"/>
  <c r="OIE81" i="10"/>
  <c r="OIF81" i="10"/>
  <c r="OIG81" i="10"/>
  <c r="OIH81" i="10"/>
  <c r="OII81" i="10"/>
  <c r="OIJ81" i="10"/>
  <c r="OIK81" i="10"/>
  <c r="OIL81" i="10"/>
  <c r="OIM81" i="10"/>
  <c r="OIN81" i="10"/>
  <c r="OIO81" i="10"/>
  <c r="OIP81" i="10"/>
  <c r="OIQ81" i="10"/>
  <c r="OIR81" i="10"/>
  <c r="OIS81" i="10"/>
  <c r="OIT81" i="10"/>
  <c r="OIU81" i="10"/>
  <c r="OIV81" i="10"/>
  <c r="OIW81" i="10"/>
  <c r="OIX81" i="10"/>
  <c r="OIY81" i="10"/>
  <c r="OIZ81" i="10"/>
  <c r="OJA81" i="10"/>
  <c r="OJB81" i="10"/>
  <c r="OJC81" i="10"/>
  <c r="OJD81" i="10"/>
  <c r="OJE81" i="10"/>
  <c r="OJF81" i="10"/>
  <c r="OJG81" i="10"/>
  <c r="OJH81" i="10"/>
  <c r="OJI81" i="10"/>
  <c r="OJJ81" i="10"/>
  <c r="OJK81" i="10"/>
  <c r="OJL81" i="10"/>
  <c r="OJM81" i="10"/>
  <c r="OJN81" i="10"/>
  <c r="OJO81" i="10"/>
  <c r="OJP81" i="10"/>
  <c r="OJQ81" i="10"/>
  <c r="OJR81" i="10"/>
  <c r="OJS81" i="10"/>
  <c r="OJT81" i="10"/>
  <c r="OJU81" i="10"/>
  <c r="OJV81" i="10"/>
  <c r="OJW81" i="10"/>
  <c r="OJX81" i="10"/>
  <c r="OJY81" i="10"/>
  <c r="OJZ81" i="10"/>
  <c r="OKA81" i="10"/>
  <c r="OKB81" i="10"/>
  <c r="OKC81" i="10"/>
  <c r="OKD81" i="10"/>
  <c r="OKE81" i="10"/>
  <c r="OKF81" i="10"/>
  <c r="OKG81" i="10"/>
  <c r="OKH81" i="10"/>
  <c r="OKI81" i="10"/>
  <c r="OKJ81" i="10"/>
  <c r="OKK81" i="10"/>
  <c r="OKL81" i="10"/>
  <c r="OKM81" i="10"/>
  <c r="OKN81" i="10"/>
  <c r="OKO81" i="10"/>
  <c r="OKP81" i="10"/>
  <c r="OKQ81" i="10"/>
  <c r="OKR81" i="10"/>
  <c r="OKS81" i="10"/>
  <c r="OKT81" i="10"/>
  <c r="OKU81" i="10"/>
  <c r="OKV81" i="10"/>
  <c r="OKW81" i="10"/>
  <c r="OKX81" i="10"/>
  <c r="OKY81" i="10"/>
  <c r="OKZ81" i="10"/>
  <c r="OLA81" i="10"/>
  <c r="OLB81" i="10"/>
  <c r="OLC81" i="10"/>
  <c r="OLD81" i="10"/>
  <c r="OLE81" i="10"/>
  <c r="OLF81" i="10"/>
  <c r="OLG81" i="10"/>
  <c r="OLH81" i="10"/>
  <c r="OLI81" i="10"/>
  <c r="OLJ81" i="10"/>
  <c r="OLK81" i="10"/>
  <c r="OLL81" i="10"/>
  <c r="OLM81" i="10"/>
  <c r="OLN81" i="10"/>
  <c r="OLO81" i="10"/>
  <c r="OLP81" i="10"/>
  <c r="OLQ81" i="10"/>
  <c r="OLR81" i="10"/>
  <c r="OLS81" i="10"/>
  <c r="OLT81" i="10"/>
  <c r="OLU81" i="10"/>
  <c r="OLV81" i="10"/>
  <c r="OLW81" i="10"/>
  <c r="OLX81" i="10"/>
  <c r="OLY81" i="10"/>
  <c r="OLZ81" i="10"/>
  <c r="OMA81" i="10"/>
  <c r="OMB81" i="10"/>
  <c r="OMC81" i="10"/>
  <c r="OMD81" i="10"/>
  <c r="OME81" i="10"/>
  <c r="OMF81" i="10"/>
  <c r="OMG81" i="10"/>
  <c r="OMH81" i="10"/>
  <c r="OMI81" i="10"/>
  <c r="OMJ81" i="10"/>
  <c r="OMK81" i="10"/>
  <c r="OML81" i="10"/>
  <c r="OMM81" i="10"/>
  <c r="OMN81" i="10"/>
  <c r="OMO81" i="10"/>
  <c r="OMP81" i="10"/>
  <c r="OMQ81" i="10"/>
  <c r="OMR81" i="10"/>
  <c r="OMS81" i="10"/>
  <c r="OMT81" i="10"/>
  <c r="OMU81" i="10"/>
  <c r="OMV81" i="10"/>
  <c r="OMW81" i="10"/>
  <c r="OMX81" i="10"/>
  <c r="OMY81" i="10"/>
  <c r="OMZ81" i="10"/>
  <c r="ONA81" i="10"/>
  <c r="ONB81" i="10"/>
  <c r="ONC81" i="10"/>
  <c r="OND81" i="10"/>
  <c r="ONE81" i="10"/>
  <c r="ONF81" i="10"/>
  <c r="ONG81" i="10"/>
  <c r="ONH81" i="10"/>
  <c r="ONI81" i="10"/>
  <c r="ONJ81" i="10"/>
  <c r="ONK81" i="10"/>
  <c r="ONL81" i="10"/>
  <c r="ONM81" i="10"/>
  <c r="ONN81" i="10"/>
  <c r="ONO81" i="10"/>
  <c r="ONP81" i="10"/>
  <c r="ONQ81" i="10"/>
  <c r="ONR81" i="10"/>
  <c r="ONS81" i="10"/>
  <c r="ONT81" i="10"/>
  <c r="ONU81" i="10"/>
  <c r="ONV81" i="10"/>
  <c r="ONW81" i="10"/>
  <c r="ONX81" i="10"/>
  <c r="ONY81" i="10"/>
  <c r="ONZ81" i="10"/>
  <c r="OOA81" i="10"/>
  <c r="OOB81" i="10"/>
  <c r="OOC81" i="10"/>
  <c r="OOD81" i="10"/>
  <c r="OOE81" i="10"/>
  <c r="OOF81" i="10"/>
  <c r="OOG81" i="10"/>
  <c r="OOH81" i="10"/>
  <c r="OOI81" i="10"/>
  <c r="OOJ81" i="10"/>
  <c r="OOK81" i="10"/>
  <c r="OOL81" i="10"/>
  <c r="OOM81" i="10"/>
  <c r="OON81" i="10"/>
  <c r="OOO81" i="10"/>
  <c r="OOP81" i="10"/>
  <c r="OOQ81" i="10"/>
  <c r="OOR81" i="10"/>
  <c r="OOS81" i="10"/>
  <c r="OOT81" i="10"/>
  <c r="OOU81" i="10"/>
  <c r="OOV81" i="10"/>
  <c r="OOW81" i="10"/>
  <c r="OOX81" i="10"/>
  <c r="OOY81" i="10"/>
  <c r="OOZ81" i="10"/>
  <c r="OPA81" i="10"/>
  <c r="OPB81" i="10"/>
  <c r="OPC81" i="10"/>
  <c r="OPD81" i="10"/>
  <c r="OPE81" i="10"/>
  <c r="OPF81" i="10"/>
  <c r="OPG81" i="10"/>
  <c r="OPH81" i="10"/>
  <c r="OPI81" i="10"/>
  <c r="OPJ81" i="10"/>
  <c r="OPK81" i="10"/>
  <c r="OPL81" i="10"/>
  <c r="OPM81" i="10"/>
  <c r="OPN81" i="10"/>
  <c r="OPO81" i="10"/>
  <c r="OPP81" i="10"/>
  <c r="OPQ81" i="10"/>
  <c r="OPR81" i="10"/>
  <c r="OPS81" i="10"/>
  <c r="OPT81" i="10"/>
  <c r="OPU81" i="10"/>
  <c r="OPV81" i="10"/>
  <c r="OPW81" i="10"/>
  <c r="OPX81" i="10"/>
  <c r="OPY81" i="10"/>
  <c r="OPZ81" i="10"/>
  <c r="OQA81" i="10"/>
  <c r="OQB81" i="10"/>
  <c r="OQC81" i="10"/>
  <c r="OQD81" i="10"/>
  <c r="OQE81" i="10"/>
  <c r="OQF81" i="10"/>
  <c r="OQG81" i="10"/>
  <c r="OQH81" i="10"/>
  <c r="OQI81" i="10"/>
  <c r="OQJ81" i="10"/>
  <c r="OQK81" i="10"/>
  <c r="OQL81" i="10"/>
  <c r="OQM81" i="10"/>
  <c r="OQN81" i="10"/>
  <c r="OQO81" i="10"/>
  <c r="OQP81" i="10"/>
  <c r="OQQ81" i="10"/>
  <c r="OQR81" i="10"/>
  <c r="OQS81" i="10"/>
  <c r="OQT81" i="10"/>
  <c r="OQU81" i="10"/>
  <c r="OQV81" i="10"/>
  <c r="OQW81" i="10"/>
  <c r="OQX81" i="10"/>
  <c r="OQY81" i="10"/>
  <c r="OQZ81" i="10"/>
  <c r="ORA81" i="10"/>
  <c r="ORB81" i="10"/>
  <c r="ORC81" i="10"/>
  <c r="ORD81" i="10"/>
  <c r="ORE81" i="10"/>
  <c r="ORF81" i="10"/>
  <c r="ORG81" i="10"/>
  <c r="ORH81" i="10"/>
  <c r="ORI81" i="10"/>
  <c r="ORJ81" i="10"/>
  <c r="ORK81" i="10"/>
  <c r="ORL81" i="10"/>
  <c r="ORM81" i="10"/>
  <c r="ORN81" i="10"/>
  <c r="ORO81" i="10"/>
  <c r="ORP81" i="10"/>
  <c r="ORQ81" i="10"/>
  <c r="ORR81" i="10"/>
  <c r="ORS81" i="10"/>
  <c r="ORT81" i="10"/>
  <c r="ORU81" i="10"/>
  <c r="ORV81" i="10"/>
  <c r="ORW81" i="10"/>
  <c r="ORX81" i="10"/>
  <c r="ORY81" i="10"/>
  <c r="ORZ81" i="10"/>
  <c r="OSA81" i="10"/>
  <c r="OSB81" i="10"/>
  <c r="OSC81" i="10"/>
  <c r="OSD81" i="10"/>
  <c r="OSE81" i="10"/>
  <c r="OSF81" i="10"/>
  <c r="OSG81" i="10"/>
  <c r="OSH81" i="10"/>
  <c r="OSI81" i="10"/>
  <c r="OSJ81" i="10"/>
  <c r="OSK81" i="10"/>
  <c r="OSL81" i="10"/>
  <c r="OSM81" i="10"/>
  <c r="OSN81" i="10"/>
  <c r="OSO81" i="10"/>
  <c r="OSP81" i="10"/>
  <c r="OSQ81" i="10"/>
  <c r="OSR81" i="10"/>
  <c r="OSS81" i="10"/>
  <c r="OST81" i="10"/>
  <c r="OSU81" i="10"/>
  <c r="OSV81" i="10"/>
  <c r="OSW81" i="10"/>
  <c r="OSX81" i="10"/>
  <c r="OSY81" i="10"/>
  <c r="OSZ81" i="10"/>
  <c r="OTA81" i="10"/>
  <c r="OTB81" i="10"/>
  <c r="OTC81" i="10"/>
  <c r="OTD81" i="10"/>
  <c r="OTE81" i="10"/>
  <c r="OTF81" i="10"/>
  <c r="OTG81" i="10"/>
  <c r="OTH81" i="10"/>
  <c r="OTI81" i="10"/>
  <c r="OTJ81" i="10"/>
  <c r="OTK81" i="10"/>
  <c r="OTL81" i="10"/>
  <c r="OTM81" i="10"/>
  <c r="OTN81" i="10"/>
  <c r="OTO81" i="10"/>
  <c r="OTP81" i="10"/>
  <c r="OTQ81" i="10"/>
  <c r="OTR81" i="10"/>
  <c r="OTS81" i="10"/>
  <c r="OTT81" i="10"/>
  <c r="OTU81" i="10"/>
  <c r="OTV81" i="10"/>
  <c r="OTW81" i="10"/>
  <c r="OTX81" i="10"/>
  <c r="OTY81" i="10"/>
  <c r="OTZ81" i="10"/>
  <c r="OUA81" i="10"/>
  <c r="OUB81" i="10"/>
  <c r="OUC81" i="10"/>
  <c r="OUD81" i="10"/>
  <c r="OUE81" i="10"/>
  <c r="OUF81" i="10"/>
  <c r="OUG81" i="10"/>
  <c r="OUH81" i="10"/>
  <c r="OUI81" i="10"/>
  <c r="OUJ81" i="10"/>
  <c r="OUK81" i="10"/>
  <c r="OUL81" i="10"/>
  <c r="OUM81" i="10"/>
  <c r="OUN81" i="10"/>
  <c r="OUO81" i="10"/>
  <c r="OUP81" i="10"/>
  <c r="OUQ81" i="10"/>
  <c r="OUR81" i="10"/>
  <c r="OUS81" i="10"/>
  <c r="OUT81" i="10"/>
  <c r="OUU81" i="10"/>
  <c r="OUV81" i="10"/>
  <c r="OUW81" i="10"/>
  <c r="OUX81" i="10"/>
  <c r="OUY81" i="10"/>
  <c r="OUZ81" i="10"/>
  <c r="OVA81" i="10"/>
  <c r="OVB81" i="10"/>
  <c r="OVC81" i="10"/>
  <c r="OVD81" i="10"/>
  <c r="OVE81" i="10"/>
  <c r="OVF81" i="10"/>
  <c r="OVG81" i="10"/>
  <c r="OVH81" i="10"/>
  <c r="OVI81" i="10"/>
  <c r="OVJ81" i="10"/>
  <c r="OVK81" i="10"/>
  <c r="OVL81" i="10"/>
  <c r="OVM81" i="10"/>
  <c r="OVN81" i="10"/>
  <c r="OVO81" i="10"/>
  <c r="OVP81" i="10"/>
  <c r="OVQ81" i="10"/>
  <c r="OVR81" i="10"/>
  <c r="OVS81" i="10"/>
  <c r="OVT81" i="10"/>
  <c r="OVU81" i="10"/>
  <c r="OVV81" i="10"/>
  <c r="OVW81" i="10"/>
  <c r="OVX81" i="10"/>
  <c r="OVY81" i="10"/>
  <c r="OVZ81" i="10"/>
  <c r="OWA81" i="10"/>
  <c r="OWB81" i="10"/>
  <c r="OWC81" i="10"/>
  <c r="OWD81" i="10"/>
  <c r="OWE81" i="10"/>
  <c r="OWF81" i="10"/>
  <c r="OWG81" i="10"/>
  <c r="OWH81" i="10"/>
  <c r="OWI81" i="10"/>
  <c r="OWJ81" i="10"/>
  <c r="OWK81" i="10"/>
  <c r="OWL81" i="10"/>
  <c r="OWM81" i="10"/>
  <c r="OWN81" i="10"/>
  <c r="OWO81" i="10"/>
  <c r="OWP81" i="10"/>
  <c r="OWQ81" i="10"/>
  <c r="OWR81" i="10"/>
  <c r="OWS81" i="10"/>
  <c r="OWT81" i="10"/>
  <c r="OWU81" i="10"/>
  <c r="OWV81" i="10"/>
  <c r="OWW81" i="10"/>
  <c r="OWX81" i="10"/>
  <c r="OWY81" i="10"/>
  <c r="OWZ81" i="10"/>
  <c r="OXA81" i="10"/>
  <c r="OXB81" i="10"/>
  <c r="OXC81" i="10"/>
  <c r="OXD81" i="10"/>
  <c r="OXE81" i="10"/>
  <c r="OXF81" i="10"/>
  <c r="OXG81" i="10"/>
  <c r="OXH81" i="10"/>
  <c r="OXI81" i="10"/>
  <c r="OXJ81" i="10"/>
  <c r="OXK81" i="10"/>
  <c r="OXL81" i="10"/>
  <c r="OXM81" i="10"/>
  <c r="OXN81" i="10"/>
  <c r="OXO81" i="10"/>
  <c r="OXP81" i="10"/>
  <c r="OXQ81" i="10"/>
  <c r="OXR81" i="10"/>
  <c r="OXS81" i="10"/>
  <c r="OXT81" i="10"/>
  <c r="OXU81" i="10"/>
  <c r="OXV81" i="10"/>
  <c r="OXW81" i="10"/>
  <c r="OXX81" i="10"/>
  <c r="OXY81" i="10"/>
  <c r="OXZ81" i="10"/>
  <c r="OYA81" i="10"/>
  <c r="OYB81" i="10"/>
  <c r="OYC81" i="10"/>
  <c r="OYD81" i="10"/>
  <c r="OYE81" i="10"/>
  <c r="OYF81" i="10"/>
  <c r="OYG81" i="10"/>
  <c r="OYH81" i="10"/>
  <c r="OYI81" i="10"/>
  <c r="OYJ81" i="10"/>
  <c r="OYK81" i="10"/>
  <c r="OYL81" i="10"/>
  <c r="OYM81" i="10"/>
  <c r="OYN81" i="10"/>
  <c r="OYO81" i="10"/>
  <c r="OYP81" i="10"/>
  <c r="OYQ81" i="10"/>
  <c r="OYR81" i="10"/>
  <c r="OYS81" i="10"/>
  <c r="OYT81" i="10"/>
  <c r="OYU81" i="10"/>
  <c r="OYV81" i="10"/>
  <c r="OYW81" i="10"/>
  <c r="OYX81" i="10"/>
  <c r="OYY81" i="10"/>
  <c r="OYZ81" i="10"/>
  <c r="OZA81" i="10"/>
  <c r="OZB81" i="10"/>
  <c r="OZC81" i="10"/>
  <c r="OZD81" i="10"/>
  <c r="OZE81" i="10"/>
  <c r="OZF81" i="10"/>
  <c r="OZG81" i="10"/>
  <c r="OZH81" i="10"/>
  <c r="OZI81" i="10"/>
  <c r="OZJ81" i="10"/>
  <c r="OZK81" i="10"/>
  <c r="OZL81" i="10"/>
  <c r="OZM81" i="10"/>
  <c r="OZN81" i="10"/>
  <c r="OZO81" i="10"/>
  <c r="OZP81" i="10"/>
  <c r="OZQ81" i="10"/>
  <c r="OZR81" i="10"/>
  <c r="OZS81" i="10"/>
  <c r="OZT81" i="10"/>
  <c r="OZU81" i="10"/>
  <c r="OZV81" i="10"/>
  <c r="OZW81" i="10"/>
  <c r="OZX81" i="10"/>
  <c r="OZY81" i="10"/>
  <c r="OZZ81" i="10"/>
  <c r="PAA81" i="10"/>
  <c r="PAB81" i="10"/>
  <c r="PAC81" i="10"/>
  <c r="PAD81" i="10"/>
  <c r="PAE81" i="10"/>
  <c r="PAF81" i="10"/>
  <c r="PAG81" i="10"/>
  <c r="PAH81" i="10"/>
  <c r="PAI81" i="10"/>
  <c r="PAJ81" i="10"/>
  <c r="PAK81" i="10"/>
  <c r="PAL81" i="10"/>
  <c r="PAM81" i="10"/>
  <c r="PAN81" i="10"/>
  <c r="PAO81" i="10"/>
  <c r="PAP81" i="10"/>
  <c r="PAQ81" i="10"/>
  <c r="PAR81" i="10"/>
  <c r="PAS81" i="10"/>
  <c r="PAT81" i="10"/>
  <c r="PAU81" i="10"/>
  <c r="PAV81" i="10"/>
  <c r="PAW81" i="10"/>
  <c r="PAX81" i="10"/>
  <c r="PAY81" i="10"/>
  <c r="PAZ81" i="10"/>
  <c r="PBA81" i="10"/>
  <c r="PBB81" i="10"/>
  <c r="PBC81" i="10"/>
  <c r="PBD81" i="10"/>
  <c r="PBE81" i="10"/>
  <c r="PBF81" i="10"/>
  <c r="PBG81" i="10"/>
  <c r="PBH81" i="10"/>
  <c r="PBI81" i="10"/>
  <c r="PBJ81" i="10"/>
  <c r="PBK81" i="10"/>
  <c r="PBL81" i="10"/>
  <c r="PBM81" i="10"/>
  <c r="PBN81" i="10"/>
  <c r="PBO81" i="10"/>
  <c r="PBP81" i="10"/>
  <c r="PBQ81" i="10"/>
  <c r="PBR81" i="10"/>
  <c r="PBS81" i="10"/>
  <c r="PBT81" i="10"/>
  <c r="PBU81" i="10"/>
  <c r="PBV81" i="10"/>
  <c r="PBW81" i="10"/>
  <c r="PBX81" i="10"/>
  <c r="PBY81" i="10"/>
  <c r="PBZ81" i="10"/>
  <c r="PCA81" i="10"/>
  <c r="PCB81" i="10"/>
  <c r="PCC81" i="10"/>
  <c r="PCD81" i="10"/>
  <c r="PCE81" i="10"/>
  <c r="PCF81" i="10"/>
  <c r="PCG81" i="10"/>
  <c r="PCH81" i="10"/>
  <c r="PCI81" i="10"/>
  <c r="PCJ81" i="10"/>
  <c r="PCK81" i="10"/>
  <c r="PCL81" i="10"/>
  <c r="PCM81" i="10"/>
  <c r="PCN81" i="10"/>
  <c r="PCO81" i="10"/>
  <c r="PCP81" i="10"/>
  <c r="PCQ81" i="10"/>
  <c r="PCR81" i="10"/>
  <c r="PCS81" i="10"/>
  <c r="PCT81" i="10"/>
  <c r="PCU81" i="10"/>
  <c r="PCV81" i="10"/>
  <c r="PCW81" i="10"/>
  <c r="PCX81" i="10"/>
  <c r="PCY81" i="10"/>
  <c r="PCZ81" i="10"/>
  <c r="PDA81" i="10"/>
  <c r="PDB81" i="10"/>
  <c r="PDC81" i="10"/>
  <c r="PDD81" i="10"/>
  <c r="PDE81" i="10"/>
  <c r="PDF81" i="10"/>
  <c r="PDG81" i="10"/>
  <c r="PDH81" i="10"/>
  <c r="PDI81" i="10"/>
  <c r="PDJ81" i="10"/>
  <c r="PDK81" i="10"/>
  <c r="PDL81" i="10"/>
  <c r="PDM81" i="10"/>
  <c r="PDN81" i="10"/>
  <c r="PDO81" i="10"/>
  <c r="PDP81" i="10"/>
  <c r="PDQ81" i="10"/>
  <c r="PDR81" i="10"/>
  <c r="PDS81" i="10"/>
  <c r="PDT81" i="10"/>
  <c r="PDU81" i="10"/>
  <c r="PDV81" i="10"/>
  <c r="PDW81" i="10"/>
  <c r="PDX81" i="10"/>
  <c r="PDY81" i="10"/>
  <c r="PDZ81" i="10"/>
  <c r="PEA81" i="10"/>
  <c r="PEB81" i="10"/>
  <c r="PEC81" i="10"/>
  <c r="PED81" i="10"/>
  <c r="PEE81" i="10"/>
  <c r="PEF81" i="10"/>
  <c r="PEG81" i="10"/>
  <c r="PEH81" i="10"/>
  <c r="PEI81" i="10"/>
  <c r="PEJ81" i="10"/>
  <c r="PEK81" i="10"/>
  <c r="PEL81" i="10"/>
  <c r="PEM81" i="10"/>
  <c r="PEN81" i="10"/>
  <c r="PEO81" i="10"/>
  <c r="PEP81" i="10"/>
  <c r="PEQ81" i="10"/>
  <c r="PER81" i="10"/>
  <c r="PES81" i="10"/>
  <c r="PET81" i="10"/>
  <c r="PEU81" i="10"/>
  <c r="PEV81" i="10"/>
  <c r="PEW81" i="10"/>
  <c r="PEX81" i="10"/>
  <c r="PEY81" i="10"/>
  <c r="PEZ81" i="10"/>
  <c r="PFA81" i="10"/>
  <c r="PFB81" i="10"/>
  <c r="PFC81" i="10"/>
  <c r="PFD81" i="10"/>
  <c r="PFE81" i="10"/>
  <c r="PFF81" i="10"/>
  <c r="PFG81" i="10"/>
  <c r="PFH81" i="10"/>
  <c r="PFI81" i="10"/>
  <c r="PFJ81" i="10"/>
  <c r="PFK81" i="10"/>
  <c r="PFL81" i="10"/>
  <c r="PFM81" i="10"/>
  <c r="PFN81" i="10"/>
  <c r="PFO81" i="10"/>
  <c r="PFP81" i="10"/>
  <c r="PFQ81" i="10"/>
  <c r="PFR81" i="10"/>
  <c r="PFS81" i="10"/>
  <c r="PFT81" i="10"/>
  <c r="PFU81" i="10"/>
  <c r="PFV81" i="10"/>
  <c r="PFW81" i="10"/>
  <c r="PFX81" i="10"/>
  <c r="PFY81" i="10"/>
  <c r="PFZ81" i="10"/>
  <c r="PGA81" i="10"/>
  <c r="PGB81" i="10"/>
  <c r="PGC81" i="10"/>
  <c r="PGD81" i="10"/>
  <c r="PGE81" i="10"/>
  <c r="PGF81" i="10"/>
  <c r="PGG81" i="10"/>
  <c r="PGH81" i="10"/>
  <c r="PGI81" i="10"/>
  <c r="PGJ81" i="10"/>
  <c r="PGK81" i="10"/>
  <c r="PGL81" i="10"/>
  <c r="PGM81" i="10"/>
  <c r="PGN81" i="10"/>
  <c r="PGO81" i="10"/>
  <c r="PGP81" i="10"/>
  <c r="PGQ81" i="10"/>
  <c r="PGR81" i="10"/>
  <c r="PGS81" i="10"/>
  <c r="PGT81" i="10"/>
  <c r="PGU81" i="10"/>
  <c r="PGV81" i="10"/>
  <c r="PGW81" i="10"/>
  <c r="PGX81" i="10"/>
  <c r="PGY81" i="10"/>
  <c r="PGZ81" i="10"/>
  <c r="PHA81" i="10"/>
  <c r="PHB81" i="10"/>
  <c r="PHC81" i="10"/>
  <c r="PHD81" i="10"/>
  <c r="PHE81" i="10"/>
  <c r="PHF81" i="10"/>
  <c r="PHG81" i="10"/>
  <c r="PHH81" i="10"/>
  <c r="PHI81" i="10"/>
  <c r="PHJ81" i="10"/>
  <c r="PHK81" i="10"/>
  <c r="PHL81" i="10"/>
  <c r="PHM81" i="10"/>
  <c r="PHN81" i="10"/>
  <c r="PHO81" i="10"/>
  <c r="PHP81" i="10"/>
  <c r="PHQ81" i="10"/>
  <c r="PHR81" i="10"/>
  <c r="PHS81" i="10"/>
  <c r="PHT81" i="10"/>
  <c r="PHU81" i="10"/>
  <c r="PHV81" i="10"/>
  <c r="PHW81" i="10"/>
  <c r="PHX81" i="10"/>
  <c r="PHY81" i="10"/>
  <c r="PHZ81" i="10"/>
  <c r="PIA81" i="10"/>
  <c r="PIB81" i="10"/>
  <c r="PIC81" i="10"/>
  <c r="PID81" i="10"/>
  <c r="PIE81" i="10"/>
  <c r="PIF81" i="10"/>
  <c r="PIG81" i="10"/>
  <c r="PIH81" i="10"/>
  <c r="PII81" i="10"/>
  <c r="PIJ81" i="10"/>
  <c r="PIK81" i="10"/>
  <c r="PIL81" i="10"/>
  <c r="PIM81" i="10"/>
  <c r="PIN81" i="10"/>
  <c r="PIO81" i="10"/>
  <c r="PIP81" i="10"/>
  <c r="PIQ81" i="10"/>
  <c r="PIR81" i="10"/>
  <c r="PIS81" i="10"/>
  <c r="PIT81" i="10"/>
  <c r="PIU81" i="10"/>
  <c r="PIV81" i="10"/>
  <c r="PIW81" i="10"/>
  <c r="PIX81" i="10"/>
  <c r="PIY81" i="10"/>
  <c r="PIZ81" i="10"/>
  <c r="PJA81" i="10"/>
  <c r="PJB81" i="10"/>
  <c r="PJC81" i="10"/>
  <c r="PJD81" i="10"/>
  <c r="PJE81" i="10"/>
  <c r="PJF81" i="10"/>
  <c r="PJG81" i="10"/>
  <c r="PJH81" i="10"/>
  <c r="PJI81" i="10"/>
  <c r="PJJ81" i="10"/>
  <c r="PJK81" i="10"/>
  <c r="PJL81" i="10"/>
  <c r="PJM81" i="10"/>
  <c r="PJN81" i="10"/>
  <c r="PJO81" i="10"/>
  <c r="PJP81" i="10"/>
  <c r="PJQ81" i="10"/>
  <c r="PJR81" i="10"/>
  <c r="PJS81" i="10"/>
  <c r="PJT81" i="10"/>
  <c r="PJU81" i="10"/>
  <c r="PJV81" i="10"/>
  <c r="PJW81" i="10"/>
  <c r="PJX81" i="10"/>
  <c r="PJY81" i="10"/>
  <c r="PJZ81" i="10"/>
  <c r="PKA81" i="10"/>
  <c r="PKB81" i="10"/>
  <c r="PKC81" i="10"/>
  <c r="PKD81" i="10"/>
  <c r="PKE81" i="10"/>
  <c r="PKF81" i="10"/>
  <c r="PKG81" i="10"/>
  <c r="PKH81" i="10"/>
  <c r="PKI81" i="10"/>
  <c r="PKJ81" i="10"/>
  <c r="PKK81" i="10"/>
  <c r="PKL81" i="10"/>
  <c r="PKM81" i="10"/>
  <c r="PKN81" i="10"/>
  <c r="PKO81" i="10"/>
  <c r="PKP81" i="10"/>
  <c r="PKQ81" i="10"/>
  <c r="PKR81" i="10"/>
  <c r="PKS81" i="10"/>
  <c r="PKT81" i="10"/>
  <c r="PKU81" i="10"/>
  <c r="PKV81" i="10"/>
  <c r="PKW81" i="10"/>
  <c r="PKX81" i="10"/>
  <c r="PKY81" i="10"/>
  <c r="PKZ81" i="10"/>
  <c r="PLA81" i="10"/>
  <c r="PLB81" i="10"/>
  <c r="PLC81" i="10"/>
  <c r="PLD81" i="10"/>
  <c r="PLE81" i="10"/>
  <c r="PLF81" i="10"/>
  <c r="PLG81" i="10"/>
  <c r="PLH81" i="10"/>
  <c r="PLI81" i="10"/>
  <c r="PLJ81" i="10"/>
  <c r="PLK81" i="10"/>
  <c r="PLL81" i="10"/>
  <c r="PLM81" i="10"/>
  <c r="PLN81" i="10"/>
  <c r="PLO81" i="10"/>
  <c r="PLP81" i="10"/>
  <c r="PLQ81" i="10"/>
  <c r="PLR81" i="10"/>
  <c r="PLS81" i="10"/>
  <c r="PLT81" i="10"/>
  <c r="PLU81" i="10"/>
  <c r="PLV81" i="10"/>
  <c r="PLW81" i="10"/>
  <c r="PLX81" i="10"/>
  <c r="PLY81" i="10"/>
  <c r="PLZ81" i="10"/>
  <c r="PMA81" i="10"/>
  <c r="PMB81" i="10"/>
  <c r="PMC81" i="10"/>
  <c r="PMD81" i="10"/>
  <c r="PME81" i="10"/>
  <c r="PMF81" i="10"/>
  <c r="PMG81" i="10"/>
  <c r="PMH81" i="10"/>
  <c r="PMI81" i="10"/>
  <c r="PMJ81" i="10"/>
  <c r="PMK81" i="10"/>
  <c r="PML81" i="10"/>
  <c r="PMM81" i="10"/>
  <c r="PMN81" i="10"/>
  <c r="PMO81" i="10"/>
  <c r="PMP81" i="10"/>
  <c r="PMQ81" i="10"/>
  <c r="PMR81" i="10"/>
  <c r="PMS81" i="10"/>
  <c r="PMT81" i="10"/>
  <c r="PMU81" i="10"/>
  <c r="PMV81" i="10"/>
  <c r="PMW81" i="10"/>
  <c r="PMX81" i="10"/>
  <c r="PMY81" i="10"/>
  <c r="PMZ81" i="10"/>
  <c r="PNA81" i="10"/>
  <c r="PNB81" i="10"/>
  <c r="PNC81" i="10"/>
  <c r="PND81" i="10"/>
  <c r="PNE81" i="10"/>
  <c r="PNF81" i="10"/>
  <c r="PNG81" i="10"/>
  <c r="PNH81" i="10"/>
  <c r="PNI81" i="10"/>
  <c r="PNJ81" i="10"/>
  <c r="PNK81" i="10"/>
  <c r="PNL81" i="10"/>
  <c r="PNM81" i="10"/>
  <c r="PNN81" i="10"/>
  <c r="PNO81" i="10"/>
  <c r="PNP81" i="10"/>
  <c r="PNQ81" i="10"/>
  <c r="PNR81" i="10"/>
  <c r="PNS81" i="10"/>
  <c r="PNT81" i="10"/>
  <c r="PNU81" i="10"/>
  <c r="PNV81" i="10"/>
  <c r="PNW81" i="10"/>
  <c r="PNX81" i="10"/>
  <c r="PNY81" i="10"/>
  <c r="PNZ81" i="10"/>
  <c r="POA81" i="10"/>
  <c r="POB81" i="10"/>
  <c r="POC81" i="10"/>
  <c r="POD81" i="10"/>
  <c r="POE81" i="10"/>
  <c r="POF81" i="10"/>
  <c r="POG81" i="10"/>
  <c r="POH81" i="10"/>
  <c r="POI81" i="10"/>
  <c r="POJ81" i="10"/>
  <c r="POK81" i="10"/>
  <c r="POL81" i="10"/>
  <c r="POM81" i="10"/>
  <c r="PON81" i="10"/>
  <c r="POO81" i="10"/>
  <c r="POP81" i="10"/>
  <c r="POQ81" i="10"/>
  <c r="POR81" i="10"/>
  <c r="POS81" i="10"/>
  <c r="POT81" i="10"/>
  <c r="POU81" i="10"/>
  <c r="POV81" i="10"/>
  <c r="POW81" i="10"/>
  <c r="POX81" i="10"/>
  <c r="POY81" i="10"/>
  <c r="POZ81" i="10"/>
  <c r="PPA81" i="10"/>
  <c r="PPB81" i="10"/>
  <c r="PPC81" i="10"/>
  <c r="PPD81" i="10"/>
  <c r="PPE81" i="10"/>
  <c r="PPF81" i="10"/>
  <c r="PPG81" i="10"/>
  <c r="PPH81" i="10"/>
  <c r="PPI81" i="10"/>
  <c r="PPJ81" i="10"/>
  <c r="PPK81" i="10"/>
  <c r="PPL81" i="10"/>
  <c r="PPM81" i="10"/>
  <c r="PPN81" i="10"/>
  <c r="PPO81" i="10"/>
  <c r="PPP81" i="10"/>
  <c r="PPQ81" i="10"/>
  <c r="PPR81" i="10"/>
  <c r="PPS81" i="10"/>
  <c r="PPT81" i="10"/>
  <c r="PPU81" i="10"/>
  <c r="PPV81" i="10"/>
  <c r="PPW81" i="10"/>
  <c r="PPX81" i="10"/>
  <c r="PPY81" i="10"/>
  <c r="PPZ81" i="10"/>
  <c r="PQA81" i="10"/>
  <c r="PQB81" i="10"/>
  <c r="PQC81" i="10"/>
  <c r="PQD81" i="10"/>
  <c r="PQE81" i="10"/>
  <c r="PQF81" i="10"/>
  <c r="PQG81" i="10"/>
  <c r="PQH81" i="10"/>
  <c r="PQI81" i="10"/>
  <c r="PQJ81" i="10"/>
  <c r="PQK81" i="10"/>
  <c r="PQL81" i="10"/>
  <c r="PQM81" i="10"/>
  <c r="PQN81" i="10"/>
  <c r="PQO81" i="10"/>
  <c r="PQP81" i="10"/>
  <c r="PQQ81" i="10"/>
  <c r="PQR81" i="10"/>
  <c r="PQS81" i="10"/>
  <c r="PQT81" i="10"/>
  <c r="PQU81" i="10"/>
  <c r="PQV81" i="10"/>
  <c r="PQW81" i="10"/>
  <c r="PQX81" i="10"/>
  <c r="PQY81" i="10"/>
  <c r="PQZ81" i="10"/>
  <c r="PRA81" i="10"/>
  <c r="PRB81" i="10"/>
  <c r="PRC81" i="10"/>
  <c r="PRD81" i="10"/>
  <c r="PRE81" i="10"/>
  <c r="PRF81" i="10"/>
  <c r="PRG81" i="10"/>
  <c r="PRH81" i="10"/>
  <c r="PRI81" i="10"/>
  <c r="PRJ81" i="10"/>
  <c r="PRK81" i="10"/>
  <c r="PRL81" i="10"/>
  <c r="PRM81" i="10"/>
  <c r="PRN81" i="10"/>
  <c r="PRO81" i="10"/>
  <c r="PRP81" i="10"/>
  <c r="PRQ81" i="10"/>
  <c r="PRR81" i="10"/>
  <c r="PRS81" i="10"/>
  <c r="PRT81" i="10"/>
  <c r="PRU81" i="10"/>
  <c r="PRV81" i="10"/>
  <c r="PRW81" i="10"/>
  <c r="PRX81" i="10"/>
  <c r="PRY81" i="10"/>
  <c r="PRZ81" i="10"/>
  <c r="PSA81" i="10"/>
  <c r="PSB81" i="10"/>
  <c r="PSC81" i="10"/>
  <c r="PSD81" i="10"/>
  <c r="PSE81" i="10"/>
  <c r="PSF81" i="10"/>
  <c r="PSG81" i="10"/>
  <c r="PSH81" i="10"/>
  <c r="PSI81" i="10"/>
  <c r="PSJ81" i="10"/>
  <c r="PSK81" i="10"/>
  <c r="PSL81" i="10"/>
  <c r="PSM81" i="10"/>
  <c r="PSN81" i="10"/>
  <c r="PSO81" i="10"/>
  <c r="PSP81" i="10"/>
  <c r="PSQ81" i="10"/>
  <c r="PSR81" i="10"/>
  <c r="PSS81" i="10"/>
  <c r="PST81" i="10"/>
  <c r="PSU81" i="10"/>
  <c r="PSV81" i="10"/>
  <c r="PSW81" i="10"/>
  <c r="PSX81" i="10"/>
  <c r="PSY81" i="10"/>
  <c r="PSZ81" i="10"/>
  <c r="PTA81" i="10"/>
  <c r="PTB81" i="10"/>
  <c r="PTC81" i="10"/>
  <c r="PTD81" i="10"/>
  <c r="PTE81" i="10"/>
  <c r="PTF81" i="10"/>
  <c r="PTG81" i="10"/>
  <c r="PTH81" i="10"/>
  <c r="PTI81" i="10"/>
  <c r="PTJ81" i="10"/>
  <c r="PTK81" i="10"/>
  <c r="PTL81" i="10"/>
  <c r="PTM81" i="10"/>
  <c r="PTN81" i="10"/>
  <c r="PTO81" i="10"/>
  <c r="PTP81" i="10"/>
  <c r="PTQ81" i="10"/>
  <c r="PTR81" i="10"/>
  <c r="PTS81" i="10"/>
  <c r="PTT81" i="10"/>
  <c r="PTU81" i="10"/>
  <c r="PTV81" i="10"/>
  <c r="PTW81" i="10"/>
  <c r="PTX81" i="10"/>
  <c r="PTY81" i="10"/>
  <c r="PTZ81" i="10"/>
  <c r="PUA81" i="10"/>
  <c r="PUB81" i="10"/>
  <c r="PUC81" i="10"/>
  <c r="PUD81" i="10"/>
  <c r="PUE81" i="10"/>
  <c r="PUF81" i="10"/>
  <c r="PUG81" i="10"/>
  <c r="PUH81" i="10"/>
  <c r="PUI81" i="10"/>
  <c r="PUJ81" i="10"/>
  <c r="PUK81" i="10"/>
  <c r="PUL81" i="10"/>
  <c r="PUM81" i="10"/>
  <c r="PUN81" i="10"/>
  <c r="PUO81" i="10"/>
  <c r="PUP81" i="10"/>
  <c r="PUQ81" i="10"/>
  <c r="PUR81" i="10"/>
  <c r="PUS81" i="10"/>
  <c r="PUT81" i="10"/>
  <c r="PUU81" i="10"/>
  <c r="PUV81" i="10"/>
  <c r="PUW81" i="10"/>
  <c r="PUX81" i="10"/>
  <c r="PUY81" i="10"/>
  <c r="PUZ81" i="10"/>
  <c r="PVA81" i="10"/>
  <c r="PVB81" i="10"/>
  <c r="PVC81" i="10"/>
  <c r="PVD81" i="10"/>
  <c r="PVE81" i="10"/>
  <c r="PVF81" i="10"/>
  <c r="PVG81" i="10"/>
  <c r="PVH81" i="10"/>
  <c r="PVI81" i="10"/>
  <c r="PVJ81" i="10"/>
  <c r="PVK81" i="10"/>
  <c r="PVL81" i="10"/>
  <c r="PVM81" i="10"/>
  <c r="PVN81" i="10"/>
  <c r="PVO81" i="10"/>
  <c r="PVP81" i="10"/>
  <c r="PVQ81" i="10"/>
  <c r="PVR81" i="10"/>
  <c r="PVS81" i="10"/>
  <c r="PVT81" i="10"/>
  <c r="PVU81" i="10"/>
  <c r="PVV81" i="10"/>
  <c r="PVW81" i="10"/>
  <c r="PVX81" i="10"/>
  <c r="PVY81" i="10"/>
  <c r="PVZ81" i="10"/>
  <c r="PWA81" i="10"/>
  <c r="PWB81" i="10"/>
  <c r="PWC81" i="10"/>
  <c r="PWD81" i="10"/>
  <c r="PWE81" i="10"/>
  <c r="PWF81" i="10"/>
  <c r="PWG81" i="10"/>
  <c r="PWH81" i="10"/>
  <c r="PWI81" i="10"/>
  <c r="PWJ81" i="10"/>
  <c r="PWK81" i="10"/>
  <c r="PWL81" i="10"/>
  <c r="PWM81" i="10"/>
  <c r="PWN81" i="10"/>
  <c r="PWO81" i="10"/>
  <c r="PWP81" i="10"/>
  <c r="PWQ81" i="10"/>
  <c r="PWR81" i="10"/>
  <c r="PWS81" i="10"/>
  <c r="PWT81" i="10"/>
  <c r="PWU81" i="10"/>
  <c r="PWV81" i="10"/>
  <c r="PWW81" i="10"/>
  <c r="PWX81" i="10"/>
  <c r="PWY81" i="10"/>
  <c r="PWZ81" i="10"/>
  <c r="PXA81" i="10"/>
  <c r="PXB81" i="10"/>
  <c r="PXC81" i="10"/>
  <c r="PXD81" i="10"/>
  <c r="PXE81" i="10"/>
  <c r="PXF81" i="10"/>
  <c r="PXG81" i="10"/>
  <c r="PXH81" i="10"/>
  <c r="PXI81" i="10"/>
  <c r="PXJ81" i="10"/>
  <c r="PXK81" i="10"/>
  <c r="PXL81" i="10"/>
  <c r="PXM81" i="10"/>
  <c r="PXN81" i="10"/>
  <c r="PXO81" i="10"/>
  <c r="PXP81" i="10"/>
  <c r="PXQ81" i="10"/>
  <c r="PXR81" i="10"/>
  <c r="PXS81" i="10"/>
  <c r="PXT81" i="10"/>
  <c r="PXU81" i="10"/>
  <c r="PXV81" i="10"/>
  <c r="PXW81" i="10"/>
  <c r="PXX81" i="10"/>
  <c r="PXY81" i="10"/>
  <c r="PXZ81" i="10"/>
  <c r="PYA81" i="10"/>
  <c r="PYB81" i="10"/>
  <c r="PYC81" i="10"/>
  <c r="PYD81" i="10"/>
  <c r="PYE81" i="10"/>
  <c r="PYF81" i="10"/>
  <c r="PYG81" i="10"/>
  <c r="PYH81" i="10"/>
  <c r="PYI81" i="10"/>
  <c r="PYJ81" i="10"/>
  <c r="PYK81" i="10"/>
  <c r="PYL81" i="10"/>
  <c r="PYM81" i="10"/>
  <c r="PYN81" i="10"/>
  <c r="PYO81" i="10"/>
  <c r="PYP81" i="10"/>
  <c r="PYQ81" i="10"/>
  <c r="PYR81" i="10"/>
  <c r="PYS81" i="10"/>
  <c r="PYT81" i="10"/>
  <c r="PYU81" i="10"/>
  <c r="PYV81" i="10"/>
  <c r="PYW81" i="10"/>
  <c r="PYX81" i="10"/>
  <c r="PYY81" i="10"/>
  <c r="PYZ81" i="10"/>
  <c r="PZA81" i="10"/>
  <c r="PZB81" i="10"/>
  <c r="PZC81" i="10"/>
  <c r="PZD81" i="10"/>
  <c r="PZE81" i="10"/>
  <c r="PZF81" i="10"/>
  <c r="PZG81" i="10"/>
  <c r="PZH81" i="10"/>
  <c r="PZI81" i="10"/>
  <c r="PZJ81" i="10"/>
  <c r="PZK81" i="10"/>
  <c r="PZL81" i="10"/>
  <c r="PZM81" i="10"/>
  <c r="PZN81" i="10"/>
  <c r="PZO81" i="10"/>
  <c r="PZP81" i="10"/>
  <c r="PZQ81" i="10"/>
  <c r="PZR81" i="10"/>
  <c r="PZS81" i="10"/>
  <c r="PZT81" i="10"/>
  <c r="PZU81" i="10"/>
  <c r="PZV81" i="10"/>
  <c r="PZW81" i="10"/>
  <c r="PZX81" i="10"/>
  <c r="PZY81" i="10"/>
  <c r="PZZ81" i="10"/>
  <c r="QAA81" i="10"/>
  <c r="QAB81" i="10"/>
  <c r="QAC81" i="10"/>
  <c r="QAD81" i="10"/>
  <c r="QAE81" i="10"/>
  <c r="QAF81" i="10"/>
  <c r="QAG81" i="10"/>
  <c r="QAH81" i="10"/>
  <c r="QAI81" i="10"/>
  <c r="QAJ81" i="10"/>
  <c r="QAK81" i="10"/>
  <c r="QAL81" i="10"/>
  <c r="QAM81" i="10"/>
  <c r="QAN81" i="10"/>
  <c r="QAO81" i="10"/>
  <c r="QAP81" i="10"/>
  <c r="QAQ81" i="10"/>
  <c r="QAR81" i="10"/>
  <c r="QAS81" i="10"/>
  <c r="QAT81" i="10"/>
  <c r="QAU81" i="10"/>
  <c r="QAV81" i="10"/>
  <c r="QAW81" i="10"/>
  <c r="QAX81" i="10"/>
  <c r="QAY81" i="10"/>
  <c r="QAZ81" i="10"/>
  <c r="QBA81" i="10"/>
  <c r="QBB81" i="10"/>
  <c r="QBC81" i="10"/>
  <c r="QBD81" i="10"/>
  <c r="QBE81" i="10"/>
  <c r="QBF81" i="10"/>
  <c r="QBG81" i="10"/>
  <c r="QBH81" i="10"/>
  <c r="QBI81" i="10"/>
  <c r="QBJ81" i="10"/>
  <c r="QBK81" i="10"/>
  <c r="QBL81" i="10"/>
  <c r="QBM81" i="10"/>
  <c r="QBN81" i="10"/>
  <c r="QBO81" i="10"/>
  <c r="QBP81" i="10"/>
  <c r="QBQ81" i="10"/>
  <c r="QBR81" i="10"/>
  <c r="QBS81" i="10"/>
  <c r="QBT81" i="10"/>
  <c r="QBU81" i="10"/>
  <c r="QBV81" i="10"/>
  <c r="QBW81" i="10"/>
  <c r="QBX81" i="10"/>
  <c r="QBY81" i="10"/>
  <c r="QBZ81" i="10"/>
  <c r="QCA81" i="10"/>
  <c r="QCB81" i="10"/>
  <c r="QCC81" i="10"/>
  <c r="QCD81" i="10"/>
  <c r="QCE81" i="10"/>
  <c r="QCF81" i="10"/>
  <c r="QCG81" i="10"/>
  <c r="QCH81" i="10"/>
  <c r="QCI81" i="10"/>
  <c r="QCJ81" i="10"/>
  <c r="QCK81" i="10"/>
  <c r="QCL81" i="10"/>
  <c r="QCM81" i="10"/>
  <c r="QCN81" i="10"/>
  <c r="QCO81" i="10"/>
  <c r="QCP81" i="10"/>
  <c r="QCQ81" i="10"/>
  <c r="QCR81" i="10"/>
  <c r="QCS81" i="10"/>
  <c r="QCT81" i="10"/>
  <c r="QCU81" i="10"/>
  <c r="QCV81" i="10"/>
  <c r="QCW81" i="10"/>
  <c r="QCX81" i="10"/>
  <c r="QCY81" i="10"/>
  <c r="QCZ81" i="10"/>
  <c r="QDA81" i="10"/>
  <c r="QDB81" i="10"/>
  <c r="QDC81" i="10"/>
  <c r="QDD81" i="10"/>
  <c r="QDE81" i="10"/>
  <c r="QDF81" i="10"/>
  <c r="QDG81" i="10"/>
  <c r="QDH81" i="10"/>
  <c r="QDI81" i="10"/>
  <c r="QDJ81" i="10"/>
  <c r="QDK81" i="10"/>
  <c r="QDL81" i="10"/>
  <c r="QDM81" i="10"/>
  <c r="QDN81" i="10"/>
  <c r="QDO81" i="10"/>
  <c r="QDP81" i="10"/>
  <c r="QDQ81" i="10"/>
  <c r="QDR81" i="10"/>
  <c r="QDS81" i="10"/>
  <c r="QDT81" i="10"/>
  <c r="QDU81" i="10"/>
  <c r="QDV81" i="10"/>
  <c r="QDW81" i="10"/>
  <c r="QDX81" i="10"/>
  <c r="QDY81" i="10"/>
  <c r="QDZ81" i="10"/>
  <c r="QEA81" i="10"/>
  <c r="QEB81" i="10"/>
  <c r="QEC81" i="10"/>
  <c r="QED81" i="10"/>
  <c r="QEE81" i="10"/>
  <c r="QEF81" i="10"/>
  <c r="QEG81" i="10"/>
  <c r="QEH81" i="10"/>
  <c r="QEI81" i="10"/>
  <c r="QEJ81" i="10"/>
  <c r="QEK81" i="10"/>
  <c r="QEL81" i="10"/>
  <c r="QEM81" i="10"/>
  <c r="QEN81" i="10"/>
  <c r="QEO81" i="10"/>
  <c r="QEP81" i="10"/>
  <c r="QEQ81" i="10"/>
  <c r="QER81" i="10"/>
  <c r="QES81" i="10"/>
  <c r="QET81" i="10"/>
  <c r="QEU81" i="10"/>
  <c r="QEV81" i="10"/>
  <c r="QEW81" i="10"/>
  <c r="QEX81" i="10"/>
  <c r="QEY81" i="10"/>
  <c r="QEZ81" i="10"/>
  <c r="QFA81" i="10"/>
  <c r="QFB81" i="10"/>
  <c r="QFC81" i="10"/>
  <c r="QFD81" i="10"/>
  <c r="QFE81" i="10"/>
  <c r="QFF81" i="10"/>
  <c r="QFG81" i="10"/>
  <c r="QFH81" i="10"/>
  <c r="QFI81" i="10"/>
  <c r="QFJ81" i="10"/>
  <c r="QFK81" i="10"/>
  <c r="QFL81" i="10"/>
  <c r="QFM81" i="10"/>
  <c r="QFN81" i="10"/>
  <c r="QFO81" i="10"/>
  <c r="QFP81" i="10"/>
  <c r="QFQ81" i="10"/>
  <c r="QFR81" i="10"/>
  <c r="QFS81" i="10"/>
  <c r="QFT81" i="10"/>
  <c r="QFU81" i="10"/>
  <c r="QFV81" i="10"/>
  <c r="QFW81" i="10"/>
  <c r="QFX81" i="10"/>
  <c r="QFY81" i="10"/>
  <c r="QFZ81" i="10"/>
  <c r="QGA81" i="10"/>
  <c r="QGB81" i="10"/>
  <c r="QGC81" i="10"/>
  <c r="QGD81" i="10"/>
  <c r="QGE81" i="10"/>
  <c r="QGF81" i="10"/>
  <c r="QGG81" i="10"/>
  <c r="QGH81" i="10"/>
  <c r="QGI81" i="10"/>
  <c r="QGJ81" i="10"/>
  <c r="QGK81" i="10"/>
  <c r="QGL81" i="10"/>
  <c r="QGM81" i="10"/>
  <c r="QGN81" i="10"/>
  <c r="QGO81" i="10"/>
  <c r="QGP81" i="10"/>
  <c r="QGQ81" i="10"/>
  <c r="QGR81" i="10"/>
  <c r="QGS81" i="10"/>
  <c r="QGT81" i="10"/>
  <c r="QGU81" i="10"/>
  <c r="QGV81" i="10"/>
  <c r="QGW81" i="10"/>
  <c r="QGX81" i="10"/>
  <c r="QGY81" i="10"/>
  <c r="QGZ81" i="10"/>
  <c r="QHA81" i="10"/>
  <c r="QHB81" i="10"/>
  <c r="QHC81" i="10"/>
  <c r="QHD81" i="10"/>
  <c r="QHE81" i="10"/>
  <c r="QHF81" i="10"/>
  <c r="QHG81" i="10"/>
  <c r="QHH81" i="10"/>
  <c r="QHI81" i="10"/>
  <c r="QHJ81" i="10"/>
  <c r="QHK81" i="10"/>
  <c r="QHL81" i="10"/>
  <c r="QHM81" i="10"/>
  <c r="QHN81" i="10"/>
  <c r="QHO81" i="10"/>
  <c r="QHP81" i="10"/>
  <c r="QHQ81" i="10"/>
  <c r="QHR81" i="10"/>
  <c r="QHS81" i="10"/>
  <c r="QHT81" i="10"/>
  <c r="QHU81" i="10"/>
  <c r="QHV81" i="10"/>
  <c r="QHW81" i="10"/>
  <c r="QHX81" i="10"/>
  <c r="QHY81" i="10"/>
  <c r="QHZ81" i="10"/>
  <c r="QIA81" i="10"/>
  <c r="QIB81" i="10"/>
  <c r="QIC81" i="10"/>
  <c r="QID81" i="10"/>
  <c r="QIE81" i="10"/>
  <c r="QIF81" i="10"/>
  <c r="QIG81" i="10"/>
  <c r="QIH81" i="10"/>
  <c r="QII81" i="10"/>
  <c r="QIJ81" i="10"/>
  <c r="QIK81" i="10"/>
  <c r="QIL81" i="10"/>
  <c r="QIM81" i="10"/>
  <c r="QIN81" i="10"/>
  <c r="QIO81" i="10"/>
  <c r="QIP81" i="10"/>
  <c r="QIQ81" i="10"/>
  <c r="QIR81" i="10"/>
  <c r="QIS81" i="10"/>
  <c r="QIT81" i="10"/>
  <c r="QIU81" i="10"/>
  <c r="QIV81" i="10"/>
  <c r="QIW81" i="10"/>
  <c r="QIX81" i="10"/>
  <c r="QIY81" i="10"/>
  <c r="QIZ81" i="10"/>
  <c r="QJA81" i="10"/>
  <c r="QJB81" i="10"/>
  <c r="QJC81" i="10"/>
  <c r="QJD81" i="10"/>
  <c r="QJE81" i="10"/>
  <c r="QJF81" i="10"/>
  <c r="QJG81" i="10"/>
  <c r="QJH81" i="10"/>
  <c r="QJI81" i="10"/>
  <c r="QJJ81" i="10"/>
  <c r="QJK81" i="10"/>
  <c r="QJL81" i="10"/>
  <c r="QJM81" i="10"/>
  <c r="QJN81" i="10"/>
  <c r="QJO81" i="10"/>
  <c r="QJP81" i="10"/>
  <c r="QJQ81" i="10"/>
  <c r="QJR81" i="10"/>
  <c r="QJS81" i="10"/>
  <c r="QJT81" i="10"/>
  <c r="QJU81" i="10"/>
  <c r="QJV81" i="10"/>
  <c r="QJW81" i="10"/>
  <c r="QJX81" i="10"/>
  <c r="QJY81" i="10"/>
  <c r="QJZ81" i="10"/>
  <c r="QKA81" i="10"/>
  <c r="QKB81" i="10"/>
  <c r="QKC81" i="10"/>
  <c r="QKD81" i="10"/>
  <c r="QKE81" i="10"/>
  <c r="QKF81" i="10"/>
  <c r="QKG81" i="10"/>
  <c r="QKH81" i="10"/>
  <c r="QKI81" i="10"/>
  <c r="QKJ81" i="10"/>
  <c r="QKK81" i="10"/>
  <c r="QKL81" i="10"/>
  <c r="QKM81" i="10"/>
  <c r="QKN81" i="10"/>
  <c r="QKO81" i="10"/>
  <c r="QKP81" i="10"/>
  <c r="QKQ81" i="10"/>
  <c r="QKR81" i="10"/>
  <c r="QKS81" i="10"/>
  <c r="QKT81" i="10"/>
  <c r="QKU81" i="10"/>
  <c r="QKV81" i="10"/>
  <c r="QKW81" i="10"/>
  <c r="QKX81" i="10"/>
  <c r="QKY81" i="10"/>
  <c r="QKZ81" i="10"/>
  <c r="QLA81" i="10"/>
  <c r="QLB81" i="10"/>
  <c r="QLC81" i="10"/>
  <c r="QLD81" i="10"/>
  <c r="QLE81" i="10"/>
  <c r="QLF81" i="10"/>
  <c r="QLG81" i="10"/>
  <c r="QLH81" i="10"/>
  <c r="QLI81" i="10"/>
  <c r="QLJ81" i="10"/>
  <c r="QLK81" i="10"/>
  <c r="QLL81" i="10"/>
  <c r="QLM81" i="10"/>
  <c r="QLN81" i="10"/>
  <c r="QLO81" i="10"/>
  <c r="QLP81" i="10"/>
  <c r="QLQ81" i="10"/>
  <c r="QLR81" i="10"/>
  <c r="QLS81" i="10"/>
  <c r="QLT81" i="10"/>
  <c r="QLU81" i="10"/>
  <c r="QLV81" i="10"/>
  <c r="QLW81" i="10"/>
  <c r="QLX81" i="10"/>
  <c r="QLY81" i="10"/>
  <c r="QLZ81" i="10"/>
  <c r="QMA81" i="10"/>
  <c r="QMB81" i="10"/>
  <c r="QMC81" i="10"/>
  <c r="QMD81" i="10"/>
  <c r="QME81" i="10"/>
  <c r="QMF81" i="10"/>
  <c r="QMG81" i="10"/>
  <c r="QMH81" i="10"/>
  <c r="QMI81" i="10"/>
  <c r="QMJ81" i="10"/>
  <c r="QMK81" i="10"/>
  <c r="QML81" i="10"/>
  <c r="QMM81" i="10"/>
  <c r="QMN81" i="10"/>
  <c r="QMO81" i="10"/>
  <c r="QMP81" i="10"/>
  <c r="QMQ81" i="10"/>
  <c r="QMR81" i="10"/>
  <c r="QMS81" i="10"/>
  <c r="QMT81" i="10"/>
  <c r="QMU81" i="10"/>
  <c r="QMV81" i="10"/>
  <c r="QMW81" i="10"/>
  <c r="QMX81" i="10"/>
  <c r="QMY81" i="10"/>
  <c r="QMZ81" i="10"/>
  <c r="QNA81" i="10"/>
  <c r="QNB81" i="10"/>
  <c r="QNC81" i="10"/>
  <c r="QND81" i="10"/>
  <c r="QNE81" i="10"/>
  <c r="QNF81" i="10"/>
  <c r="QNG81" i="10"/>
  <c r="QNH81" i="10"/>
  <c r="QNI81" i="10"/>
  <c r="QNJ81" i="10"/>
  <c r="QNK81" i="10"/>
  <c r="QNL81" i="10"/>
  <c r="QNM81" i="10"/>
  <c r="QNN81" i="10"/>
  <c r="QNO81" i="10"/>
  <c r="QNP81" i="10"/>
  <c r="QNQ81" i="10"/>
  <c r="QNR81" i="10"/>
  <c r="QNS81" i="10"/>
  <c r="QNT81" i="10"/>
  <c r="QNU81" i="10"/>
  <c r="QNV81" i="10"/>
  <c r="QNW81" i="10"/>
  <c r="QNX81" i="10"/>
  <c r="QNY81" i="10"/>
  <c r="QNZ81" i="10"/>
  <c r="QOA81" i="10"/>
  <c r="QOB81" i="10"/>
  <c r="QOC81" i="10"/>
  <c r="QOD81" i="10"/>
  <c r="QOE81" i="10"/>
  <c r="QOF81" i="10"/>
  <c r="QOG81" i="10"/>
  <c r="QOH81" i="10"/>
  <c r="QOI81" i="10"/>
  <c r="QOJ81" i="10"/>
  <c r="QOK81" i="10"/>
  <c r="QOL81" i="10"/>
  <c r="QOM81" i="10"/>
  <c r="QON81" i="10"/>
  <c r="QOO81" i="10"/>
  <c r="QOP81" i="10"/>
  <c r="QOQ81" i="10"/>
  <c r="QOR81" i="10"/>
  <c r="QOS81" i="10"/>
  <c r="QOT81" i="10"/>
  <c r="QOU81" i="10"/>
  <c r="QOV81" i="10"/>
  <c r="QOW81" i="10"/>
  <c r="QOX81" i="10"/>
  <c r="QOY81" i="10"/>
  <c r="QOZ81" i="10"/>
  <c r="QPA81" i="10"/>
  <c r="QPB81" i="10"/>
  <c r="QPC81" i="10"/>
  <c r="QPD81" i="10"/>
  <c r="QPE81" i="10"/>
  <c r="QPF81" i="10"/>
  <c r="QPG81" i="10"/>
  <c r="QPH81" i="10"/>
  <c r="QPI81" i="10"/>
  <c r="QPJ81" i="10"/>
  <c r="QPK81" i="10"/>
  <c r="QPL81" i="10"/>
  <c r="QPM81" i="10"/>
  <c r="QPN81" i="10"/>
  <c r="QPO81" i="10"/>
  <c r="QPP81" i="10"/>
  <c r="QPQ81" i="10"/>
  <c r="QPR81" i="10"/>
  <c r="QPS81" i="10"/>
  <c r="QPT81" i="10"/>
  <c r="QPU81" i="10"/>
  <c r="QPV81" i="10"/>
  <c r="QPW81" i="10"/>
  <c r="QPX81" i="10"/>
  <c r="QPY81" i="10"/>
  <c r="QPZ81" i="10"/>
  <c r="QQA81" i="10"/>
  <c r="QQB81" i="10"/>
  <c r="QQC81" i="10"/>
  <c r="QQD81" i="10"/>
  <c r="QQE81" i="10"/>
  <c r="QQF81" i="10"/>
  <c r="QQG81" i="10"/>
  <c r="QQH81" i="10"/>
  <c r="QQI81" i="10"/>
  <c r="QQJ81" i="10"/>
  <c r="QQK81" i="10"/>
  <c r="QQL81" i="10"/>
  <c r="QQM81" i="10"/>
  <c r="QQN81" i="10"/>
  <c r="QQO81" i="10"/>
  <c r="QQP81" i="10"/>
  <c r="QQQ81" i="10"/>
  <c r="QQR81" i="10"/>
  <c r="QQS81" i="10"/>
  <c r="QQT81" i="10"/>
  <c r="QQU81" i="10"/>
  <c r="QQV81" i="10"/>
  <c r="QQW81" i="10"/>
  <c r="QQX81" i="10"/>
  <c r="QQY81" i="10"/>
  <c r="QQZ81" i="10"/>
  <c r="QRA81" i="10"/>
  <c r="QRB81" i="10"/>
  <c r="QRC81" i="10"/>
  <c r="QRD81" i="10"/>
  <c r="QRE81" i="10"/>
  <c r="QRF81" i="10"/>
  <c r="QRG81" i="10"/>
  <c r="QRH81" i="10"/>
  <c r="QRI81" i="10"/>
  <c r="QRJ81" i="10"/>
  <c r="QRK81" i="10"/>
  <c r="QRL81" i="10"/>
  <c r="QRM81" i="10"/>
  <c r="QRN81" i="10"/>
  <c r="QRO81" i="10"/>
  <c r="QRP81" i="10"/>
  <c r="QRQ81" i="10"/>
  <c r="QRR81" i="10"/>
  <c r="QRS81" i="10"/>
  <c r="QRT81" i="10"/>
  <c r="QRU81" i="10"/>
  <c r="QRV81" i="10"/>
  <c r="QRW81" i="10"/>
  <c r="QRX81" i="10"/>
  <c r="QRY81" i="10"/>
  <c r="QRZ81" i="10"/>
  <c r="QSA81" i="10"/>
  <c r="QSB81" i="10"/>
  <c r="QSC81" i="10"/>
  <c r="QSD81" i="10"/>
  <c r="QSE81" i="10"/>
  <c r="QSF81" i="10"/>
  <c r="QSG81" i="10"/>
  <c r="QSH81" i="10"/>
  <c r="QSI81" i="10"/>
  <c r="QSJ81" i="10"/>
  <c r="QSK81" i="10"/>
  <c r="QSL81" i="10"/>
  <c r="QSM81" i="10"/>
  <c r="QSN81" i="10"/>
  <c r="QSO81" i="10"/>
  <c r="QSP81" i="10"/>
  <c r="QSQ81" i="10"/>
  <c r="QSR81" i="10"/>
  <c r="QSS81" i="10"/>
  <c r="QST81" i="10"/>
  <c r="QSU81" i="10"/>
  <c r="QSV81" i="10"/>
  <c r="QSW81" i="10"/>
  <c r="QSX81" i="10"/>
  <c r="QSY81" i="10"/>
  <c r="QSZ81" i="10"/>
  <c r="QTA81" i="10"/>
  <c r="QTB81" i="10"/>
  <c r="QTC81" i="10"/>
  <c r="QTD81" i="10"/>
  <c r="QTE81" i="10"/>
  <c r="QTF81" i="10"/>
  <c r="QTG81" i="10"/>
  <c r="QTH81" i="10"/>
  <c r="QTI81" i="10"/>
  <c r="QTJ81" i="10"/>
  <c r="QTK81" i="10"/>
  <c r="QTL81" i="10"/>
  <c r="QTM81" i="10"/>
  <c r="QTN81" i="10"/>
  <c r="QTO81" i="10"/>
  <c r="QTP81" i="10"/>
  <c r="QTQ81" i="10"/>
  <c r="QTR81" i="10"/>
  <c r="QTS81" i="10"/>
  <c r="QTT81" i="10"/>
  <c r="QTU81" i="10"/>
  <c r="QTV81" i="10"/>
  <c r="QTW81" i="10"/>
  <c r="QTX81" i="10"/>
  <c r="QTY81" i="10"/>
  <c r="QTZ81" i="10"/>
  <c r="QUA81" i="10"/>
  <c r="QUB81" i="10"/>
  <c r="QUC81" i="10"/>
  <c r="QUD81" i="10"/>
  <c r="QUE81" i="10"/>
  <c r="QUF81" i="10"/>
  <c r="QUG81" i="10"/>
  <c r="QUH81" i="10"/>
  <c r="QUI81" i="10"/>
  <c r="QUJ81" i="10"/>
  <c r="QUK81" i="10"/>
  <c r="QUL81" i="10"/>
  <c r="QUM81" i="10"/>
  <c r="QUN81" i="10"/>
  <c r="QUO81" i="10"/>
  <c r="QUP81" i="10"/>
  <c r="QUQ81" i="10"/>
  <c r="QUR81" i="10"/>
  <c r="QUS81" i="10"/>
  <c r="QUT81" i="10"/>
  <c r="QUU81" i="10"/>
  <c r="QUV81" i="10"/>
  <c r="QUW81" i="10"/>
  <c r="QUX81" i="10"/>
  <c r="QUY81" i="10"/>
  <c r="QUZ81" i="10"/>
  <c r="QVA81" i="10"/>
  <c r="QVB81" i="10"/>
  <c r="QVC81" i="10"/>
  <c r="QVD81" i="10"/>
  <c r="QVE81" i="10"/>
  <c r="QVF81" i="10"/>
  <c r="QVG81" i="10"/>
  <c r="QVH81" i="10"/>
  <c r="QVI81" i="10"/>
  <c r="QVJ81" i="10"/>
  <c r="QVK81" i="10"/>
  <c r="QVL81" i="10"/>
  <c r="QVM81" i="10"/>
  <c r="QVN81" i="10"/>
  <c r="QVO81" i="10"/>
  <c r="QVP81" i="10"/>
  <c r="QVQ81" i="10"/>
  <c r="QVR81" i="10"/>
  <c r="QVS81" i="10"/>
  <c r="QVT81" i="10"/>
  <c r="QVU81" i="10"/>
  <c r="QVV81" i="10"/>
  <c r="QVW81" i="10"/>
  <c r="QVX81" i="10"/>
  <c r="QVY81" i="10"/>
  <c r="QVZ81" i="10"/>
  <c r="QWA81" i="10"/>
  <c r="QWB81" i="10"/>
  <c r="QWC81" i="10"/>
  <c r="QWD81" i="10"/>
  <c r="QWE81" i="10"/>
  <c r="QWF81" i="10"/>
  <c r="QWG81" i="10"/>
  <c r="QWH81" i="10"/>
  <c r="QWI81" i="10"/>
  <c r="QWJ81" i="10"/>
  <c r="QWK81" i="10"/>
  <c r="QWL81" i="10"/>
  <c r="QWM81" i="10"/>
  <c r="QWN81" i="10"/>
  <c r="QWO81" i="10"/>
  <c r="QWP81" i="10"/>
  <c r="QWQ81" i="10"/>
  <c r="QWR81" i="10"/>
  <c r="QWS81" i="10"/>
  <c r="QWT81" i="10"/>
  <c r="QWU81" i="10"/>
  <c r="QWV81" i="10"/>
  <c r="QWW81" i="10"/>
  <c r="QWX81" i="10"/>
  <c r="QWY81" i="10"/>
  <c r="QWZ81" i="10"/>
  <c r="QXA81" i="10"/>
  <c r="QXB81" i="10"/>
  <c r="QXC81" i="10"/>
  <c r="QXD81" i="10"/>
  <c r="QXE81" i="10"/>
  <c r="QXF81" i="10"/>
  <c r="QXG81" i="10"/>
  <c r="QXH81" i="10"/>
  <c r="QXI81" i="10"/>
  <c r="QXJ81" i="10"/>
  <c r="QXK81" i="10"/>
  <c r="QXL81" i="10"/>
  <c r="QXM81" i="10"/>
  <c r="QXN81" i="10"/>
  <c r="QXO81" i="10"/>
  <c r="QXP81" i="10"/>
  <c r="QXQ81" i="10"/>
  <c r="QXR81" i="10"/>
  <c r="QXS81" i="10"/>
  <c r="QXT81" i="10"/>
  <c r="QXU81" i="10"/>
  <c r="QXV81" i="10"/>
  <c r="QXW81" i="10"/>
  <c r="QXX81" i="10"/>
  <c r="QXY81" i="10"/>
  <c r="QXZ81" i="10"/>
  <c r="QYA81" i="10"/>
  <c r="QYB81" i="10"/>
  <c r="QYC81" i="10"/>
  <c r="QYD81" i="10"/>
  <c r="QYE81" i="10"/>
  <c r="QYF81" i="10"/>
  <c r="QYG81" i="10"/>
  <c r="QYH81" i="10"/>
  <c r="QYI81" i="10"/>
  <c r="QYJ81" i="10"/>
  <c r="QYK81" i="10"/>
  <c r="QYL81" i="10"/>
  <c r="QYM81" i="10"/>
  <c r="QYN81" i="10"/>
  <c r="QYO81" i="10"/>
  <c r="QYP81" i="10"/>
  <c r="QYQ81" i="10"/>
  <c r="QYR81" i="10"/>
  <c r="QYS81" i="10"/>
  <c r="QYT81" i="10"/>
  <c r="QYU81" i="10"/>
  <c r="QYV81" i="10"/>
  <c r="QYW81" i="10"/>
  <c r="QYX81" i="10"/>
  <c r="QYY81" i="10"/>
  <c r="QYZ81" i="10"/>
  <c r="QZA81" i="10"/>
  <c r="QZB81" i="10"/>
  <c r="QZC81" i="10"/>
  <c r="QZD81" i="10"/>
  <c r="QZE81" i="10"/>
  <c r="QZF81" i="10"/>
  <c r="QZG81" i="10"/>
  <c r="QZH81" i="10"/>
  <c r="QZI81" i="10"/>
  <c r="QZJ81" i="10"/>
  <c r="QZK81" i="10"/>
  <c r="QZL81" i="10"/>
  <c r="QZM81" i="10"/>
  <c r="QZN81" i="10"/>
  <c r="QZO81" i="10"/>
  <c r="QZP81" i="10"/>
  <c r="QZQ81" i="10"/>
  <c r="QZR81" i="10"/>
  <c r="QZS81" i="10"/>
  <c r="QZT81" i="10"/>
  <c r="QZU81" i="10"/>
  <c r="QZV81" i="10"/>
  <c r="QZW81" i="10"/>
  <c r="QZX81" i="10"/>
  <c r="QZY81" i="10"/>
  <c r="QZZ81" i="10"/>
  <c r="RAA81" i="10"/>
  <c r="RAB81" i="10"/>
  <c r="RAC81" i="10"/>
  <c r="RAD81" i="10"/>
  <c r="RAE81" i="10"/>
  <c r="RAF81" i="10"/>
  <c r="RAG81" i="10"/>
  <c r="RAH81" i="10"/>
  <c r="RAI81" i="10"/>
  <c r="RAJ81" i="10"/>
  <c r="RAK81" i="10"/>
  <c r="RAL81" i="10"/>
  <c r="RAM81" i="10"/>
  <c r="RAN81" i="10"/>
  <c r="RAO81" i="10"/>
  <c r="RAP81" i="10"/>
  <c r="RAQ81" i="10"/>
  <c r="RAR81" i="10"/>
  <c r="RAS81" i="10"/>
  <c r="RAT81" i="10"/>
  <c r="RAU81" i="10"/>
  <c r="RAV81" i="10"/>
  <c r="RAW81" i="10"/>
  <c r="RAX81" i="10"/>
  <c r="RAY81" i="10"/>
  <c r="RAZ81" i="10"/>
  <c r="RBA81" i="10"/>
  <c r="RBB81" i="10"/>
  <c r="RBC81" i="10"/>
  <c r="RBD81" i="10"/>
  <c r="RBE81" i="10"/>
  <c r="RBF81" i="10"/>
  <c r="RBG81" i="10"/>
  <c r="RBH81" i="10"/>
  <c r="RBI81" i="10"/>
  <c r="RBJ81" i="10"/>
  <c r="RBK81" i="10"/>
  <c r="RBL81" i="10"/>
  <c r="RBM81" i="10"/>
  <c r="RBN81" i="10"/>
  <c r="RBO81" i="10"/>
  <c r="RBP81" i="10"/>
  <c r="RBQ81" i="10"/>
  <c r="RBR81" i="10"/>
  <c r="RBS81" i="10"/>
  <c r="RBT81" i="10"/>
  <c r="RBU81" i="10"/>
  <c r="RBV81" i="10"/>
  <c r="RBW81" i="10"/>
  <c r="RBX81" i="10"/>
  <c r="RBY81" i="10"/>
  <c r="RBZ81" i="10"/>
  <c r="RCA81" i="10"/>
  <c r="RCB81" i="10"/>
  <c r="RCC81" i="10"/>
  <c r="RCD81" i="10"/>
  <c r="RCE81" i="10"/>
  <c r="RCF81" i="10"/>
  <c r="RCG81" i="10"/>
  <c r="RCH81" i="10"/>
  <c r="RCI81" i="10"/>
  <c r="RCJ81" i="10"/>
  <c r="RCK81" i="10"/>
  <c r="RCL81" i="10"/>
  <c r="RCM81" i="10"/>
  <c r="RCN81" i="10"/>
  <c r="RCO81" i="10"/>
  <c r="RCP81" i="10"/>
  <c r="RCQ81" i="10"/>
  <c r="RCR81" i="10"/>
  <c r="RCS81" i="10"/>
  <c r="RCT81" i="10"/>
  <c r="RCU81" i="10"/>
  <c r="RCV81" i="10"/>
  <c r="RCW81" i="10"/>
  <c r="RCX81" i="10"/>
  <c r="RCY81" i="10"/>
  <c r="RCZ81" i="10"/>
  <c r="RDA81" i="10"/>
  <c r="RDB81" i="10"/>
  <c r="RDC81" i="10"/>
  <c r="RDD81" i="10"/>
  <c r="RDE81" i="10"/>
  <c r="RDF81" i="10"/>
  <c r="RDG81" i="10"/>
  <c r="RDH81" i="10"/>
  <c r="RDI81" i="10"/>
  <c r="RDJ81" i="10"/>
  <c r="RDK81" i="10"/>
  <c r="RDL81" i="10"/>
  <c r="RDM81" i="10"/>
  <c r="RDN81" i="10"/>
  <c r="RDO81" i="10"/>
  <c r="RDP81" i="10"/>
  <c r="RDQ81" i="10"/>
  <c r="RDR81" i="10"/>
  <c r="RDS81" i="10"/>
  <c r="RDT81" i="10"/>
  <c r="RDU81" i="10"/>
  <c r="RDV81" i="10"/>
  <c r="RDW81" i="10"/>
  <c r="RDX81" i="10"/>
  <c r="RDY81" i="10"/>
  <c r="RDZ81" i="10"/>
  <c r="REA81" i="10"/>
  <c r="REB81" i="10"/>
  <c r="REC81" i="10"/>
  <c r="RED81" i="10"/>
  <c r="REE81" i="10"/>
  <c r="REF81" i="10"/>
  <c r="REG81" i="10"/>
  <c r="REH81" i="10"/>
  <c r="REI81" i="10"/>
  <c r="REJ81" i="10"/>
  <c r="REK81" i="10"/>
  <c r="REL81" i="10"/>
  <c r="REM81" i="10"/>
  <c r="REN81" i="10"/>
  <c r="REO81" i="10"/>
  <c r="REP81" i="10"/>
  <c r="REQ81" i="10"/>
  <c r="RER81" i="10"/>
  <c r="RES81" i="10"/>
  <c r="RET81" i="10"/>
  <c r="REU81" i="10"/>
  <c r="REV81" i="10"/>
  <c r="REW81" i="10"/>
  <c r="REX81" i="10"/>
  <c r="REY81" i="10"/>
  <c r="REZ81" i="10"/>
  <c r="RFA81" i="10"/>
  <c r="RFB81" i="10"/>
  <c r="RFC81" i="10"/>
  <c r="RFD81" i="10"/>
  <c r="RFE81" i="10"/>
  <c r="RFF81" i="10"/>
  <c r="RFG81" i="10"/>
  <c r="RFH81" i="10"/>
  <c r="RFI81" i="10"/>
  <c r="RFJ81" i="10"/>
  <c r="RFK81" i="10"/>
  <c r="RFL81" i="10"/>
  <c r="RFM81" i="10"/>
  <c r="RFN81" i="10"/>
  <c r="RFO81" i="10"/>
  <c r="RFP81" i="10"/>
  <c r="RFQ81" i="10"/>
  <c r="RFR81" i="10"/>
  <c r="RFS81" i="10"/>
  <c r="RFT81" i="10"/>
  <c r="RFU81" i="10"/>
  <c r="RFV81" i="10"/>
  <c r="RFW81" i="10"/>
  <c r="RFX81" i="10"/>
  <c r="RFY81" i="10"/>
  <c r="RFZ81" i="10"/>
  <c r="RGA81" i="10"/>
  <c r="RGB81" i="10"/>
  <c r="RGC81" i="10"/>
  <c r="RGD81" i="10"/>
  <c r="RGE81" i="10"/>
  <c r="RGF81" i="10"/>
  <c r="RGG81" i="10"/>
  <c r="RGH81" i="10"/>
  <c r="RGI81" i="10"/>
  <c r="RGJ81" i="10"/>
  <c r="RGK81" i="10"/>
  <c r="RGL81" i="10"/>
  <c r="RGM81" i="10"/>
  <c r="RGN81" i="10"/>
  <c r="RGO81" i="10"/>
  <c r="RGP81" i="10"/>
  <c r="RGQ81" i="10"/>
  <c r="RGR81" i="10"/>
  <c r="RGS81" i="10"/>
  <c r="RGT81" i="10"/>
  <c r="RGU81" i="10"/>
  <c r="RGV81" i="10"/>
  <c r="RGW81" i="10"/>
  <c r="RGX81" i="10"/>
  <c r="RGY81" i="10"/>
  <c r="RGZ81" i="10"/>
  <c r="RHA81" i="10"/>
  <c r="RHB81" i="10"/>
  <c r="RHC81" i="10"/>
  <c r="RHD81" i="10"/>
  <c r="RHE81" i="10"/>
  <c r="RHF81" i="10"/>
  <c r="RHG81" i="10"/>
  <c r="RHH81" i="10"/>
  <c r="RHI81" i="10"/>
  <c r="RHJ81" i="10"/>
  <c r="RHK81" i="10"/>
  <c r="RHL81" i="10"/>
  <c r="RHM81" i="10"/>
  <c r="RHN81" i="10"/>
  <c r="RHO81" i="10"/>
  <c r="RHP81" i="10"/>
  <c r="RHQ81" i="10"/>
  <c r="RHR81" i="10"/>
  <c r="RHS81" i="10"/>
  <c r="RHT81" i="10"/>
  <c r="RHU81" i="10"/>
  <c r="RHV81" i="10"/>
  <c r="RHW81" i="10"/>
  <c r="RHX81" i="10"/>
  <c r="RHY81" i="10"/>
  <c r="RHZ81" i="10"/>
  <c r="RIA81" i="10"/>
  <c r="RIB81" i="10"/>
  <c r="RIC81" i="10"/>
  <c r="RID81" i="10"/>
  <c r="RIE81" i="10"/>
  <c r="RIF81" i="10"/>
  <c r="RIG81" i="10"/>
  <c r="RIH81" i="10"/>
  <c r="RII81" i="10"/>
  <c r="RIJ81" i="10"/>
  <c r="RIK81" i="10"/>
  <c r="RIL81" i="10"/>
  <c r="RIM81" i="10"/>
  <c r="RIN81" i="10"/>
  <c r="RIO81" i="10"/>
  <c r="RIP81" i="10"/>
  <c r="RIQ81" i="10"/>
  <c r="RIR81" i="10"/>
  <c r="RIS81" i="10"/>
  <c r="RIT81" i="10"/>
  <c r="RIU81" i="10"/>
  <c r="RIV81" i="10"/>
  <c r="RIW81" i="10"/>
  <c r="RIX81" i="10"/>
  <c r="RIY81" i="10"/>
  <c r="RIZ81" i="10"/>
  <c r="RJA81" i="10"/>
  <c r="RJB81" i="10"/>
  <c r="RJC81" i="10"/>
  <c r="RJD81" i="10"/>
  <c r="RJE81" i="10"/>
  <c r="RJF81" i="10"/>
  <c r="RJG81" i="10"/>
  <c r="RJH81" i="10"/>
  <c r="RJI81" i="10"/>
  <c r="RJJ81" i="10"/>
  <c r="RJK81" i="10"/>
  <c r="RJL81" i="10"/>
  <c r="RJM81" i="10"/>
  <c r="RJN81" i="10"/>
  <c r="RJO81" i="10"/>
  <c r="RJP81" i="10"/>
  <c r="RJQ81" i="10"/>
  <c r="RJR81" i="10"/>
  <c r="RJS81" i="10"/>
  <c r="RJT81" i="10"/>
  <c r="RJU81" i="10"/>
  <c r="RJV81" i="10"/>
  <c r="RJW81" i="10"/>
  <c r="RJX81" i="10"/>
  <c r="RJY81" i="10"/>
  <c r="RJZ81" i="10"/>
  <c r="RKA81" i="10"/>
  <c r="RKB81" i="10"/>
  <c r="RKC81" i="10"/>
  <c r="RKD81" i="10"/>
  <c r="RKE81" i="10"/>
  <c r="RKF81" i="10"/>
  <c r="RKG81" i="10"/>
  <c r="RKH81" i="10"/>
  <c r="RKI81" i="10"/>
  <c r="RKJ81" i="10"/>
  <c r="RKK81" i="10"/>
  <c r="RKL81" i="10"/>
  <c r="RKM81" i="10"/>
  <c r="RKN81" i="10"/>
  <c r="RKO81" i="10"/>
  <c r="RKP81" i="10"/>
  <c r="RKQ81" i="10"/>
  <c r="RKR81" i="10"/>
  <c r="RKS81" i="10"/>
  <c r="RKT81" i="10"/>
  <c r="RKU81" i="10"/>
  <c r="RKV81" i="10"/>
  <c r="RKW81" i="10"/>
  <c r="RKX81" i="10"/>
  <c r="RKY81" i="10"/>
  <c r="RKZ81" i="10"/>
  <c r="RLA81" i="10"/>
  <c r="RLB81" i="10"/>
  <c r="RLC81" i="10"/>
  <c r="RLD81" i="10"/>
  <c r="RLE81" i="10"/>
  <c r="RLF81" i="10"/>
  <c r="RLG81" i="10"/>
  <c r="RLH81" i="10"/>
  <c r="RLI81" i="10"/>
  <c r="RLJ81" i="10"/>
  <c r="RLK81" i="10"/>
  <c r="RLL81" i="10"/>
  <c r="RLM81" i="10"/>
  <c r="RLN81" i="10"/>
  <c r="RLO81" i="10"/>
  <c r="RLP81" i="10"/>
  <c r="RLQ81" i="10"/>
  <c r="RLR81" i="10"/>
  <c r="RLS81" i="10"/>
  <c r="RLT81" i="10"/>
  <c r="RLU81" i="10"/>
  <c r="RLV81" i="10"/>
  <c r="RLW81" i="10"/>
  <c r="RLX81" i="10"/>
  <c r="RLY81" i="10"/>
  <c r="RLZ81" i="10"/>
  <c r="RMA81" i="10"/>
  <c r="RMB81" i="10"/>
  <c r="RMC81" i="10"/>
  <c r="RMD81" i="10"/>
  <c r="RME81" i="10"/>
  <c r="RMF81" i="10"/>
  <c r="RMG81" i="10"/>
  <c r="RMH81" i="10"/>
  <c r="RMI81" i="10"/>
  <c r="RMJ81" i="10"/>
  <c r="RMK81" i="10"/>
  <c r="RML81" i="10"/>
  <c r="RMM81" i="10"/>
  <c r="RMN81" i="10"/>
  <c r="RMO81" i="10"/>
  <c r="RMP81" i="10"/>
  <c r="RMQ81" i="10"/>
  <c r="RMR81" i="10"/>
  <c r="RMS81" i="10"/>
  <c r="RMT81" i="10"/>
  <c r="RMU81" i="10"/>
  <c r="RMV81" i="10"/>
  <c r="RMW81" i="10"/>
  <c r="RMX81" i="10"/>
  <c r="RMY81" i="10"/>
  <c r="RMZ81" i="10"/>
  <c r="RNA81" i="10"/>
  <c r="RNB81" i="10"/>
  <c r="RNC81" i="10"/>
  <c r="RND81" i="10"/>
  <c r="RNE81" i="10"/>
  <c r="RNF81" i="10"/>
  <c r="RNG81" i="10"/>
  <c r="RNH81" i="10"/>
  <c r="RNI81" i="10"/>
  <c r="RNJ81" i="10"/>
  <c r="RNK81" i="10"/>
  <c r="RNL81" i="10"/>
  <c r="RNM81" i="10"/>
  <c r="RNN81" i="10"/>
  <c r="RNO81" i="10"/>
  <c r="RNP81" i="10"/>
  <c r="RNQ81" i="10"/>
  <c r="RNR81" i="10"/>
  <c r="RNS81" i="10"/>
  <c r="RNT81" i="10"/>
  <c r="RNU81" i="10"/>
  <c r="RNV81" i="10"/>
  <c r="RNW81" i="10"/>
  <c r="RNX81" i="10"/>
  <c r="RNY81" i="10"/>
  <c r="RNZ81" i="10"/>
  <c r="ROA81" i="10"/>
  <c r="ROB81" i="10"/>
  <c r="ROC81" i="10"/>
  <c r="ROD81" i="10"/>
  <c r="ROE81" i="10"/>
  <c r="ROF81" i="10"/>
  <c r="ROG81" i="10"/>
  <c r="ROH81" i="10"/>
  <c r="ROI81" i="10"/>
  <c r="ROJ81" i="10"/>
  <c r="ROK81" i="10"/>
  <c r="ROL81" i="10"/>
  <c r="ROM81" i="10"/>
  <c r="RON81" i="10"/>
  <c r="ROO81" i="10"/>
  <c r="ROP81" i="10"/>
  <c r="ROQ81" i="10"/>
  <c r="ROR81" i="10"/>
  <c r="ROS81" i="10"/>
  <c r="ROT81" i="10"/>
  <c r="ROU81" i="10"/>
  <c r="ROV81" i="10"/>
  <c r="ROW81" i="10"/>
  <c r="ROX81" i="10"/>
  <c r="ROY81" i="10"/>
  <c r="ROZ81" i="10"/>
  <c r="RPA81" i="10"/>
  <c r="RPB81" i="10"/>
  <c r="RPC81" i="10"/>
  <c r="RPD81" i="10"/>
  <c r="RPE81" i="10"/>
  <c r="RPF81" i="10"/>
  <c r="RPG81" i="10"/>
  <c r="RPH81" i="10"/>
  <c r="RPI81" i="10"/>
  <c r="RPJ81" i="10"/>
  <c r="RPK81" i="10"/>
  <c r="RPL81" i="10"/>
  <c r="RPM81" i="10"/>
  <c r="RPN81" i="10"/>
  <c r="RPO81" i="10"/>
  <c r="RPP81" i="10"/>
  <c r="RPQ81" i="10"/>
  <c r="RPR81" i="10"/>
  <c r="RPS81" i="10"/>
  <c r="RPT81" i="10"/>
  <c r="RPU81" i="10"/>
  <c r="RPV81" i="10"/>
  <c r="RPW81" i="10"/>
  <c r="RPX81" i="10"/>
  <c r="RPY81" i="10"/>
  <c r="RPZ81" i="10"/>
  <c r="RQA81" i="10"/>
  <c r="RQB81" i="10"/>
  <c r="RQC81" i="10"/>
  <c r="RQD81" i="10"/>
  <c r="RQE81" i="10"/>
  <c r="RQF81" i="10"/>
  <c r="RQG81" i="10"/>
  <c r="RQH81" i="10"/>
  <c r="RQI81" i="10"/>
  <c r="RQJ81" i="10"/>
  <c r="RQK81" i="10"/>
  <c r="RQL81" i="10"/>
  <c r="RQM81" i="10"/>
  <c r="RQN81" i="10"/>
  <c r="RQO81" i="10"/>
  <c r="RQP81" i="10"/>
  <c r="RQQ81" i="10"/>
  <c r="RQR81" i="10"/>
  <c r="RQS81" i="10"/>
  <c r="RQT81" i="10"/>
  <c r="RQU81" i="10"/>
  <c r="RQV81" i="10"/>
  <c r="RQW81" i="10"/>
  <c r="RQX81" i="10"/>
  <c r="RQY81" i="10"/>
  <c r="RQZ81" i="10"/>
  <c r="RRA81" i="10"/>
  <c r="RRB81" i="10"/>
  <c r="RRC81" i="10"/>
  <c r="RRD81" i="10"/>
  <c r="RRE81" i="10"/>
  <c r="RRF81" i="10"/>
  <c r="RRG81" i="10"/>
  <c r="RRH81" i="10"/>
  <c r="RRI81" i="10"/>
  <c r="RRJ81" i="10"/>
  <c r="RRK81" i="10"/>
  <c r="RRL81" i="10"/>
  <c r="RRM81" i="10"/>
  <c r="RRN81" i="10"/>
  <c r="RRO81" i="10"/>
  <c r="RRP81" i="10"/>
  <c r="RRQ81" i="10"/>
  <c r="RRR81" i="10"/>
  <c r="RRS81" i="10"/>
  <c r="RRT81" i="10"/>
  <c r="RRU81" i="10"/>
  <c r="RRV81" i="10"/>
  <c r="RRW81" i="10"/>
  <c r="RRX81" i="10"/>
  <c r="RRY81" i="10"/>
  <c r="RRZ81" i="10"/>
  <c r="RSA81" i="10"/>
  <c r="RSB81" i="10"/>
  <c r="RSC81" i="10"/>
  <c r="RSD81" i="10"/>
  <c r="RSE81" i="10"/>
  <c r="RSF81" i="10"/>
  <c r="RSG81" i="10"/>
  <c r="RSH81" i="10"/>
  <c r="RSI81" i="10"/>
  <c r="RSJ81" i="10"/>
  <c r="RSK81" i="10"/>
  <c r="RSL81" i="10"/>
  <c r="RSM81" i="10"/>
  <c r="RSN81" i="10"/>
  <c r="RSO81" i="10"/>
  <c r="RSP81" i="10"/>
  <c r="RSQ81" i="10"/>
  <c r="RSR81" i="10"/>
  <c r="RSS81" i="10"/>
  <c r="RST81" i="10"/>
  <c r="RSU81" i="10"/>
  <c r="RSV81" i="10"/>
  <c r="RSW81" i="10"/>
  <c r="RSX81" i="10"/>
  <c r="RSY81" i="10"/>
  <c r="RSZ81" i="10"/>
  <c r="RTA81" i="10"/>
  <c r="RTB81" i="10"/>
  <c r="RTC81" i="10"/>
  <c r="RTD81" i="10"/>
  <c r="RTE81" i="10"/>
  <c r="RTF81" i="10"/>
  <c r="RTG81" i="10"/>
  <c r="RTH81" i="10"/>
  <c r="RTI81" i="10"/>
  <c r="RTJ81" i="10"/>
  <c r="RTK81" i="10"/>
  <c r="RTL81" i="10"/>
  <c r="RTM81" i="10"/>
  <c r="RTN81" i="10"/>
  <c r="RTO81" i="10"/>
  <c r="RTP81" i="10"/>
  <c r="RTQ81" i="10"/>
  <c r="RTR81" i="10"/>
  <c r="RTS81" i="10"/>
  <c r="RTT81" i="10"/>
  <c r="RTU81" i="10"/>
  <c r="RTV81" i="10"/>
  <c r="RTW81" i="10"/>
  <c r="RTX81" i="10"/>
  <c r="RTY81" i="10"/>
  <c r="RTZ81" i="10"/>
  <c r="RUA81" i="10"/>
  <c r="RUB81" i="10"/>
  <c r="RUC81" i="10"/>
  <c r="RUD81" i="10"/>
  <c r="RUE81" i="10"/>
  <c r="RUF81" i="10"/>
  <c r="RUG81" i="10"/>
  <c r="RUH81" i="10"/>
  <c r="RUI81" i="10"/>
  <c r="RUJ81" i="10"/>
  <c r="RUK81" i="10"/>
  <c r="RUL81" i="10"/>
  <c r="RUM81" i="10"/>
  <c r="RUN81" i="10"/>
  <c r="RUO81" i="10"/>
  <c r="RUP81" i="10"/>
  <c r="RUQ81" i="10"/>
  <c r="RUR81" i="10"/>
  <c r="RUS81" i="10"/>
  <c r="RUT81" i="10"/>
  <c r="RUU81" i="10"/>
  <c r="RUV81" i="10"/>
  <c r="RUW81" i="10"/>
  <c r="RUX81" i="10"/>
  <c r="RUY81" i="10"/>
  <c r="RUZ81" i="10"/>
  <c r="RVA81" i="10"/>
  <c r="RVB81" i="10"/>
  <c r="RVC81" i="10"/>
  <c r="RVD81" i="10"/>
  <c r="RVE81" i="10"/>
  <c r="RVF81" i="10"/>
  <c r="RVG81" i="10"/>
  <c r="RVH81" i="10"/>
  <c r="RVI81" i="10"/>
  <c r="RVJ81" i="10"/>
  <c r="RVK81" i="10"/>
  <c r="RVL81" i="10"/>
  <c r="RVM81" i="10"/>
  <c r="RVN81" i="10"/>
  <c r="RVO81" i="10"/>
  <c r="RVP81" i="10"/>
  <c r="RVQ81" i="10"/>
  <c r="RVR81" i="10"/>
  <c r="RVS81" i="10"/>
  <c r="RVT81" i="10"/>
  <c r="RVU81" i="10"/>
  <c r="RVV81" i="10"/>
  <c r="RVW81" i="10"/>
  <c r="RVX81" i="10"/>
  <c r="RVY81" i="10"/>
  <c r="RVZ81" i="10"/>
  <c r="RWA81" i="10"/>
  <c r="RWB81" i="10"/>
  <c r="RWC81" i="10"/>
  <c r="RWD81" i="10"/>
  <c r="RWE81" i="10"/>
  <c r="RWF81" i="10"/>
  <c r="RWG81" i="10"/>
  <c r="RWH81" i="10"/>
  <c r="RWI81" i="10"/>
  <c r="RWJ81" i="10"/>
  <c r="RWK81" i="10"/>
  <c r="RWL81" i="10"/>
  <c r="RWM81" i="10"/>
  <c r="RWN81" i="10"/>
  <c r="RWO81" i="10"/>
  <c r="RWP81" i="10"/>
  <c r="RWQ81" i="10"/>
  <c r="RWR81" i="10"/>
  <c r="RWS81" i="10"/>
  <c r="RWT81" i="10"/>
  <c r="RWU81" i="10"/>
  <c r="RWV81" i="10"/>
  <c r="RWW81" i="10"/>
  <c r="RWX81" i="10"/>
  <c r="RWY81" i="10"/>
  <c r="RWZ81" i="10"/>
  <c r="RXA81" i="10"/>
  <c r="RXB81" i="10"/>
  <c r="RXC81" i="10"/>
  <c r="RXD81" i="10"/>
  <c r="RXE81" i="10"/>
  <c r="RXF81" i="10"/>
  <c r="RXG81" i="10"/>
  <c r="RXH81" i="10"/>
  <c r="RXI81" i="10"/>
  <c r="RXJ81" i="10"/>
  <c r="RXK81" i="10"/>
  <c r="RXL81" i="10"/>
  <c r="RXM81" i="10"/>
  <c r="RXN81" i="10"/>
  <c r="RXO81" i="10"/>
  <c r="RXP81" i="10"/>
  <c r="RXQ81" i="10"/>
  <c r="RXR81" i="10"/>
  <c r="RXS81" i="10"/>
  <c r="RXT81" i="10"/>
  <c r="RXU81" i="10"/>
  <c r="RXV81" i="10"/>
  <c r="RXW81" i="10"/>
  <c r="RXX81" i="10"/>
  <c r="RXY81" i="10"/>
  <c r="RXZ81" i="10"/>
  <c r="RYA81" i="10"/>
  <c r="RYB81" i="10"/>
  <c r="RYC81" i="10"/>
  <c r="RYD81" i="10"/>
  <c r="RYE81" i="10"/>
  <c r="RYF81" i="10"/>
  <c r="RYG81" i="10"/>
  <c r="RYH81" i="10"/>
  <c r="RYI81" i="10"/>
  <c r="RYJ81" i="10"/>
  <c r="RYK81" i="10"/>
  <c r="RYL81" i="10"/>
  <c r="RYM81" i="10"/>
  <c r="RYN81" i="10"/>
  <c r="RYO81" i="10"/>
  <c r="RYP81" i="10"/>
  <c r="RYQ81" i="10"/>
  <c r="RYR81" i="10"/>
  <c r="RYS81" i="10"/>
  <c r="RYT81" i="10"/>
  <c r="RYU81" i="10"/>
  <c r="RYV81" i="10"/>
  <c r="RYW81" i="10"/>
  <c r="RYX81" i="10"/>
  <c r="RYY81" i="10"/>
  <c r="RYZ81" i="10"/>
  <c r="RZA81" i="10"/>
  <c r="RZB81" i="10"/>
  <c r="RZC81" i="10"/>
  <c r="RZD81" i="10"/>
  <c r="RZE81" i="10"/>
  <c r="RZF81" i="10"/>
  <c r="RZG81" i="10"/>
  <c r="RZH81" i="10"/>
  <c r="RZI81" i="10"/>
  <c r="RZJ81" i="10"/>
  <c r="RZK81" i="10"/>
  <c r="RZL81" i="10"/>
  <c r="RZM81" i="10"/>
  <c r="RZN81" i="10"/>
  <c r="RZO81" i="10"/>
  <c r="RZP81" i="10"/>
  <c r="RZQ81" i="10"/>
  <c r="RZR81" i="10"/>
  <c r="RZS81" i="10"/>
  <c r="RZT81" i="10"/>
  <c r="RZU81" i="10"/>
  <c r="RZV81" i="10"/>
  <c r="RZW81" i="10"/>
  <c r="RZX81" i="10"/>
  <c r="RZY81" i="10"/>
  <c r="RZZ81" i="10"/>
  <c r="SAA81" i="10"/>
  <c r="SAB81" i="10"/>
  <c r="SAC81" i="10"/>
  <c r="SAD81" i="10"/>
  <c r="SAE81" i="10"/>
  <c r="SAF81" i="10"/>
  <c r="SAG81" i="10"/>
  <c r="SAH81" i="10"/>
  <c r="SAI81" i="10"/>
  <c r="SAJ81" i="10"/>
  <c r="SAK81" i="10"/>
  <c r="SAL81" i="10"/>
  <c r="SAM81" i="10"/>
  <c r="SAN81" i="10"/>
  <c r="SAO81" i="10"/>
  <c r="SAP81" i="10"/>
  <c r="SAQ81" i="10"/>
  <c r="SAR81" i="10"/>
  <c r="SAS81" i="10"/>
  <c r="SAT81" i="10"/>
  <c r="SAU81" i="10"/>
  <c r="SAV81" i="10"/>
  <c r="SAW81" i="10"/>
  <c r="SAX81" i="10"/>
  <c r="SAY81" i="10"/>
  <c r="SAZ81" i="10"/>
  <c r="SBA81" i="10"/>
  <c r="SBB81" i="10"/>
  <c r="SBC81" i="10"/>
  <c r="SBD81" i="10"/>
  <c r="SBE81" i="10"/>
  <c r="SBF81" i="10"/>
  <c r="SBG81" i="10"/>
  <c r="SBH81" i="10"/>
  <c r="SBI81" i="10"/>
  <c r="SBJ81" i="10"/>
  <c r="SBK81" i="10"/>
  <c r="SBL81" i="10"/>
  <c r="SBM81" i="10"/>
  <c r="SBN81" i="10"/>
  <c r="SBO81" i="10"/>
  <c r="SBP81" i="10"/>
  <c r="SBQ81" i="10"/>
  <c r="SBR81" i="10"/>
  <c r="SBS81" i="10"/>
  <c r="SBT81" i="10"/>
  <c r="SBU81" i="10"/>
  <c r="SBV81" i="10"/>
  <c r="SBW81" i="10"/>
  <c r="SBX81" i="10"/>
  <c r="SBY81" i="10"/>
  <c r="SBZ81" i="10"/>
  <c r="SCA81" i="10"/>
  <c r="SCB81" i="10"/>
  <c r="SCC81" i="10"/>
  <c r="SCD81" i="10"/>
  <c r="SCE81" i="10"/>
  <c r="SCF81" i="10"/>
  <c r="SCG81" i="10"/>
  <c r="SCH81" i="10"/>
  <c r="SCI81" i="10"/>
  <c r="SCJ81" i="10"/>
  <c r="SCK81" i="10"/>
  <c r="SCL81" i="10"/>
  <c r="SCM81" i="10"/>
  <c r="SCN81" i="10"/>
  <c r="SCO81" i="10"/>
  <c r="SCP81" i="10"/>
  <c r="SCQ81" i="10"/>
  <c r="SCR81" i="10"/>
  <c r="SCS81" i="10"/>
  <c r="SCT81" i="10"/>
  <c r="SCU81" i="10"/>
  <c r="SCV81" i="10"/>
  <c r="SCW81" i="10"/>
  <c r="SCX81" i="10"/>
  <c r="SCY81" i="10"/>
  <c r="SCZ81" i="10"/>
  <c r="SDA81" i="10"/>
  <c r="SDB81" i="10"/>
  <c r="SDC81" i="10"/>
  <c r="SDD81" i="10"/>
  <c r="SDE81" i="10"/>
  <c r="SDF81" i="10"/>
  <c r="SDG81" i="10"/>
  <c r="SDH81" i="10"/>
  <c r="SDI81" i="10"/>
  <c r="SDJ81" i="10"/>
  <c r="SDK81" i="10"/>
  <c r="SDL81" i="10"/>
  <c r="SDM81" i="10"/>
  <c r="SDN81" i="10"/>
  <c r="SDO81" i="10"/>
  <c r="SDP81" i="10"/>
  <c r="SDQ81" i="10"/>
  <c r="SDR81" i="10"/>
  <c r="SDS81" i="10"/>
  <c r="SDT81" i="10"/>
  <c r="SDU81" i="10"/>
  <c r="SDV81" i="10"/>
  <c r="SDW81" i="10"/>
  <c r="SDX81" i="10"/>
  <c r="SDY81" i="10"/>
  <c r="SDZ81" i="10"/>
  <c r="SEA81" i="10"/>
  <c r="SEB81" i="10"/>
  <c r="SEC81" i="10"/>
  <c r="SED81" i="10"/>
  <c r="SEE81" i="10"/>
  <c r="SEF81" i="10"/>
  <c r="SEG81" i="10"/>
  <c r="SEH81" i="10"/>
  <c r="SEI81" i="10"/>
  <c r="SEJ81" i="10"/>
  <c r="SEK81" i="10"/>
  <c r="SEL81" i="10"/>
  <c r="SEM81" i="10"/>
  <c r="SEN81" i="10"/>
  <c r="SEO81" i="10"/>
  <c r="SEP81" i="10"/>
  <c r="SEQ81" i="10"/>
  <c r="SER81" i="10"/>
  <c r="SES81" i="10"/>
  <c r="SET81" i="10"/>
  <c r="SEU81" i="10"/>
  <c r="SEV81" i="10"/>
  <c r="SEW81" i="10"/>
  <c r="SEX81" i="10"/>
  <c r="SEY81" i="10"/>
  <c r="SEZ81" i="10"/>
  <c r="SFA81" i="10"/>
  <c r="SFB81" i="10"/>
  <c r="SFC81" i="10"/>
  <c r="SFD81" i="10"/>
  <c r="SFE81" i="10"/>
  <c r="SFF81" i="10"/>
  <c r="SFG81" i="10"/>
  <c r="SFH81" i="10"/>
  <c r="SFI81" i="10"/>
  <c r="SFJ81" i="10"/>
  <c r="SFK81" i="10"/>
  <c r="SFL81" i="10"/>
  <c r="SFM81" i="10"/>
  <c r="SFN81" i="10"/>
  <c r="SFO81" i="10"/>
  <c r="SFP81" i="10"/>
  <c r="SFQ81" i="10"/>
  <c r="SFR81" i="10"/>
  <c r="SFS81" i="10"/>
  <c r="SFT81" i="10"/>
  <c r="SFU81" i="10"/>
  <c r="SFV81" i="10"/>
  <c r="SFW81" i="10"/>
  <c r="SFX81" i="10"/>
  <c r="SFY81" i="10"/>
  <c r="SFZ81" i="10"/>
  <c r="SGA81" i="10"/>
  <c r="SGB81" i="10"/>
  <c r="SGC81" i="10"/>
  <c r="SGD81" i="10"/>
  <c r="SGE81" i="10"/>
  <c r="SGF81" i="10"/>
  <c r="SGG81" i="10"/>
  <c r="SGH81" i="10"/>
  <c r="SGI81" i="10"/>
  <c r="SGJ81" i="10"/>
  <c r="SGK81" i="10"/>
  <c r="SGL81" i="10"/>
  <c r="SGM81" i="10"/>
  <c r="SGN81" i="10"/>
  <c r="SGO81" i="10"/>
  <c r="SGP81" i="10"/>
  <c r="SGQ81" i="10"/>
  <c r="SGR81" i="10"/>
  <c r="SGS81" i="10"/>
  <c r="SGT81" i="10"/>
  <c r="SGU81" i="10"/>
  <c r="SGV81" i="10"/>
  <c r="SGW81" i="10"/>
  <c r="SGX81" i="10"/>
  <c r="SGY81" i="10"/>
  <c r="SGZ81" i="10"/>
  <c r="SHA81" i="10"/>
  <c r="SHB81" i="10"/>
  <c r="SHC81" i="10"/>
  <c r="SHD81" i="10"/>
  <c r="SHE81" i="10"/>
  <c r="SHF81" i="10"/>
  <c r="SHG81" i="10"/>
  <c r="SHH81" i="10"/>
  <c r="SHI81" i="10"/>
  <c r="SHJ81" i="10"/>
  <c r="SHK81" i="10"/>
  <c r="SHL81" i="10"/>
  <c r="SHM81" i="10"/>
  <c r="SHN81" i="10"/>
  <c r="SHO81" i="10"/>
  <c r="SHP81" i="10"/>
  <c r="SHQ81" i="10"/>
  <c r="SHR81" i="10"/>
  <c r="SHS81" i="10"/>
  <c r="SHT81" i="10"/>
  <c r="SHU81" i="10"/>
  <c r="SHV81" i="10"/>
  <c r="SHW81" i="10"/>
  <c r="SHX81" i="10"/>
  <c r="SHY81" i="10"/>
  <c r="SHZ81" i="10"/>
  <c r="SIA81" i="10"/>
  <c r="SIB81" i="10"/>
  <c r="SIC81" i="10"/>
  <c r="SID81" i="10"/>
  <c r="SIE81" i="10"/>
  <c r="SIF81" i="10"/>
  <c r="SIG81" i="10"/>
  <c r="SIH81" i="10"/>
  <c r="SII81" i="10"/>
  <c r="SIJ81" i="10"/>
  <c r="SIK81" i="10"/>
  <c r="SIL81" i="10"/>
  <c r="SIM81" i="10"/>
  <c r="SIN81" i="10"/>
  <c r="SIO81" i="10"/>
  <c r="SIP81" i="10"/>
  <c r="SIQ81" i="10"/>
  <c r="SIR81" i="10"/>
  <c r="SIS81" i="10"/>
  <c r="SIT81" i="10"/>
  <c r="SIU81" i="10"/>
  <c r="SIV81" i="10"/>
  <c r="SIW81" i="10"/>
  <c r="SIX81" i="10"/>
  <c r="SIY81" i="10"/>
  <c r="SIZ81" i="10"/>
  <c r="SJA81" i="10"/>
  <c r="SJB81" i="10"/>
  <c r="SJC81" i="10"/>
  <c r="SJD81" i="10"/>
  <c r="SJE81" i="10"/>
  <c r="SJF81" i="10"/>
  <c r="SJG81" i="10"/>
  <c r="SJH81" i="10"/>
  <c r="SJI81" i="10"/>
  <c r="SJJ81" i="10"/>
  <c r="SJK81" i="10"/>
  <c r="SJL81" i="10"/>
  <c r="SJM81" i="10"/>
  <c r="SJN81" i="10"/>
  <c r="SJO81" i="10"/>
  <c r="SJP81" i="10"/>
  <c r="SJQ81" i="10"/>
  <c r="SJR81" i="10"/>
  <c r="SJS81" i="10"/>
  <c r="SJT81" i="10"/>
  <c r="SJU81" i="10"/>
  <c r="SJV81" i="10"/>
  <c r="SJW81" i="10"/>
  <c r="SJX81" i="10"/>
  <c r="SJY81" i="10"/>
  <c r="SJZ81" i="10"/>
  <c r="SKA81" i="10"/>
  <c r="SKB81" i="10"/>
  <c r="SKC81" i="10"/>
  <c r="SKD81" i="10"/>
  <c r="SKE81" i="10"/>
  <c r="SKF81" i="10"/>
  <c r="SKG81" i="10"/>
  <c r="SKH81" i="10"/>
  <c r="SKI81" i="10"/>
  <c r="SKJ81" i="10"/>
  <c r="SKK81" i="10"/>
  <c r="SKL81" i="10"/>
  <c r="SKM81" i="10"/>
  <c r="SKN81" i="10"/>
  <c r="SKO81" i="10"/>
  <c r="SKP81" i="10"/>
  <c r="SKQ81" i="10"/>
  <c r="SKR81" i="10"/>
  <c r="SKS81" i="10"/>
  <c r="SKT81" i="10"/>
  <c r="SKU81" i="10"/>
  <c r="SKV81" i="10"/>
  <c r="SKW81" i="10"/>
  <c r="SKX81" i="10"/>
  <c r="SKY81" i="10"/>
  <c r="SKZ81" i="10"/>
  <c r="SLA81" i="10"/>
  <c r="SLB81" i="10"/>
  <c r="SLC81" i="10"/>
  <c r="SLD81" i="10"/>
  <c r="SLE81" i="10"/>
  <c r="SLF81" i="10"/>
  <c r="SLG81" i="10"/>
  <c r="SLH81" i="10"/>
  <c r="SLI81" i="10"/>
  <c r="SLJ81" i="10"/>
  <c r="SLK81" i="10"/>
  <c r="SLL81" i="10"/>
  <c r="SLM81" i="10"/>
  <c r="SLN81" i="10"/>
  <c r="SLO81" i="10"/>
  <c r="SLP81" i="10"/>
  <c r="SLQ81" i="10"/>
  <c r="SLR81" i="10"/>
  <c r="SLS81" i="10"/>
  <c r="SLT81" i="10"/>
  <c r="SLU81" i="10"/>
  <c r="SLV81" i="10"/>
  <c r="SLW81" i="10"/>
  <c r="SLX81" i="10"/>
  <c r="SLY81" i="10"/>
  <c r="SLZ81" i="10"/>
  <c r="SMA81" i="10"/>
  <c r="SMB81" i="10"/>
  <c r="SMC81" i="10"/>
  <c r="SMD81" i="10"/>
  <c r="SME81" i="10"/>
  <c r="SMF81" i="10"/>
  <c r="SMG81" i="10"/>
  <c r="SMH81" i="10"/>
  <c r="SMI81" i="10"/>
  <c r="SMJ81" i="10"/>
  <c r="SMK81" i="10"/>
  <c r="SML81" i="10"/>
  <c r="SMM81" i="10"/>
  <c r="SMN81" i="10"/>
  <c r="SMO81" i="10"/>
  <c r="SMP81" i="10"/>
  <c r="SMQ81" i="10"/>
  <c r="SMR81" i="10"/>
  <c r="SMS81" i="10"/>
  <c r="SMT81" i="10"/>
  <c r="SMU81" i="10"/>
  <c r="SMV81" i="10"/>
  <c r="SMW81" i="10"/>
  <c r="SMX81" i="10"/>
  <c r="SMY81" i="10"/>
  <c r="SMZ81" i="10"/>
  <c r="SNA81" i="10"/>
  <c r="SNB81" i="10"/>
  <c r="SNC81" i="10"/>
  <c r="SND81" i="10"/>
  <c r="SNE81" i="10"/>
  <c r="SNF81" i="10"/>
  <c r="SNG81" i="10"/>
  <c r="SNH81" i="10"/>
  <c r="SNI81" i="10"/>
  <c r="SNJ81" i="10"/>
  <c r="SNK81" i="10"/>
  <c r="SNL81" i="10"/>
  <c r="SNM81" i="10"/>
  <c r="SNN81" i="10"/>
  <c r="SNO81" i="10"/>
  <c r="SNP81" i="10"/>
  <c r="SNQ81" i="10"/>
  <c r="SNR81" i="10"/>
  <c r="SNS81" i="10"/>
  <c r="SNT81" i="10"/>
  <c r="SNU81" i="10"/>
  <c r="SNV81" i="10"/>
  <c r="SNW81" i="10"/>
  <c r="SNX81" i="10"/>
  <c r="SNY81" i="10"/>
  <c r="SNZ81" i="10"/>
  <c r="SOA81" i="10"/>
  <c r="SOB81" i="10"/>
  <c r="SOC81" i="10"/>
  <c r="SOD81" i="10"/>
  <c r="SOE81" i="10"/>
  <c r="SOF81" i="10"/>
  <c r="SOG81" i="10"/>
  <c r="SOH81" i="10"/>
  <c r="SOI81" i="10"/>
  <c r="SOJ81" i="10"/>
  <c r="SOK81" i="10"/>
  <c r="SOL81" i="10"/>
  <c r="SOM81" i="10"/>
  <c r="SON81" i="10"/>
  <c r="SOO81" i="10"/>
  <c r="SOP81" i="10"/>
  <c r="SOQ81" i="10"/>
  <c r="SOR81" i="10"/>
  <c r="SOS81" i="10"/>
  <c r="SOT81" i="10"/>
  <c r="SOU81" i="10"/>
  <c r="SOV81" i="10"/>
  <c r="SOW81" i="10"/>
  <c r="SOX81" i="10"/>
  <c r="SOY81" i="10"/>
  <c r="SOZ81" i="10"/>
  <c r="SPA81" i="10"/>
  <c r="SPB81" i="10"/>
  <c r="SPC81" i="10"/>
  <c r="SPD81" i="10"/>
  <c r="SPE81" i="10"/>
  <c r="SPF81" i="10"/>
  <c r="SPG81" i="10"/>
  <c r="SPH81" i="10"/>
  <c r="SPI81" i="10"/>
  <c r="SPJ81" i="10"/>
  <c r="SPK81" i="10"/>
  <c r="SPL81" i="10"/>
  <c r="SPM81" i="10"/>
  <c r="SPN81" i="10"/>
  <c r="SPO81" i="10"/>
  <c r="SPP81" i="10"/>
  <c r="SPQ81" i="10"/>
  <c r="SPR81" i="10"/>
  <c r="SPS81" i="10"/>
  <c r="SPT81" i="10"/>
  <c r="SPU81" i="10"/>
  <c r="SPV81" i="10"/>
  <c r="SPW81" i="10"/>
  <c r="SPX81" i="10"/>
  <c r="SPY81" i="10"/>
  <c r="SPZ81" i="10"/>
  <c r="SQA81" i="10"/>
  <c r="SQB81" i="10"/>
  <c r="SQC81" i="10"/>
  <c r="SQD81" i="10"/>
  <c r="SQE81" i="10"/>
  <c r="SQF81" i="10"/>
  <c r="SQG81" i="10"/>
  <c r="SQH81" i="10"/>
  <c r="SQI81" i="10"/>
  <c r="SQJ81" i="10"/>
  <c r="SQK81" i="10"/>
  <c r="SQL81" i="10"/>
  <c r="SQM81" i="10"/>
  <c r="SQN81" i="10"/>
  <c r="SQO81" i="10"/>
  <c r="SQP81" i="10"/>
  <c r="SQQ81" i="10"/>
  <c r="SQR81" i="10"/>
  <c r="SQS81" i="10"/>
  <c r="SQT81" i="10"/>
  <c r="SQU81" i="10"/>
  <c r="SQV81" i="10"/>
  <c r="SQW81" i="10"/>
  <c r="SQX81" i="10"/>
  <c r="SQY81" i="10"/>
  <c r="SQZ81" i="10"/>
  <c r="SRA81" i="10"/>
  <c r="SRB81" i="10"/>
  <c r="SRC81" i="10"/>
  <c r="SRD81" i="10"/>
  <c r="SRE81" i="10"/>
  <c r="SRF81" i="10"/>
  <c r="SRG81" i="10"/>
  <c r="SRH81" i="10"/>
  <c r="SRI81" i="10"/>
  <c r="SRJ81" i="10"/>
  <c r="SRK81" i="10"/>
  <c r="SRL81" i="10"/>
  <c r="SRM81" i="10"/>
  <c r="SRN81" i="10"/>
  <c r="SRO81" i="10"/>
  <c r="SRP81" i="10"/>
  <c r="SRQ81" i="10"/>
  <c r="SRR81" i="10"/>
  <c r="SRS81" i="10"/>
  <c r="SRT81" i="10"/>
  <c r="SRU81" i="10"/>
  <c r="SRV81" i="10"/>
  <c r="SRW81" i="10"/>
  <c r="SRX81" i="10"/>
  <c r="SRY81" i="10"/>
  <c r="SRZ81" i="10"/>
  <c r="SSA81" i="10"/>
  <c r="SSB81" i="10"/>
  <c r="SSC81" i="10"/>
  <c r="SSD81" i="10"/>
  <c r="SSE81" i="10"/>
  <c r="SSF81" i="10"/>
  <c r="SSG81" i="10"/>
  <c r="SSH81" i="10"/>
  <c r="SSI81" i="10"/>
  <c r="SSJ81" i="10"/>
  <c r="SSK81" i="10"/>
  <c r="SSL81" i="10"/>
  <c r="SSM81" i="10"/>
  <c r="SSN81" i="10"/>
  <c r="SSO81" i="10"/>
  <c r="SSP81" i="10"/>
  <c r="SSQ81" i="10"/>
  <c r="SSR81" i="10"/>
  <c r="SSS81" i="10"/>
  <c r="SST81" i="10"/>
  <c r="SSU81" i="10"/>
  <c r="SSV81" i="10"/>
  <c r="SSW81" i="10"/>
  <c r="SSX81" i="10"/>
  <c r="SSY81" i="10"/>
  <c r="SSZ81" i="10"/>
  <c r="STA81" i="10"/>
  <c r="STB81" i="10"/>
  <c r="STC81" i="10"/>
  <c r="STD81" i="10"/>
  <c r="STE81" i="10"/>
  <c r="STF81" i="10"/>
  <c r="STG81" i="10"/>
  <c r="STH81" i="10"/>
  <c r="STI81" i="10"/>
  <c r="STJ81" i="10"/>
  <c r="STK81" i="10"/>
  <c r="STL81" i="10"/>
  <c r="STM81" i="10"/>
  <c r="STN81" i="10"/>
  <c r="STO81" i="10"/>
  <c r="STP81" i="10"/>
  <c r="STQ81" i="10"/>
  <c r="STR81" i="10"/>
  <c r="STS81" i="10"/>
  <c r="STT81" i="10"/>
  <c r="STU81" i="10"/>
  <c r="STV81" i="10"/>
  <c r="STW81" i="10"/>
  <c r="STX81" i="10"/>
  <c r="STY81" i="10"/>
  <c r="STZ81" i="10"/>
  <c r="SUA81" i="10"/>
  <c r="SUB81" i="10"/>
  <c r="SUC81" i="10"/>
  <c r="SUD81" i="10"/>
  <c r="SUE81" i="10"/>
  <c r="SUF81" i="10"/>
  <c r="SUG81" i="10"/>
  <c r="SUH81" i="10"/>
  <c r="SUI81" i="10"/>
  <c r="SUJ81" i="10"/>
  <c r="SUK81" i="10"/>
  <c r="SUL81" i="10"/>
  <c r="SUM81" i="10"/>
  <c r="SUN81" i="10"/>
  <c r="SUO81" i="10"/>
  <c r="SUP81" i="10"/>
  <c r="SUQ81" i="10"/>
  <c r="SUR81" i="10"/>
  <c r="SUS81" i="10"/>
  <c r="SUT81" i="10"/>
  <c r="SUU81" i="10"/>
  <c r="SUV81" i="10"/>
  <c r="SUW81" i="10"/>
  <c r="SUX81" i="10"/>
  <c r="SUY81" i="10"/>
  <c r="SUZ81" i="10"/>
  <c r="SVA81" i="10"/>
  <c r="SVB81" i="10"/>
  <c r="SVC81" i="10"/>
  <c r="SVD81" i="10"/>
  <c r="SVE81" i="10"/>
  <c r="SVF81" i="10"/>
  <c r="SVG81" i="10"/>
  <c r="SVH81" i="10"/>
  <c r="SVI81" i="10"/>
  <c r="SVJ81" i="10"/>
  <c r="SVK81" i="10"/>
  <c r="SVL81" i="10"/>
  <c r="SVM81" i="10"/>
  <c r="SVN81" i="10"/>
  <c r="SVO81" i="10"/>
  <c r="SVP81" i="10"/>
  <c r="SVQ81" i="10"/>
  <c r="SVR81" i="10"/>
  <c r="SVS81" i="10"/>
  <c r="SVT81" i="10"/>
  <c r="SVU81" i="10"/>
  <c r="SVV81" i="10"/>
  <c r="SVW81" i="10"/>
  <c r="SVX81" i="10"/>
  <c r="SVY81" i="10"/>
  <c r="SVZ81" i="10"/>
  <c r="SWA81" i="10"/>
  <c r="SWB81" i="10"/>
  <c r="SWC81" i="10"/>
  <c r="SWD81" i="10"/>
  <c r="SWE81" i="10"/>
  <c r="SWF81" i="10"/>
  <c r="SWG81" i="10"/>
  <c r="SWH81" i="10"/>
  <c r="SWI81" i="10"/>
  <c r="SWJ81" i="10"/>
  <c r="SWK81" i="10"/>
  <c r="SWL81" i="10"/>
  <c r="SWM81" i="10"/>
  <c r="SWN81" i="10"/>
  <c r="SWO81" i="10"/>
  <c r="SWP81" i="10"/>
  <c r="SWQ81" i="10"/>
  <c r="SWR81" i="10"/>
  <c r="SWS81" i="10"/>
  <c r="SWT81" i="10"/>
  <c r="SWU81" i="10"/>
  <c r="SWV81" i="10"/>
  <c r="SWW81" i="10"/>
  <c r="SWX81" i="10"/>
  <c r="SWY81" i="10"/>
  <c r="SWZ81" i="10"/>
  <c r="SXA81" i="10"/>
  <c r="SXB81" i="10"/>
  <c r="SXC81" i="10"/>
  <c r="SXD81" i="10"/>
  <c r="SXE81" i="10"/>
  <c r="SXF81" i="10"/>
  <c r="SXG81" i="10"/>
  <c r="SXH81" i="10"/>
  <c r="SXI81" i="10"/>
  <c r="SXJ81" i="10"/>
  <c r="SXK81" i="10"/>
  <c r="SXL81" i="10"/>
  <c r="SXM81" i="10"/>
  <c r="SXN81" i="10"/>
  <c r="SXO81" i="10"/>
  <c r="SXP81" i="10"/>
  <c r="SXQ81" i="10"/>
  <c r="SXR81" i="10"/>
  <c r="SXS81" i="10"/>
  <c r="SXT81" i="10"/>
  <c r="SXU81" i="10"/>
  <c r="SXV81" i="10"/>
  <c r="SXW81" i="10"/>
  <c r="SXX81" i="10"/>
  <c r="SXY81" i="10"/>
  <c r="SXZ81" i="10"/>
  <c r="SYA81" i="10"/>
  <c r="SYB81" i="10"/>
  <c r="SYC81" i="10"/>
  <c r="SYD81" i="10"/>
  <c r="SYE81" i="10"/>
  <c r="SYF81" i="10"/>
  <c r="SYG81" i="10"/>
  <c r="SYH81" i="10"/>
  <c r="SYI81" i="10"/>
  <c r="SYJ81" i="10"/>
  <c r="SYK81" i="10"/>
  <c r="SYL81" i="10"/>
  <c r="SYM81" i="10"/>
  <c r="SYN81" i="10"/>
  <c r="SYO81" i="10"/>
  <c r="SYP81" i="10"/>
  <c r="SYQ81" i="10"/>
  <c r="SYR81" i="10"/>
  <c r="SYS81" i="10"/>
  <c r="SYT81" i="10"/>
  <c r="SYU81" i="10"/>
  <c r="SYV81" i="10"/>
  <c r="SYW81" i="10"/>
  <c r="SYX81" i="10"/>
  <c r="SYY81" i="10"/>
  <c r="SYZ81" i="10"/>
  <c r="SZA81" i="10"/>
  <c r="SZB81" i="10"/>
  <c r="SZC81" i="10"/>
  <c r="SZD81" i="10"/>
  <c r="SZE81" i="10"/>
  <c r="SZF81" i="10"/>
  <c r="SZG81" i="10"/>
  <c r="SZH81" i="10"/>
  <c r="SZI81" i="10"/>
  <c r="SZJ81" i="10"/>
  <c r="SZK81" i="10"/>
  <c r="SZL81" i="10"/>
  <c r="SZM81" i="10"/>
  <c r="SZN81" i="10"/>
  <c r="SZO81" i="10"/>
  <c r="SZP81" i="10"/>
  <c r="SZQ81" i="10"/>
  <c r="SZR81" i="10"/>
  <c r="SZS81" i="10"/>
  <c r="SZT81" i="10"/>
  <c r="SZU81" i="10"/>
  <c r="SZV81" i="10"/>
  <c r="SZW81" i="10"/>
  <c r="SZX81" i="10"/>
  <c r="SZY81" i="10"/>
  <c r="SZZ81" i="10"/>
  <c r="TAA81" i="10"/>
  <c r="TAB81" i="10"/>
  <c r="TAC81" i="10"/>
  <c r="TAD81" i="10"/>
  <c r="TAE81" i="10"/>
  <c r="TAF81" i="10"/>
  <c r="TAG81" i="10"/>
  <c r="TAH81" i="10"/>
  <c r="TAI81" i="10"/>
  <c r="TAJ81" i="10"/>
  <c r="TAK81" i="10"/>
  <c r="TAL81" i="10"/>
  <c r="TAM81" i="10"/>
  <c r="TAN81" i="10"/>
  <c r="TAO81" i="10"/>
  <c r="TAP81" i="10"/>
  <c r="TAQ81" i="10"/>
  <c r="TAR81" i="10"/>
  <c r="TAS81" i="10"/>
  <c r="TAT81" i="10"/>
  <c r="TAU81" i="10"/>
  <c r="TAV81" i="10"/>
  <c r="TAW81" i="10"/>
  <c r="TAX81" i="10"/>
  <c r="TAY81" i="10"/>
  <c r="TAZ81" i="10"/>
  <c r="TBA81" i="10"/>
  <c r="TBB81" i="10"/>
  <c r="TBC81" i="10"/>
  <c r="TBD81" i="10"/>
  <c r="TBE81" i="10"/>
  <c r="TBF81" i="10"/>
  <c r="TBG81" i="10"/>
  <c r="TBH81" i="10"/>
  <c r="TBI81" i="10"/>
  <c r="TBJ81" i="10"/>
  <c r="TBK81" i="10"/>
  <c r="TBL81" i="10"/>
  <c r="TBM81" i="10"/>
  <c r="TBN81" i="10"/>
  <c r="TBO81" i="10"/>
  <c r="TBP81" i="10"/>
  <c r="TBQ81" i="10"/>
  <c r="TBR81" i="10"/>
  <c r="TBS81" i="10"/>
  <c r="TBT81" i="10"/>
  <c r="TBU81" i="10"/>
  <c r="TBV81" i="10"/>
  <c r="TBW81" i="10"/>
  <c r="TBX81" i="10"/>
  <c r="TBY81" i="10"/>
  <c r="TBZ81" i="10"/>
  <c r="TCA81" i="10"/>
  <c r="TCB81" i="10"/>
  <c r="TCC81" i="10"/>
  <c r="TCD81" i="10"/>
  <c r="TCE81" i="10"/>
  <c r="TCF81" i="10"/>
  <c r="TCG81" i="10"/>
  <c r="TCH81" i="10"/>
  <c r="TCI81" i="10"/>
  <c r="TCJ81" i="10"/>
  <c r="TCK81" i="10"/>
  <c r="TCL81" i="10"/>
  <c r="TCM81" i="10"/>
  <c r="TCN81" i="10"/>
  <c r="TCO81" i="10"/>
  <c r="TCP81" i="10"/>
  <c r="TCQ81" i="10"/>
  <c r="TCR81" i="10"/>
  <c r="TCS81" i="10"/>
  <c r="TCT81" i="10"/>
  <c r="TCU81" i="10"/>
  <c r="TCV81" i="10"/>
  <c r="TCW81" i="10"/>
  <c r="TCX81" i="10"/>
  <c r="TCY81" i="10"/>
  <c r="TCZ81" i="10"/>
  <c r="TDA81" i="10"/>
  <c r="TDB81" i="10"/>
  <c r="TDC81" i="10"/>
  <c r="TDD81" i="10"/>
  <c r="TDE81" i="10"/>
  <c r="TDF81" i="10"/>
  <c r="TDG81" i="10"/>
  <c r="TDH81" i="10"/>
  <c r="TDI81" i="10"/>
  <c r="TDJ81" i="10"/>
  <c r="TDK81" i="10"/>
  <c r="TDL81" i="10"/>
  <c r="TDM81" i="10"/>
  <c r="TDN81" i="10"/>
  <c r="TDO81" i="10"/>
  <c r="TDP81" i="10"/>
  <c r="TDQ81" i="10"/>
  <c r="TDR81" i="10"/>
  <c r="TDS81" i="10"/>
  <c r="TDT81" i="10"/>
  <c r="TDU81" i="10"/>
  <c r="TDV81" i="10"/>
  <c r="TDW81" i="10"/>
  <c r="TDX81" i="10"/>
  <c r="TDY81" i="10"/>
  <c r="TDZ81" i="10"/>
  <c r="TEA81" i="10"/>
  <c r="TEB81" i="10"/>
  <c r="TEC81" i="10"/>
  <c r="TED81" i="10"/>
  <c r="TEE81" i="10"/>
  <c r="TEF81" i="10"/>
  <c r="TEG81" i="10"/>
  <c r="TEH81" i="10"/>
  <c r="TEI81" i="10"/>
  <c r="TEJ81" i="10"/>
  <c r="TEK81" i="10"/>
  <c r="TEL81" i="10"/>
  <c r="TEM81" i="10"/>
  <c r="TEN81" i="10"/>
  <c r="TEO81" i="10"/>
  <c r="TEP81" i="10"/>
  <c r="TEQ81" i="10"/>
  <c r="TER81" i="10"/>
  <c r="TES81" i="10"/>
  <c r="TET81" i="10"/>
  <c r="TEU81" i="10"/>
  <c r="TEV81" i="10"/>
  <c r="TEW81" i="10"/>
  <c r="TEX81" i="10"/>
  <c r="TEY81" i="10"/>
  <c r="TEZ81" i="10"/>
  <c r="TFA81" i="10"/>
  <c r="TFB81" i="10"/>
  <c r="TFC81" i="10"/>
  <c r="TFD81" i="10"/>
  <c r="TFE81" i="10"/>
  <c r="TFF81" i="10"/>
  <c r="TFG81" i="10"/>
  <c r="TFH81" i="10"/>
  <c r="TFI81" i="10"/>
  <c r="TFJ81" i="10"/>
  <c r="TFK81" i="10"/>
  <c r="TFL81" i="10"/>
  <c r="TFM81" i="10"/>
  <c r="TFN81" i="10"/>
  <c r="TFO81" i="10"/>
  <c r="TFP81" i="10"/>
  <c r="TFQ81" i="10"/>
  <c r="TFR81" i="10"/>
  <c r="TFS81" i="10"/>
  <c r="TFT81" i="10"/>
  <c r="TFU81" i="10"/>
  <c r="TFV81" i="10"/>
  <c r="TFW81" i="10"/>
  <c r="TFX81" i="10"/>
  <c r="TFY81" i="10"/>
  <c r="TFZ81" i="10"/>
  <c r="TGA81" i="10"/>
  <c r="TGB81" i="10"/>
  <c r="TGC81" i="10"/>
  <c r="TGD81" i="10"/>
  <c r="TGE81" i="10"/>
  <c r="TGF81" i="10"/>
  <c r="TGG81" i="10"/>
  <c r="TGH81" i="10"/>
  <c r="TGI81" i="10"/>
  <c r="TGJ81" i="10"/>
  <c r="TGK81" i="10"/>
  <c r="TGL81" i="10"/>
  <c r="TGM81" i="10"/>
  <c r="TGN81" i="10"/>
  <c r="TGO81" i="10"/>
  <c r="TGP81" i="10"/>
  <c r="TGQ81" i="10"/>
  <c r="TGR81" i="10"/>
  <c r="TGS81" i="10"/>
  <c r="TGT81" i="10"/>
  <c r="TGU81" i="10"/>
  <c r="TGV81" i="10"/>
  <c r="TGW81" i="10"/>
  <c r="TGX81" i="10"/>
  <c r="TGY81" i="10"/>
  <c r="TGZ81" i="10"/>
  <c r="THA81" i="10"/>
  <c r="THB81" i="10"/>
  <c r="THC81" i="10"/>
  <c r="THD81" i="10"/>
  <c r="THE81" i="10"/>
  <c r="THF81" i="10"/>
  <c r="THG81" i="10"/>
  <c r="THH81" i="10"/>
  <c r="THI81" i="10"/>
  <c r="THJ81" i="10"/>
  <c r="THK81" i="10"/>
  <c r="THL81" i="10"/>
  <c r="THM81" i="10"/>
  <c r="THN81" i="10"/>
  <c r="THO81" i="10"/>
  <c r="THP81" i="10"/>
  <c r="THQ81" i="10"/>
  <c r="THR81" i="10"/>
  <c r="THS81" i="10"/>
  <c r="THT81" i="10"/>
  <c r="THU81" i="10"/>
  <c r="THV81" i="10"/>
  <c r="THW81" i="10"/>
  <c r="THX81" i="10"/>
  <c r="THY81" i="10"/>
  <c r="THZ81" i="10"/>
  <c r="TIA81" i="10"/>
  <c r="TIB81" i="10"/>
  <c r="TIC81" i="10"/>
  <c r="TID81" i="10"/>
  <c r="TIE81" i="10"/>
  <c r="TIF81" i="10"/>
  <c r="TIG81" i="10"/>
  <c r="TIH81" i="10"/>
  <c r="TII81" i="10"/>
  <c r="TIJ81" i="10"/>
  <c r="TIK81" i="10"/>
  <c r="TIL81" i="10"/>
  <c r="TIM81" i="10"/>
  <c r="TIN81" i="10"/>
  <c r="TIO81" i="10"/>
  <c r="TIP81" i="10"/>
  <c r="TIQ81" i="10"/>
  <c r="TIR81" i="10"/>
  <c r="TIS81" i="10"/>
  <c r="TIT81" i="10"/>
  <c r="TIU81" i="10"/>
  <c r="TIV81" i="10"/>
  <c r="TIW81" i="10"/>
  <c r="TIX81" i="10"/>
  <c r="TIY81" i="10"/>
  <c r="TIZ81" i="10"/>
  <c r="TJA81" i="10"/>
  <c r="TJB81" i="10"/>
  <c r="TJC81" i="10"/>
  <c r="TJD81" i="10"/>
  <c r="TJE81" i="10"/>
  <c r="TJF81" i="10"/>
  <c r="TJG81" i="10"/>
  <c r="TJH81" i="10"/>
  <c r="TJI81" i="10"/>
  <c r="TJJ81" i="10"/>
  <c r="TJK81" i="10"/>
  <c r="TJL81" i="10"/>
  <c r="TJM81" i="10"/>
  <c r="TJN81" i="10"/>
  <c r="TJO81" i="10"/>
  <c r="TJP81" i="10"/>
  <c r="TJQ81" i="10"/>
  <c r="TJR81" i="10"/>
  <c r="TJS81" i="10"/>
  <c r="TJT81" i="10"/>
  <c r="TJU81" i="10"/>
  <c r="TJV81" i="10"/>
  <c r="TJW81" i="10"/>
  <c r="TJX81" i="10"/>
  <c r="TJY81" i="10"/>
  <c r="TJZ81" i="10"/>
  <c r="TKA81" i="10"/>
  <c r="TKB81" i="10"/>
  <c r="TKC81" i="10"/>
  <c r="TKD81" i="10"/>
  <c r="TKE81" i="10"/>
  <c r="TKF81" i="10"/>
  <c r="TKG81" i="10"/>
  <c r="TKH81" i="10"/>
  <c r="TKI81" i="10"/>
  <c r="TKJ81" i="10"/>
  <c r="TKK81" i="10"/>
  <c r="TKL81" i="10"/>
  <c r="TKM81" i="10"/>
  <c r="TKN81" i="10"/>
  <c r="TKO81" i="10"/>
  <c r="TKP81" i="10"/>
  <c r="TKQ81" i="10"/>
  <c r="TKR81" i="10"/>
  <c r="TKS81" i="10"/>
  <c r="TKT81" i="10"/>
  <c r="TKU81" i="10"/>
  <c r="TKV81" i="10"/>
  <c r="TKW81" i="10"/>
  <c r="TKX81" i="10"/>
  <c r="TKY81" i="10"/>
  <c r="TKZ81" i="10"/>
  <c r="TLA81" i="10"/>
  <c r="TLB81" i="10"/>
  <c r="TLC81" i="10"/>
  <c r="TLD81" i="10"/>
  <c r="TLE81" i="10"/>
  <c r="TLF81" i="10"/>
  <c r="TLG81" i="10"/>
  <c r="TLH81" i="10"/>
  <c r="TLI81" i="10"/>
  <c r="TLJ81" i="10"/>
  <c r="TLK81" i="10"/>
  <c r="TLL81" i="10"/>
  <c r="TLM81" i="10"/>
  <c r="TLN81" i="10"/>
  <c r="TLO81" i="10"/>
  <c r="TLP81" i="10"/>
  <c r="TLQ81" i="10"/>
  <c r="TLR81" i="10"/>
  <c r="TLS81" i="10"/>
  <c r="TLT81" i="10"/>
  <c r="TLU81" i="10"/>
  <c r="TLV81" i="10"/>
  <c r="TLW81" i="10"/>
  <c r="TLX81" i="10"/>
  <c r="TLY81" i="10"/>
  <c r="TLZ81" i="10"/>
  <c r="TMA81" i="10"/>
  <c r="TMB81" i="10"/>
  <c r="TMC81" i="10"/>
  <c r="TMD81" i="10"/>
  <c r="TME81" i="10"/>
  <c r="TMF81" i="10"/>
  <c r="TMG81" i="10"/>
  <c r="TMH81" i="10"/>
  <c r="TMI81" i="10"/>
  <c r="TMJ81" i="10"/>
  <c r="TMK81" i="10"/>
  <c r="TML81" i="10"/>
  <c r="TMM81" i="10"/>
  <c r="TMN81" i="10"/>
  <c r="TMO81" i="10"/>
  <c r="TMP81" i="10"/>
  <c r="TMQ81" i="10"/>
  <c r="TMR81" i="10"/>
  <c r="TMS81" i="10"/>
  <c r="TMT81" i="10"/>
  <c r="TMU81" i="10"/>
  <c r="TMV81" i="10"/>
  <c r="TMW81" i="10"/>
  <c r="TMX81" i="10"/>
  <c r="TMY81" i="10"/>
  <c r="TMZ81" i="10"/>
  <c r="TNA81" i="10"/>
  <c r="TNB81" i="10"/>
  <c r="TNC81" i="10"/>
  <c r="TND81" i="10"/>
  <c r="TNE81" i="10"/>
  <c r="TNF81" i="10"/>
  <c r="TNG81" i="10"/>
  <c r="TNH81" i="10"/>
  <c r="TNI81" i="10"/>
  <c r="TNJ81" i="10"/>
  <c r="TNK81" i="10"/>
  <c r="TNL81" i="10"/>
  <c r="TNM81" i="10"/>
  <c r="TNN81" i="10"/>
  <c r="TNO81" i="10"/>
  <c r="TNP81" i="10"/>
  <c r="TNQ81" i="10"/>
  <c r="TNR81" i="10"/>
  <c r="TNS81" i="10"/>
  <c r="TNT81" i="10"/>
  <c r="TNU81" i="10"/>
  <c r="TNV81" i="10"/>
  <c r="TNW81" i="10"/>
  <c r="TNX81" i="10"/>
  <c r="TNY81" i="10"/>
  <c r="TNZ81" i="10"/>
  <c r="TOA81" i="10"/>
  <c r="TOB81" i="10"/>
  <c r="TOC81" i="10"/>
  <c r="TOD81" i="10"/>
  <c r="TOE81" i="10"/>
  <c r="TOF81" i="10"/>
  <c r="TOG81" i="10"/>
  <c r="TOH81" i="10"/>
  <c r="TOI81" i="10"/>
  <c r="TOJ81" i="10"/>
  <c r="TOK81" i="10"/>
  <c r="TOL81" i="10"/>
  <c r="TOM81" i="10"/>
  <c r="TON81" i="10"/>
  <c r="TOO81" i="10"/>
  <c r="TOP81" i="10"/>
  <c r="TOQ81" i="10"/>
  <c r="TOR81" i="10"/>
  <c r="TOS81" i="10"/>
  <c r="TOT81" i="10"/>
  <c r="TOU81" i="10"/>
  <c r="TOV81" i="10"/>
  <c r="TOW81" i="10"/>
  <c r="TOX81" i="10"/>
  <c r="TOY81" i="10"/>
  <c r="TOZ81" i="10"/>
  <c r="TPA81" i="10"/>
  <c r="TPB81" i="10"/>
  <c r="TPC81" i="10"/>
  <c r="TPD81" i="10"/>
  <c r="TPE81" i="10"/>
  <c r="TPF81" i="10"/>
  <c r="TPG81" i="10"/>
  <c r="TPH81" i="10"/>
  <c r="TPI81" i="10"/>
  <c r="TPJ81" i="10"/>
  <c r="TPK81" i="10"/>
  <c r="TPL81" i="10"/>
  <c r="TPM81" i="10"/>
  <c r="TPN81" i="10"/>
  <c r="TPO81" i="10"/>
  <c r="TPP81" i="10"/>
  <c r="TPQ81" i="10"/>
  <c r="TPR81" i="10"/>
  <c r="TPS81" i="10"/>
  <c r="TPT81" i="10"/>
  <c r="TPU81" i="10"/>
  <c r="TPV81" i="10"/>
  <c r="TPW81" i="10"/>
  <c r="TPX81" i="10"/>
  <c r="TPY81" i="10"/>
  <c r="TPZ81" i="10"/>
  <c r="TQA81" i="10"/>
  <c r="TQB81" i="10"/>
  <c r="TQC81" i="10"/>
  <c r="TQD81" i="10"/>
  <c r="TQE81" i="10"/>
  <c r="TQF81" i="10"/>
  <c r="TQG81" i="10"/>
  <c r="TQH81" i="10"/>
  <c r="TQI81" i="10"/>
  <c r="TQJ81" i="10"/>
  <c r="TQK81" i="10"/>
  <c r="TQL81" i="10"/>
  <c r="TQM81" i="10"/>
  <c r="TQN81" i="10"/>
  <c r="TQO81" i="10"/>
  <c r="TQP81" i="10"/>
  <c r="TQQ81" i="10"/>
  <c r="TQR81" i="10"/>
  <c r="TQS81" i="10"/>
  <c r="TQT81" i="10"/>
  <c r="TQU81" i="10"/>
  <c r="TQV81" i="10"/>
  <c r="TQW81" i="10"/>
  <c r="TQX81" i="10"/>
  <c r="TQY81" i="10"/>
  <c r="TQZ81" i="10"/>
  <c r="TRA81" i="10"/>
  <c r="TRB81" i="10"/>
  <c r="TRC81" i="10"/>
  <c r="TRD81" i="10"/>
  <c r="TRE81" i="10"/>
  <c r="TRF81" i="10"/>
  <c r="TRG81" i="10"/>
  <c r="TRH81" i="10"/>
  <c r="TRI81" i="10"/>
  <c r="TRJ81" i="10"/>
  <c r="TRK81" i="10"/>
  <c r="TRL81" i="10"/>
  <c r="TRM81" i="10"/>
  <c r="TRN81" i="10"/>
  <c r="TRO81" i="10"/>
  <c r="TRP81" i="10"/>
  <c r="TRQ81" i="10"/>
  <c r="TRR81" i="10"/>
  <c r="TRS81" i="10"/>
  <c r="TRT81" i="10"/>
  <c r="TRU81" i="10"/>
  <c r="TRV81" i="10"/>
  <c r="TRW81" i="10"/>
  <c r="TRX81" i="10"/>
  <c r="TRY81" i="10"/>
  <c r="TRZ81" i="10"/>
  <c r="TSA81" i="10"/>
  <c r="TSB81" i="10"/>
  <c r="TSC81" i="10"/>
  <c r="TSD81" i="10"/>
  <c r="TSE81" i="10"/>
  <c r="TSF81" i="10"/>
  <c r="TSG81" i="10"/>
  <c r="TSH81" i="10"/>
  <c r="TSI81" i="10"/>
  <c r="TSJ81" i="10"/>
  <c r="TSK81" i="10"/>
  <c r="TSL81" i="10"/>
  <c r="TSM81" i="10"/>
  <c r="TSN81" i="10"/>
  <c r="TSO81" i="10"/>
  <c r="TSP81" i="10"/>
  <c r="TSQ81" i="10"/>
  <c r="TSR81" i="10"/>
  <c r="TSS81" i="10"/>
  <c r="TST81" i="10"/>
  <c r="TSU81" i="10"/>
  <c r="TSV81" i="10"/>
  <c r="TSW81" i="10"/>
  <c r="TSX81" i="10"/>
  <c r="TSY81" i="10"/>
  <c r="TSZ81" i="10"/>
  <c r="TTA81" i="10"/>
  <c r="TTB81" i="10"/>
  <c r="TTC81" i="10"/>
  <c r="TTD81" i="10"/>
  <c r="TTE81" i="10"/>
  <c r="TTF81" i="10"/>
  <c r="TTG81" i="10"/>
  <c r="TTH81" i="10"/>
  <c r="TTI81" i="10"/>
  <c r="TTJ81" i="10"/>
  <c r="TTK81" i="10"/>
  <c r="TTL81" i="10"/>
  <c r="TTM81" i="10"/>
  <c r="TTN81" i="10"/>
  <c r="TTO81" i="10"/>
  <c r="TTP81" i="10"/>
  <c r="TTQ81" i="10"/>
  <c r="TTR81" i="10"/>
  <c r="TTS81" i="10"/>
  <c r="TTT81" i="10"/>
  <c r="TTU81" i="10"/>
  <c r="TTV81" i="10"/>
  <c r="TTW81" i="10"/>
  <c r="TTX81" i="10"/>
  <c r="TTY81" i="10"/>
  <c r="TTZ81" i="10"/>
  <c r="TUA81" i="10"/>
  <c r="TUB81" i="10"/>
  <c r="TUC81" i="10"/>
  <c r="TUD81" i="10"/>
  <c r="TUE81" i="10"/>
  <c r="TUF81" i="10"/>
  <c r="TUG81" i="10"/>
  <c r="TUH81" i="10"/>
  <c r="TUI81" i="10"/>
  <c r="TUJ81" i="10"/>
  <c r="TUK81" i="10"/>
  <c r="TUL81" i="10"/>
  <c r="TUM81" i="10"/>
  <c r="TUN81" i="10"/>
  <c r="TUO81" i="10"/>
  <c r="TUP81" i="10"/>
  <c r="TUQ81" i="10"/>
  <c r="TUR81" i="10"/>
  <c r="TUS81" i="10"/>
  <c r="TUT81" i="10"/>
  <c r="TUU81" i="10"/>
  <c r="TUV81" i="10"/>
  <c r="TUW81" i="10"/>
  <c r="TUX81" i="10"/>
  <c r="TUY81" i="10"/>
  <c r="TUZ81" i="10"/>
  <c r="TVA81" i="10"/>
  <c r="TVB81" i="10"/>
  <c r="TVC81" i="10"/>
  <c r="TVD81" i="10"/>
  <c r="TVE81" i="10"/>
  <c r="TVF81" i="10"/>
  <c r="TVG81" i="10"/>
  <c r="TVH81" i="10"/>
  <c r="TVI81" i="10"/>
  <c r="TVJ81" i="10"/>
  <c r="TVK81" i="10"/>
  <c r="TVL81" i="10"/>
  <c r="TVM81" i="10"/>
  <c r="TVN81" i="10"/>
  <c r="TVO81" i="10"/>
  <c r="TVP81" i="10"/>
  <c r="TVQ81" i="10"/>
  <c r="TVR81" i="10"/>
  <c r="TVS81" i="10"/>
  <c r="TVT81" i="10"/>
  <c r="TVU81" i="10"/>
  <c r="TVV81" i="10"/>
  <c r="TVW81" i="10"/>
  <c r="TVX81" i="10"/>
  <c r="TVY81" i="10"/>
  <c r="TVZ81" i="10"/>
  <c r="TWA81" i="10"/>
  <c r="TWB81" i="10"/>
  <c r="TWC81" i="10"/>
  <c r="TWD81" i="10"/>
  <c r="TWE81" i="10"/>
  <c r="TWF81" i="10"/>
  <c r="TWG81" i="10"/>
  <c r="TWH81" i="10"/>
  <c r="TWI81" i="10"/>
  <c r="TWJ81" i="10"/>
  <c r="TWK81" i="10"/>
  <c r="TWL81" i="10"/>
  <c r="TWM81" i="10"/>
  <c r="TWN81" i="10"/>
  <c r="TWO81" i="10"/>
  <c r="TWP81" i="10"/>
  <c r="TWQ81" i="10"/>
  <c r="TWR81" i="10"/>
  <c r="TWS81" i="10"/>
  <c r="TWT81" i="10"/>
  <c r="TWU81" i="10"/>
  <c r="TWV81" i="10"/>
  <c r="TWW81" i="10"/>
  <c r="TWX81" i="10"/>
  <c r="TWY81" i="10"/>
  <c r="TWZ81" i="10"/>
  <c r="TXA81" i="10"/>
  <c r="TXB81" i="10"/>
  <c r="TXC81" i="10"/>
  <c r="TXD81" i="10"/>
  <c r="TXE81" i="10"/>
  <c r="TXF81" i="10"/>
  <c r="TXG81" i="10"/>
  <c r="TXH81" i="10"/>
  <c r="TXI81" i="10"/>
  <c r="TXJ81" i="10"/>
  <c r="TXK81" i="10"/>
  <c r="TXL81" i="10"/>
  <c r="TXM81" i="10"/>
  <c r="TXN81" i="10"/>
  <c r="TXO81" i="10"/>
  <c r="TXP81" i="10"/>
  <c r="TXQ81" i="10"/>
  <c r="TXR81" i="10"/>
  <c r="TXS81" i="10"/>
  <c r="TXT81" i="10"/>
  <c r="TXU81" i="10"/>
  <c r="TXV81" i="10"/>
  <c r="TXW81" i="10"/>
  <c r="TXX81" i="10"/>
  <c r="TXY81" i="10"/>
  <c r="TXZ81" i="10"/>
  <c r="TYA81" i="10"/>
  <c r="TYB81" i="10"/>
  <c r="TYC81" i="10"/>
  <c r="TYD81" i="10"/>
  <c r="TYE81" i="10"/>
  <c r="TYF81" i="10"/>
  <c r="TYG81" i="10"/>
  <c r="TYH81" i="10"/>
  <c r="TYI81" i="10"/>
  <c r="TYJ81" i="10"/>
  <c r="TYK81" i="10"/>
  <c r="TYL81" i="10"/>
  <c r="TYM81" i="10"/>
  <c r="TYN81" i="10"/>
  <c r="TYO81" i="10"/>
  <c r="TYP81" i="10"/>
  <c r="TYQ81" i="10"/>
  <c r="TYR81" i="10"/>
  <c r="TYS81" i="10"/>
  <c r="TYT81" i="10"/>
  <c r="TYU81" i="10"/>
  <c r="TYV81" i="10"/>
  <c r="TYW81" i="10"/>
  <c r="TYX81" i="10"/>
  <c r="TYY81" i="10"/>
  <c r="TYZ81" i="10"/>
  <c r="TZA81" i="10"/>
  <c r="TZB81" i="10"/>
  <c r="TZC81" i="10"/>
  <c r="TZD81" i="10"/>
  <c r="TZE81" i="10"/>
  <c r="TZF81" i="10"/>
  <c r="TZG81" i="10"/>
  <c r="TZH81" i="10"/>
  <c r="TZI81" i="10"/>
  <c r="TZJ81" i="10"/>
  <c r="TZK81" i="10"/>
  <c r="TZL81" i="10"/>
  <c r="TZM81" i="10"/>
  <c r="TZN81" i="10"/>
  <c r="TZO81" i="10"/>
  <c r="TZP81" i="10"/>
  <c r="TZQ81" i="10"/>
  <c r="TZR81" i="10"/>
  <c r="TZS81" i="10"/>
  <c r="TZT81" i="10"/>
  <c r="TZU81" i="10"/>
  <c r="TZV81" i="10"/>
  <c r="TZW81" i="10"/>
  <c r="TZX81" i="10"/>
  <c r="TZY81" i="10"/>
  <c r="TZZ81" i="10"/>
  <c r="UAA81" i="10"/>
  <c r="UAB81" i="10"/>
  <c r="UAC81" i="10"/>
  <c r="UAD81" i="10"/>
  <c r="UAE81" i="10"/>
  <c r="UAF81" i="10"/>
  <c r="UAG81" i="10"/>
  <c r="UAH81" i="10"/>
  <c r="UAI81" i="10"/>
  <c r="UAJ81" i="10"/>
  <c r="UAK81" i="10"/>
  <c r="UAL81" i="10"/>
  <c r="UAM81" i="10"/>
  <c r="UAN81" i="10"/>
  <c r="UAO81" i="10"/>
  <c r="UAP81" i="10"/>
  <c r="UAQ81" i="10"/>
  <c r="UAR81" i="10"/>
  <c r="UAS81" i="10"/>
  <c r="UAT81" i="10"/>
  <c r="UAU81" i="10"/>
  <c r="UAV81" i="10"/>
  <c r="UAW81" i="10"/>
  <c r="UAX81" i="10"/>
  <c r="UAY81" i="10"/>
  <c r="UAZ81" i="10"/>
  <c r="UBA81" i="10"/>
  <c r="UBB81" i="10"/>
  <c r="UBC81" i="10"/>
  <c r="UBD81" i="10"/>
  <c r="UBE81" i="10"/>
  <c r="UBF81" i="10"/>
  <c r="UBG81" i="10"/>
  <c r="UBH81" i="10"/>
  <c r="UBI81" i="10"/>
  <c r="UBJ81" i="10"/>
  <c r="UBK81" i="10"/>
  <c r="UBL81" i="10"/>
  <c r="UBM81" i="10"/>
  <c r="UBN81" i="10"/>
  <c r="UBO81" i="10"/>
  <c r="UBP81" i="10"/>
  <c r="UBQ81" i="10"/>
  <c r="UBR81" i="10"/>
  <c r="UBS81" i="10"/>
  <c r="UBT81" i="10"/>
  <c r="UBU81" i="10"/>
  <c r="UBV81" i="10"/>
  <c r="UBW81" i="10"/>
  <c r="UBX81" i="10"/>
  <c r="UBY81" i="10"/>
  <c r="UBZ81" i="10"/>
  <c r="UCA81" i="10"/>
  <c r="UCB81" i="10"/>
  <c r="UCC81" i="10"/>
  <c r="UCD81" i="10"/>
  <c r="UCE81" i="10"/>
  <c r="UCF81" i="10"/>
  <c r="UCG81" i="10"/>
  <c r="UCH81" i="10"/>
  <c r="UCI81" i="10"/>
  <c r="UCJ81" i="10"/>
  <c r="UCK81" i="10"/>
  <c r="UCL81" i="10"/>
  <c r="UCM81" i="10"/>
  <c r="UCN81" i="10"/>
  <c r="UCO81" i="10"/>
  <c r="UCP81" i="10"/>
  <c r="UCQ81" i="10"/>
  <c r="UCR81" i="10"/>
  <c r="UCS81" i="10"/>
  <c r="UCT81" i="10"/>
  <c r="UCU81" i="10"/>
  <c r="UCV81" i="10"/>
  <c r="UCW81" i="10"/>
  <c r="UCX81" i="10"/>
  <c r="UCY81" i="10"/>
  <c r="UCZ81" i="10"/>
  <c r="UDA81" i="10"/>
  <c r="UDB81" i="10"/>
  <c r="UDC81" i="10"/>
  <c r="UDD81" i="10"/>
  <c r="UDE81" i="10"/>
  <c r="UDF81" i="10"/>
  <c r="UDG81" i="10"/>
  <c r="UDH81" i="10"/>
  <c r="UDI81" i="10"/>
  <c r="UDJ81" i="10"/>
  <c r="UDK81" i="10"/>
  <c r="UDL81" i="10"/>
  <c r="UDM81" i="10"/>
  <c r="UDN81" i="10"/>
  <c r="UDO81" i="10"/>
  <c r="UDP81" i="10"/>
  <c r="UDQ81" i="10"/>
  <c r="UDR81" i="10"/>
  <c r="UDS81" i="10"/>
  <c r="UDT81" i="10"/>
  <c r="UDU81" i="10"/>
  <c r="UDV81" i="10"/>
  <c r="UDW81" i="10"/>
  <c r="UDX81" i="10"/>
  <c r="UDY81" i="10"/>
  <c r="UDZ81" i="10"/>
  <c r="UEA81" i="10"/>
  <c r="UEB81" i="10"/>
  <c r="UEC81" i="10"/>
  <c r="UED81" i="10"/>
  <c r="UEE81" i="10"/>
  <c r="UEF81" i="10"/>
  <c r="UEG81" i="10"/>
  <c r="UEH81" i="10"/>
  <c r="UEI81" i="10"/>
  <c r="UEJ81" i="10"/>
  <c r="UEK81" i="10"/>
  <c r="UEL81" i="10"/>
  <c r="UEM81" i="10"/>
  <c r="UEN81" i="10"/>
  <c r="UEO81" i="10"/>
  <c r="UEP81" i="10"/>
  <c r="UEQ81" i="10"/>
  <c r="UER81" i="10"/>
  <c r="UES81" i="10"/>
  <c r="UET81" i="10"/>
  <c r="UEU81" i="10"/>
  <c r="UEV81" i="10"/>
  <c r="UEW81" i="10"/>
  <c r="UEX81" i="10"/>
  <c r="UEY81" i="10"/>
  <c r="UEZ81" i="10"/>
  <c r="UFA81" i="10"/>
  <c r="UFB81" i="10"/>
  <c r="UFC81" i="10"/>
  <c r="UFD81" i="10"/>
  <c r="UFE81" i="10"/>
  <c r="UFF81" i="10"/>
  <c r="UFG81" i="10"/>
  <c r="UFH81" i="10"/>
  <c r="UFI81" i="10"/>
  <c r="UFJ81" i="10"/>
  <c r="UFK81" i="10"/>
  <c r="UFL81" i="10"/>
  <c r="UFM81" i="10"/>
  <c r="UFN81" i="10"/>
  <c r="UFO81" i="10"/>
  <c r="UFP81" i="10"/>
  <c r="UFQ81" i="10"/>
  <c r="UFR81" i="10"/>
  <c r="UFS81" i="10"/>
  <c r="UFT81" i="10"/>
  <c r="UFU81" i="10"/>
  <c r="UFV81" i="10"/>
  <c r="UFW81" i="10"/>
  <c r="UFX81" i="10"/>
  <c r="UFY81" i="10"/>
  <c r="UFZ81" i="10"/>
  <c r="UGA81" i="10"/>
  <c r="UGB81" i="10"/>
  <c r="UGC81" i="10"/>
  <c r="UGD81" i="10"/>
  <c r="UGE81" i="10"/>
  <c r="UGF81" i="10"/>
  <c r="UGG81" i="10"/>
  <c r="UGH81" i="10"/>
  <c r="UGI81" i="10"/>
  <c r="UGJ81" i="10"/>
  <c r="UGK81" i="10"/>
  <c r="UGL81" i="10"/>
  <c r="UGM81" i="10"/>
  <c r="UGN81" i="10"/>
  <c r="UGO81" i="10"/>
  <c r="UGP81" i="10"/>
  <c r="UGQ81" i="10"/>
  <c r="UGR81" i="10"/>
  <c r="UGS81" i="10"/>
  <c r="UGT81" i="10"/>
  <c r="UGU81" i="10"/>
  <c r="UGV81" i="10"/>
  <c r="UGW81" i="10"/>
  <c r="UGX81" i="10"/>
  <c r="UGY81" i="10"/>
  <c r="UGZ81" i="10"/>
  <c r="UHA81" i="10"/>
  <c r="UHB81" i="10"/>
  <c r="UHC81" i="10"/>
  <c r="UHD81" i="10"/>
  <c r="UHE81" i="10"/>
  <c r="UHF81" i="10"/>
  <c r="UHG81" i="10"/>
  <c r="UHH81" i="10"/>
  <c r="UHI81" i="10"/>
  <c r="UHJ81" i="10"/>
  <c r="UHK81" i="10"/>
  <c r="UHL81" i="10"/>
  <c r="UHM81" i="10"/>
  <c r="UHN81" i="10"/>
  <c r="UHO81" i="10"/>
  <c r="UHP81" i="10"/>
  <c r="UHQ81" i="10"/>
  <c r="UHR81" i="10"/>
  <c r="UHS81" i="10"/>
  <c r="UHT81" i="10"/>
  <c r="UHU81" i="10"/>
  <c r="UHV81" i="10"/>
  <c r="UHW81" i="10"/>
  <c r="UHX81" i="10"/>
  <c r="UHY81" i="10"/>
  <c r="UHZ81" i="10"/>
  <c r="UIA81" i="10"/>
  <c r="UIB81" i="10"/>
  <c r="UIC81" i="10"/>
  <c r="UID81" i="10"/>
  <c r="UIE81" i="10"/>
  <c r="UIF81" i="10"/>
  <c r="UIG81" i="10"/>
  <c r="UIH81" i="10"/>
  <c r="UII81" i="10"/>
  <c r="UIJ81" i="10"/>
  <c r="UIK81" i="10"/>
  <c r="UIL81" i="10"/>
  <c r="UIM81" i="10"/>
  <c r="UIN81" i="10"/>
  <c r="UIO81" i="10"/>
  <c r="UIP81" i="10"/>
  <c r="UIQ81" i="10"/>
  <c r="UIR81" i="10"/>
  <c r="UIS81" i="10"/>
  <c r="UIT81" i="10"/>
  <c r="UIU81" i="10"/>
  <c r="UIV81" i="10"/>
  <c r="UIW81" i="10"/>
  <c r="UIX81" i="10"/>
  <c r="UIY81" i="10"/>
  <c r="UIZ81" i="10"/>
  <c r="UJA81" i="10"/>
  <c r="UJB81" i="10"/>
  <c r="UJC81" i="10"/>
  <c r="UJD81" i="10"/>
  <c r="UJE81" i="10"/>
  <c r="UJF81" i="10"/>
  <c r="UJG81" i="10"/>
  <c r="UJH81" i="10"/>
  <c r="UJI81" i="10"/>
  <c r="UJJ81" i="10"/>
  <c r="UJK81" i="10"/>
  <c r="UJL81" i="10"/>
  <c r="UJM81" i="10"/>
  <c r="UJN81" i="10"/>
  <c r="UJO81" i="10"/>
  <c r="UJP81" i="10"/>
  <c r="UJQ81" i="10"/>
  <c r="UJR81" i="10"/>
  <c r="UJS81" i="10"/>
  <c r="UJT81" i="10"/>
  <c r="UJU81" i="10"/>
  <c r="UJV81" i="10"/>
  <c r="UJW81" i="10"/>
  <c r="UJX81" i="10"/>
  <c r="UJY81" i="10"/>
  <c r="UJZ81" i="10"/>
  <c r="UKA81" i="10"/>
  <c r="UKB81" i="10"/>
  <c r="UKC81" i="10"/>
  <c r="UKD81" i="10"/>
  <c r="UKE81" i="10"/>
  <c r="UKF81" i="10"/>
  <c r="UKG81" i="10"/>
  <c r="UKH81" i="10"/>
  <c r="UKI81" i="10"/>
  <c r="UKJ81" i="10"/>
  <c r="UKK81" i="10"/>
  <c r="UKL81" i="10"/>
  <c r="UKM81" i="10"/>
  <c r="UKN81" i="10"/>
  <c r="UKO81" i="10"/>
  <c r="UKP81" i="10"/>
  <c r="UKQ81" i="10"/>
  <c r="UKR81" i="10"/>
  <c r="UKS81" i="10"/>
  <c r="UKT81" i="10"/>
  <c r="UKU81" i="10"/>
  <c r="UKV81" i="10"/>
  <c r="UKW81" i="10"/>
  <c r="UKX81" i="10"/>
  <c r="UKY81" i="10"/>
  <c r="UKZ81" i="10"/>
  <c r="ULA81" i="10"/>
  <c r="ULB81" i="10"/>
  <c r="ULC81" i="10"/>
  <c r="ULD81" i="10"/>
  <c r="ULE81" i="10"/>
  <c r="ULF81" i="10"/>
  <c r="ULG81" i="10"/>
  <c r="ULH81" i="10"/>
  <c r="ULI81" i="10"/>
  <c r="ULJ81" i="10"/>
  <c r="ULK81" i="10"/>
  <c r="ULL81" i="10"/>
  <c r="ULM81" i="10"/>
  <c r="ULN81" i="10"/>
  <c r="ULO81" i="10"/>
  <c r="ULP81" i="10"/>
  <c r="ULQ81" i="10"/>
  <c r="ULR81" i="10"/>
  <c r="ULS81" i="10"/>
  <c r="ULT81" i="10"/>
  <c r="ULU81" i="10"/>
  <c r="ULV81" i="10"/>
  <c r="ULW81" i="10"/>
  <c r="ULX81" i="10"/>
  <c r="ULY81" i="10"/>
  <c r="ULZ81" i="10"/>
  <c r="UMA81" i="10"/>
  <c r="UMB81" i="10"/>
  <c r="UMC81" i="10"/>
  <c r="UMD81" i="10"/>
  <c r="UME81" i="10"/>
  <c r="UMF81" i="10"/>
  <c r="UMG81" i="10"/>
  <c r="UMH81" i="10"/>
  <c r="UMI81" i="10"/>
  <c r="UMJ81" i="10"/>
  <c r="UMK81" i="10"/>
  <c r="UML81" i="10"/>
  <c r="UMM81" i="10"/>
  <c r="UMN81" i="10"/>
  <c r="UMO81" i="10"/>
  <c r="UMP81" i="10"/>
  <c r="UMQ81" i="10"/>
  <c r="UMR81" i="10"/>
  <c r="UMS81" i="10"/>
  <c r="UMT81" i="10"/>
  <c r="UMU81" i="10"/>
  <c r="UMV81" i="10"/>
  <c r="UMW81" i="10"/>
  <c r="UMX81" i="10"/>
  <c r="UMY81" i="10"/>
  <c r="UMZ81" i="10"/>
  <c r="UNA81" i="10"/>
  <c r="UNB81" i="10"/>
  <c r="UNC81" i="10"/>
  <c r="UND81" i="10"/>
  <c r="UNE81" i="10"/>
  <c r="UNF81" i="10"/>
  <c r="UNG81" i="10"/>
  <c r="UNH81" i="10"/>
  <c r="UNI81" i="10"/>
  <c r="UNJ81" i="10"/>
  <c r="UNK81" i="10"/>
  <c r="UNL81" i="10"/>
  <c r="UNM81" i="10"/>
  <c r="UNN81" i="10"/>
  <c r="UNO81" i="10"/>
  <c r="UNP81" i="10"/>
  <c r="UNQ81" i="10"/>
  <c r="UNR81" i="10"/>
  <c r="UNS81" i="10"/>
  <c r="UNT81" i="10"/>
  <c r="UNU81" i="10"/>
  <c r="UNV81" i="10"/>
  <c r="UNW81" i="10"/>
  <c r="UNX81" i="10"/>
  <c r="UNY81" i="10"/>
  <c r="UNZ81" i="10"/>
  <c r="UOA81" i="10"/>
  <c r="UOB81" i="10"/>
  <c r="UOC81" i="10"/>
  <c r="UOD81" i="10"/>
  <c r="UOE81" i="10"/>
  <c r="UOF81" i="10"/>
  <c r="UOG81" i="10"/>
  <c r="UOH81" i="10"/>
  <c r="UOI81" i="10"/>
  <c r="UOJ81" i="10"/>
  <c r="UOK81" i="10"/>
  <c r="UOL81" i="10"/>
  <c r="UOM81" i="10"/>
  <c r="UON81" i="10"/>
  <c r="UOO81" i="10"/>
  <c r="UOP81" i="10"/>
  <c r="UOQ81" i="10"/>
  <c r="UOR81" i="10"/>
  <c r="UOS81" i="10"/>
  <c r="UOT81" i="10"/>
  <c r="UOU81" i="10"/>
  <c r="UOV81" i="10"/>
  <c r="UOW81" i="10"/>
  <c r="UOX81" i="10"/>
  <c r="UOY81" i="10"/>
  <c r="UOZ81" i="10"/>
  <c r="UPA81" i="10"/>
  <c r="UPB81" i="10"/>
  <c r="UPC81" i="10"/>
  <c r="UPD81" i="10"/>
  <c r="UPE81" i="10"/>
  <c r="UPF81" i="10"/>
  <c r="UPG81" i="10"/>
  <c r="UPH81" i="10"/>
  <c r="UPI81" i="10"/>
  <c r="UPJ81" i="10"/>
  <c r="UPK81" i="10"/>
  <c r="UPL81" i="10"/>
  <c r="UPM81" i="10"/>
  <c r="UPN81" i="10"/>
  <c r="UPO81" i="10"/>
  <c r="UPP81" i="10"/>
  <c r="UPQ81" i="10"/>
  <c r="UPR81" i="10"/>
  <c r="UPS81" i="10"/>
  <c r="UPT81" i="10"/>
  <c r="UPU81" i="10"/>
  <c r="UPV81" i="10"/>
  <c r="UPW81" i="10"/>
  <c r="UPX81" i="10"/>
  <c r="UPY81" i="10"/>
  <c r="UPZ81" i="10"/>
  <c r="UQA81" i="10"/>
  <c r="UQB81" i="10"/>
  <c r="UQC81" i="10"/>
  <c r="UQD81" i="10"/>
  <c r="UQE81" i="10"/>
  <c r="UQF81" i="10"/>
  <c r="UQG81" i="10"/>
  <c r="UQH81" i="10"/>
  <c r="UQI81" i="10"/>
  <c r="UQJ81" i="10"/>
  <c r="UQK81" i="10"/>
  <c r="UQL81" i="10"/>
  <c r="UQM81" i="10"/>
  <c r="UQN81" i="10"/>
  <c r="UQO81" i="10"/>
  <c r="UQP81" i="10"/>
  <c r="UQQ81" i="10"/>
  <c r="UQR81" i="10"/>
  <c r="UQS81" i="10"/>
  <c r="UQT81" i="10"/>
  <c r="UQU81" i="10"/>
  <c r="UQV81" i="10"/>
  <c r="UQW81" i="10"/>
  <c r="UQX81" i="10"/>
  <c r="UQY81" i="10"/>
  <c r="UQZ81" i="10"/>
  <c r="URA81" i="10"/>
  <c r="URB81" i="10"/>
  <c r="URC81" i="10"/>
  <c r="URD81" i="10"/>
  <c r="URE81" i="10"/>
  <c r="URF81" i="10"/>
  <c r="URG81" i="10"/>
  <c r="URH81" i="10"/>
  <c r="URI81" i="10"/>
  <c r="URJ81" i="10"/>
  <c r="URK81" i="10"/>
  <c r="URL81" i="10"/>
  <c r="URM81" i="10"/>
  <c r="URN81" i="10"/>
  <c r="URO81" i="10"/>
  <c r="URP81" i="10"/>
  <c r="URQ81" i="10"/>
  <c r="URR81" i="10"/>
  <c r="URS81" i="10"/>
  <c r="URT81" i="10"/>
  <c r="URU81" i="10"/>
  <c r="URV81" i="10"/>
  <c r="URW81" i="10"/>
  <c r="URX81" i="10"/>
  <c r="URY81" i="10"/>
  <c r="URZ81" i="10"/>
  <c r="USA81" i="10"/>
  <c r="USB81" i="10"/>
  <c r="USC81" i="10"/>
  <c r="USD81" i="10"/>
  <c r="USE81" i="10"/>
  <c r="USF81" i="10"/>
  <c r="USG81" i="10"/>
  <c r="USH81" i="10"/>
  <c r="USI81" i="10"/>
  <c r="USJ81" i="10"/>
  <c r="USK81" i="10"/>
  <c r="USL81" i="10"/>
  <c r="USM81" i="10"/>
  <c r="USN81" i="10"/>
  <c r="USO81" i="10"/>
  <c r="USP81" i="10"/>
  <c r="USQ81" i="10"/>
  <c r="USR81" i="10"/>
  <c r="USS81" i="10"/>
  <c r="UST81" i="10"/>
  <c r="USU81" i="10"/>
  <c r="USV81" i="10"/>
  <c r="USW81" i="10"/>
  <c r="USX81" i="10"/>
  <c r="USY81" i="10"/>
  <c r="USZ81" i="10"/>
  <c r="UTA81" i="10"/>
  <c r="UTB81" i="10"/>
  <c r="UTC81" i="10"/>
  <c r="UTD81" i="10"/>
  <c r="UTE81" i="10"/>
  <c r="UTF81" i="10"/>
  <c r="UTG81" i="10"/>
  <c r="UTH81" i="10"/>
  <c r="UTI81" i="10"/>
  <c r="UTJ81" i="10"/>
  <c r="UTK81" i="10"/>
  <c r="UTL81" i="10"/>
  <c r="UTM81" i="10"/>
  <c r="UTN81" i="10"/>
  <c r="UTO81" i="10"/>
  <c r="UTP81" i="10"/>
  <c r="UTQ81" i="10"/>
  <c r="UTR81" i="10"/>
  <c r="UTS81" i="10"/>
  <c r="UTT81" i="10"/>
  <c r="UTU81" i="10"/>
  <c r="UTV81" i="10"/>
  <c r="UTW81" i="10"/>
  <c r="UTX81" i="10"/>
  <c r="UTY81" i="10"/>
  <c r="UTZ81" i="10"/>
  <c r="UUA81" i="10"/>
  <c r="UUB81" i="10"/>
  <c r="UUC81" i="10"/>
  <c r="UUD81" i="10"/>
  <c r="UUE81" i="10"/>
  <c r="UUF81" i="10"/>
  <c r="UUG81" i="10"/>
  <c r="UUH81" i="10"/>
  <c r="UUI81" i="10"/>
  <c r="UUJ81" i="10"/>
  <c r="UUK81" i="10"/>
  <c r="UUL81" i="10"/>
  <c r="UUM81" i="10"/>
  <c r="UUN81" i="10"/>
  <c r="UUO81" i="10"/>
  <c r="UUP81" i="10"/>
  <c r="UUQ81" i="10"/>
  <c r="UUR81" i="10"/>
  <c r="UUS81" i="10"/>
  <c r="UUT81" i="10"/>
  <c r="UUU81" i="10"/>
  <c r="UUV81" i="10"/>
  <c r="UUW81" i="10"/>
  <c r="UUX81" i="10"/>
  <c r="UUY81" i="10"/>
  <c r="UUZ81" i="10"/>
  <c r="UVA81" i="10"/>
  <c r="UVB81" i="10"/>
  <c r="UVC81" i="10"/>
  <c r="UVD81" i="10"/>
  <c r="UVE81" i="10"/>
  <c r="UVF81" i="10"/>
  <c r="UVG81" i="10"/>
  <c r="UVH81" i="10"/>
  <c r="UVI81" i="10"/>
  <c r="UVJ81" i="10"/>
  <c r="UVK81" i="10"/>
  <c r="UVL81" i="10"/>
  <c r="UVM81" i="10"/>
  <c r="UVN81" i="10"/>
  <c r="UVO81" i="10"/>
  <c r="UVP81" i="10"/>
  <c r="UVQ81" i="10"/>
  <c r="UVR81" i="10"/>
  <c r="UVS81" i="10"/>
  <c r="UVT81" i="10"/>
  <c r="UVU81" i="10"/>
  <c r="UVV81" i="10"/>
  <c r="UVW81" i="10"/>
  <c r="UVX81" i="10"/>
  <c r="UVY81" i="10"/>
  <c r="UVZ81" i="10"/>
  <c r="UWA81" i="10"/>
  <c r="UWB81" i="10"/>
  <c r="UWC81" i="10"/>
  <c r="UWD81" i="10"/>
  <c r="UWE81" i="10"/>
  <c r="UWF81" i="10"/>
  <c r="UWG81" i="10"/>
  <c r="UWH81" i="10"/>
  <c r="UWI81" i="10"/>
  <c r="UWJ81" i="10"/>
  <c r="UWK81" i="10"/>
  <c r="UWL81" i="10"/>
  <c r="UWM81" i="10"/>
  <c r="UWN81" i="10"/>
  <c r="UWO81" i="10"/>
  <c r="UWP81" i="10"/>
  <c r="UWQ81" i="10"/>
  <c r="UWR81" i="10"/>
  <c r="UWS81" i="10"/>
  <c r="UWT81" i="10"/>
  <c r="UWU81" i="10"/>
  <c r="UWV81" i="10"/>
  <c r="UWW81" i="10"/>
  <c r="UWX81" i="10"/>
  <c r="UWY81" i="10"/>
  <c r="UWZ81" i="10"/>
  <c r="UXA81" i="10"/>
  <c r="UXB81" i="10"/>
  <c r="UXC81" i="10"/>
  <c r="UXD81" i="10"/>
  <c r="UXE81" i="10"/>
  <c r="UXF81" i="10"/>
  <c r="UXG81" i="10"/>
  <c r="UXH81" i="10"/>
  <c r="UXI81" i="10"/>
  <c r="UXJ81" i="10"/>
  <c r="UXK81" i="10"/>
  <c r="UXL81" i="10"/>
  <c r="UXM81" i="10"/>
  <c r="UXN81" i="10"/>
  <c r="UXO81" i="10"/>
  <c r="UXP81" i="10"/>
  <c r="UXQ81" i="10"/>
  <c r="UXR81" i="10"/>
  <c r="UXS81" i="10"/>
  <c r="UXT81" i="10"/>
  <c r="UXU81" i="10"/>
  <c r="UXV81" i="10"/>
  <c r="UXW81" i="10"/>
  <c r="UXX81" i="10"/>
  <c r="UXY81" i="10"/>
  <c r="UXZ81" i="10"/>
  <c r="UYA81" i="10"/>
  <c r="UYB81" i="10"/>
  <c r="UYC81" i="10"/>
  <c r="UYD81" i="10"/>
  <c r="UYE81" i="10"/>
  <c r="UYF81" i="10"/>
  <c r="UYG81" i="10"/>
  <c r="UYH81" i="10"/>
  <c r="UYI81" i="10"/>
  <c r="UYJ81" i="10"/>
  <c r="UYK81" i="10"/>
  <c r="UYL81" i="10"/>
  <c r="UYM81" i="10"/>
  <c r="UYN81" i="10"/>
  <c r="UYO81" i="10"/>
  <c r="UYP81" i="10"/>
  <c r="UYQ81" i="10"/>
  <c r="UYR81" i="10"/>
  <c r="UYS81" i="10"/>
  <c r="UYT81" i="10"/>
  <c r="UYU81" i="10"/>
  <c r="UYV81" i="10"/>
  <c r="UYW81" i="10"/>
  <c r="UYX81" i="10"/>
  <c r="UYY81" i="10"/>
  <c r="UYZ81" i="10"/>
  <c r="UZA81" i="10"/>
  <c r="UZB81" i="10"/>
  <c r="UZC81" i="10"/>
  <c r="UZD81" i="10"/>
  <c r="UZE81" i="10"/>
  <c r="UZF81" i="10"/>
  <c r="UZG81" i="10"/>
  <c r="UZH81" i="10"/>
  <c r="UZI81" i="10"/>
  <c r="UZJ81" i="10"/>
  <c r="UZK81" i="10"/>
  <c r="UZL81" i="10"/>
  <c r="UZM81" i="10"/>
  <c r="UZN81" i="10"/>
  <c r="UZO81" i="10"/>
  <c r="UZP81" i="10"/>
  <c r="UZQ81" i="10"/>
  <c r="UZR81" i="10"/>
  <c r="UZS81" i="10"/>
  <c r="UZT81" i="10"/>
  <c r="UZU81" i="10"/>
  <c r="UZV81" i="10"/>
  <c r="UZW81" i="10"/>
  <c r="UZX81" i="10"/>
  <c r="UZY81" i="10"/>
  <c r="UZZ81" i="10"/>
  <c r="VAA81" i="10"/>
  <c r="VAB81" i="10"/>
  <c r="VAC81" i="10"/>
  <c r="VAD81" i="10"/>
  <c r="VAE81" i="10"/>
  <c r="VAF81" i="10"/>
  <c r="VAG81" i="10"/>
  <c r="VAH81" i="10"/>
  <c r="VAI81" i="10"/>
  <c r="VAJ81" i="10"/>
  <c r="VAK81" i="10"/>
  <c r="VAL81" i="10"/>
  <c r="VAM81" i="10"/>
  <c r="VAN81" i="10"/>
  <c r="VAO81" i="10"/>
  <c r="VAP81" i="10"/>
  <c r="VAQ81" i="10"/>
  <c r="VAR81" i="10"/>
  <c r="VAS81" i="10"/>
  <c r="VAT81" i="10"/>
  <c r="VAU81" i="10"/>
  <c r="VAV81" i="10"/>
  <c r="VAW81" i="10"/>
  <c r="VAX81" i="10"/>
  <c r="VAY81" i="10"/>
  <c r="VAZ81" i="10"/>
  <c r="VBA81" i="10"/>
  <c r="VBB81" i="10"/>
  <c r="VBC81" i="10"/>
  <c r="VBD81" i="10"/>
  <c r="VBE81" i="10"/>
  <c r="VBF81" i="10"/>
  <c r="VBG81" i="10"/>
  <c r="VBH81" i="10"/>
  <c r="VBI81" i="10"/>
  <c r="VBJ81" i="10"/>
  <c r="VBK81" i="10"/>
  <c r="VBL81" i="10"/>
  <c r="VBM81" i="10"/>
  <c r="VBN81" i="10"/>
  <c r="VBO81" i="10"/>
  <c r="VBP81" i="10"/>
  <c r="VBQ81" i="10"/>
  <c r="VBR81" i="10"/>
  <c r="VBS81" i="10"/>
  <c r="VBT81" i="10"/>
  <c r="VBU81" i="10"/>
  <c r="VBV81" i="10"/>
  <c r="VBW81" i="10"/>
  <c r="VBX81" i="10"/>
  <c r="VBY81" i="10"/>
  <c r="VBZ81" i="10"/>
  <c r="VCA81" i="10"/>
  <c r="VCB81" i="10"/>
  <c r="VCC81" i="10"/>
  <c r="VCD81" i="10"/>
  <c r="VCE81" i="10"/>
  <c r="VCF81" i="10"/>
  <c r="VCG81" i="10"/>
  <c r="VCH81" i="10"/>
  <c r="VCI81" i="10"/>
  <c r="VCJ81" i="10"/>
  <c r="VCK81" i="10"/>
  <c r="VCL81" i="10"/>
  <c r="VCM81" i="10"/>
  <c r="VCN81" i="10"/>
  <c r="VCO81" i="10"/>
  <c r="VCP81" i="10"/>
  <c r="VCQ81" i="10"/>
  <c r="VCR81" i="10"/>
  <c r="VCS81" i="10"/>
  <c r="VCT81" i="10"/>
  <c r="VCU81" i="10"/>
  <c r="VCV81" i="10"/>
  <c r="VCW81" i="10"/>
  <c r="VCX81" i="10"/>
  <c r="VCY81" i="10"/>
  <c r="VCZ81" i="10"/>
  <c r="VDA81" i="10"/>
  <c r="VDB81" i="10"/>
  <c r="VDC81" i="10"/>
  <c r="VDD81" i="10"/>
  <c r="VDE81" i="10"/>
  <c r="VDF81" i="10"/>
  <c r="VDG81" i="10"/>
  <c r="VDH81" i="10"/>
  <c r="VDI81" i="10"/>
  <c r="VDJ81" i="10"/>
  <c r="VDK81" i="10"/>
  <c r="VDL81" i="10"/>
  <c r="VDM81" i="10"/>
  <c r="VDN81" i="10"/>
  <c r="VDO81" i="10"/>
  <c r="VDP81" i="10"/>
  <c r="VDQ81" i="10"/>
  <c r="VDR81" i="10"/>
  <c r="VDS81" i="10"/>
  <c r="VDT81" i="10"/>
  <c r="VDU81" i="10"/>
  <c r="VDV81" i="10"/>
  <c r="VDW81" i="10"/>
  <c r="VDX81" i="10"/>
  <c r="VDY81" i="10"/>
  <c r="VDZ81" i="10"/>
  <c r="VEA81" i="10"/>
  <c r="VEB81" i="10"/>
  <c r="VEC81" i="10"/>
  <c r="VED81" i="10"/>
  <c r="VEE81" i="10"/>
  <c r="VEF81" i="10"/>
  <c r="VEG81" i="10"/>
  <c r="VEH81" i="10"/>
  <c r="VEI81" i="10"/>
  <c r="VEJ81" i="10"/>
  <c r="VEK81" i="10"/>
  <c r="VEL81" i="10"/>
  <c r="VEM81" i="10"/>
  <c r="VEN81" i="10"/>
  <c r="VEO81" i="10"/>
  <c r="VEP81" i="10"/>
  <c r="VEQ81" i="10"/>
  <c r="VER81" i="10"/>
  <c r="VES81" i="10"/>
  <c r="VET81" i="10"/>
  <c r="VEU81" i="10"/>
  <c r="VEV81" i="10"/>
  <c r="VEW81" i="10"/>
  <c r="VEX81" i="10"/>
  <c r="VEY81" i="10"/>
  <c r="VEZ81" i="10"/>
  <c r="VFA81" i="10"/>
  <c r="VFB81" i="10"/>
  <c r="VFC81" i="10"/>
  <c r="VFD81" i="10"/>
  <c r="VFE81" i="10"/>
  <c r="VFF81" i="10"/>
  <c r="VFG81" i="10"/>
  <c r="VFH81" i="10"/>
  <c r="VFI81" i="10"/>
  <c r="VFJ81" i="10"/>
  <c r="VFK81" i="10"/>
  <c r="VFL81" i="10"/>
  <c r="VFM81" i="10"/>
  <c r="VFN81" i="10"/>
  <c r="VFO81" i="10"/>
  <c r="VFP81" i="10"/>
  <c r="VFQ81" i="10"/>
  <c r="VFR81" i="10"/>
  <c r="VFS81" i="10"/>
  <c r="VFT81" i="10"/>
  <c r="VFU81" i="10"/>
  <c r="VFV81" i="10"/>
  <c r="VFW81" i="10"/>
  <c r="VFX81" i="10"/>
  <c r="VFY81" i="10"/>
  <c r="VFZ81" i="10"/>
  <c r="VGA81" i="10"/>
  <c r="VGB81" i="10"/>
  <c r="VGC81" i="10"/>
  <c r="VGD81" i="10"/>
  <c r="VGE81" i="10"/>
  <c r="VGF81" i="10"/>
  <c r="VGG81" i="10"/>
  <c r="VGH81" i="10"/>
  <c r="VGI81" i="10"/>
  <c r="VGJ81" i="10"/>
  <c r="VGK81" i="10"/>
  <c r="VGL81" i="10"/>
  <c r="VGM81" i="10"/>
  <c r="VGN81" i="10"/>
  <c r="VGO81" i="10"/>
  <c r="VGP81" i="10"/>
  <c r="VGQ81" i="10"/>
  <c r="VGR81" i="10"/>
  <c r="VGS81" i="10"/>
  <c r="VGT81" i="10"/>
  <c r="VGU81" i="10"/>
  <c r="VGV81" i="10"/>
  <c r="VGW81" i="10"/>
  <c r="VGX81" i="10"/>
  <c r="VGY81" i="10"/>
  <c r="VGZ81" i="10"/>
  <c r="VHA81" i="10"/>
  <c r="VHB81" i="10"/>
  <c r="VHC81" i="10"/>
  <c r="VHD81" i="10"/>
  <c r="VHE81" i="10"/>
  <c r="VHF81" i="10"/>
  <c r="VHG81" i="10"/>
  <c r="VHH81" i="10"/>
  <c r="VHI81" i="10"/>
  <c r="VHJ81" i="10"/>
  <c r="VHK81" i="10"/>
  <c r="VHL81" i="10"/>
  <c r="VHM81" i="10"/>
  <c r="VHN81" i="10"/>
  <c r="VHO81" i="10"/>
  <c r="VHP81" i="10"/>
  <c r="VHQ81" i="10"/>
  <c r="VHR81" i="10"/>
  <c r="VHS81" i="10"/>
  <c r="VHT81" i="10"/>
  <c r="VHU81" i="10"/>
  <c r="VHV81" i="10"/>
  <c r="VHW81" i="10"/>
  <c r="VHX81" i="10"/>
  <c r="VHY81" i="10"/>
  <c r="VHZ81" i="10"/>
  <c r="VIA81" i="10"/>
  <c r="VIB81" i="10"/>
  <c r="VIC81" i="10"/>
  <c r="VID81" i="10"/>
  <c r="VIE81" i="10"/>
  <c r="VIF81" i="10"/>
  <c r="VIG81" i="10"/>
  <c r="VIH81" i="10"/>
  <c r="VII81" i="10"/>
  <c r="VIJ81" i="10"/>
  <c r="VIK81" i="10"/>
  <c r="VIL81" i="10"/>
  <c r="VIM81" i="10"/>
  <c r="VIN81" i="10"/>
  <c r="VIO81" i="10"/>
  <c r="VIP81" i="10"/>
  <c r="VIQ81" i="10"/>
  <c r="VIR81" i="10"/>
  <c r="VIS81" i="10"/>
  <c r="VIT81" i="10"/>
  <c r="VIU81" i="10"/>
  <c r="VIV81" i="10"/>
  <c r="VIW81" i="10"/>
  <c r="VIX81" i="10"/>
  <c r="VIY81" i="10"/>
  <c r="VIZ81" i="10"/>
  <c r="VJA81" i="10"/>
  <c r="VJB81" i="10"/>
  <c r="VJC81" i="10"/>
  <c r="VJD81" i="10"/>
  <c r="VJE81" i="10"/>
  <c r="VJF81" i="10"/>
  <c r="VJG81" i="10"/>
  <c r="VJH81" i="10"/>
  <c r="VJI81" i="10"/>
  <c r="VJJ81" i="10"/>
  <c r="VJK81" i="10"/>
  <c r="VJL81" i="10"/>
  <c r="VJM81" i="10"/>
  <c r="VJN81" i="10"/>
  <c r="VJO81" i="10"/>
  <c r="VJP81" i="10"/>
  <c r="VJQ81" i="10"/>
  <c r="VJR81" i="10"/>
  <c r="VJS81" i="10"/>
  <c r="VJT81" i="10"/>
  <c r="VJU81" i="10"/>
  <c r="VJV81" i="10"/>
  <c r="VJW81" i="10"/>
  <c r="VJX81" i="10"/>
  <c r="VJY81" i="10"/>
  <c r="VJZ81" i="10"/>
  <c r="VKA81" i="10"/>
  <c r="VKB81" i="10"/>
  <c r="VKC81" i="10"/>
  <c r="VKD81" i="10"/>
  <c r="VKE81" i="10"/>
  <c r="VKF81" i="10"/>
  <c r="VKG81" i="10"/>
  <c r="VKH81" i="10"/>
  <c r="VKI81" i="10"/>
  <c r="VKJ81" i="10"/>
  <c r="VKK81" i="10"/>
  <c r="VKL81" i="10"/>
  <c r="VKM81" i="10"/>
  <c r="VKN81" i="10"/>
  <c r="VKO81" i="10"/>
  <c r="VKP81" i="10"/>
  <c r="VKQ81" i="10"/>
  <c r="VKR81" i="10"/>
  <c r="VKS81" i="10"/>
  <c r="VKT81" i="10"/>
  <c r="VKU81" i="10"/>
  <c r="VKV81" i="10"/>
  <c r="VKW81" i="10"/>
  <c r="VKX81" i="10"/>
  <c r="VKY81" i="10"/>
  <c r="VKZ81" i="10"/>
  <c r="VLA81" i="10"/>
  <c r="VLB81" i="10"/>
  <c r="VLC81" i="10"/>
  <c r="VLD81" i="10"/>
  <c r="VLE81" i="10"/>
  <c r="VLF81" i="10"/>
  <c r="VLG81" i="10"/>
  <c r="VLH81" i="10"/>
  <c r="VLI81" i="10"/>
  <c r="VLJ81" i="10"/>
  <c r="VLK81" i="10"/>
  <c r="VLL81" i="10"/>
  <c r="VLM81" i="10"/>
  <c r="VLN81" i="10"/>
  <c r="VLO81" i="10"/>
  <c r="VLP81" i="10"/>
  <c r="VLQ81" i="10"/>
  <c r="VLR81" i="10"/>
  <c r="VLS81" i="10"/>
  <c r="VLT81" i="10"/>
  <c r="VLU81" i="10"/>
  <c r="VLV81" i="10"/>
  <c r="VLW81" i="10"/>
  <c r="VLX81" i="10"/>
  <c r="VLY81" i="10"/>
  <c r="VLZ81" i="10"/>
  <c r="VMA81" i="10"/>
  <c r="VMB81" i="10"/>
  <c r="VMC81" i="10"/>
  <c r="VMD81" i="10"/>
  <c r="VME81" i="10"/>
  <c r="VMF81" i="10"/>
  <c r="VMG81" i="10"/>
  <c r="VMH81" i="10"/>
  <c r="VMI81" i="10"/>
  <c r="VMJ81" i="10"/>
  <c r="VMK81" i="10"/>
  <c r="VML81" i="10"/>
  <c r="VMM81" i="10"/>
  <c r="VMN81" i="10"/>
  <c r="VMO81" i="10"/>
  <c r="VMP81" i="10"/>
  <c r="VMQ81" i="10"/>
  <c r="VMR81" i="10"/>
  <c r="VMS81" i="10"/>
  <c r="VMT81" i="10"/>
  <c r="VMU81" i="10"/>
  <c r="VMV81" i="10"/>
  <c r="VMW81" i="10"/>
  <c r="VMX81" i="10"/>
  <c r="VMY81" i="10"/>
  <c r="VMZ81" i="10"/>
  <c r="VNA81" i="10"/>
  <c r="VNB81" i="10"/>
  <c r="VNC81" i="10"/>
  <c r="VND81" i="10"/>
  <c r="VNE81" i="10"/>
  <c r="VNF81" i="10"/>
  <c r="VNG81" i="10"/>
  <c r="VNH81" i="10"/>
  <c r="VNI81" i="10"/>
  <c r="VNJ81" i="10"/>
  <c r="VNK81" i="10"/>
  <c r="VNL81" i="10"/>
  <c r="VNM81" i="10"/>
  <c r="VNN81" i="10"/>
  <c r="VNO81" i="10"/>
  <c r="VNP81" i="10"/>
  <c r="VNQ81" i="10"/>
  <c r="VNR81" i="10"/>
  <c r="VNS81" i="10"/>
  <c r="VNT81" i="10"/>
  <c r="VNU81" i="10"/>
  <c r="VNV81" i="10"/>
  <c r="VNW81" i="10"/>
  <c r="VNX81" i="10"/>
  <c r="VNY81" i="10"/>
  <c r="VNZ81" i="10"/>
  <c r="VOA81" i="10"/>
  <c r="VOB81" i="10"/>
  <c r="VOC81" i="10"/>
  <c r="VOD81" i="10"/>
  <c r="VOE81" i="10"/>
  <c r="VOF81" i="10"/>
  <c r="VOG81" i="10"/>
  <c r="VOH81" i="10"/>
  <c r="VOI81" i="10"/>
  <c r="VOJ81" i="10"/>
  <c r="VOK81" i="10"/>
  <c r="VOL81" i="10"/>
  <c r="VOM81" i="10"/>
  <c r="VON81" i="10"/>
  <c r="VOO81" i="10"/>
  <c r="VOP81" i="10"/>
  <c r="VOQ81" i="10"/>
  <c r="VOR81" i="10"/>
  <c r="VOS81" i="10"/>
  <c r="VOT81" i="10"/>
  <c r="VOU81" i="10"/>
  <c r="VOV81" i="10"/>
  <c r="VOW81" i="10"/>
  <c r="VOX81" i="10"/>
  <c r="VOY81" i="10"/>
  <c r="VOZ81" i="10"/>
  <c r="VPA81" i="10"/>
  <c r="VPB81" i="10"/>
  <c r="VPC81" i="10"/>
  <c r="VPD81" i="10"/>
  <c r="VPE81" i="10"/>
  <c r="VPF81" i="10"/>
  <c r="VPG81" i="10"/>
  <c r="VPH81" i="10"/>
  <c r="VPI81" i="10"/>
  <c r="VPJ81" i="10"/>
  <c r="VPK81" i="10"/>
  <c r="VPL81" i="10"/>
  <c r="VPM81" i="10"/>
  <c r="VPN81" i="10"/>
  <c r="VPO81" i="10"/>
  <c r="VPP81" i="10"/>
  <c r="VPQ81" i="10"/>
  <c r="VPR81" i="10"/>
  <c r="VPS81" i="10"/>
  <c r="VPT81" i="10"/>
  <c r="VPU81" i="10"/>
  <c r="VPV81" i="10"/>
  <c r="VPW81" i="10"/>
  <c r="VPX81" i="10"/>
  <c r="VPY81" i="10"/>
  <c r="VPZ81" i="10"/>
  <c r="VQA81" i="10"/>
  <c r="VQB81" i="10"/>
  <c r="VQC81" i="10"/>
  <c r="VQD81" i="10"/>
  <c r="VQE81" i="10"/>
  <c r="VQF81" i="10"/>
  <c r="VQG81" i="10"/>
  <c r="VQH81" i="10"/>
  <c r="VQI81" i="10"/>
  <c r="VQJ81" i="10"/>
  <c r="VQK81" i="10"/>
  <c r="VQL81" i="10"/>
  <c r="VQM81" i="10"/>
  <c r="VQN81" i="10"/>
  <c r="VQO81" i="10"/>
  <c r="VQP81" i="10"/>
  <c r="VQQ81" i="10"/>
  <c r="VQR81" i="10"/>
  <c r="VQS81" i="10"/>
  <c r="VQT81" i="10"/>
  <c r="VQU81" i="10"/>
  <c r="VQV81" i="10"/>
  <c r="VQW81" i="10"/>
  <c r="VQX81" i="10"/>
  <c r="VQY81" i="10"/>
  <c r="VQZ81" i="10"/>
  <c r="VRA81" i="10"/>
  <c r="VRB81" i="10"/>
  <c r="VRC81" i="10"/>
  <c r="VRD81" i="10"/>
  <c r="VRE81" i="10"/>
  <c r="VRF81" i="10"/>
  <c r="VRG81" i="10"/>
  <c r="VRH81" i="10"/>
  <c r="VRI81" i="10"/>
  <c r="VRJ81" i="10"/>
  <c r="VRK81" i="10"/>
  <c r="VRL81" i="10"/>
  <c r="VRM81" i="10"/>
  <c r="VRN81" i="10"/>
  <c r="VRO81" i="10"/>
  <c r="VRP81" i="10"/>
  <c r="VRQ81" i="10"/>
  <c r="VRR81" i="10"/>
  <c r="VRS81" i="10"/>
  <c r="VRT81" i="10"/>
  <c r="VRU81" i="10"/>
  <c r="VRV81" i="10"/>
  <c r="VRW81" i="10"/>
  <c r="VRX81" i="10"/>
  <c r="VRY81" i="10"/>
  <c r="VRZ81" i="10"/>
  <c r="VSA81" i="10"/>
  <c r="VSB81" i="10"/>
  <c r="VSC81" i="10"/>
  <c r="VSD81" i="10"/>
  <c r="VSE81" i="10"/>
  <c r="VSF81" i="10"/>
  <c r="VSG81" i="10"/>
  <c r="VSH81" i="10"/>
  <c r="VSI81" i="10"/>
  <c r="VSJ81" i="10"/>
  <c r="VSK81" i="10"/>
  <c r="VSL81" i="10"/>
  <c r="VSM81" i="10"/>
  <c r="VSN81" i="10"/>
  <c r="VSO81" i="10"/>
  <c r="VSP81" i="10"/>
  <c r="VSQ81" i="10"/>
  <c r="VSR81" i="10"/>
  <c r="VSS81" i="10"/>
  <c r="VST81" i="10"/>
  <c r="VSU81" i="10"/>
  <c r="VSV81" i="10"/>
  <c r="VSW81" i="10"/>
  <c r="VSX81" i="10"/>
  <c r="VSY81" i="10"/>
  <c r="VSZ81" i="10"/>
  <c r="VTA81" i="10"/>
  <c r="VTB81" i="10"/>
  <c r="VTC81" i="10"/>
  <c r="VTD81" i="10"/>
  <c r="VTE81" i="10"/>
  <c r="VTF81" i="10"/>
  <c r="VTG81" i="10"/>
  <c r="VTH81" i="10"/>
  <c r="VTI81" i="10"/>
  <c r="VTJ81" i="10"/>
  <c r="VTK81" i="10"/>
  <c r="VTL81" i="10"/>
  <c r="VTM81" i="10"/>
  <c r="VTN81" i="10"/>
  <c r="VTO81" i="10"/>
  <c r="VTP81" i="10"/>
  <c r="VTQ81" i="10"/>
  <c r="VTR81" i="10"/>
  <c r="VTS81" i="10"/>
  <c r="VTT81" i="10"/>
  <c r="VTU81" i="10"/>
  <c r="VTV81" i="10"/>
  <c r="VTW81" i="10"/>
  <c r="VTX81" i="10"/>
  <c r="VTY81" i="10"/>
  <c r="VTZ81" i="10"/>
  <c r="VUA81" i="10"/>
  <c r="VUB81" i="10"/>
  <c r="VUC81" i="10"/>
  <c r="VUD81" i="10"/>
  <c r="VUE81" i="10"/>
  <c r="VUF81" i="10"/>
  <c r="VUG81" i="10"/>
  <c r="VUH81" i="10"/>
  <c r="VUI81" i="10"/>
  <c r="VUJ81" i="10"/>
  <c r="VUK81" i="10"/>
  <c r="VUL81" i="10"/>
  <c r="VUM81" i="10"/>
  <c r="VUN81" i="10"/>
  <c r="VUO81" i="10"/>
  <c r="VUP81" i="10"/>
  <c r="VUQ81" i="10"/>
  <c r="VUR81" i="10"/>
  <c r="VUS81" i="10"/>
  <c r="VUT81" i="10"/>
  <c r="VUU81" i="10"/>
  <c r="VUV81" i="10"/>
  <c r="VUW81" i="10"/>
  <c r="VUX81" i="10"/>
  <c r="VUY81" i="10"/>
  <c r="VUZ81" i="10"/>
  <c r="VVA81" i="10"/>
  <c r="VVB81" i="10"/>
  <c r="VVC81" i="10"/>
  <c r="VVD81" i="10"/>
  <c r="VVE81" i="10"/>
  <c r="VVF81" i="10"/>
  <c r="VVG81" i="10"/>
  <c r="VVH81" i="10"/>
  <c r="VVI81" i="10"/>
  <c r="VVJ81" i="10"/>
  <c r="VVK81" i="10"/>
  <c r="VVL81" i="10"/>
  <c r="VVM81" i="10"/>
  <c r="VVN81" i="10"/>
  <c r="VVO81" i="10"/>
  <c r="VVP81" i="10"/>
  <c r="VVQ81" i="10"/>
  <c r="VVR81" i="10"/>
  <c r="VVS81" i="10"/>
  <c r="VVT81" i="10"/>
  <c r="VVU81" i="10"/>
  <c r="VVV81" i="10"/>
  <c r="VVW81" i="10"/>
  <c r="VVX81" i="10"/>
  <c r="VVY81" i="10"/>
  <c r="VVZ81" i="10"/>
  <c r="VWA81" i="10"/>
  <c r="VWB81" i="10"/>
  <c r="VWC81" i="10"/>
  <c r="VWD81" i="10"/>
  <c r="VWE81" i="10"/>
  <c r="VWF81" i="10"/>
  <c r="VWG81" i="10"/>
  <c r="VWH81" i="10"/>
  <c r="VWI81" i="10"/>
  <c r="VWJ81" i="10"/>
  <c r="VWK81" i="10"/>
  <c r="VWL81" i="10"/>
  <c r="VWM81" i="10"/>
  <c r="VWN81" i="10"/>
  <c r="VWO81" i="10"/>
  <c r="VWP81" i="10"/>
  <c r="VWQ81" i="10"/>
  <c r="VWR81" i="10"/>
  <c r="VWS81" i="10"/>
  <c r="VWT81" i="10"/>
  <c r="VWU81" i="10"/>
  <c r="VWV81" i="10"/>
  <c r="VWW81" i="10"/>
  <c r="VWX81" i="10"/>
  <c r="VWY81" i="10"/>
  <c r="VWZ81" i="10"/>
  <c r="VXA81" i="10"/>
  <c r="VXB81" i="10"/>
  <c r="VXC81" i="10"/>
  <c r="VXD81" i="10"/>
  <c r="VXE81" i="10"/>
  <c r="VXF81" i="10"/>
  <c r="VXG81" i="10"/>
  <c r="VXH81" i="10"/>
  <c r="VXI81" i="10"/>
  <c r="VXJ81" i="10"/>
  <c r="VXK81" i="10"/>
  <c r="VXL81" i="10"/>
  <c r="VXM81" i="10"/>
  <c r="VXN81" i="10"/>
  <c r="VXO81" i="10"/>
  <c r="VXP81" i="10"/>
  <c r="VXQ81" i="10"/>
  <c r="VXR81" i="10"/>
  <c r="VXS81" i="10"/>
  <c r="VXT81" i="10"/>
  <c r="VXU81" i="10"/>
  <c r="VXV81" i="10"/>
  <c r="VXW81" i="10"/>
  <c r="VXX81" i="10"/>
  <c r="VXY81" i="10"/>
  <c r="VXZ81" i="10"/>
  <c r="VYA81" i="10"/>
  <c r="VYB81" i="10"/>
  <c r="VYC81" i="10"/>
  <c r="VYD81" i="10"/>
  <c r="VYE81" i="10"/>
  <c r="VYF81" i="10"/>
  <c r="VYG81" i="10"/>
  <c r="VYH81" i="10"/>
  <c r="VYI81" i="10"/>
  <c r="VYJ81" i="10"/>
  <c r="VYK81" i="10"/>
  <c r="VYL81" i="10"/>
  <c r="VYM81" i="10"/>
  <c r="VYN81" i="10"/>
  <c r="VYO81" i="10"/>
  <c r="VYP81" i="10"/>
  <c r="VYQ81" i="10"/>
  <c r="VYR81" i="10"/>
  <c r="VYS81" i="10"/>
  <c r="VYT81" i="10"/>
  <c r="VYU81" i="10"/>
  <c r="VYV81" i="10"/>
  <c r="VYW81" i="10"/>
  <c r="VYX81" i="10"/>
  <c r="VYY81" i="10"/>
  <c r="VYZ81" i="10"/>
  <c r="VZA81" i="10"/>
  <c r="VZB81" i="10"/>
  <c r="VZC81" i="10"/>
  <c r="VZD81" i="10"/>
  <c r="VZE81" i="10"/>
  <c r="VZF81" i="10"/>
  <c r="VZG81" i="10"/>
  <c r="VZH81" i="10"/>
  <c r="VZI81" i="10"/>
  <c r="VZJ81" i="10"/>
  <c r="VZK81" i="10"/>
  <c r="VZL81" i="10"/>
  <c r="VZM81" i="10"/>
  <c r="VZN81" i="10"/>
  <c r="VZO81" i="10"/>
  <c r="VZP81" i="10"/>
  <c r="VZQ81" i="10"/>
  <c r="VZR81" i="10"/>
  <c r="VZS81" i="10"/>
  <c r="VZT81" i="10"/>
  <c r="VZU81" i="10"/>
  <c r="VZV81" i="10"/>
  <c r="VZW81" i="10"/>
  <c r="VZX81" i="10"/>
  <c r="VZY81" i="10"/>
  <c r="VZZ81" i="10"/>
  <c r="WAA81" i="10"/>
  <c r="WAB81" i="10"/>
  <c r="WAC81" i="10"/>
  <c r="WAD81" i="10"/>
  <c r="WAE81" i="10"/>
  <c r="WAF81" i="10"/>
  <c r="WAG81" i="10"/>
  <c r="WAH81" i="10"/>
  <c r="WAI81" i="10"/>
  <c r="WAJ81" i="10"/>
  <c r="WAK81" i="10"/>
  <c r="WAL81" i="10"/>
  <c r="WAM81" i="10"/>
  <c r="WAN81" i="10"/>
  <c r="WAO81" i="10"/>
  <c r="WAP81" i="10"/>
  <c r="WAQ81" i="10"/>
  <c r="WAR81" i="10"/>
  <c r="WAS81" i="10"/>
  <c r="WAT81" i="10"/>
  <c r="WAU81" i="10"/>
  <c r="WAV81" i="10"/>
  <c r="WAW81" i="10"/>
  <c r="WAX81" i="10"/>
  <c r="WAY81" i="10"/>
  <c r="WAZ81" i="10"/>
  <c r="WBA81" i="10"/>
  <c r="WBB81" i="10"/>
  <c r="WBC81" i="10"/>
  <c r="WBD81" i="10"/>
  <c r="WBE81" i="10"/>
  <c r="WBF81" i="10"/>
  <c r="WBG81" i="10"/>
  <c r="WBH81" i="10"/>
  <c r="WBI81" i="10"/>
  <c r="WBJ81" i="10"/>
  <c r="WBK81" i="10"/>
  <c r="WBL81" i="10"/>
  <c r="WBM81" i="10"/>
  <c r="WBN81" i="10"/>
  <c r="WBO81" i="10"/>
  <c r="WBP81" i="10"/>
  <c r="WBQ81" i="10"/>
  <c r="WBR81" i="10"/>
  <c r="WBS81" i="10"/>
  <c r="WBT81" i="10"/>
  <c r="WBU81" i="10"/>
  <c r="WBV81" i="10"/>
  <c r="WBW81" i="10"/>
  <c r="WBX81" i="10"/>
  <c r="WBY81" i="10"/>
  <c r="WBZ81" i="10"/>
  <c r="WCA81" i="10"/>
  <c r="WCB81" i="10"/>
  <c r="WCC81" i="10"/>
  <c r="WCD81" i="10"/>
  <c r="WCE81" i="10"/>
  <c r="WCF81" i="10"/>
  <c r="WCG81" i="10"/>
  <c r="WCH81" i="10"/>
  <c r="WCI81" i="10"/>
  <c r="WCJ81" i="10"/>
  <c r="WCK81" i="10"/>
  <c r="WCL81" i="10"/>
  <c r="WCM81" i="10"/>
  <c r="WCN81" i="10"/>
  <c r="WCO81" i="10"/>
  <c r="WCP81" i="10"/>
  <c r="WCQ81" i="10"/>
  <c r="WCR81" i="10"/>
  <c r="WCS81" i="10"/>
  <c r="WCT81" i="10"/>
  <c r="WCU81" i="10"/>
  <c r="WCV81" i="10"/>
  <c r="WCW81" i="10"/>
  <c r="WCX81" i="10"/>
  <c r="WCY81" i="10"/>
  <c r="WCZ81" i="10"/>
  <c r="WDA81" i="10"/>
  <c r="WDB81" i="10"/>
  <c r="WDC81" i="10"/>
  <c r="WDD81" i="10"/>
  <c r="WDE81" i="10"/>
  <c r="WDF81" i="10"/>
  <c r="WDG81" i="10"/>
  <c r="WDH81" i="10"/>
  <c r="WDI81" i="10"/>
  <c r="WDJ81" i="10"/>
  <c r="WDK81" i="10"/>
  <c r="WDL81" i="10"/>
  <c r="WDM81" i="10"/>
  <c r="WDN81" i="10"/>
  <c r="WDO81" i="10"/>
  <c r="WDP81" i="10"/>
  <c r="WDQ81" i="10"/>
  <c r="WDR81" i="10"/>
  <c r="WDS81" i="10"/>
  <c r="WDT81" i="10"/>
  <c r="WDU81" i="10"/>
  <c r="WDV81" i="10"/>
  <c r="WDW81" i="10"/>
  <c r="WDX81" i="10"/>
  <c r="WDY81" i="10"/>
  <c r="WDZ81" i="10"/>
  <c r="WEA81" i="10"/>
  <c r="WEB81" i="10"/>
  <c r="WEC81" i="10"/>
  <c r="WED81" i="10"/>
  <c r="WEE81" i="10"/>
  <c r="WEF81" i="10"/>
  <c r="WEG81" i="10"/>
  <c r="WEH81" i="10"/>
  <c r="WEI81" i="10"/>
  <c r="WEJ81" i="10"/>
  <c r="WEK81" i="10"/>
  <c r="WEL81" i="10"/>
  <c r="WEM81" i="10"/>
  <c r="WEN81" i="10"/>
  <c r="WEO81" i="10"/>
  <c r="WEP81" i="10"/>
  <c r="WEQ81" i="10"/>
  <c r="WER81" i="10"/>
  <c r="WES81" i="10"/>
  <c r="WET81" i="10"/>
  <c r="WEU81" i="10"/>
  <c r="WEV81" i="10"/>
  <c r="WEW81" i="10"/>
  <c r="WEX81" i="10"/>
  <c r="WEY81" i="10"/>
  <c r="WEZ81" i="10"/>
  <c r="WFA81" i="10"/>
  <c r="WFB81" i="10"/>
  <c r="WFC81" i="10"/>
  <c r="WFD81" i="10"/>
  <c r="WFE81" i="10"/>
  <c r="WFF81" i="10"/>
  <c r="WFG81" i="10"/>
  <c r="WFH81" i="10"/>
  <c r="WFI81" i="10"/>
  <c r="WFJ81" i="10"/>
  <c r="WFK81" i="10"/>
  <c r="WFL81" i="10"/>
  <c r="WFM81" i="10"/>
  <c r="WFN81" i="10"/>
  <c r="WFO81" i="10"/>
  <c r="WFP81" i="10"/>
  <c r="WFQ81" i="10"/>
  <c r="WFR81" i="10"/>
  <c r="WFS81" i="10"/>
  <c r="WFT81" i="10"/>
  <c r="WFU81" i="10"/>
  <c r="WFV81" i="10"/>
  <c r="WFW81" i="10"/>
  <c r="WFX81" i="10"/>
  <c r="WFY81" i="10"/>
  <c r="WFZ81" i="10"/>
  <c r="WGA81" i="10"/>
  <c r="WGB81" i="10"/>
  <c r="WGC81" i="10"/>
  <c r="WGD81" i="10"/>
  <c r="WGE81" i="10"/>
  <c r="WGF81" i="10"/>
  <c r="WGG81" i="10"/>
  <c r="WGH81" i="10"/>
  <c r="WGI81" i="10"/>
  <c r="WGJ81" i="10"/>
  <c r="WGK81" i="10"/>
  <c r="WGL81" i="10"/>
  <c r="WGM81" i="10"/>
  <c r="WGN81" i="10"/>
  <c r="WGO81" i="10"/>
  <c r="WGP81" i="10"/>
  <c r="WGQ81" i="10"/>
  <c r="WGR81" i="10"/>
  <c r="WGS81" i="10"/>
  <c r="WGT81" i="10"/>
  <c r="WGU81" i="10"/>
  <c r="WGV81" i="10"/>
  <c r="WGW81" i="10"/>
  <c r="WGX81" i="10"/>
  <c r="WGY81" i="10"/>
  <c r="WGZ81" i="10"/>
  <c r="WHA81" i="10"/>
  <c r="WHB81" i="10"/>
  <c r="WHC81" i="10"/>
  <c r="WHD81" i="10"/>
  <c r="WHE81" i="10"/>
  <c r="WHF81" i="10"/>
  <c r="WHG81" i="10"/>
  <c r="WHH81" i="10"/>
  <c r="WHI81" i="10"/>
  <c r="WHJ81" i="10"/>
  <c r="WHK81" i="10"/>
  <c r="WHL81" i="10"/>
  <c r="WHM81" i="10"/>
  <c r="WHN81" i="10"/>
  <c r="WHO81" i="10"/>
  <c r="WHP81" i="10"/>
  <c r="WHQ81" i="10"/>
  <c r="WHR81" i="10"/>
  <c r="WHS81" i="10"/>
  <c r="WHT81" i="10"/>
  <c r="WHU81" i="10"/>
  <c r="WHV81" i="10"/>
  <c r="WHW81" i="10"/>
  <c r="WHX81" i="10"/>
  <c r="WHY81" i="10"/>
  <c r="WHZ81" i="10"/>
  <c r="WIA81" i="10"/>
  <c r="WIB81" i="10"/>
  <c r="WIC81" i="10"/>
  <c r="WID81" i="10"/>
  <c r="WIE81" i="10"/>
  <c r="WIF81" i="10"/>
  <c r="WIG81" i="10"/>
  <c r="WIH81" i="10"/>
  <c r="WII81" i="10"/>
  <c r="WIJ81" i="10"/>
  <c r="WIK81" i="10"/>
  <c r="WIL81" i="10"/>
  <c r="WIM81" i="10"/>
  <c r="WIN81" i="10"/>
  <c r="WIO81" i="10"/>
  <c r="WIP81" i="10"/>
  <c r="WIQ81" i="10"/>
  <c r="WIR81" i="10"/>
  <c r="WIS81" i="10"/>
  <c r="WIT81" i="10"/>
  <c r="WIU81" i="10"/>
  <c r="WIV81" i="10"/>
  <c r="WIW81" i="10"/>
  <c r="WIX81" i="10"/>
  <c r="WIY81" i="10"/>
  <c r="WIZ81" i="10"/>
  <c r="WJA81" i="10"/>
  <c r="WJB81" i="10"/>
  <c r="WJC81" i="10"/>
  <c r="WJD81" i="10"/>
  <c r="WJE81" i="10"/>
  <c r="WJF81" i="10"/>
  <c r="WJG81" i="10"/>
  <c r="WJH81" i="10"/>
  <c r="WJI81" i="10"/>
  <c r="WJJ81" i="10"/>
  <c r="WJK81" i="10"/>
  <c r="WJL81" i="10"/>
  <c r="WJM81" i="10"/>
  <c r="WJN81" i="10"/>
  <c r="WJO81" i="10"/>
  <c r="WJP81" i="10"/>
  <c r="WJQ81" i="10"/>
  <c r="WJR81" i="10"/>
  <c r="WJS81" i="10"/>
  <c r="WJT81" i="10"/>
  <c r="WJU81" i="10"/>
  <c r="WJV81" i="10"/>
  <c r="WJW81" i="10"/>
  <c r="WJX81" i="10"/>
  <c r="WJY81" i="10"/>
  <c r="WJZ81" i="10"/>
  <c r="WKA81" i="10"/>
  <c r="WKB81" i="10"/>
  <c r="WKC81" i="10"/>
  <c r="WKD81" i="10"/>
  <c r="WKE81" i="10"/>
  <c r="WKF81" i="10"/>
  <c r="WKG81" i="10"/>
  <c r="WKH81" i="10"/>
  <c r="WKI81" i="10"/>
  <c r="WKJ81" i="10"/>
  <c r="WKK81" i="10"/>
  <c r="WKL81" i="10"/>
  <c r="WKM81" i="10"/>
  <c r="WKN81" i="10"/>
  <c r="WKO81" i="10"/>
  <c r="WKP81" i="10"/>
  <c r="WKQ81" i="10"/>
  <c r="WKR81" i="10"/>
  <c r="WKS81" i="10"/>
  <c r="WKT81" i="10"/>
  <c r="WKU81" i="10"/>
  <c r="WKV81" i="10"/>
  <c r="WKW81" i="10"/>
  <c r="WKX81" i="10"/>
  <c r="WKY81" i="10"/>
  <c r="WKZ81" i="10"/>
  <c r="WLA81" i="10"/>
  <c r="WLB81" i="10"/>
  <c r="WLC81" i="10"/>
  <c r="WLD81" i="10"/>
  <c r="WLE81" i="10"/>
  <c r="WLF81" i="10"/>
  <c r="WLG81" i="10"/>
  <c r="WLH81" i="10"/>
  <c r="WLI81" i="10"/>
  <c r="WLJ81" i="10"/>
  <c r="WLK81" i="10"/>
  <c r="WLL81" i="10"/>
  <c r="WLM81" i="10"/>
  <c r="WLN81" i="10"/>
  <c r="WLO81" i="10"/>
  <c r="WLP81" i="10"/>
  <c r="WLQ81" i="10"/>
  <c r="WLR81" i="10"/>
  <c r="WLS81" i="10"/>
  <c r="WLT81" i="10"/>
  <c r="WLU81" i="10"/>
  <c r="WLV81" i="10"/>
  <c r="WLW81" i="10"/>
  <c r="WLX81" i="10"/>
  <c r="WLY81" i="10"/>
  <c r="WLZ81" i="10"/>
  <c r="WMA81" i="10"/>
  <c r="WMB81" i="10"/>
  <c r="WMC81" i="10"/>
  <c r="WMD81" i="10"/>
  <c r="WME81" i="10"/>
  <c r="WMF81" i="10"/>
  <c r="WMG81" i="10"/>
  <c r="WMH81" i="10"/>
  <c r="WMI81" i="10"/>
  <c r="WMJ81" i="10"/>
  <c r="WMK81" i="10"/>
  <c r="WML81" i="10"/>
  <c r="WMM81" i="10"/>
  <c r="WMN81" i="10"/>
  <c r="WMO81" i="10"/>
  <c r="WMP81" i="10"/>
  <c r="WMQ81" i="10"/>
  <c r="WMR81" i="10"/>
  <c r="WMS81" i="10"/>
  <c r="WMT81" i="10"/>
  <c r="WMU81" i="10"/>
  <c r="WMV81" i="10"/>
  <c r="WMW81" i="10"/>
  <c r="WMX81" i="10"/>
  <c r="WMY81" i="10"/>
  <c r="WMZ81" i="10"/>
  <c r="WNA81" i="10"/>
  <c r="WNB81" i="10"/>
  <c r="WNC81" i="10"/>
  <c r="WND81" i="10"/>
  <c r="WNE81" i="10"/>
  <c r="WNF81" i="10"/>
  <c r="WNG81" i="10"/>
  <c r="WNH81" i="10"/>
  <c r="WNI81" i="10"/>
  <c r="WNJ81" i="10"/>
  <c r="WNK81" i="10"/>
  <c r="WNL81" i="10"/>
  <c r="WNM81" i="10"/>
  <c r="WNN81" i="10"/>
  <c r="WNO81" i="10"/>
  <c r="WNP81" i="10"/>
  <c r="WNQ81" i="10"/>
  <c r="WNR81" i="10"/>
  <c r="WNS81" i="10"/>
  <c r="WNT81" i="10"/>
  <c r="WNU81" i="10"/>
  <c r="WNV81" i="10"/>
  <c r="WNW81" i="10"/>
  <c r="WNX81" i="10"/>
  <c r="WNY81" i="10"/>
  <c r="WNZ81" i="10"/>
  <c r="WOA81" i="10"/>
  <c r="WOB81" i="10"/>
  <c r="WOC81" i="10"/>
  <c r="WOD81" i="10"/>
  <c r="WOE81" i="10"/>
  <c r="WOF81" i="10"/>
  <c r="WOG81" i="10"/>
  <c r="WOH81" i="10"/>
  <c r="WOI81" i="10"/>
  <c r="WOJ81" i="10"/>
  <c r="WOK81" i="10"/>
  <c r="WOL81" i="10"/>
  <c r="WOM81" i="10"/>
  <c r="WON81" i="10"/>
  <c r="WOO81" i="10"/>
  <c r="WOP81" i="10"/>
  <c r="WOQ81" i="10"/>
  <c r="WOR81" i="10"/>
  <c r="WOS81" i="10"/>
  <c r="WOT81" i="10"/>
  <c r="WOU81" i="10"/>
  <c r="WOV81" i="10"/>
  <c r="WOW81" i="10"/>
  <c r="WOX81" i="10"/>
  <c r="WOY81" i="10"/>
  <c r="WOZ81" i="10"/>
  <c r="WPA81" i="10"/>
  <c r="WPB81" i="10"/>
  <c r="WPC81" i="10"/>
  <c r="WPD81" i="10"/>
  <c r="WPE81" i="10"/>
  <c r="WPF81" i="10"/>
  <c r="WPG81" i="10"/>
  <c r="WPH81" i="10"/>
  <c r="WPI81" i="10"/>
  <c r="WPJ81" i="10"/>
  <c r="WPK81" i="10"/>
  <c r="WPL81" i="10"/>
  <c r="WPM81" i="10"/>
  <c r="WPN81" i="10"/>
  <c r="WPO81" i="10"/>
  <c r="WPP81" i="10"/>
  <c r="WPQ81" i="10"/>
  <c r="WPR81" i="10"/>
  <c r="WPS81" i="10"/>
  <c r="WPT81" i="10"/>
  <c r="WPU81" i="10"/>
  <c r="WPV81" i="10"/>
  <c r="WPW81" i="10"/>
  <c r="WPX81" i="10"/>
  <c r="WPY81" i="10"/>
  <c r="WPZ81" i="10"/>
  <c r="WQA81" i="10"/>
  <c r="WQB81" i="10"/>
  <c r="WQC81" i="10"/>
  <c r="WQD81" i="10"/>
  <c r="WQE81" i="10"/>
  <c r="WQF81" i="10"/>
  <c r="WQG81" i="10"/>
  <c r="WQH81" i="10"/>
  <c r="WQI81" i="10"/>
  <c r="WQJ81" i="10"/>
  <c r="WQK81" i="10"/>
  <c r="WQL81" i="10"/>
  <c r="WQM81" i="10"/>
  <c r="WQN81" i="10"/>
  <c r="WQO81" i="10"/>
  <c r="WQP81" i="10"/>
  <c r="WQQ81" i="10"/>
  <c r="WQR81" i="10"/>
  <c r="WQS81" i="10"/>
  <c r="WQT81" i="10"/>
  <c r="WQU81" i="10"/>
  <c r="WQV81" i="10"/>
  <c r="WQW81" i="10"/>
  <c r="WQX81" i="10"/>
  <c r="WQY81" i="10"/>
  <c r="WQZ81" i="10"/>
  <c r="WRA81" i="10"/>
  <c r="WRB81" i="10"/>
  <c r="WRC81" i="10"/>
  <c r="WRD81" i="10"/>
  <c r="WRE81" i="10"/>
  <c r="WRF81" i="10"/>
  <c r="WRG81" i="10"/>
  <c r="WRH81" i="10"/>
  <c r="WRI81" i="10"/>
  <c r="WRJ81" i="10"/>
  <c r="WRK81" i="10"/>
  <c r="WRL81" i="10"/>
  <c r="WRM81" i="10"/>
  <c r="WRN81" i="10"/>
  <c r="WRO81" i="10"/>
  <c r="WRP81" i="10"/>
  <c r="WRQ81" i="10"/>
  <c r="WRR81" i="10"/>
  <c r="WRS81" i="10"/>
  <c r="WRT81" i="10"/>
  <c r="WRU81" i="10"/>
  <c r="WRV81" i="10"/>
  <c r="WRW81" i="10"/>
  <c r="WRX81" i="10"/>
  <c r="WRY81" i="10"/>
  <c r="WRZ81" i="10"/>
  <c r="WSA81" i="10"/>
  <c r="WSB81" i="10"/>
  <c r="WSC81" i="10"/>
  <c r="WSD81" i="10"/>
  <c r="WSE81" i="10"/>
  <c r="WSF81" i="10"/>
  <c r="WSG81" i="10"/>
  <c r="WSH81" i="10"/>
  <c r="WSI81" i="10"/>
  <c r="WSJ81" i="10"/>
  <c r="WSK81" i="10"/>
  <c r="WSL81" i="10"/>
  <c r="WSM81" i="10"/>
  <c r="WSN81" i="10"/>
  <c r="WSO81" i="10"/>
  <c r="WSP81" i="10"/>
  <c r="WSQ81" i="10"/>
  <c r="WSR81" i="10"/>
  <c r="WSS81" i="10"/>
  <c r="WST81" i="10"/>
  <c r="WSU81" i="10"/>
  <c r="WSV81" i="10"/>
  <c r="WSW81" i="10"/>
  <c r="WSX81" i="10"/>
  <c r="WSY81" i="10"/>
  <c r="WSZ81" i="10"/>
  <c r="WTA81" i="10"/>
  <c r="WTB81" i="10"/>
  <c r="WTC81" i="10"/>
  <c r="WTD81" i="10"/>
  <c r="WTE81" i="10"/>
  <c r="WTF81" i="10"/>
  <c r="WTG81" i="10"/>
  <c r="WTH81" i="10"/>
  <c r="WTI81" i="10"/>
  <c r="WTJ81" i="10"/>
  <c r="WTK81" i="10"/>
  <c r="WTL81" i="10"/>
  <c r="WTM81" i="10"/>
  <c r="WTN81" i="10"/>
  <c r="WTO81" i="10"/>
  <c r="WTP81" i="10"/>
  <c r="WTQ81" i="10"/>
  <c r="WTR81" i="10"/>
  <c r="WTS81" i="10"/>
  <c r="WTT81" i="10"/>
  <c r="WTU81" i="10"/>
  <c r="WTV81" i="10"/>
  <c r="WTW81" i="10"/>
  <c r="WTX81" i="10"/>
  <c r="WTY81" i="10"/>
  <c r="WTZ81" i="10"/>
  <c r="WUA81" i="10"/>
  <c r="WUB81" i="10"/>
  <c r="WUC81" i="10"/>
  <c r="WUD81" i="10"/>
  <c r="WUE81" i="10"/>
  <c r="WUF81" i="10"/>
  <c r="WUG81" i="10"/>
  <c r="WUH81" i="10"/>
  <c r="WUI81" i="10"/>
  <c r="WUJ81" i="10"/>
  <c r="WUK81" i="10"/>
  <c r="WUL81" i="10"/>
  <c r="WUM81" i="10"/>
  <c r="WUN81" i="10"/>
  <c r="WUO81" i="10"/>
  <c r="WUP81" i="10"/>
  <c r="WUQ81" i="10"/>
  <c r="WUR81" i="10"/>
  <c r="WUS81" i="10"/>
  <c r="WUT81" i="10"/>
  <c r="WUU81" i="10"/>
  <c r="WUV81" i="10"/>
  <c r="WUW81" i="10"/>
  <c r="WUX81" i="10"/>
  <c r="WUY81" i="10"/>
  <c r="WUZ81" i="10"/>
  <c r="WVA81" i="10"/>
  <c r="WVB81" i="10"/>
  <c r="WVC81" i="10"/>
  <c r="WVD81" i="10"/>
  <c r="WVE81" i="10"/>
  <c r="WVF81" i="10"/>
  <c r="WVG81" i="10"/>
  <c r="WVH81" i="10"/>
  <c r="WVI81" i="10"/>
  <c r="WVJ81" i="10"/>
  <c r="WVK81" i="10"/>
  <c r="WVL81" i="10"/>
  <c r="WVM81" i="10"/>
  <c r="WVN81" i="10"/>
  <c r="WVO81" i="10"/>
  <c r="WVP81" i="10"/>
  <c r="WVQ81" i="10"/>
  <c r="WVR81" i="10"/>
  <c r="WVS81" i="10"/>
  <c r="WVT81" i="10"/>
  <c r="WVU81" i="10"/>
  <c r="WVV81" i="10"/>
  <c r="WVW81" i="10"/>
  <c r="WVX81" i="10"/>
  <c r="WVY81" i="10"/>
  <c r="WVZ81" i="10"/>
  <c r="WWA81" i="10"/>
  <c r="WWB81" i="10"/>
  <c r="WWC81" i="10"/>
  <c r="WWD81" i="10"/>
  <c r="WWE81" i="10"/>
  <c r="WWF81" i="10"/>
  <c r="WWG81" i="10"/>
  <c r="WWH81" i="10"/>
  <c r="WWI81" i="10"/>
  <c r="WWJ81" i="10"/>
  <c r="WWK81" i="10"/>
  <c r="WWL81" i="10"/>
  <c r="WWM81" i="10"/>
  <c r="WWN81" i="10"/>
  <c r="WWO81" i="10"/>
  <c r="WWP81" i="10"/>
  <c r="WWQ81" i="10"/>
  <c r="WWR81" i="10"/>
  <c r="WWS81" i="10"/>
  <c r="WWT81" i="10"/>
  <c r="WWU81" i="10"/>
  <c r="WWV81" i="10"/>
  <c r="WWW81" i="10"/>
  <c r="WWX81" i="10"/>
  <c r="WWY81" i="10"/>
  <c r="WWZ81" i="10"/>
  <c r="WXA81" i="10"/>
  <c r="WXB81" i="10"/>
  <c r="WXC81" i="10"/>
  <c r="WXD81" i="10"/>
  <c r="WXE81" i="10"/>
  <c r="WXF81" i="10"/>
  <c r="WXG81" i="10"/>
  <c r="WXH81" i="10"/>
  <c r="WXI81" i="10"/>
  <c r="WXJ81" i="10"/>
  <c r="WXK81" i="10"/>
  <c r="WXL81" i="10"/>
  <c r="WXM81" i="10"/>
  <c r="WXN81" i="10"/>
  <c r="WXO81" i="10"/>
  <c r="WXP81" i="10"/>
  <c r="WXQ81" i="10"/>
  <c r="WXR81" i="10"/>
  <c r="WXS81" i="10"/>
  <c r="WXT81" i="10"/>
  <c r="WXU81" i="10"/>
  <c r="WXV81" i="10"/>
  <c r="WXW81" i="10"/>
  <c r="WXX81" i="10"/>
  <c r="WXY81" i="10"/>
  <c r="WXZ81" i="10"/>
  <c r="WYA81" i="10"/>
  <c r="WYB81" i="10"/>
  <c r="WYC81" i="10"/>
  <c r="WYD81" i="10"/>
  <c r="WYE81" i="10"/>
  <c r="WYF81" i="10"/>
  <c r="WYG81" i="10"/>
  <c r="WYH81" i="10"/>
  <c r="WYI81" i="10"/>
  <c r="WYJ81" i="10"/>
  <c r="WYK81" i="10"/>
  <c r="WYL81" i="10"/>
  <c r="WYM81" i="10"/>
  <c r="WYN81" i="10"/>
  <c r="WYO81" i="10"/>
  <c r="WYP81" i="10"/>
  <c r="WYQ81" i="10"/>
  <c r="WYR81" i="10"/>
  <c r="WYS81" i="10"/>
  <c r="WYT81" i="10"/>
  <c r="WYU81" i="10"/>
  <c r="WYV81" i="10"/>
  <c r="WYW81" i="10"/>
  <c r="WYX81" i="10"/>
  <c r="WYY81" i="10"/>
  <c r="WYZ81" i="10"/>
  <c r="WZA81" i="10"/>
  <c r="WZB81" i="10"/>
  <c r="WZC81" i="10"/>
  <c r="WZD81" i="10"/>
  <c r="WZE81" i="10"/>
  <c r="WZF81" i="10"/>
  <c r="WZG81" i="10"/>
  <c r="WZH81" i="10"/>
  <c r="WZI81" i="10"/>
  <c r="WZJ81" i="10"/>
  <c r="WZK81" i="10"/>
  <c r="WZL81" i="10"/>
  <c r="WZM81" i="10"/>
  <c r="WZN81" i="10"/>
  <c r="WZO81" i="10"/>
  <c r="WZP81" i="10"/>
  <c r="WZQ81" i="10"/>
  <c r="WZR81" i="10"/>
  <c r="WZS81" i="10"/>
  <c r="WZT81" i="10"/>
  <c r="WZU81" i="10"/>
  <c r="WZV81" i="10"/>
  <c r="WZW81" i="10"/>
  <c r="WZX81" i="10"/>
  <c r="WZY81" i="10"/>
  <c r="WZZ81" i="10"/>
  <c r="XAA81" i="10"/>
  <c r="XAB81" i="10"/>
  <c r="XAC81" i="10"/>
  <c r="XAD81" i="10"/>
  <c r="XAE81" i="10"/>
  <c r="XAF81" i="10"/>
  <c r="XAG81" i="10"/>
  <c r="XAH81" i="10"/>
  <c r="XAI81" i="10"/>
  <c r="XAJ81" i="10"/>
  <c r="XAK81" i="10"/>
  <c r="XAL81" i="10"/>
  <c r="XAM81" i="10"/>
  <c r="XAN81" i="10"/>
  <c r="XAO81" i="10"/>
  <c r="XAP81" i="10"/>
  <c r="XAQ81" i="10"/>
  <c r="XAR81" i="10"/>
  <c r="XAS81" i="10"/>
  <c r="XAT81" i="10"/>
  <c r="XAU81" i="10"/>
  <c r="XAV81" i="10"/>
  <c r="XAW81" i="10"/>
  <c r="XAX81" i="10"/>
  <c r="XAY81" i="10"/>
  <c r="XAZ81" i="10"/>
  <c r="XBA81" i="10"/>
  <c r="XBB81" i="10"/>
  <c r="XBC81" i="10"/>
  <c r="XBD81" i="10"/>
  <c r="XBE81" i="10"/>
  <c r="XBF81" i="10"/>
  <c r="XBG81" i="10"/>
  <c r="XBH81" i="10"/>
  <c r="XBI81" i="10"/>
  <c r="XBJ81" i="10"/>
  <c r="XBK81" i="10"/>
  <c r="XBL81" i="10"/>
  <c r="XBM81" i="10"/>
  <c r="XBN81" i="10"/>
  <c r="XBO81" i="10"/>
  <c r="XBP81" i="10"/>
  <c r="XBQ81" i="10"/>
  <c r="XBR81" i="10"/>
  <c r="XBS81" i="10"/>
  <c r="XBT81" i="10"/>
  <c r="XBU81" i="10"/>
  <c r="XBV81" i="10"/>
  <c r="XBW81" i="10"/>
  <c r="XBX81" i="10"/>
  <c r="XBY81" i="10"/>
  <c r="XBZ81" i="10"/>
  <c r="XCA81" i="10"/>
  <c r="XCB81" i="10"/>
  <c r="XCC81" i="10"/>
  <c r="XCD81" i="10"/>
  <c r="XCE81" i="10"/>
  <c r="XCF81" i="10"/>
  <c r="XCG81" i="10"/>
  <c r="XCH81" i="10"/>
  <c r="XCI81" i="10"/>
  <c r="XCJ81" i="10"/>
  <c r="XCK81" i="10"/>
  <c r="XCL81" i="10"/>
  <c r="XCM81" i="10"/>
  <c r="XCN81" i="10"/>
  <c r="XCO81" i="10"/>
  <c r="XCP81" i="10"/>
  <c r="XCQ81" i="10"/>
  <c r="XCR81" i="10"/>
  <c r="XCS81" i="10"/>
  <c r="XCT81" i="10"/>
  <c r="XCU81" i="10"/>
  <c r="XCV81" i="10"/>
  <c r="XCW81" i="10"/>
  <c r="XCX81" i="10"/>
  <c r="XCY81" i="10"/>
  <c r="XCZ81" i="10"/>
  <c r="XDA81" i="10"/>
  <c r="XDB81" i="10"/>
  <c r="XDC81" i="10"/>
  <c r="XDD81" i="10"/>
  <c r="XDE81" i="10"/>
  <c r="XDF81" i="10"/>
  <c r="XDG81" i="10"/>
  <c r="XDH81" i="10"/>
  <c r="XDI81" i="10"/>
  <c r="XDJ81" i="10"/>
  <c r="XDK81" i="10"/>
  <c r="XDL81" i="10"/>
  <c r="XDM81" i="10"/>
  <c r="XDN81" i="10"/>
  <c r="XDO81" i="10"/>
  <c r="XDP81" i="10"/>
  <c r="XDQ81" i="10"/>
  <c r="XDR81" i="10"/>
  <c r="XDS81" i="10"/>
  <c r="XDT81" i="10"/>
  <c r="XDU81" i="10"/>
  <c r="XDV81" i="10"/>
  <c r="XDW81" i="10"/>
  <c r="XDX81" i="10"/>
  <c r="XDY81" i="10"/>
  <c r="XDZ81" i="10"/>
  <c r="XEA81" i="10"/>
  <c r="XEB81" i="10"/>
  <c r="XEC81" i="10"/>
  <c r="XED81" i="10"/>
  <c r="XEE81" i="10"/>
  <c r="XEF81" i="10"/>
  <c r="XEG81" i="10"/>
  <c r="XEH81" i="10"/>
  <c r="XEI81" i="10"/>
  <c r="XEJ81" i="10"/>
  <c r="XEK81" i="10"/>
  <c r="XEL81" i="10"/>
  <c r="XEM81" i="10"/>
  <c r="XEN81" i="10"/>
  <c r="XEO81" i="10"/>
  <c r="XEP81" i="10"/>
  <c r="XEQ81" i="10"/>
  <c r="XER81" i="10"/>
  <c r="XES81" i="10"/>
  <c r="XET81" i="10"/>
  <c r="XEU81" i="10"/>
  <c r="XEV81" i="10"/>
  <c r="XEW81" i="10"/>
  <c r="XEX81" i="10"/>
  <c r="XEY81" i="10"/>
  <c r="XEZ81" i="10"/>
  <c r="XFA81" i="10"/>
  <c r="XFB81" i="10"/>
  <c r="XFC81" i="10"/>
  <c r="XFD81" i="10"/>
  <c r="D134" i="10"/>
  <c r="D133" i="10"/>
  <c r="F67" i="10"/>
  <c r="F98" i="10"/>
  <c r="D129" i="10" l="1"/>
  <c r="D130" i="10" s="1"/>
  <c r="I75" i="10"/>
  <c r="I120" i="10"/>
  <c r="I81" i="10"/>
  <c r="I105" i="10"/>
  <c r="I106" i="10" s="1"/>
  <c r="I80" i="10"/>
  <c r="I82" i="10"/>
  <c r="I97" i="10"/>
  <c r="I99" i="10" s="1"/>
  <c r="I111" i="10" s="1"/>
  <c r="I74" i="10"/>
  <c r="J67" i="10"/>
  <c r="K67" i="10" s="1"/>
  <c r="L67" i="10" s="1"/>
  <c r="M67" i="10" s="1"/>
  <c r="N67" i="10" s="1"/>
  <c r="O67" i="10" s="1"/>
  <c r="P67" i="10" s="1"/>
  <c r="Q67" i="10" s="1"/>
  <c r="R67" i="10" s="1"/>
  <c r="S67" i="10" s="1"/>
  <c r="T67" i="10" s="1"/>
  <c r="U67" i="10" s="1"/>
  <c r="V67" i="10" s="1"/>
  <c r="W67" i="10" s="1"/>
  <c r="X67" i="10" s="1"/>
  <c r="Y67" i="10" s="1"/>
  <c r="Z67" i="10" s="1"/>
  <c r="AA67" i="10" s="1"/>
  <c r="AB67" i="10" s="1"/>
  <c r="AC67" i="10" s="1"/>
  <c r="AD67" i="10" s="1"/>
  <c r="AE67" i="10" s="1"/>
  <c r="AF67" i="10" s="1"/>
  <c r="AG67" i="10" s="1"/>
  <c r="AH67" i="10" s="1"/>
  <c r="AI67" i="10" s="1"/>
  <c r="AJ67" i="10" s="1"/>
  <c r="AK67" i="10" s="1"/>
  <c r="AL67" i="10" s="1"/>
  <c r="AM67" i="10" s="1"/>
  <c r="AN67" i="10" s="1"/>
  <c r="AO67" i="10" s="1"/>
  <c r="AP67" i="10" s="1"/>
  <c r="AQ67" i="10" s="1"/>
  <c r="AR67" i="10" s="1"/>
  <c r="AS67" i="10" s="1"/>
  <c r="AT67" i="10" s="1"/>
  <c r="AU67" i="10" s="1"/>
  <c r="AV67" i="10" s="1"/>
  <c r="AW67" i="10" s="1"/>
  <c r="AX67" i="10" s="1"/>
  <c r="AY67" i="10" s="1"/>
  <c r="AZ67" i="10" s="1"/>
  <c r="BA67" i="10" s="1"/>
  <c r="BB67" i="10" s="1"/>
  <c r="BC67" i="10" s="1"/>
  <c r="BD67" i="10" s="1"/>
  <c r="BE67" i="10" s="1"/>
  <c r="BF67" i="10" s="1"/>
  <c r="BG67" i="10" s="1"/>
  <c r="BH67" i="10" s="1"/>
  <c r="BI67" i="10" s="1"/>
  <c r="BJ67" i="10" s="1"/>
  <c r="BK67" i="10" s="1"/>
  <c r="BL67" i="10" s="1"/>
  <c r="BM67" i="10" s="1"/>
  <c r="BN67" i="10" s="1"/>
  <c r="BO67" i="10" s="1"/>
  <c r="BP67" i="10" s="1"/>
  <c r="BQ67" i="10" s="1"/>
  <c r="BR67" i="10" s="1"/>
  <c r="BS67" i="10" s="1"/>
  <c r="BT67" i="10" s="1"/>
  <c r="BU67" i="10" s="1"/>
  <c r="BV67" i="10" s="1"/>
  <c r="BW67" i="10" s="1"/>
  <c r="BX67" i="10" s="1"/>
  <c r="BY67" i="10" s="1"/>
  <c r="BZ67" i="10" s="1"/>
  <c r="CA67" i="10" s="1"/>
  <c r="CB67" i="10" s="1"/>
  <c r="CC67" i="10" s="1"/>
  <c r="CD67" i="10" s="1"/>
  <c r="CE67" i="10" s="1"/>
  <c r="CF67" i="10" s="1"/>
  <c r="CG67" i="10" s="1"/>
  <c r="CH67" i="10" s="1"/>
  <c r="CI67" i="10" s="1"/>
  <c r="CJ67" i="10" s="1"/>
  <c r="CK67" i="10" s="1"/>
  <c r="CL67" i="10" s="1"/>
  <c r="CM67" i="10" s="1"/>
  <c r="CN67" i="10" s="1"/>
  <c r="CO67" i="10" s="1"/>
  <c r="CP67" i="10" s="1"/>
  <c r="CQ67" i="10" s="1"/>
  <c r="CR67" i="10" s="1"/>
  <c r="CS67" i="10" s="1"/>
  <c r="CT67" i="10" s="1"/>
  <c r="CU67" i="10" s="1"/>
  <c r="CV67" i="10" s="1"/>
  <c r="CW67" i="10" s="1"/>
  <c r="CX67" i="10" s="1"/>
  <c r="CY67" i="10" s="1"/>
  <c r="CZ67" i="10" s="1"/>
  <c r="DA67" i="10" s="1"/>
  <c r="DB67" i="10" s="1"/>
  <c r="DC67" i="10" s="1"/>
  <c r="DD67" i="10" s="1"/>
  <c r="DE67" i="10" s="1"/>
  <c r="DF67" i="10"/>
  <c r="DG67" i="10" s="1"/>
  <c r="DH67" i="10" s="1"/>
  <c r="DI67" i="10" s="1"/>
  <c r="DJ67" i="10" s="1"/>
  <c r="DK67" i="10" s="1"/>
  <c r="DL67" i="10" s="1"/>
  <c r="DM67" i="10" s="1"/>
  <c r="DN67" i="10" s="1"/>
  <c r="DO67" i="10" s="1"/>
  <c r="DP67" i="10" s="1"/>
  <c r="DQ67" i="10" s="1"/>
  <c r="DR67" i="10" s="1"/>
  <c r="DS67" i="10" s="1"/>
  <c r="DT67" i="10" s="1"/>
  <c r="DU67" i="10" s="1"/>
  <c r="DV67" i="10" s="1"/>
  <c r="DW67" i="10" s="1"/>
  <c r="DX67" i="10" s="1"/>
  <c r="DY67" i="10" s="1"/>
  <c r="DZ67" i="10" s="1"/>
  <c r="EA67" i="10" s="1"/>
  <c r="EB67" i="10" s="1"/>
  <c r="EC67" i="10" s="1"/>
  <c r="ED67" i="10" s="1"/>
  <c r="EE67" i="10" s="1"/>
  <c r="EF67" i="10" s="1"/>
  <c r="EG67" i="10" s="1"/>
  <c r="EH67" i="10" s="1"/>
  <c r="EI67" i="10" s="1"/>
  <c r="EJ67" i="10" s="1"/>
  <c r="EK67" i="10" s="1"/>
  <c r="EL67" i="10" s="1"/>
  <c r="EM67" i="10" s="1"/>
  <c r="EN67" i="10" s="1"/>
  <c r="EO67" i="10" s="1"/>
  <c r="EP67" i="10" s="1"/>
  <c r="EQ67" i="10" s="1"/>
  <c r="ER67" i="10" s="1"/>
  <c r="ES67" i="10" s="1"/>
  <c r="ET67" i="10" s="1"/>
  <c r="EU67" i="10" s="1"/>
  <c r="EV67" i="10" s="1"/>
  <c r="EW67" i="10" s="1"/>
  <c r="EX67" i="10" s="1"/>
  <c r="EY67" i="10" s="1"/>
  <c r="EZ67" i="10" s="1"/>
  <c r="FA67" i="10" s="1"/>
  <c r="FB67" i="10" s="1"/>
  <c r="FC67" i="10" s="1"/>
  <c r="FD67" i="10" s="1"/>
  <c r="FE67" i="10" s="1"/>
  <c r="FF67" i="10" s="1"/>
  <c r="FG67" i="10" s="1"/>
  <c r="FH67" i="10" s="1"/>
  <c r="FI67" i="10" s="1"/>
  <c r="FJ67" i="10" s="1"/>
  <c r="FK67" i="10" s="1"/>
  <c r="FL67" i="10" s="1"/>
  <c r="FM67" i="10" s="1"/>
  <c r="FN67" i="10" s="1"/>
  <c r="FO67" i="10" s="1"/>
  <c r="FP67" i="10" s="1"/>
  <c r="FQ67" i="10" s="1"/>
  <c r="FR67" i="10" s="1"/>
  <c r="FS67" i="10" s="1"/>
  <c r="FT67" i="10" s="1"/>
  <c r="FU67" i="10" s="1"/>
  <c r="FV67" i="10" s="1"/>
  <c r="FW67" i="10" s="1"/>
  <c r="FX67" i="10" s="1"/>
  <c r="FY67" i="10" s="1"/>
  <c r="FZ67" i="10" s="1"/>
  <c r="GA67" i="10" s="1"/>
  <c r="GB67" i="10" s="1"/>
  <c r="GC67" i="10" s="1"/>
  <c r="GD67" i="10" s="1"/>
  <c r="GE67" i="10" s="1"/>
  <c r="GF67" i="10" s="1"/>
  <c r="GG67" i="10" s="1"/>
  <c r="GH67" i="10" s="1"/>
  <c r="GI67" i="10" s="1"/>
  <c r="GJ67" i="10" s="1"/>
  <c r="GK67" i="10" s="1"/>
  <c r="GL67" i="10" s="1"/>
  <c r="GM67" i="10" s="1"/>
  <c r="GN67" i="10" s="1"/>
  <c r="GO67" i="10" s="1"/>
  <c r="GP67" i="10" s="1"/>
  <c r="GQ67" i="10" s="1"/>
  <c r="GR67" i="10" s="1"/>
  <c r="GS67" i="10" s="1"/>
  <c r="GT67" i="10" s="1"/>
  <c r="GU67" i="10" s="1"/>
  <c r="GV67" i="10" s="1"/>
  <c r="GW67" i="10" s="1"/>
  <c r="GX67" i="10" s="1"/>
  <c r="GY67" i="10" s="1"/>
  <c r="GZ67" i="10" s="1"/>
  <c r="HA67" i="10" s="1"/>
  <c r="HB67" i="10" s="1"/>
  <c r="HC67" i="10" s="1"/>
  <c r="HD67" i="10" s="1"/>
  <c r="HE67" i="10" s="1"/>
  <c r="HF67" i="10" s="1"/>
  <c r="HG67" i="10" s="1"/>
  <c r="HH67" i="10" s="1"/>
  <c r="HI67" i="10" s="1"/>
  <c r="HJ67" i="10" s="1"/>
  <c r="HK67" i="10" s="1"/>
  <c r="HL67" i="10" s="1"/>
  <c r="HM67" i="10" s="1"/>
  <c r="HN67" i="10" s="1"/>
  <c r="HO67" i="10" s="1"/>
  <c r="HP67" i="10" s="1"/>
  <c r="HQ67" i="10" s="1"/>
  <c r="HR67" i="10" s="1"/>
  <c r="HS67" i="10" s="1"/>
  <c r="HT67" i="10" s="1"/>
  <c r="HU67" i="10" s="1"/>
  <c r="HV67" i="10" s="1"/>
  <c r="HW67" i="10" s="1"/>
  <c r="HX67" i="10" s="1"/>
  <c r="HY67" i="10" s="1"/>
  <c r="HZ67" i="10" s="1"/>
  <c r="IA67" i="10" s="1"/>
  <c r="IB67" i="10" s="1"/>
  <c r="IC67" i="10" s="1"/>
  <c r="ID67" i="10" s="1"/>
  <c r="IE67" i="10" s="1"/>
  <c r="IF67" i="10" s="1"/>
  <c r="IG67" i="10" s="1"/>
  <c r="IH67" i="10" s="1"/>
  <c r="II67" i="10" s="1"/>
  <c r="IJ67" i="10" s="1"/>
  <c r="IK67" i="10" s="1"/>
  <c r="IL67" i="10" s="1"/>
  <c r="IM67" i="10" s="1"/>
  <c r="IN67" i="10" s="1"/>
  <c r="IO67" i="10" s="1"/>
  <c r="IP67" i="10" s="1"/>
  <c r="IQ67" i="10" s="1"/>
  <c r="IR67" i="10" s="1"/>
  <c r="IS67" i="10" s="1"/>
  <c r="IT67" i="10" s="1"/>
  <c r="IU67" i="10" s="1"/>
  <c r="IV67" i="10" s="1"/>
  <c r="IW67" i="10" s="1"/>
  <c r="IX67" i="10" s="1"/>
  <c r="IY67" i="10" s="1"/>
  <c r="IZ67" i="10" s="1"/>
  <c r="JA67" i="10" s="1"/>
  <c r="JB67" i="10" s="1"/>
  <c r="JC67" i="10" s="1"/>
  <c r="JD67" i="10" s="1"/>
  <c r="JE67" i="10" s="1"/>
  <c r="JF67" i="10" s="1"/>
  <c r="JG67" i="10" s="1"/>
  <c r="JH67" i="10" s="1"/>
  <c r="JI67" i="10" s="1"/>
  <c r="JJ67" i="10" s="1"/>
  <c r="JK67" i="10" s="1"/>
  <c r="JL67" i="10" s="1"/>
  <c r="JM67" i="10" s="1"/>
  <c r="JN67" i="10" s="1"/>
  <c r="JO67" i="10" s="1"/>
  <c r="JP67" i="10" s="1"/>
  <c r="JQ67" i="10" s="1"/>
  <c r="JR67" i="10" s="1"/>
  <c r="JS67" i="10" s="1"/>
  <c r="JT67" i="10" s="1"/>
  <c r="JU67" i="10" s="1"/>
  <c r="JV67" i="10" s="1"/>
  <c r="JW67" i="10" s="1"/>
  <c r="JX67" i="10" s="1"/>
  <c r="JY67" i="10" s="1"/>
  <c r="JZ67" i="10" s="1"/>
  <c r="KA67" i="10" s="1"/>
  <c r="KB67" i="10" s="1"/>
  <c r="KC67" i="10" s="1"/>
  <c r="KD67" i="10" s="1"/>
  <c r="KE67" i="10" s="1"/>
  <c r="KF67" i="10" s="1"/>
  <c r="KG67" i="10" s="1"/>
  <c r="KH67" i="10" s="1"/>
  <c r="KI67" i="10" s="1"/>
  <c r="KJ67" i="10" s="1"/>
  <c r="KK67" i="10" s="1"/>
  <c r="KL67" i="10" s="1"/>
  <c r="KM67" i="10" s="1"/>
  <c r="KN67" i="10" s="1"/>
  <c r="KO67" i="10" s="1"/>
  <c r="KP67" i="10" s="1"/>
  <c r="KQ67" i="10" s="1"/>
  <c r="KR67" i="10" s="1"/>
  <c r="KS67" i="10" s="1"/>
  <c r="KT67" i="10" s="1"/>
  <c r="KU67" i="10" s="1"/>
  <c r="KV67" i="10" s="1"/>
  <c r="KW67" i="10" s="1"/>
  <c r="KX67" i="10" s="1"/>
  <c r="KY67" i="10" s="1"/>
  <c r="KZ67" i="10" s="1"/>
  <c r="LA67" i="10" s="1"/>
  <c r="LB67" i="10" s="1"/>
  <c r="LC67" i="10" s="1"/>
  <c r="LD67" i="10" s="1"/>
  <c r="LE67" i="10" s="1"/>
  <c r="LF67" i="10" s="1"/>
  <c r="LG67" i="10" s="1"/>
  <c r="LH67" i="10" s="1"/>
  <c r="LI67" i="10" s="1"/>
  <c r="LJ67" i="10" s="1"/>
  <c r="LK67" i="10" s="1"/>
  <c r="LL67" i="10" s="1"/>
  <c r="LM67" i="10" s="1"/>
  <c r="LN67" i="10" s="1"/>
  <c r="LO67" i="10" s="1"/>
  <c r="LP67" i="10" s="1"/>
  <c r="LQ67" i="10" s="1"/>
  <c r="LR67" i="10" s="1"/>
  <c r="LS67" i="10" s="1"/>
  <c r="LT67" i="10" s="1"/>
  <c r="LU67" i="10" s="1"/>
  <c r="LV67" i="10" s="1"/>
  <c r="LW67" i="10" s="1"/>
  <c r="LX67" i="10" s="1"/>
  <c r="LY67" i="10" s="1"/>
  <c r="LZ67" i="10" s="1"/>
  <c r="MA67" i="10" s="1"/>
  <c r="MB67" i="10" s="1"/>
  <c r="MC67" i="10" s="1"/>
  <c r="MD67" i="10" s="1"/>
  <c r="ME67" i="10" s="1"/>
  <c r="MF67" i="10" s="1"/>
  <c r="MG67" i="10" s="1"/>
  <c r="MH67" i="10" s="1"/>
  <c r="MI67" i="10" s="1"/>
  <c r="MJ67" i="10" s="1"/>
  <c r="MK67" i="10" s="1"/>
  <c r="ML67" i="10" s="1"/>
  <c r="MM67" i="10" s="1"/>
  <c r="MN67" i="10" s="1"/>
  <c r="MO67" i="10" s="1"/>
  <c r="MP67" i="10" s="1"/>
  <c r="MQ67" i="10" s="1"/>
  <c r="MR67" i="10" s="1"/>
  <c r="MS67" i="10" s="1"/>
  <c r="MT67" i="10" s="1"/>
  <c r="MU67" i="10" s="1"/>
  <c r="MV67" i="10" s="1"/>
  <c r="MW67" i="10" s="1"/>
  <c r="MX67" i="10" s="1"/>
  <c r="MY67" i="10" s="1"/>
  <c r="MZ67" i="10" s="1"/>
  <c r="NA67" i="10" s="1"/>
  <c r="NB67" i="10" s="1"/>
  <c r="NC67" i="10" s="1"/>
  <c r="ND67" i="10" s="1"/>
  <c r="NE67" i="10" s="1"/>
  <c r="NF67" i="10" s="1"/>
  <c r="NG67" i="10" s="1"/>
  <c r="NH67" i="10" s="1"/>
  <c r="NI67" i="10" s="1"/>
  <c r="NJ67" i="10" s="1"/>
  <c r="NK67" i="10" s="1"/>
  <c r="NL67" i="10" s="1"/>
  <c r="NM67" i="10" s="1"/>
  <c r="NN67" i="10" s="1"/>
  <c r="NO67" i="10" s="1"/>
  <c r="NP67" i="10" s="1"/>
  <c r="NQ67" i="10" s="1"/>
  <c r="NR67" i="10" s="1"/>
  <c r="NS67" i="10" s="1"/>
  <c r="NT67" i="10" s="1"/>
  <c r="NU67" i="10" s="1"/>
  <c r="NV67" i="10" s="1"/>
  <c r="NW67" i="10" s="1"/>
  <c r="NX67" i="10" s="1"/>
  <c r="NY67" i="10" s="1"/>
  <c r="NZ67" i="10" s="1"/>
  <c r="OA67" i="10" s="1"/>
  <c r="OB67" i="10" s="1"/>
  <c r="OC67" i="10" s="1"/>
  <c r="OD67" i="10" s="1"/>
  <c r="OE67" i="10" s="1"/>
  <c r="OF67" i="10" s="1"/>
  <c r="OG67" i="10" s="1"/>
  <c r="OH67" i="10" s="1"/>
  <c r="OI67" i="10" s="1"/>
  <c r="OJ67" i="10" s="1"/>
  <c r="OK67" i="10" s="1"/>
  <c r="OL67" i="10" s="1"/>
  <c r="OM67" i="10" s="1"/>
  <c r="ON67" i="10" s="1"/>
  <c r="OO67" i="10" s="1"/>
  <c r="OP67" i="10" s="1"/>
  <c r="OQ67" i="10" s="1"/>
  <c r="OR67" i="10" s="1"/>
  <c r="OS67" i="10" s="1"/>
  <c r="OT67" i="10" s="1"/>
  <c r="OU67" i="10" s="1"/>
  <c r="OV67" i="10" s="1"/>
  <c r="OW67" i="10" s="1"/>
  <c r="OX67" i="10" s="1"/>
  <c r="OY67" i="10" s="1"/>
  <c r="OZ67" i="10" s="1"/>
  <c r="PA67" i="10" s="1"/>
  <c r="PB67" i="10" s="1"/>
  <c r="PC67" i="10" s="1"/>
  <c r="PD67" i="10" s="1"/>
  <c r="PE67" i="10" s="1"/>
  <c r="PF67" i="10" s="1"/>
  <c r="PG67" i="10" s="1"/>
  <c r="PH67" i="10" s="1"/>
  <c r="PI67" i="10" s="1"/>
  <c r="PJ67" i="10" s="1"/>
  <c r="PK67" i="10" s="1"/>
  <c r="PL67" i="10" s="1"/>
  <c r="PM67" i="10" s="1"/>
  <c r="PN67" i="10" s="1"/>
  <c r="PO67" i="10" s="1"/>
  <c r="PP67" i="10" s="1"/>
  <c r="PQ67" i="10" s="1"/>
  <c r="PR67" i="10" s="1"/>
  <c r="PS67" i="10" s="1"/>
  <c r="PT67" i="10" s="1"/>
  <c r="PU67" i="10" s="1"/>
  <c r="PV67" i="10" s="1"/>
  <c r="PW67" i="10" s="1"/>
  <c r="PX67" i="10" s="1"/>
  <c r="PY67" i="10" s="1"/>
  <c r="PZ67" i="10" s="1"/>
  <c r="QA67" i="10" s="1"/>
  <c r="QB67" i="10" s="1"/>
  <c r="QC67" i="10" s="1"/>
  <c r="QD67" i="10" s="1"/>
  <c r="QE67" i="10" s="1"/>
  <c r="QF67" i="10" s="1"/>
  <c r="QG67" i="10" s="1"/>
  <c r="QH67" i="10" s="1"/>
  <c r="QI67" i="10" s="1"/>
  <c r="QJ67" i="10" s="1"/>
  <c r="QK67" i="10" s="1"/>
  <c r="QL67" i="10" s="1"/>
  <c r="QM67" i="10" s="1"/>
  <c r="QN67" i="10" s="1"/>
  <c r="QO67" i="10" s="1"/>
  <c r="QP67" i="10" s="1"/>
  <c r="QQ67" i="10" s="1"/>
  <c r="QR67" i="10" s="1"/>
  <c r="QS67" i="10" s="1"/>
  <c r="QT67" i="10" s="1"/>
  <c r="QU67" i="10" s="1"/>
  <c r="QV67" i="10" s="1"/>
  <c r="QW67" i="10" s="1"/>
  <c r="QX67" i="10" s="1"/>
  <c r="QY67" i="10" s="1"/>
  <c r="QZ67" i="10" s="1"/>
  <c r="RA67" i="10" s="1"/>
  <c r="RB67" i="10" s="1"/>
  <c r="RC67" i="10" s="1"/>
  <c r="RD67" i="10" s="1"/>
  <c r="RE67" i="10" s="1"/>
  <c r="RF67" i="10" s="1"/>
  <c r="RG67" i="10" s="1"/>
  <c r="RH67" i="10" s="1"/>
  <c r="RI67" i="10" s="1"/>
  <c r="RJ67" i="10" s="1"/>
  <c r="RK67" i="10" s="1"/>
  <c r="RL67" i="10" s="1"/>
  <c r="RM67" i="10" s="1"/>
  <c r="RN67" i="10" s="1"/>
  <c r="RO67" i="10" s="1"/>
  <c r="RP67" i="10" s="1"/>
  <c r="RQ67" i="10" s="1"/>
  <c r="RR67" i="10" s="1"/>
  <c r="RS67" i="10" s="1"/>
  <c r="RT67" i="10" s="1"/>
  <c r="RU67" i="10" s="1"/>
  <c r="RV67" i="10" s="1"/>
  <c r="RW67" i="10" s="1"/>
  <c r="RX67" i="10" s="1"/>
  <c r="RY67" i="10" s="1"/>
  <c r="RZ67" i="10" s="1"/>
  <c r="SA67" i="10" s="1"/>
  <c r="SB67" i="10" s="1"/>
  <c r="SC67" i="10" s="1"/>
  <c r="SD67" i="10" s="1"/>
  <c r="SE67" i="10" s="1"/>
  <c r="SF67" i="10" s="1"/>
  <c r="SG67" i="10" s="1"/>
  <c r="SH67" i="10" s="1"/>
  <c r="SI67" i="10" s="1"/>
  <c r="SJ67" i="10" s="1"/>
  <c r="SK67" i="10" s="1"/>
  <c r="SL67" i="10" s="1"/>
  <c r="SM67" i="10" s="1"/>
  <c r="SN67" i="10" s="1"/>
  <c r="SO67" i="10" s="1"/>
  <c r="SP67" i="10" s="1"/>
  <c r="SQ67" i="10" s="1"/>
  <c r="SR67" i="10" s="1"/>
  <c r="SS67" i="10" s="1"/>
  <c r="ST67" i="10" s="1"/>
  <c r="SU67" i="10" s="1"/>
  <c r="SV67" i="10" s="1"/>
  <c r="SW67" i="10" s="1"/>
  <c r="SX67" i="10" s="1"/>
  <c r="SY67" i="10" s="1"/>
  <c r="SZ67" i="10" s="1"/>
  <c r="TA67" i="10" s="1"/>
  <c r="TB67" i="10" s="1"/>
  <c r="TC67" i="10" s="1"/>
  <c r="TD67" i="10" s="1"/>
  <c r="TE67" i="10" s="1"/>
  <c r="TF67" i="10" s="1"/>
  <c r="TG67" i="10" s="1"/>
  <c r="TH67" i="10" s="1"/>
  <c r="TI67" i="10" s="1"/>
  <c r="TJ67" i="10" s="1"/>
  <c r="TK67" i="10" s="1"/>
  <c r="TL67" i="10" s="1"/>
  <c r="TM67" i="10" s="1"/>
  <c r="TN67" i="10" s="1"/>
  <c r="TO67" i="10" s="1"/>
  <c r="TP67" i="10" s="1"/>
  <c r="TQ67" i="10" s="1"/>
  <c r="TR67" i="10" s="1"/>
  <c r="TS67" i="10" s="1"/>
  <c r="TT67" i="10" s="1"/>
  <c r="TU67" i="10" s="1"/>
  <c r="TV67" i="10" s="1"/>
  <c r="TW67" i="10" s="1"/>
  <c r="TX67" i="10" s="1"/>
  <c r="TY67" i="10" s="1"/>
  <c r="TZ67" i="10" s="1"/>
  <c r="UA67" i="10" s="1"/>
  <c r="UB67" i="10" s="1"/>
  <c r="UC67" i="10" s="1"/>
  <c r="UD67" i="10" s="1"/>
  <c r="UE67" i="10" s="1"/>
  <c r="UF67" i="10" s="1"/>
  <c r="UG67" i="10" s="1"/>
  <c r="UH67" i="10" s="1"/>
  <c r="UI67" i="10" s="1"/>
  <c r="UJ67" i="10" s="1"/>
  <c r="UK67" i="10" s="1"/>
  <c r="UL67" i="10" s="1"/>
  <c r="UM67" i="10" s="1"/>
  <c r="UN67" i="10" s="1"/>
  <c r="UO67" i="10" s="1"/>
  <c r="UP67" i="10" s="1"/>
  <c r="UQ67" i="10" s="1"/>
  <c r="UR67" i="10" s="1"/>
  <c r="US67" i="10" s="1"/>
  <c r="UT67" i="10" s="1"/>
  <c r="UU67" i="10" s="1"/>
  <c r="UV67" i="10" s="1"/>
  <c r="UW67" i="10" s="1"/>
  <c r="UX67" i="10" s="1"/>
  <c r="UY67" i="10" s="1"/>
  <c r="UZ67" i="10" s="1"/>
  <c r="VA67" i="10" s="1"/>
  <c r="VB67" i="10" s="1"/>
  <c r="VC67" i="10" s="1"/>
  <c r="VD67" i="10" s="1"/>
  <c r="VE67" i="10" s="1"/>
  <c r="VF67" i="10" s="1"/>
  <c r="VG67" i="10" s="1"/>
  <c r="VH67" i="10" s="1"/>
  <c r="VI67" i="10" s="1"/>
  <c r="VJ67" i="10" s="1"/>
  <c r="VK67" i="10" s="1"/>
  <c r="VL67" i="10" s="1"/>
  <c r="VM67" i="10" s="1"/>
  <c r="VN67" i="10" s="1"/>
  <c r="VO67" i="10" s="1"/>
  <c r="VP67" i="10" s="1"/>
  <c r="VQ67" i="10" s="1"/>
  <c r="VR67" i="10" s="1"/>
  <c r="VS67" i="10" s="1"/>
  <c r="VT67" i="10" s="1"/>
  <c r="VU67" i="10" s="1"/>
  <c r="VV67" i="10" s="1"/>
  <c r="VW67" i="10" s="1"/>
  <c r="VX67" i="10" s="1"/>
  <c r="VY67" i="10" s="1"/>
  <c r="VZ67" i="10" s="1"/>
  <c r="WA67" i="10" s="1"/>
  <c r="WB67" i="10" s="1"/>
  <c r="WC67" i="10" s="1"/>
  <c r="WD67" i="10" s="1"/>
  <c r="WE67" i="10" s="1"/>
  <c r="WF67" i="10" s="1"/>
  <c r="WG67" i="10" s="1"/>
  <c r="WH67" i="10" s="1"/>
  <c r="WI67" i="10" s="1"/>
  <c r="WJ67" i="10" s="1"/>
  <c r="WK67" i="10" s="1"/>
  <c r="WL67" i="10" s="1"/>
  <c r="WM67" i="10" s="1"/>
  <c r="WN67" i="10" s="1"/>
  <c r="WO67" i="10" s="1"/>
  <c r="WP67" i="10" s="1"/>
  <c r="WQ67" i="10" s="1"/>
  <c r="WR67" i="10" s="1"/>
  <c r="WS67" i="10" s="1"/>
  <c r="WT67" i="10" s="1"/>
  <c r="WU67" i="10" s="1"/>
  <c r="WV67" i="10" s="1"/>
  <c r="WW67" i="10" s="1"/>
  <c r="WX67" i="10" s="1"/>
  <c r="WY67" i="10" s="1"/>
  <c r="WZ67" i="10" s="1"/>
  <c r="XA67" i="10" s="1"/>
  <c r="XB67" i="10" s="1"/>
  <c r="XC67" i="10" s="1"/>
  <c r="XD67" i="10" s="1"/>
  <c r="XE67" i="10" s="1"/>
  <c r="XF67" i="10" s="1"/>
  <c r="XG67" i="10" s="1"/>
  <c r="XH67" i="10" s="1"/>
  <c r="XI67" i="10" s="1"/>
  <c r="XJ67" i="10" s="1"/>
  <c r="XK67" i="10" s="1"/>
  <c r="XL67" i="10" s="1"/>
  <c r="XM67" i="10" s="1"/>
  <c r="XN67" i="10" s="1"/>
  <c r="XO67" i="10" s="1"/>
  <c r="XP67" i="10" s="1"/>
  <c r="XQ67" i="10" s="1"/>
  <c r="XR67" i="10" s="1"/>
  <c r="XS67" i="10" s="1"/>
  <c r="XT67" i="10" s="1"/>
  <c r="XU67" i="10" s="1"/>
  <c r="XV67" i="10" s="1"/>
  <c r="XW67" i="10" s="1"/>
  <c r="XX67" i="10" s="1"/>
  <c r="XY67" i="10" s="1"/>
  <c r="XZ67" i="10" s="1"/>
  <c r="YA67" i="10" s="1"/>
  <c r="YB67" i="10" s="1"/>
  <c r="YC67" i="10" s="1"/>
  <c r="YD67" i="10" s="1"/>
  <c r="YE67" i="10" s="1"/>
  <c r="YF67" i="10" s="1"/>
  <c r="YG67" i="10" s="1"/>
  <c r="YH67" i="10" s="1"/>
  <c r="YI67" i="10" s="1"/>
  <c r="YJ67" i="10" s="1"/>
  <c r="YK67" i="10" s="1"/>
  <c r="YL67" i="10" s="1"/>
  <c r="YM67" i="10" s="1"/>
  <c r="YN67" i="10" s="1"/>
  <c r="YO67" i="10" s="1"/>
  <c r="YP67" i="10" s="1"/>
  <c r="YQ67" i="10" s="1"/>
  <c r="YR67" i="10" s="1"/>
  <c r="YS67" i="10" s="1"/>
  <c r="YT67" i="10" s="1"/>
  <c r="YU67" i="10" s="1"/>
  <c r="YV67" i="10" s="1"/>
  <c r="YW67" i="10" s="1"/>
  <c r="YX67" i="10" s="1"/>
  <c r="YY67" i="10" s="1"/>
  <c r="YZ67" i="10" s="1"/>
  <c r="ZA67" i="10" s="1"/>
  <c r="ZB67" i="10" s="1"/>
  <c r="ZC67" i="10" s="1"/>
  <c r="ZD67" i="10" s="1"/>
  <c r="ZE67" i="10" s="1"/>
  <c r="ZF67" i="10" s="1"/>
  <c r="ZG67" i="10" s="1"/>
  <c r="ZH67" i="10" s="1"/>
  <c r="ZI67" i="10" s="1"/>
  <c r="ZJ67" i="10" s="1"/>
  <c r="ZK67" i="10" s="1"/>
  <c r="ZL67" i="10" s="1"/>
  <c r="ZM67" i="10" s="1"/>
  <c r="ZN67" i="10" s="1"/>
  <c r="ZO67" i="10" s="1"/>
  <c r="ZP67" i="10" s="1"/>
  <c r="ZQ67" i="10" s="1"/>
  <c r="ZR67" i="10" s="1"/>
  <c r="ZS67" i="10" s="1"/>
  <c r="ZT67" i="10" s="1"/>
  <c r="ZU67" i="10" s="1"/>
  <c r="ZV67" i="10" s="1"/>
  <c r="ZW67" i="10" s="1"/>
  <c r="ZX67" i="10" s="1"/>
  <c r="ZY67" i="10" s="1"/>
  <c r="ZZ67" i="10" s="1"/>
  <c r="AAA67" i="10" s="1"/>
  <c r="AAB67" i="10" s="1"/>
  <c r="AAC67" i="10" s="1"/>
  <c r="AAD67" i="10" s="1"/>
  <c r="AAE67" i="10" s="1"/>
  <c r="AAF67" i="10" s="1"/>
  <c r="AAG67" i="10" s="1"/>
  <c r="AAH67" i="10" s="1"/>
  <c r="AAI67" i="10" s="1"/>
  <c r="AAJ67" i="10" s="1"/>
  <c r="AAK67" i="10" s="1"/>
  <c r="AAL67" i="10" s="1"/>
  <c r="AAM67" i="10" s="1"/>
  <c r="AAN67" i="10" s="1"/>
  <c r="AAO67" i="10" s="1"/>
  <c r="AAP67" i="10" s="1"/>
  <c r="AAQ67" i="10" s="1"/>
  <c r="AAR67" i="10" s="1"/>
  <c r="AAS67" i="10" s="1"/>
  <c r="AAT67" i="10" s="1"/>
  <c r="AAU67" i="10" s="1"/>
  <c r="AAV67" i="10" s="1"/>
  <c r="AAW67" i="10" s="1"/>
  <c r="AAX67" i="10" s="1"/>
  <c r="AAY67" i="10" s="1"/>
  <c r="AAZ67" i="10" s="1"/>
  <c r="ABA67" i="10" s="1"/>
  <c r="ABB67" i="10" s="1"/>
  <c r="ABC67" i="10" s="1"/>
  <c r="ABD67" i="10" s="1"/>
  <c r="ABE67" i="10" s="1"/>
  <c r="ABF67" i="10" s="1"/>
  <c r="ABG67" i="10" s="1"/>
  <c r="ABH67" i="10" s="1"/>
  <c r="ABI67" i="10" s="1"/>
  <c r="ABJ67" i="10" s="1"/>
  <c r="ABK67" i="10" s="1"/>
  <c r="ABL67" i="10" s="1"/>
  <c r="ABM67" i="10" s="1"/>
  <c r="ABN67" i="10" s="1"/>
  <c r="ABO67" i="10" s="1"/>
  <c r="ABP67" i="10" s="1"/>
  <c r="ABQ67" i="10" s="1"/>
  <c r="ABR67" i="10" s="1"/>
  <c r="ABS67" i="10" s="1"/>
  <c r="ABT67" i="10" s="1"/>
  <c r="ABU67" i="10" s="1"/>
  <c r="ABV67" i="10" s="1"/>
  <c r="ABW67" i="10" s="1"/>
  <c r="ABX67" i="10" s="1"/>
  <c r="ABY67" i="10" s="1"/>
  <c r="ABZ67" i="10" s="1"/>
  <c r="ACA67" i="10" s="1"/>
  <c r="ACB67" i="10" s="1"/>
  <c r="ACC67" i="10" s="1"/>
  <c r="ACD67" i="10" s="1"/>
  <c r="ACE67" i="10" s="1"/>
  <c r="ACF67" i="10" s="1"/>
  <c r="ACG67" i="10" s="1"/>
  <c r="ACH67" i="10" s="1"/>
  <c r="ACI67" i="10" s="1"/>
  <c r="ACJ67" i="10" s="1"/>
  <c r="ACK67" i="10" s="1"/>
  <c r="ACL67" i="10" s="1"/>
  <c r="ACM67" i="10" s="1"/>
  <c r="ACN67" i="10" s="1"/>
  <c r="ACO67" i="10" s="1"/>
  <c r="ACP67" i="10" s="1"/>
  <c r="ACQ67" i="10" s="1"/>
  <c r="ACR67" i="10" s="1"/>
  <c r="ACS67" i="10" s="1"/>
  <c r="ACT67" i="10" s="1"/>
  <c r="ACU67" i="10" s="1"/>
  <c r="ACV67" i="10" s="1"/>
  <c r="ACW67" i="10" s="1"/>
  <c r="ACX67" i="10" s="1"/>
  <c r="ACY67" i="10" s="1"/>
  <c r="ACZ67" i="10" s="1"/>
  <c r="ADA67" i="10" s="1"/>
  <c r="ADB67" i="10" s="1"/>
  <c r="ADC67" i="10" s="1"/>
  <c r="ADD67" i="10" s="1"/>
  <c r="ADE67" i="10" s="1"/>
  <c r="ADF67" i="10" s="1"/>
  <c r="ADG67" i="10" s="1"/>
  <c r="ADH67" i="10" s="1"/>
  <c r="ADI67" i="10" s="1"/>
  <c r="ADJ67" i="10" s="1"/>
  <c r="ADK67" i="10" s="1"/>
  <c r="ADL67" i="10" s="1"/>
  <c r="ADM67" i="10" s="1"/>
  <c r="ADN67" i="10" s="1"/>
  <c r="ADO67" i="10" s="1"/>
  <c r="ADP67" i="10" s="1"/>
  <c r="ADQ67" i="10" s="1"/>
  <c r="ADR67" i="10" s="1"/>
  <c r="ADS67" i="10" s="1"/>
  <c r="ADT67" i="10" s="1"/>
  <c r="ADU67" i="10" s="1"/>
  <c r="ADV67" i="10" s="1"/>
  <c r="ADW67" i="10" s="1"/>
  <c r="ADX67" i="10" s="1"/>
  <c r="ADY67" i="10" s="1"/>
  <c r="ADZ67" i="10" s="1"/>
  <c r="AEA67" i="10" s="1"/>
  <c r="AEB67" i="10" s="1"/>
  <c r="AEC67" i="10" s="1"/>
  <c r="AED67" i="10" s="1"/>
  <c r="AEE67" i="10" s="1"/>
  <c r="AEF67" i="10" s="1"/>
  <c r="AEG67" i="10" s="1"/>
  <c r="AEH67" i="10" s="1"/>
  <c r="AEI67" i="10" s="1"/>
  <c r="AEJ67" i="10" s="1"/>
  <c r="AEK67" i="10" s="1"/>
  <c r="AEL67" i="10" s="1"/>
  <c r="AEM67" i="10" s="1"/>
  <c r="AEN67" i="10" s="1"/>
  <c r="AEO67" i="10" s="1"/>
  <c r="AEP67" i="10" s="1"/>
  <c r="AEQ67" i="10" s="1"/>
  <c r="AER67" i="10" s="1"/>
  <c r="AES67" i="10" s="1"/>
  <c r="AET67" i="10" s="1"/>
  <c r="AEU67" i="10" s="1"/>
  <c r="AEV67" i="10" s="1"/>
  <c r="AEW67" i="10" s="1"/>
  <c r="AEX67" i="10" s="1"/>
  <c r="AEY67" i="10" s="1"/>
  <c r="AEZ67" i="10" s="1"/>
  <c r="AFA67" i="10" s="1"/>
  <c r="AFB67" i="10" s="1"/>
  <c r="AFC67" i="10" s="1"/>
  <c r="AFD67" i="10" s="1"/>
  <c r="AFE67" i="10" s="1"/>
  <c r="AFF67" i="10" s="1"/>
  <c r="AFG67" i="10" s="1"/>
  <c r="AFH67" i="10" s="1"/>
  <c r="AFI67" i="10" s="1"/>
  <c r="AFJ67" i="10" s="1"/>
  <c r="AFK67" i="10" s="1"/>
  <c r="AFL67" i="10" s="1"/>
  <c r="AFM67" i="10" s="1"/>
  <c r="AFN67" i="10" s="1"/>
  <c r="AFO67" i="10" s="1"/>
  <c r="AFP67" i="10" s="1"/>
  <c r="AFQ67" i="10" s="1"/>
  <c r="AFR67" i="10" s="1"/>
  <c r="AFS67" i="10" s="1"/>
  <c r="AFT67" i="10" s="1"/>
  <c r="AFU67" i="10" s="1"/>
  <c r="AFV67" i="10" s="1"/>
  <c r="AFW67" i="10" s="1"/>
  <c r="AFX67" i="10" s="1"/>
  <c r="AFY67" i="10" s="1"/>
  <c r="AFZ67" i="10" s="1"/>
  <c r="AGA67" i="10" s="1"/>
  <c r="AGB67" i="10" s="1"/>
  <c r="AGC67" i="10" s="1"/>
  <c r="AGD67" i="10" s="1"/>
  <c r="AGE67" i="10" s="1"/>
  <c r="AGF67" i="10" s="1"/>
  <c r="AGG67" i="10" s="1"/>
  <c r="AGH67" i="10" s="1"/>
  <c r="AGI67" i="10" s="1"/>
  <c r="AGJ67" i="10" s="1"/>
  <c r="AGK67" i="10" s="1"/>
  <c r="AGL67" i="10" s="1"/>
  <c r="AGM67" i="10" s="1"/>
  <c r="AGN67" i="10" s="1"/>
  <c r="AGO67" i="10" s="1"/>
  <c r="AGP67" i="10" s="1"/>
  <c r="AGQ67" i="10" s="1"/>
  <c r="AGR67" i="10" s="1"/>
  <c r="AGS67" i="10" s="1"/>
  <c r="AGT67" i="10" s="1"/>
  <c r="AGU67" i="10" s="1"/>
  <c r="AGV67" i="10" s="1"/>
  <c r="AGW67" i="10" s="1"/>
  <c r="AGX67" i="10" s="1"/>
  <c r="AGY67" i="10" s="1"/>
  <c r="AGZ67" i="10" s="1"/>
  <c r="AHA67" i="10" s="1"/>
  <c r="AHB67" i="10" s="1"/>
  <c r="AHC67" i="10" s="1"/>
  <c r="AHD67" i="10" s="1"/>
  <c r="AHE67" i="10" s="1"/>
  <c r="AHF67" i="10" s="1"/>
  <c r="AHG67" i="10" s="1"/>
  <c r="AHH67" i="10" s="1"/>
  <c r="AHI67" i="10" s="1"/>
  <c r="AHJ67" i="10" s="1"/>
  <c r="AHK67" i="10" s="1"/>
  <c r="AHL67" i="10" s="1"/>
  <c r="AHM67" i="10" s="1"/>
  <c r="AHN67" i="10" s="1"/>
  <c r="AHO67" i="10" s="1"/>
  <c r="AHP67" i="10" s="1"/>
  <c r="AHQ67" i="10" s="1"/>
  <c r="AHR67" i="10" s="1"/>
  <c r="AHS67" i="10" s="1"/>
  <c r="AHT67" i="10" s="1"/>
  <c r="AHU67" i="10" s="1"/>
  <c r="AHV67" i="10" s="1"/>
  <c r="AHW67" i="10" s="1"/>
  <c r="AHX67" i="10" s="1"/>
  <c r="AHY67" i="10" s="1"/>
  <c r="AHZ67" i="10" s="1"/>
  <c r="AIA67" i="10" s="1"/>
  <c r="AIB67" i="10" s="1"/>
  <c r="AIC67" i="10" s="1"/>
  <c r="AID67" i="10" s="1"/>
  <c r="AIE67" i="10" s="1"/>
  <c r="AIF67" i="10" s="1"/>
  <c r="AIG67" i="10" s="1"/>
  <c r="AIH67" i="10" s="1"/>
  <c r="AII67" i="10" s="1"/>
  <c r="AIJ67" i="10" s="1"/>
  <c r="AIK67" i="10" s="1"/>
  <c r="AIL67" i="10" s="1"/>
  <c r="AIM67" i="10" s="1"/>
  <c r="AIN67" i="10" s="1"/>
  <c r="AIO67" i="10" s="1"/>
  <c r="AIP67" i="10" s="1"/>
  <c r="AIQ67" i="10" s="1"/>
  <c r="AIR67" i="10" s="1"/>
  <c r="AIS67" i="10" s="1"/>
  <c r="AIT67" i="10" s="1"/>
  <c r="AIU67" i="10" s="1"/>
  <c r="AIV67" i="10" s="1"/>
  <c r="AIW67" i="10" s="1"/>
  <c r="AIX67" i="10" s="1"/>
  <c r="AIY67" i="10" s="1"/>
  <c r="AIZ67" i="10" s="1"/>
  <c r="AJA67" i="10" s="1"/>
  <c r="AJB67" i="10" s="1"/>
  <c r="AJC67" i="10" s="1"/>
  <c r="AJD67" i="10" s="1"/>
  <c r="AJE67" i="10" s="1"/>
  <c r="AJF67" i="10" s="1"/>
  <c r="AJG67" i="10" s="1"/>
  <c r="AJH67" i="10" s="1"/>
  <c r="AJI67" i="10" s="1"/>
  <c r="AJJ67" i="10" s="1"/>
  <c r="AJK67" i="10" s="1"/>
  <c r="AJL67" i="10" s="1"/>
  <c r="AJM67" i="10" s="1"/>
  <c r="AJN67" i="10" s="1"/>
  <c r="AJO67" i="10" s="1"/>
  <c r="AJP67" i="10" s="1"/>
  <c r="AJQ67" i="10" s="1"/>
  <c r="AJR67" i="10" s="1"/>
  <c r="AJS67" i="10" s="1"/>
  <c r="AJT67" i="10" s="1"/>
  <c r="AJU67" i="10" s="1"/>
  <c r="AJV67" i="10" s="1"/>
  <c r="AJW67" i="10" s="1"/>
  <c r="AJX67" i="10" s="1"/>
  <c r="AJY67" i="10" s="1"/>
  <c r="AJZ67" i="10" s="1"/>
  <c r="AKA67" i="10" s="1"/>
  <c r="AKB67" i="10" s="1"/>
  <c r="AKC67" i="10" s="1"/>
  <c r="AKD67" i="10" s="1"/>
  <c r="AKE67" i="10" s="1"/>
  <c r="AKF67" i="10" s="1"/>
  <c r="AKG67" i="10" s="1"/>
  <c r="AKH67" i="10" s="1"/>
  <c r="AKI67" i="10" s="1"/>
  <c r="AKJ67" i="10" s="1"/>
  <c r="AKK67" i="10" s="1"/>
  <c r="AKL67" i="10" s="1"/>
  <c r="AKM67" i="10" s="1"/>
  <c r="AKN67" i="10" s="1"/>
  <c r="AKO67" i="10" s="1"/>
  <c r="AKP67" i="10" s="1"/>
  <c r="AKQ67" i="10" s="1"/>
  <c r="AKR67" i="10" s="1"/>
  <c r="AKS67" i="10" s="1"/>
  <c r="AKT67" i="10" s="1"/>
  <c r="AKU67" i="10" s="1"/>
  <c r="AKV67" i="10" s="1"/>
  <c r="AKW67" i="10" s="1"/>
  <c r="AKX67" i="10" s="1"/>
  <c r="AKY67" i="10" s="1"/>
  <c r="AKZ67" i="10" s="1"/>
  <c r="ALA67" i="10" s="1"/>
  <c r="ALB67" i="10" s="1"/>
  <c r="ALC67" i="10" s="1"/>
  <c r="ALD67" i="10" s="1"/>
  <c r="ALE67" i="10" s="1"/>
  <c r="ALF67" i="10" s="1"/>
  <c r="ALG67" i="10" s="1"/>
  <c r="ALH67" i="10" s="1"/>
  <c r="ALI67" i="10" s="1"/>
  <c r="ALJ67" i="10" s="1"/>
  <c r="ALK67" i="10" s="1"/>
  <c r="ALL67" i="10" s="1"/>
  <c r="ALM67" i="10" s="1"/>
  <c r="ALN67" i="10" s="1"/>
  <c r="ALO67" i="10" s="1"/>
  <c r="ALP67" i="10" s="1"/>
  <c r="ALQ67" i="10" s="1"/>
  <c r="ALR67" i="10" s="1"/>
  <c r="ALS67" i="10" s="1"/>
  <c r="ALT67" i="10" s="1"/>
  <c r="ALU67" i="10" s="1"/>
  <c r="ALV67" i="10" s="1"/>
  <c r="ALW67" i="10" s="1"/>
  <c r="ALX67" i="10" s="1"/>
  <c r="ALY67" i="10" s="1"/>
  <c r="ALZ67" i="10" s="1"/>
  <c r="AMA67" i="10" s="1"/>
  <c r="AMB67" i="10" s="1"/>
  <c r="AMC67" i="10" s="1"/>
  <c r="AMD67" i="10" s="1"/>
  <c r="AME67" i="10" s="1"/>
  <c r="AMF67" i="10" s="1"/>
  <c r="AMG67" i="10" s="1"/>
  <c r="AMH67" i="10" s="1"/>
  <c r="AMI67" i="10" s="1"/>
  <c r="AMJ67" i="10" s="1"/>
  <c r="AMK67" i="10" s="1"/>
  <c r="AML67" i="10" s="1"/>
  <c r="AMM67" i="10" s="1"/>
  <c r="AMN67" i="10" s="1"/>
  <c r="AMO67" i="10" s="1"/>
  <c r="AMP67" i="10" s="1"/>
  <c r="AMQ67" i="10" s="1"/>
  <c r="AMR67" i="10" s="1"/>
  <c r="AMS67" i="10" s="1"/>
  <c r="AMT67" i="10" s="1"/>
  <c r="AMU67" i="10" s="1"/>
  <c r="AMV67" i="10" s="1"/>
  <c r="AMW67" i="10" s="1"/>
  <c r="AMX67" i="10" s="1"/>
  <c r="AMY67" i="10" s="1"/>
  <c r="AMZ67" i="10" s="1"/>
  <c r="ANA67" i="10" s="1"/>
  <c r="ANB67" i="10" s="1"/>
  <c r="ANC67" i="10" s="1"/>
  <c r="AND67" i="10" s="1"/>
  <c r="ANE67" i="10" s="1"/>
  <c r="ANF67" i="10" s="1"/>
  <c r="ANG67" i="10" s="1"/>
  <c r="ANH67" i="10" s="1"/>
  <c r="ANI67" i="10" s="1"/>
  <c r="ANJ67" i="10" s="1"/>
  <c r="ANK67" i="10" s="1"/>
  <c r="ANL67" i="10" s="1"/>
  <c r="ANM67" i="10" s="1"/>
  <c r="ANN67" i="10" s="1"/>
  <c r="ANO67" i="10" s="1"/>
  <c r="ANP67" i="10" s="1"/>
  <c r="ANQ67" i="10" s="1"/>
  <c r="ANR67" i="10" s="1"/>
  <c r="ANS67" i="10" s="1"/>
  <c r="ANT67" i="10" s="1"/>
  <c r="ANU67" i="10" s="1"/>
  <c r="ANV67" i="10" s="1"/>
  <c r="ANW67" i="10" s="1"/>
  <c r="ANX67" i="10" s="1"/>
  <c r="ANY67" i="10" s="1"/>
  <c r="ANZ67" i="10" s="1"/>
  <c r="AOA67" i="10" s="1"/>
  <c r="AOB67" i="10" s="1"/>
  <c r="AOC67" i="10" s="1"/>
  <c r="AOD67" i="10" s="1"/>
  <c r="AOE67" i="10" s="1"/>
  <c r="AOF67" i="10" s="1"/>
  <c r="AOG67" i="10" s="1"/>
  <c r="AOH67" i="10" s="1"/>
  <c r="AOI67" i="10" s="1"/>
  <c r="AOJ67" i="10" s="1"/>
  <c r="AOK67" i="10" s="1"/>
  <c r="AOL67" i="10" s="1"/>
  <c r="AOM67" i="10" s="1"/>
  <c r="AON67" i="10" s="1"/>
  <c r="AOO67" i="10" s="1"/>
  <c r="AOP67" i="10" s="1"/>
  <c r="AOQ67" i="10" s="1"/>
  <c r="AOR67" i="10" s="1"/>
  <c r="AOS67" i="10" s="1"/>
  <c r="AOT67" i="10" s="1"/>
  <c r="AOU67" i="10" s="1"/>
  <c r="AOV67" i="10" s="1"/>
  <c r="AOW67" i="10" s="1"/>
  <c r="AOX67" i="10" s="1"/>
  <c r="AOY67" i="10" s="1"/>
  <c r="AOZ67" i="10" s="1"/>
  <c r="APA67" i="10" s="1"/>
  <c r="APB67" i="10" s="1"/>
  <c r="APC67" i="10" s="1"/>
  <c r="APD67" i="10" s="1"/>
  <c r="APE67" i="10" s="1"/>
  <c r="APF67" i="10" s="1"/>
  <c r="APG67" i="10" s="1"/>
  <c r="APH67" i="10" s="1"/>
  <c r="API67" i="10" s="1"/>
  <c r="APJ67" i="10" s="1"/>
  <c r="APK67" i="10" s="1"/>
  <c r="APL67" i="10" s="1"/>
  <c r="APM67" i="10" s="1"/>
  <c r="APN67" i="10" s="1"/>
  <c r="APO67" i="10" s="1"/>
  <c r="APP67" i="10" s="1"/>
  <c r="APQ67" i="10" s="1"/>
  <c r="APR67" i="10" s="1"/>
  <c r="APS67" i="10" s="1"/>
  <c r="APT67" i="10" s="1"/>
  <c r="APU67" i="10" s="1"/>
  <c r="APV67" i="10" s="1"/>
  <c r="APW67" i="10" s="1"/>
  <c r="APX67" i="10" s="1"/>
  <c r="APY67" i="10" s="1"/>
  <c r="APZ67" i="10" s="1"/>
  <c r="AQA67" i="10" s="1"/>
  <c r="AQB67" i="10" s="1"/>
  <c r="AQC67" i="10" s="1"/>
  <c r="AQD67" i="10" s="1"/>
  <c r="AQE67" i="10" s="1"/>
  <c r="AQF67" i="10" s="1"/>
  <c r="AQG67" i="10" s="1"/>
  <c r="AQH67" i="10" s="1"/>
  <c r="AQI67" i="10" s="1"/>
  <c r="AQJ67" i="10" s="1"/>
  <c r="AQK67" i="10" s="1"/>
  <c r="AQL67" i="10" s="1"/>
  <c r="AQM67" i="10" s="1"/>
  <c r="AQN67" i="10" s="1"/>
  <c r="AQO67" i="10" s="1"/>
  <c r="AQP67" i="10" s="1"/>
  <c r="AQQ67" i="10" s="1"/>
  <c r="AQR67" i="10" s="1"/>
  <c r="AQS67" i="10" s="1"/>
  <c r="AQT67" i="10" s="1"/>
  <c r="AQU67" i="10" s="1"/>
  <c r="AQV67" i="10" s="1"/>
  <c r="AQW67" i="10" s="1"/>
  <c r="AQX67" i="10" s="1"/>
  <c r="AQY67" i="10" s="1"/>
  <c r="AQZ67" i="10" s="1"/>
  <c r="ARA67" i="10" s="1"/>
  <c r="ARB67" i="10" s="1"/>
  <c r="ARC67" i="10" s="1"/>
  <c r="ARD67" i="10" s="1"/>
  <c r="ARE67" i="10" s="1"/>
  <c r="ARF67" i="10" s="1"/>
  <c r="ARG67" i="10" s="1"/>
  <c r="ARH67" i="10" s="1"/>
  <c r="ARI67" i="10" s="1"/>
  <c r="ARJ67" i="10" s="1"/>
  <c r="ARK67" i="10" s="1"/>
  <c r="ARL67" i="10" s="1"/>
  <c r="ARM67" i="10" s="1"/>
  <c r="ARN67" i="10" s="1"/>
  <c r="ARO67" i="10" s="1"/>
  <c r="ARP67" i="10" s="1"/>
  <c r="ARQ67" i="10" s="1"/>
  <c r="ARR67" i="10" s="1"/>
  <c r="ARS67" i="10" s="1"/>
  <c r="ART67" i="10" s="1"/>
  <c r="ARU67" i="10" s="1"/>
  <c r="ARV67" i="10" s="1"/>
  <c r="ARW67" i="10" s="1"/>
  <c r="ARX67" i="10" s="1"/>
  <c r="ARY67" i="10" s="1"/>
  <c r="ARZ67" i="10" s="1"/>
  <c r="ASA67" i="10" s="1"/>
  <c r="ASB67" i="10" s="1"/>
  <c r="ASC67" i="10" s="1"/>
  <c r="ASD67" i="10" s="1"/>
  <c r="ASE67" i="10" s="1"/>
  <c r="ASF67" i="10" s="1"/>
  <c r="ASG67" i="10" s="1"/>
  <c r="ASH67" i="10" s="1"/>
  <c r="ASI67" i="10" s="1"/>
  <c r="ASJ67" i="10" s="1"/>
  <c r="ASK67" i="10" s="1"/>
  <c r="ASL67" i="10" s="1"/>
  <c r="ASM67" i="10" s="1"/>
  <c r="ASN67" i="10" s="1"/>
  <c r="ASO67" i="10" s="1"/>
  <c r="ASP67" i="10" s="1"/>
  <c r="ASQ67" i="10" s="1"/>
  <c r="ASR67" i="10" s="1"/>
  <c r="ASS67" i="10" s="1"/>
  <c r="AST67" i="10" s="1"/>
  <c r="ASU67" i="10" s="1"/>
  <c r="ASV67" i="10" s="1"/>
  <c r="ASW67" i="10" s="1"/>
  <c r="ASX67" i="10" s="1"/>
  <c r="ASY67" i="10" s="1"/>
  <c r="ASZ67" i="10" s="1"/>
  <c r="ATA67" i="10" s="1"/>
  <c r="ATB67" i="10" s="1"/>
  <c r="ATC67" i="10" s="1"/>
  <c r="ATD67" i="10" s="1"/>
  <c r="ATE67" i="10" s="1"/>
  <c r="ATF67" i="10" s="1"/>
  <c r="ATG67" i="10" s="1"/>
  <c r="ATH67" i="10" s="1"/>
  <c r="ATI67" i="10" s="1"/>
  <c r="ATJ67" i="10" s="1"/>
  <c r="ATK67" i="10" s="1"/>
  <c r="ATL67" i="10" s="1"/>
  <c r="ATM67" i="10" s="1"/>
  <c r="ATN67" i="10" s="1"/>
  <c r="ATO67" i="10" s="1"/>
  <c r="ATP67" i="10" s="1"/>
  <c r="ATQ67" i="10" s="1"/>
  <c r="ATR67" i="10" s="1"/>
  <c r="ATS67" i="10" s="1"/>
  <c r="ATT67" i="10" s="1"/>
  <c r="ATU67" i="10" s="1"/>
  <c r="ATV67" i="10" s="1"/>
  <c r="ATW67" i="10" s="1"/>
  <c r="ATX67" i="10" s="1"/>
  <c r="ATY67" i="10" s="1"/>
  <c r="ATZ67" i="10" s="1"/>
  <c r="AUA67" i="10" s="1"/>
  <c r="AUB67" i="10" s="1"/>
  <c r="AUC67" i="10" s="1"/>
  <c r="AUD67" i="10" s="1"/>
  <c r="AUE67" i="10" s="1"/>
  <c r="AUF67" i="10" s="1"/>
  <c r="AUG67" i="10" s="1"/>
  <c r="AUH67" i="10" s="1"/>
  <c r="AUI67" i="10" s="1"/>
  <c r="AUJ67" i="10" s="1"/>
  <c r="AUK67" i="10" s="1"/>
  <c r="AUL67" i="10" s="1"/>
  <c r="AUM67" i="10" s="1"/>
  <c r="AUN67" i="10" s="1"/>
  <c r="AUO67" i="10" s="1"/>
  <c r="AUP67" i="10" s="1"/>
  <c r="AUQ67" i="10" s="1"/>
  <c r="AUR67" i="10" s="1"/>
  <c r="AUS67" i="10" s="1"/>
  <c r="AUT67" i="10" s="1"/>
  <c r="AUU67" i="10" s="1"/>
  <c r="AUV67" i="10" s="1"/>
  <c r="AUW67" i="10" s="1"/>
  <c r="AUX67" i="10" s="1"/>
  <c r="AUY67" i="10" s="1"/>
  <c r="AUZ67" i="10" s="1"/>
  <c r="AVA67" i="10" s="1"/>
  <c r="AVB67" i="10" s="1"/>
  <c r="AVC67" i="10" s="1"/>
  <c r="AVD67" i="10" s="1"/>
  <c r="AVE67" i="10" s="1"/>
  <c r="AVF67" i="10" s="1"/>
  <c r="AVG67" i="10" s="1"/>
  <c r="AVH67" i="10" s="1"/>
  <c r="AVI67" i="10" s="1"/>
  <c r="AVJ67" i="10" s="1"/>
  <c r="AVK67" i="10" s="1"/>
  <c r="AVL67" i="10" s="1"/>
  <c r="AVM67" i="10" s="1"/>
  <c r="AVN67" i="10" s="1"/>
  <c r="AVO67" i="10" s="1"/>
  <c r="AVP67" i="10" s="1"/>
  <c r="AVQ67" i="10" s="1"/>
  <c r="AVR67" i="10" s="1"/>
  <c r="AVS67" i="10" s="1"/>
  <c r="AVT67" i="10" s="1"/>
  <c r="AVU67" i="10" s="1"/>
  <c r="AVV67" i="10" s="1"/>
  <c r="AVW67" i="10" s="1"/>
  <c r="AVX67" i="10" s="1"/>
  <c r="AVY67" i="10" s="1"/>
  <c r="AVZ67" i="10" s="1"/>
  <c r="AWA67" i="10" s="1"/>
  <c r="AWB67" i="10" s="1"/>
  <c r="AWC67" i="10" s="1"/>
  <c r="AWD67" i="10" s="1"/>
  <c r="AWE67" i="10" s="1"/>
  <c r="AWF67" i="10" s="1"/>
  <c r="AWG67" i="10" s="1"/>
  <c r="AWH67" i="10" s="1"/>
  <c r="AWI67" i="10" s="1"/>
  <c r="AWJ67" i="10" s="1"/>
  <c r="AWK67" i="10" s="1"/>
  <c r="AWL67" i="10" s="1"/>
  <c r="AWM67" i="10" s="1"/>
  <c r="AWN67" i="10" s="1"/>
  <c r="AWO67" i="10" s="1"/>
  <c r="AWP67" i="10" s="1"/>
  <c r="AWQ67" i="10" s="1"/>
  <c r="AWR67" i="10" s="1"/>
  <c r="AWS67" i="10" s="1"/>
  <c r="AWT67" i="10" s="1"/>
  <c r="AWU67" i="10" s="1"/>
  <c r="AWV67" i="10" s="1"/>
  <c r="AWW67" i="10" s="1"/>
  <c r="AWX67" i="10" s="1"/>
  <c r="AWY67" i="10" s="1"/>
  <c r="AWZ67" i="10" s="1"/>
  <c r="AXA67" i="10" s="1"/>
  <c r="AXB67" i="10" s="1"/>
  <c r="AXC67" i="10" s="1"/>
  <c r="AXD67" i="10" s="1"/>
  <c r="AXE67" i="10" s="1"/>
  <c r="AXF67" i="10" s="1"/>
  <c r="AXG67" i="10" s="1"/>
  <c r="AXH67" i="10" s="1"/>
  <c r="AXI67" i="10" s="1"/>
  <c r="AXJ67" i="10" s="1"/>
  <c r="AXK67" i="10" s="1"/>
  <c r="AXL67" i="10" s="1"/>
  <c r="AXM67" i="10" s="1"/>
  <c r="AXN67" i="10" s="1"/>
  <c r="AXO67" i="10" s="1"/>
  <c r="AXP67" i="10" s="1"/>
  <c r="AXQ67" i="10" s="1"/>
  <c r="AXR67" i="10" s="1"/>
  <c r="AXS67" i="10" s="1"/>
  <c r="AXT67" i="10" s="1"/>
  <c r="AXU67" i="10" s="1"/>
  <c r="AXV67" i="10" s="1"/>
  <c r="AXW67" i="10" s="1"/>
  <c r="AXX67" i="10" s="1"/>
  <c r="AXY67" i="10" s="1"/>
  <c r="AXZ67" i="10" s="1"/>
  <c r="AYA67" i="10" s="1"/>
  <c r="AYB67" i="10" s="1"/>
  <c r="AYC67" i="10" s="1"/>
  <c r="AYD67" i="10" s="1"/>
  <c r="AYE67" i="10" s="1"/>
  <c r="AYF67" i="10" s="1"/>
  <c r="AYG67" i="10" s="1"/>
  <c r="AYH67" i="10" s="1"/>
  <c r="AYI67" i="10" s="1"/>
  <c r="AYJ67" i="10" s="1"/>
  <c r="AYK67" i="10" s="1"/>
  <c r="AYL67" i="10" s="1"/>
  <c r="AYM67" i="10" s="1"/>
  <c r="AYN67" i="10" s="1"/>
  <c r="AYO67" i="10" s="1"/>
  <c r="AYP67" i="10" s="1"/>
  <c r="AYQ67" i="10" s="1"/>
  <c r="AYR67" i="10" s="1"/>
  <c r="AYS67" i="10" s="1"/>
  <c r="AYT67" i="10" s="1"/>
  <c r="AYU67" i="10" s="1"/>
  <c r="AYV67" i="10" s="1"/>
  <c r="AYW67" i="10" s="1"/>
  <c r="AYX67" i="10" s="1"/>
  <c r="AYY67" i="10" s="1"/>
  <c r="AYZ67" i="10" s="1"/>
  <c r="AZA67" i="10" s="1"/>
  <c r="AZB67" i="10" s="1"/>
  <c r="AZC67" i="10" s="1"/>
  <c r="AZD67" i="10" s="1"/>
  <c r="AZE67" i="10" s="1"/>
  <c r="AZF67" i="10" s="1"/>
  <c r="AZG67" i="10" s="1"/>
  <c r="AZH67" i="10" s="1"/>
  <c r="AZI67" i="10" s="1"/>
  <c r="AZJ67" i="10" s="1"/>
  <c r="AZK67" i="10" s="1"/>
  <c r="AZL67" i="10" s="1"/>
  <c r="AZM67" i="10" s="1"/>
  <c r="AZN67" i="10" s="1"/>
  <c r="AZO67" i="10" s="1"/>
  <c r="AZP67" i="10" s="1"/>
  <c r="AZQ67" i="10" s="1"/>
  <c r="AZR67" i="10" s="1"/>
  <c r="AZS67" i="10" s="1"/>
  <c r="AZT67" i="10" s="1"/>
  <c r="AZU67" i="10" s="1"/>
  <c r="AZV67" i="10" s="1"/>
  <c r="AZW67" i="10" s="1"/>
  <c r="AZX67" i="10" s="1"/>
  <c r="AZY67" i="10" s="1"/>
  <c r="AZZ67" i="10" s="1"/>
  <c r="BAA67" i="10" s="1"/>
  <c r="BAB67" i="10" s="1"/>
  <c r="BAC67" i="10" s="1"/>
  <c r="BAD67" i="10" s="1"/>
  <c r="BAE67" i="10" s="1"/>
  <c r="BAF67" i="10" s="1"/>
  <c r="BAG67" i="10" s="1"/>
  <c r="BAH67" i="10" s="1"/>
  <c r="BAI67" i="10" s="1"/>
  <c r="BAJ67" i="10" s="1"/>
  <c r="BAK67" i="10" s="1"/>
  <c r="BAL67" i="10" s="1"/>
  <c r="BAM67" i="10" s="1"/>
  <c r="BAN67" i="10" s="1"/>
  <c r="BAO67" i="10" s="1"/>
  <c r="BAP67" i="10" s="1"/>
  <c r="BAQ67" i="10" s="1"/>
  <c r="BAR67" i="10" s="1"/>
  <c r="BAS67" i="10" s="1"/>
  <c r="BAT67" i="10" s="1"/>
  <c r="BAU67" i="10" s="1"/>
  <c r="BAV67" i="10" s="1"/>
  <c r="BAW67" i="10" s="1"/>
  <c r="BAX67" i="10" s="1"/>
  <c r="BAY67" i="10" s="1"/>
  <c r="BAZ67" i="10" s="1"/>
  <c r="BBA67" i="10" s="1"/>
  <c r="BBB67" i="10" s="1"/>
  <c r="BBC67" i="10" s="1"/>
  <c r="BBD67" i="10" s="1"/>
  <c r="BBE67" i="10" s="1"/>
  <c r="BBF67" i="10" s="1"/>
  <c r="BBG67" i="10" s="1"/>
  <c r="BBH67" i="10" s="1"/>
  <c r="BBI67" i="10" s="1"/>
  <c r="BBJ67" i="10" s="1"/>
  <c r="BBK67" i="10" s="1"/>
  <c r="BBL67" i="10" s="1"/>
  <c r="BBM67" i="10" s="1"/>
  <c r="BBN67" i="10" s="1"/>
  <c r="BBO67" i="10" s="1"/>
  <c r="BBP67" i="10" s="1"/>
  <c r="BBQ67" i="10" s="1"/>
  <c r="BBR67" i="10" s="1"/>
  <c r="BBS67" i="10" s="1"/>
  <c r="BBT67" i="10" s="1"/>
  <c r="BBU67" i="10" s="1"/>
  <c r="BBV67" i="10" s="1"/>
  <c r="BBW67" i="10" s="1"/>
  <c r="BBX67" i="10" s="1"/>
  <c r="BBY67" i="10" s="1"/>
  <c r="BBZ67" i="10" s="1"/>
  <c r="BCA67" i="10" s="1"/>
  <c r="BCB67" i="10" s="1"/>
  <c r="BCC67" i="10" s="1"/>
  <c r="BCD67" i="10" s="1"/>
  <c r="BCE67" i="10" s="1"/>
  <c r="BCF67" i="10" s="1"/>
  <c r="BCG67" i="10" s="1"/>
  <c r="BCH67" i="10" s="1"/>
  <c r="BCI67" i="10" s="1"/>
  <c r="BCJ67" i="10" s="1"/>
  <c r="BCK67" i="10" s="1"/>
  <c r="BCL67" i="10" s="1"/>
  <c r="BCM67" i="10" s="1"/>
  <c r="BCN67" i="10" s="1"/>
  <c r="BCO67" i="10" s="1"/>
  <c r="BCP67" i="10" s="1"/>
  <c r="BCQ67" i="10" s="1"/>
  <c r="BCR67" i="10" s="1"/>
  <c r="BCS67" i="10" s="1"/>
  <c r="BCT67" i="10" s="1"/>
  <c r="BCU67" i="10" s="1"/>
  <c r="BCV67" i="10" s="1"/>
  <c r="BCW67" i="10" s="1"/>
  <c r="BCX67" i="10" s="1"/>
  <c r="BCY67" i="10" s="1"/>
  <c r="BCZ67" i="10" s="1"/>
  <c r="BDA67" i="10" s="1"/>
  <c r="BDB67" i="10" s="1"/>
  <c r="BDC67" i="10" s="1"/>
  <c r="BDD67" i="10" s="1"/>
  <c r="BDE67" i="10" s="1"/>
  <c r="BDF67" i="10" s="1"/>
  <c r="BDG67" i="10" s="1"/>
  <c r="BDH67" i="10" s="1"/>
  <c r="BDI67" i="10" s="1"/>
  <c r="BDJ67" i="10" s="1"/>
  <c r="BDK67" i="10" s="1"/>
  <c r="BDL67" i="10" s="1"/>
  <c r="BDM67" i="10" s="1"/>
  <c r="BDN67" i="10" s="1"/>
  <c r="BDO67" i="10" s="1"/>
  <c r="BDP67" i="10" s="1"/>
  <c r="BDQ67" i="10" s="1"/>
  <c r="BDR67" i="10" s="1"/>
  <c r="BDS67" i="10" s="1"/>
  <c r="BDT67" i="10" s="1"/>
  <c r="BDU67" i="10" s="1"/>
  <c r="BDV67" i="10" s="1"/>
  <c r="BDW67" i="10" s="1"/>
  <c r="BDX67" i="10" s="1"/>
  <c r="BDY67" i="10" s="1"/>
  <c r="BDZ67" i="10" s="1"/>
  <c r="BEA67" i="10" s="1"/>
  <c r="BEB67" i="10" s="1"/>
  <c r="BEC67" i="10" s="1"/>
  <c r="BED67" i="10" s="1"/>
  <c r="BEE67" i="10" s="1"/>
  <c r="BEF67" i="10" s="1"/>
  <c r="BEG67" i="10" s="1"/>
  <c r="BEH67" i="10" s="1"/>
  <c r="BEI67" i="10" s="1"/>
  <c r="BEJ67" i="10" s="1"/>
  <c r="BEK67" i="10" s="1"/>
  <c r="BEL67" i="10" s="1"/>
  <c r="BEM67" i="10" s="1"/>
  <c r="BEN67" i="10" s="1"/>
  <c r="BEO67" i="10" s="1"/>
  <c r="BEP67" i="10" s="1"/>
  <c r="BEQ67" i="10" s="1"/>
  <c r="BER67" i="10" s="1"/>
  <c r="BES67" i="10" s="1"/>
  <c r="BET67" i="10" s="1"/>
  <c r="BEU67" i="10" s="1"/>
  <c r="BEV67" i="10" s="1"/>
  <c r="BEW67" i="10" s="1"/>
  <c r="BEX67" i="10" s="1"/>
  <c r="BEY67" i="10" s="1"/>
  <c r="BEZ67" i="10" s="1"/>
  <c r="BFA67" i="10" s="1"/>
  <c r="BFB67" i="10" s="1"/>
  <c r="BFC67" i="10" s="1"/>
  <c r="BFD67" i="10" s="1"/>
  <c r="BFE67" i="10" s="1"/>
  <c r="BFF67" i="10" s="1"/>
  <c r="BFG67" i="10" s="1"/>
  <c r="BFH67" i="10" s="1"/>
  <c r="BFI67" i="10" s="1"/>
  <c r="BFJ67" i="10" s="1"/>
  <c r="BFK67" i="10" s="1"/>
  <c r="BFL67" i="10" s="1"/>
  <c r="BFM67" i="10" s="1"/>
  <c r="BFN67" i="10" s="1"/>
  <c r="BFO67" i="10" s="1"/>
  <c r="BFP67" i="10" s="1"/>
  <c r="BFQ67" i="10" s="1"/>
  <c r="BFR67" i="10" s="1"/>
  <c r="BFS67" i="10" s="1"/>
  <c r="BFT67" i="10" s="1"/>
  <c r="BFU67" i="10" s="1"/>
  <c r="BFV67" i="10" s="1"/>
  <c r="BFW67" i="10" s="1"/>
  <c r="BFX67" i="10" s="1"/>
  <c r="BFY67" i="10" s="1"/>
  <c r="BFZ67" i="10" s="1"/>
  <c r="BGA67" i="10" s="1"/>
  <c r="BGB67" i="10" s="1"/>
  <c r="BGC67" i="10" s="1"/>
  <c r="BGD67" i="10" s="1"/>
  <c r="BGE67" i="10" s="1"/>
  <c r="BGF67" i="10" s="1"/>
  <c r="BGG67" i="10" s="1"/>
  <c r="BGH67" i="10" s="1"/>
  <c r="BGI67" i="10" s="1"/>
  <c r="BGJ67" i="10" s="1"/>
  <c r="BGK67" i="10" s="1"/>
  <c r="BGL67" i="10" s="1"/>
  <c r="BGM67" i="10" s="1"/>
  <c r="BGN67" i="10" s="1"/>
  <c r="BGO67" i="10" s="1"/>
  <c r="BGP67" i="10" s="1"/>
  <c r="BGQ67" i="10" s="1"/>
  <c r="BGR67" i="10" s="1"/>
  <c r="BGS67" i="10" s="1"/>
  <c r="BGT67" i="10" s="1"/>
  <c r="BGU67" i="10" s="1"/>
  <c r="BGV67" i="10" s="1"/>
  <c r="BGW67" i="10" s="1"/>
  <c r="BGX67" i="10" s="1"/>
  <c r="BGY67" i="10" s="1"/>
  <c r="BGZ67" i="10" s="1"/>
  <c r="BHA67" i="10" s="1"/>
  <c r="BHB67" i="10" s="1"/>
  <c r="BHC67" i="10" s="1"/>
  <c r="BHD67" i="10" s="1"/>
  <c r="BHE67" i="10" s="1"/>
  <c r="BHF67" i="10" s="1"/>
  <c r="BHG67" i="10" s="1"/>
  <c r="BHH67" i="10" s="1"/>
  <c r="BHI67" i="10" s="1"/>
  <c r="BHJ67" i="10" s="1"/>
  <c r="BHK67" i="10" s="1"/>
  <c r="BHL67" i="10" s="1"/>
  <c r="BHM67" i="10" s="1"/>
  <c r="BHN67" i="10" s="1"/>
  <c r="BHO67" i="10" s="1"/>
  <c r="BHP67" i="10" s="1"/>
  <c r="BHQ67" i="10" s="1"/>
  <c r="BHR67" i="10" s="1"/>
  <c r="BHS67" i="10" s="1"/>
  <c r="BHT67" i="10" s="1"/>
  <c r="BHU67" i="10" s="1"/>
  <c r="BHV67" i="10" s="1"/>
  <c r="BHW67" i="10" s="1"/>
  <c r="BHX67" i="10" s="1"/>
  <c r="BHY67" i="10" s="1"/>
  <c r="BHZ67" i="10" s="1"/>
  <c r="BIA67" i="10" s="1"/>
  <c r="BIB67" i="10" s="1"/>
  <c r="BIC67" i="10" s="1"/>
  <c r="BID67" i="10" s="1"/>
  <c r="BIE67" i="10" s="1"/>
  <c r="BIF67" i="10" s="1"/>
  <c r="BIG67" i="10" s="1"/>
  <c r="BIH67" i="10" s="1"/>
  <c r="BII67" i="10" s="1"/>
  <c r="BIJ67" i="10" s="1"/>
  <c r="BIK67" i="10" s="1"/>
  <c r="BIL67" i="10" s="1"/>
  <c r="BIM67" i="10" s="1"/>
  <c r="BIN67" i="10" s="1"/>
  <c r="BIO67" i="10" s="1"/>
  <c r="BIP67" i="10" s="1"/>
  <c r="BIQ67" i="10" s="1"/>
  <c r="BIR67" i="10" s="1"/>
  <c r="BIS67" i="10" s="1"/>
  <c r="BIT67" i="10" s="1"/>
  <c r="BIU67" i="10" s="1"/>
  <c r="BIV67" i="10" s="1"/>
  <c r="BIW67" i="10" s="1"/>
  <c r="BIX67" i="10" s="1"/>
  <c r="BIY67" i="10" s="1"/>
  <c r="BIZ67" i="10" s="1"/>
  <c r="BJA67" i="10" s="1"/>
  <c r="BJB67" i="10" s="1"/>
  <c r="BJC67" i="10" s="1"/>
  <c r="BJD67" i="10" s="1"/>
  <c r="BJE67" i="10" s="1"/>
  <c r="BJF67" i="10" s="1"/>
  <c r="BJG67" i="10" s="1"/>
  <c r="BJH67" i="10" s="1"/>
  <c r="BJI67" i="10" s="1"/>
  <c r="BJJ67" i="10" s="1"/>
  <c r="BJK67" i="10" s="1"/>
  <c r="BJL67" i="10" s="1"/>
  <c r="BJM67" i="10" s="1"/>
  <c r="BJN67" i="10" s="1"/>
  <c r="BJO67" i="10" s="1"/>
  <c r="BJP67" i="10" s="1"/>
  <c r="BJQ67" i="10" s="1"/>
  <c r="BJR67" i="10" s="1"/>
  <c r="BJS67" i="10" s="1"/>
  <c r="BJT67" i="10" s="1"/>
  <c r="BJU67" i="10" s="1"/>
  <c r="BJV67" i="10" s="1"/>
  <c r="BJW67" i="10" s="1"/>
  <c r="BJX67" i="10" s="1"/>
  <c r="BJY67" i="10" s="1"/>
  <c r="BJZ67" i="10" s="1"/>
  <c r="BKA67" i="10" s="1"/>
  <c r="BKB67" i="10" s="1"/>
  <c r="BKC67" i="10" s="1"/>
  <c r="BKD67" i="10" s="1"/>
  <c r="BKE67" i="10" s="1"/>
  <c r="BKF67" i="10" s="1"/>
  <c r="BKG67" i="10" s="1"/>
  <c r="BKH67" i="10" s="1"/>
  <c r="BKI67" i="10" s="1"/>
  <c r="BKJ67" i="10" s="1"/>
  <c r="BKK67" i="10" s="1"/>
  <c r="BKL67" i="10" s="1"/>
  <c r="BKM67" i="10" s="1"/>
  <c r="BKN67" i="10" s="1"/>
  <c r="BKO67" i="10" s="1"/>
  <c r="BKP67" i="10" s="1"/>
  <c r="BKQ67" i="10" s="1"/>
  <c r="BKR67" i="10" s="1"/>
  <c r="BKS67" i="10" s="1"/>
  <c r="BKT67" i="10" s="1"/>
  <c r="BKU67" i="10" s="1"/>
  <c r="BKV67" i="10" s="1"/>
  <c r="BKW67" i="10" s="1"/>
  <c r="BKX67" i="10" s="1"/>
  <c r="BKY67" i="10" s="1"/>
  <c r="BKZ67" i="10" s="1"/>
  <c r="BLA67" i="10" s="1"/>
  <c r="BLB67" i="10" s="1"/>
  <c r="BLC67" i="10" s="1"/>
  <c r="BLD67" i="10" s="1"/>
  <c r="BLE67" i="10" s="1"/>
  <c r="BLF67" i="10" s="1"/>
  <c r="BLG67" i="10" s="1"/>
  <c r="BLH67" i="10" s="1"/>
  <c r="BLI67" i="10" s="1"/>
  <c r="BLJ67" i="10" s="1"/>
  <c r="BLK67" i="10" s="1"/>
  <c r="BLL67" i="10" s="1"/>
  <c r="BLM67" i="10" s="1"/>
  <c r="BLN67" i="10" s="1"/>
  <c r="BLO67" i="10" s="1"/>
  <c r="BLP67" i="10" s="1"/>
  <c r="BLQ67" i="10" s="1"/>
  <c r="BLR67" i="10" s="1"/>
  <c r="BLS67" i="10" s="1"/>
  <c r="BLT67" i="10" s="1"/>
  <c r="BLU67" i="10" s="1"/>
  <c r="BLV67" i="10" s="1"/>
  <c r="BLW67" i="10" s="1"/>
  <c r="BLX67" i="10" s="1"/>
  <c r="BLY67" i="10" s="1"/>
  <c r="BLZ67" i="10" s="1"/>
  <c r="BMA67" i="10" s="1"/>
  <c r="BMB67" i="10" s="1"/>
  <c r="BMC67" i="10" s="1"/>
  <c r="BMD67" i="10" s="1"/>
  <c r="BME67" i="10" s="1"/>
  <c r="BMF67" i="10" s="1"/>
  <c r="BMG67" i="10" s="1"/>
  <c r="BMH67" i="10" s="1"/>
  <c r="BMI67" i="10" s="1"/>
  <c r="BMJ67" i="10" s="1"/>
  <c r="BMK67" i="10" s="1"/>
  <c r="BML67" i="10" s="1"/>
  <c r="BMM67" i="10" s="1"/>
  <c r="BMN67" i="10" s="1"/>
  <c r="BMO67" i="10" s="1"/>
  <c r="BMP67" i="10" s="1"/>
  <c r="BMQ67" i="10" s="1"/>
  <c r="BMR67" i="10" s="1"/>
  <c r="BMS67" i="10" s="1"/>
  <c r="BMT67" i="10" s="1"/>
  <c r="BMU67" i="10" s="1"/>
  <c r="BMV67" i="10" s="1"/>
  <c r="BMW67" i="10" s="1"/>
  <c r="BMX67" i="10" s="1"/>
  <c r="BMY67" i="10" s="1"/>
  <c r="BMZ67" i="10" s="1"/>
  <c r="BNA67" i="10" s="1"/>
  <c r="BNB67" i="10" s="1"/>
  <c r="BNC67" i="10" s="1"/>
  <c r="BND67" i="10" s="1"/>
  <c r="BNE67" i="10" s="1"/>
  <c r="BNF67" i="10" s="1"/>
  <c r="BNG67" i="10" s="1"/>
  <c r="BNH67" i="10" s="1"/>
  <c r="BNI67" i="10" s="1"/>
  <c r="BNJ67" i="10" s="1"/>
  <c r="BNK67" i="10" s="1"/>
  <c r="BNL67" i="10" s="1"/>
  <c r="BNM67" i="10" s="1"/>
  <c r="BNN67" i="10" s="1"/>
  <c r="BNO67" i="10" s="1"/>
  <c r="BNP67" i="10" s="1"/>
  <c r="BNQ67" i="10" s="1"/>
  <c r="BNR67" i="10" s="1"/>
  <c r="BNS67" i="10" s="1"/>
  <c r="BNT67" i="10" s="1"/>
  <c r="BNU67" i="10" s="1"/>
  <c r="BNV67" i="10" s="1"/>
  <c r="BNW67" i="10" s="1"/>
  <c r="BNX67" i="10" s="1"/>
  <c r="BNY67" i="10" s="1"/>
  <c r="BNZ67" i="10" s="1"/>
  <c r="BOA67" i="10" s="1"/>
  <c r="BOB67" i="10" s="1"/>
  <c r="BOC67" i="10" s="1"/>
  <c r="BOD67" i="10" s="1"/>
  <c r="BOE67" i="10" s="1"/>
  <c r="BOF67" i="10" s="1"/>
  <c r="BOG67" i="10" s="1"/>
  <c r="BOH67" i="10" s="1"/>
  <c r="BOI67" i="10" s="1"/>
  <c r="BOJ67" i="10" s="1"/>
  <c r="BOK67" i="10" s="1"/>
  <c r="BOL67" i="10" s="1"/>
  <c r="BOM67" i="10" s="1"/>
  <c r="BON67" i="10" s="1"/>
  <c r="BOO67" i="10" s="1"/>
  <c r="BOP67" i="10" s="1"/>
  <c r="BOQ67" i="10" s="1"/>
  <c r="BOR67" i="10" s="1"/>
  <c r="BOS67" i="10" s="1"/>
  <c r="BOT67" i="10" s="1"/>
  <c r="BOU67" i="10" s="1"/>
  <c r="BOV67" i="10" s="1"/>
  <c r="BOW67" i="10" s="1"/>
  <c r="BOX67" i="10" s="1"/>
  <c r="BOY67" i="10" s="1"/>
  <c r="BOZ67" i="10" s="1"/>
  <c r="BPA67" i="10" s="1"/>
  <c r="BPB67" i="10" s="1"/>
  <c r="BPC67" i="10" s="1"/>
  <c r="BPD67" i="10" s="1"/>
  <c r="BPE67" i="10" s="1"/>
  <c r="BPF67" i="10" s="1"/>
  <c r="BPG67" i="10" s="1"/>
  <c r="BPH67" i="10" s="1"/>
  <c r="BPI67" i="10" s="1"/>
  <c r="BPJ67" i="10" s="1"/>
  <c r="BPK67" i="10" s="1"/>
  <c r="BPL67" i="10" s="1"/>
  <c r="BPM67" i="10" s="1"/>
  <c r="BPN67" i="10" s="1"/>
  <c r="BPO67" i="10" s="1"/>
  <c r="BPP67" i="10" s="1"/>
  <c r="BPQ67" i="10" s="1"/>
  <c r="BPR67" i="10" s="1"/>
  <c r="BPS67" i="10" s="1"/>
  <c r="BPT67" i="10" s="1"/>
  <c r="BPU67" i="10" s="1"/>
  <c r="BPV67" i="10" s="1"/>
  <c r="BPW67" i="10" s="1"/>
  <c r="BPX67" i="10" s="1"/>
  <c r="BPY67" i="10" s="1"/>
  <c r="BPZ67" i="10" s="1"/>
  <c r="BQA67" i="10" s="1"/>
  <c r="BQB67" i="10" s="1"/>
  <c r="BQC67" i="10" s="1"/>
  <c r="BQD67" i="10" s="1"/>
  <c r="BQE67" i="10" s="1"/>
  <c r="BQF67" i="10" s="1"/>
  <c r="BQG67" i="10" s="1"/>
  <c r="BQH67" i="10" s="1"/>
  <c r="BQI67" i="10" s="1"/>
  <c r="BQJ67" i="10" s="1"/>
  <c r="BQK67" i="10" s="1"/>
  <c r="BQL67" i="10" s="1"/>
  <c r="BQM67" i="10" s="1"/>
  <c r="BQN67" i="10" s="1"/>
  <c r="BQO67" i="10" s="1"/>
  <c r="BQP67" i="10" s="1"/>
  <c r="BQQ67" i="10" s="1"/>
  <c r="BQR67" i="10" s="1"/>
  <c r="BQS67" i="10" s="1"/>
  <c r="BQT67" i="10" s="1"/>
  <c r="BQU67" i="10" s="1"/>
  <c r="BQV67" i="10" s="1"/>
  <c r="BQW67" i="10" s="1"/>
  <c r="BQX67" i="10" s="1"/>
  <c r="BQY67" i="10" s="1"/>
  <c r="BQZ67" i="10" s="1"/>
  <c r="BRA67" i="10" s="1"/>
  <c r="BRB67" i="10" s="1"/>
  <c r="BRC67" i="10" s="1"/>
  <c r="BRD67" i="10" s="1"/>
  <c r="BRE67" i="10" s="1"/>
  <c r="BRF67" i="10" s="1"/>
  <c r="BRG67" i="10" s="1"/>
  <c r="BRH67" i="10" s="1"/>
  <c r="BRI67" i="10" s="1"/>
  <c r="BRJ67" i="10" s="1"/>
  <c r="BRK67" i="10" s="1"/>
  <c r="BRL67" i="10" s="1"/>
  <c r="BRM67" i="10" s="1"/>
  <c r="BRN67" i="10" s="1"/>
  <c r="BRO67" i="10" s="1"/>
  <c r="BRP67" i="10" s="1"/>
  <c r="BRQ67" i="10" s="1"/>
  <c r="BRR67" i="10" s="1"/>
  <c r="BRS67" i="10" s="1"/>
  <c r="BRT67" i="10" s="1"/>
  <c r="BRU67" i="10" s="1"/>
  <c r="BRV67" i="10" s="1"/>
  <c r="BRW67" i="10" s="1"/>
  <c r="BRX67" i="10" s="1"/>
  <c r="BRY67" i="10" s="1"/>
  <c r="BRZ67" i="10" s="1"/>
  <c r="BSA67" i="10" s="1"/>
  <c r="BSB67" i="10" s="1"/>
  <c r="BSC67" i="10" s="1"/>
  <c r="BSD67" i="10" s="1"/>
  <c r="BSE67" i="10" s="1"/>
  <c r="BSF67" i="10" s="1"/>
  <c r="BSG67" i="10" s="1"/>
  <c r="BSH67" i="10" s="1"/>
  <c r="BSI67" i="10" s="1"/>
  <c r="BSJ67" i="10" s="1"/>
  <c r="BSK67" i="10" s="1"/>
  <c r="BSL67" i="10" s="1"/>
  <c r="BSM67" i="10" s="1"/>
  <c r="BSN67" i="10" s="1"/>
  <c r="BSO67" i="10" s="1"/>
  <c r="BSP67" i="10" s="1"/>
  <c r="BSQ67" i="10" s="1"/>
  <c r="BSR67" i="10" s="1"/>
  <c r="BSS67" i="10" s="1"/>
  <c r="BST67" i="10" s="1"/>
  <c r="BSU67" i="10" s="1"/>
  <c r="BSV67" i="10" s="1"/>
  <c r="BSW67" i="10" s="1"/>
  <c r="BSX67" i="10" s="1"/>
  <c r="BSY67" i="10" s="1"/>
  <c r="BSZ67" i="10" s="1"/>
  <c r="BTA67" i="10" s="1"/>
  <c r="BTB67" i="10" s="1"/>
  <c r="BTC67" i="10" s="1"/>
  <c r="BTD67" i="10" s="1"/>
  <c r="BTE67" i="10" s="1"/>
  <c r="BTF67" i="10" s="1"/>
  <c r="BTG67" i="10" s="1"/>
  <c r="BTH67" i="10" s="1"/>
  <c r="BTI67" i="10" s="1"/>
  <c r="BTJ67" i="10" s="1"/>
  <c r="BTK67" i="10" s="1"/>
  <c r="BTL67" i="10" s="1"/>
  <c r="BTM67" i="10" s="1"/>
  <c r="BTN67" i="10" s="1"/>
  <c r="BTO67" i="10" s="1"/>
  <c r="BTP67" i="10" s="1"/>
  <c r="BTQ67" i="10" s="1"/>
  <c r="BTR67" i="10" s="1"/>
  <c r="BTS67" i="10" s="1"/>
  <c r="BTT67" i="10" s="1"/>
  <c r="BTU67" i="10" s="1"/>
  <c r="BTV67" i="10" s="1"/>
  <c r="BTW67" i="10" s="1"/>
  <c r="BTX67" i="10" s="1"/>
  <c r="BTY67" i="10" s="1"/>
  <c r="BTZ67" i="10" s="1"/>
  <c r="BUA67" i="10" s="1"/>
  <c r="BUB67" i="10" s="1"/>
  <c r="BUC67" i="10" s="1"/>
  <c r="BUD67" i="10" s="1"/>
  <c r="BUE67" i="10" s="1"/>
  <c r="BUF67" i="10" s="1"/>
  <c r="BUG67" i="10" s="1"/>
  <c r="BUH67" i="10" s="1"/>
  <c r="BUI67" i="10" s="1"/>
  <c r="BUJ67" i="10" s="1"/>
  <c r="BUK67" i="10" s="1"/>
  <c r="BUL67" i="10" s="1"/>
  <c r="BUM67" i="10" s="1"/>
  <c r="BUN67" i="10" s="1"/>
  <c r="BUO67" i="10" s="1"/>
  <c r="BUP67" i="10" s="1"/>
  <c r="BUQ67" i="10" s="1"/>
  <c r="BUR67" i="10" s="1"/>
  <c r="BUS67" i="10" s="1"/>
  <c r="BUT67" i="10" s="1"/>
  <c r="BUU67" i="10" s="1"/>
  <c r="BUV67" i="10" s="1"/>
  <c r="BUW67" i="10" s="1"/>
  <c r="BUX67" i="10" s="1"/>
  <c r="BUY67" i="10" s="1"/>
  <c r="BUZ67" i="10" s="1"/>
  <c r="BVA67" i="10" s="1"/>
  <c r="BVB67" i="10" s="1"/>
  <c r="BVC67" i="10" s="1"/>
  <c r="BVD67" i="10" s="1"/>
  <c r="BVE67" i="10" s="1"/>
  <c r="BVF67" i="10" s="1"/>
  <c r="BVG67" i="10" s="1"/>
  <c r="BVH67" i="10" s="1"/>
  <c r="BVI67" i="10" s="1"/>
  <c r="BVJ67" i="10" s="1"/>
  <c r="BVK67" i="10" s="1"/>
  <c r="BVL67" i="10" s="1"/>
  <c r="BVM67" i="10" s="1"/>
  <c r="BVN67" i="10" s="1"/>
  <c r="BVO67" i="10" s="1"/>
  <c r="BVP67" i="10" s="1"/>
  <c r="BVQ67" i="10" s="1"/>
  <c r="BVR67" i="10" s="1"/>
  <c r="BVS67" i="10" s="1"/>
  <c r="BVT67" i="10" s="1"/>
  <c r="BVU67" i="10" s="1"/>
  <c r="BVV67" i="10" s="1"/>
  <c r="BVW67" i="10" s="1"/>
  <c r="BVX67" i="10" s="1"/>
  <c r="BVY67" i="10" s="1"/>
  <c r="BVZ67" i="10" s="1"/>
  <c r="BWA67" i="10" s="1"/>
  <c r="BWB67" i="10" s="1"/>
  <c r="BWC67" i="10" s="1"/>
  <c r="BWD67" i="10" s="1"/>
  <c r="BWE67" i="10" s="1"/>
  <c r="BWF67" i="10" s="1"/>
  <c r="BWG67" i="10" s="1"/>
  <c r="BWH67" i="10" s="1"/>
  <c r="BWI67" i="10" s="1"/>
  <c r="BWJ67" i="10" s="1"/>
  <c r="BWK67" i="10" s="1"/>
  <c r="BWL67" i="10" s="1"/>
  <c r="BWM67" i="10" s="1"/>
  <c r="BWN67" i="10" s="1"/>
  <c r="BWO67" i="10" s="1"/>
  <c r="BWP67" i="10" s="1"/>
  <c r="BWQ67" i="10" s="1"/>
  <c r="BWR67" i="10" s="1"/>
  <c r="BWS67" i="10" s="1"/>
  <c r="BWT67" i="10" s="1"/>
  <c r="BWU67" i="10" s="1"/>
  <c r="BWV67" i="10" s="1"/>
  <c r="BWW67" i="10" s="1"/>
  <c r="BWX67" i="10" s="1"/>
  <c r="BWY67" i="10" s="1"/>
  <c r="BWZ67" i="10" s="1"/>
  <c r="BXA67" i="10" s="1"/>
  <c r="BXB67" i="10" s="1"/>
  <c r="BXC67" i="10" s="1"/>
  <c r="BXD67" i="10" s="1"/>
  <c r="BXE67" i="10" s="1"/>
  <c r="BXF67" i="10" s="1"/>
  <c r="BXG67" i="10" s="1"/>
  <c r="BXH67" i="10" s="1"/>
  <c r="BXI67" i="10" s="1"/>
  <c r="BXJ67" i="10" s="1"/>
  <c r="BXK67" i="10" s="1"/>
  <c r="BXL67" i="10" s="1"/>
  <c r="BXM67" i="10" s="1"/>
  <c r="BXN67" i="10" s="1"/>
  <c r="BXO67" i="10" s="1"/>
  <c r="BXP67" i="10" s="1"/>
  <c r="BXQ67" i="10" s="1"/>
  <c r="BXR67" i="10" s="1"/>
  <c r="BXS67" i="10" s="1"/>
  <c r="BXT67" i="10" s="1"/>
  <c r="BXU67" i="10" s="1"/>
  <c r="BXV67" i="10" s="1"/>
  <c r="BXW67" i="10" s="1"/>
  <c r="BXX67" i="10" s="1"/>
  <c r="BXY67" i="10" s="1"/>
  <c r="BXZ67" i="10" s="1"/>
  <c r="BYA67" i="10" s="1"/>
  <c r="BYB67" i="10" s="1"/>
  <c r="BYC67" i="10" s="1"/>
  <c r="BYD67" i="10" s="1"/>
  <c r="BYE67" i="10" s="1"/>
  <c r="BYF67" i="10" s="1"/>
  <c r="BYG67" i="10" s="1"/>
  <c r="BYH67" i="10" s="1"/>
  <c r="BYI67" i="10" s="1"/>
  <c r="BYJ67" i="10" s="1"/>
  <c r="BYK67" i="10" s="1"/>
  <c r="BYL67" i="10" s="1"/>
  <c r="BYM67" i="10" s="1"/>
  <c r="BYN67" i="10" s="1"/>
  <c r="BYO67" i="10" s="1"/>
  <c r="BYP67" i="10" s="1"/>
  <c r="BYQ67" i="10" s="1"/>
  <c r="BYR67" i="10" s="1"/>
  <c r="BYS67" i="10" s="1"/>
  <c r="BYT67" i="10" s="1"/>
  <c r="BYU67" i="10" s="1"/>
  <c r="BYV67" i="10" s="1"/>
  <c r="BYW67" i="10" s="1"/>
  <c r="BYX67" i="10" s="1"/>
  <c r="BYY67" i="10" s="1"/>
  <c r="BYZ67" i="10" s="1"/>
  <c r="BZA67" i="10" s="1"/>
  <c r="BZB67" i="10" s="1"/>
  <c r="BZC67" i="10" s="1"/>
  <c r="BZD67" i="10" s="1"/>
  <c r="BZE67" i="10" s="1"/>
  <c r="BZF67" i="10" s="1"/>
  <c r="BZG67" i="10" s="1"/>
  <c r="BZH67" i="10" s="1"/>
  <c r="BZI67" i="10" s="1"/>
  <c r="BZJ67" i="10" s="1"/>
  <c r="BZK67" i="10" s="1"/>
  <c r="BZL67" i="10" s="1"/>
  <c r="BZM67" i="10" s="1"/>
  <c r="BZN67" i="10" s="1"/>
  <c r="BZO67" i="10" s="1"/>
  <c r="BZP67" i="10" s="1"/>
  <c r="BZQ67" i="10" s="1"/>
  <c r="BZR67" i="10" s="1"/>
  <c r="BZS67" i="10" s="1"/>
  <c r="BZT67" i="10" s="1"/>
  <c r="BZU67" i="10" s="1"/>
  <c r="BZV67" i="10" s="1"/>
  <c r="BZW67" i="10" s="1"/>
  <c r="BZX67" i="10" s="1"/>
  <c r="BZY67" i="10" s="1"/>
  <c r="BZZ67" i="10" s="1"/>
  <c r="CAA67" i="10" s="1"/>
  <c r="CAB67" i="10" s="1"/>
  <c r="CAC67" i="10" s="1"/>
  <c r="CAD67" i="10" s="1"/>
  <c r="CAE67" i="10" s="1"/>
  <c r="CAF67" i="10" s="1"/>
  <c r="CAG67" i="10" s="1"/>
  <c r="CAH67" i="10" s="1"/>
  <c r="CAI67" i="10" s="1"/>
  <c r="CAJ67" i="10" s="1"/>
  <c r="CAK67" i="10" s="1"/>
  <c r="CAL67" i="10" s="1"/>
  <c r="CAM67" i="10" s="1"/>
  <c r="CAN67" i="10" s="1"/>
  <c r="CAO67" i="10" s="1"/>
  <c r="CAP67" i="10" s="1"/>
  <c r="CAQ67" i="10" s="1"/>
  <c r="CAR67" i="10" s="1"/>
  <c r="CAS67" i="10" s="1"/>
  <c r="CAT67" i="10" s="1"/>
  <c r="CAU67" i="10" s="1"/>
  <c r="CAV67" i="10" s="1"/>
  <c r="CAW67" i="10" s="1"/>
  <c r="CAX67" i="10" s="1"/>
  <c r="CAY67" i="10" s="1"/>
  <c r="CAZ67" i="10" s="1"/>
  <c r="CBA67" i="10" s="1"/>
  <c r="CBB67" i="10" s="1"/>
  <c r="CBC67" i="10" s="1"/>
  <c r="CBD67" i="10" s="1"/>
  <c r="CBE67" i="10" s="1"/>
  <c r="CBF67" i="10" s="1"/>
  <c r="CBG67" i="10" s="1"/>
  <c r="CBH67" i="10" s="1"/>
  <c r="CBI67" i="10" s="1"/>
  <c r="CBJ67" i="10" s="1"/>
  <c r="CBK67" i="10" s="1"/>
  <c r="CBL67" i="10" s="1"/>
  <c r="CBM67" i="10" s="1"/>
  <c r="CBN67" i="10" s="1"/>
  <c r="CBO67" i="10" s="1"/>
  <c r="CBP67" i="10" s="1"/>
  <c r="CBQ67" i="10" s="1"/>
  <c r="CBR67" i="10" s="1"/>
  <c r="CBS67" i="10" s="1"/>
  <c r="CBT67" i="10" s="1"/>
  <c r="CBU67" i="10" s="1"/>
  <c r="CBV67" i="10" s="1"/>
  <c r="CBW67" i="10" s="1"/>
  <c r="CBX67" i="10" s="1"/>
  <c r="CBY67" i="10" s="1"/>
  <c r="CBZ67" i="10" s="1"/>
  <c r="CCA67" i="10" s="1"/>
  <c r="CCB67" i="10" s="1"/>
  <c r="CCC67" i="10" s="1"/>
  <c r="CCD67" i="10" s="1"/>
  <c r="CCE67" i="10" s="1"/>
  <c r="CCF67" i="10" s="1"/>
  <c r="CCG67" i="10" s="1"/>
  <c r="CCH67" i="10" s="1"/>
  <c r="CCI67" i="10" s="1"/>
  <c r="CCJ67" i="10" s="1"/>
  <c r="CCK67" i="10" s="1"/>
  <c r="CCL67" i="10" s="1"/>
  <c r="CCM67" i="10" s="1"/>
  <c r="CCN67" i="10" s="1"/>
  <c r="CCO67" i="10" s="1"/>
  <c r="CCP67" i="10" s="1"/>
  <c r="CCQ67" i="10" s="1"/>
  <c r="CCR67" i="10" s="1"/>
  <c r="CCS67" i="10" s="1"/>
  <c r="CCT67" i="10" s="1"/>
  <c r="CCU67" i="10" s="1"/>
  <c r="CCV67" i="10" s="1"/>
  <c r="CCW67" i="10" s="1"/>
  <c r="CCX67" i="10" s="1"/>
  <c r="CCY67" i="10" s="1"/>
  <c r="CCZ67" i="10" s="1"/>
  <c r="CDA67" i="10" s="1"/>
  <c r="CDB67" i="10" s="1"/>
  <c r="CDC67" i="10" s="1"/>
  <c r="CDD67" i="10" s="1"/>
  <c r="CDE67" i="10" s="1"/>
  <c r="CDF67" i="10" s="1"/>
  <c r="CDG67" i="10" s="1"/>
  <c r="CDH67" i="10" s="1"/>
  <c r="CDI67" i="10" s="1"/>
  <c r="CDJ67" i="10" s="1"/>
  <c r="CDK67" i="10" s="1"/>
  <c r="CDL67" i="10" s="1"/>
  <c r="CDM67" i="10" s="1"/>
  <c r="CDN67" i="10" s="1"/>
  <c r="CDO67" i="10" s="1"/>
  <c r="CDP67" i="10" s="1"/>
  <c r="CDQ67" i="10" s="1"/>
  <c r="CDR67" i="10" s="1"/>
  <c r="CDS67" i="10" s="1"/>
  <c r="CDT67" i="10" s="1"/>
  <c r="CDU67" i="10" s="1"/>
  <c r="CDV67" i="10" s="1"/>
  <c r="CDW67" i="10" s="1"/>
  <c r="CDX67" i="10" s="1"/>
  <c r="CDY67" i="10" s="1"/>
  <c r="CDZ67" i="10" s="1"/>
  <c r="CEA67" i="10" s="1"/>
  <c r="CEB67" i="10" s="1"/>
  <c r="CEC67" i="10" s="1"/>
  <c r="CED67" i="10" s="1"/>
  <c r="CEE67" i="10" s="1"/>
  <c r="CEF67" i="10" s="1"/>
  <c r="CEG67" i="10" s="1"/>
  <c r="CEH67" i="10" s="1"/>
  <c r="CEI67" i="10" s="1"/>
  <c r="CEJ67" i="10" s="1"/>
  <c r="CEK67" i="10" s="1"/>
  <c r="CEL67" i="10" s="1"/>
  <c r="CEM67" i="10" s="1"/>
  <c r="CEN67" i="10" s="1"/>
  <c r="CEO67" i="10" s="1"/>
  <c r="CEP67" i="10" s="1"/>
  <c r="CEQ67" i="10" s="1"/>
  <c r="CER67" i="10" s="1"/>
  <c r="CES67" i="10" s="1"/>
  <c r="CET67" i="10" s="1"/>
  <c r="CEU67" i="10" s="1"/>
  <c r="CEV67" i="10" s="1"/>
  <c r="CEW67" i="10" s="1"/>
  <c r="CEX67" i="10" s="1"/>
  <c r="CEY67" i="10" s="1"/>
  <c r="CEZ67" i="10" s="1"/>
  <c r="CFA67" i="10" s="1"/>
  <c r="CFB67" i="10" s="1"/>
  <c r="CFC67" i="10" s="1"/>
  <c r="CFD67" i="10" s="1"/>
  <c r="CFE67" i="10" s="1"/>
  <c r="CFF67" i="10" s="1"/>
  <c r="CFG67" i="10" s="1"/>
  <c r="CFH67" i="10" s="1"/>
  <c r="CFI67" i="10" s="1"/>
  <c r="CFJ67" i="10" s="1"/>
  <c r="CFK67" i="10" s="1"/>
  <c r="CFL67" i="10" s="1"/>
  <c r="CFM67" i="10" s="1"/>
  <c r="CFN67" i="10" s="1"/>
  <c r="CFO67" i="10" s="1"/>
  <c r="CFP67" i="10" s="1"/>
  <c r="CFQ67" i="10" s="1"/>
  <c r="CFR67" i="10" s="1"/>
  <c r="CFS67" i="10" s="1"/>
  <c r="CFT67" i="10" s="1"/>
  <c r="CFU67" i="10" s="1"/>
  <c r="CFV67" i="10" s="1"/>
  <c r="CFW67" i="10" s="1"/>
  <c r="CFX67" i="10" s="1"/>
  <c r="CFY67" i="10" s="1"/>
  <c r="CFZ67" i="10" s="1"/>
  <c r="CGA67" i="10" s="1"/>
  <c r="CGB67" i="10" s="1"/>
  <c r="CGC67" i="10" s="1"/>
  <c r="CGD67" i="10" s="1"/>
  <c r="CGE67" i="10" s="1"/>
  <c r="CGF67" i="10" s="1"/>
  <c r="CGG67" i="10" s="1"/>
  <c r="CGH67" i="10" s="1"/>
  <c r="CGI67" i="10" s="1"/>
  <c r="CGJ67" i="10" s="1"/>
  <c r="CGK67" i="10" s="1"/>
  <c r="CGL67" i="10" s="1"/>
  <c r="CGM67" i="10" s="1"/>
  <c r="CGN67" i="10" s="1"/>
  <c r="CGO67" i="10" s="1"/>
  <c r="CGP67" i="10" s="1"/>
  <c r="CGQ67" i="10" s="1"/>
  <c r="CGR67" i="10" s="1"/>
  <c r="CGS67" i="10" s="1"/>
  <c r="CGT67" i="10" s="1"/>
  <c r="CGU67" i="10" s="1"/>
  <c r="CGV67" i="10" s="1"/>
  <c r="CGW67" i="10" s="1"/>
  <c r="CGX67" i="10" s="1"/>
  <c r="CGY67" i="10" s="1"/>
  <c r="CGZ67" i="10" s="1"/>
  <c r="CHA67" i="10" s="1"/>
  <c r="CHB67" i="10" s="1"/>
  <c r="CHC67" i="10" s="1"/>
  <c r="CHD67" i="10" s="1"/>
  <c r="CHE67" i="10" s="1"/>
  <c r="CHF67" i="10" s="1"/>
  <c r="CHG67" i="10" s="1"/>
  <c r="CHH67" i="10" s="1"/>
  <c r="CHI67" i="10" s="1"/>
  <c r="CHJ67" i="10" s="1"/>
  <c r="CHK67" i="10" s="1"/>
  <c r="CHL67" i="10" s="1"/>
  <c r="CHM67" i="10" s="1"/>
  <c r="CHN67" i="10" s="1"/>
  <c r="CHO67" i="10" s="1"/>
  <c r="CHP67" i="10" s="1"/>
  <c r="CHQ67" i="10" s="1"/>
  <c r="CHR67" i="10" s="1"/>
  <c r="CHS67" i="10" s="1"/>
  <c r="CHT67" i="10" s="1"/>
  <c r="CHU67" i="10" s="1"/>
  <c r="CHV67" i="10" s="1"/>
  <c r="CHW67" i="10" s="1"/>
  <c r="CHX67" i="10" s="1"/>
  <c r="CHY67" i="10" s="1"/>
  <c r="CHZ67" i="10" s="1"/>
  <c r="CIA67" i="10" s="1"/>
  <c r="CIB67" i="10" s="1"/>
  <c r="CIC67" i="10" s="1"/>
  <c r="CID67" i="10" s="1"/>
  <c r="CIE67" i="10" s="1"/>
  <c r="CIF67" i="10" s="1"/>
  <c r="CIG67" i="10" s="1"/>
  <c r="CIH67" i="10" s="1"/>
  <c r="CII67" i="10" s="1"/>
  <c r="CIJ67" i="10" s="1"/>
  <c r="CIK67" i="10" s="1"/>
  <c r="CIL67" i="10" s="1"/>
  <c r="CIM67" i="10" s="1"/>
  <c r="CIN67" i="10" s="1"/>
  <c r="CIO67" i="10" s="1"/>
  <c r="CIP67" i="10" s="1"/>
  <c r="CIQ67" i="10" s="1"/>
  <c r="CIR67" i="10" s="1"/>
  <c r="CIS67" i="10" s="1"/>
  <c r="CIT67" i="10" s="1"/>
  <c r="CIU67" i="10" s="1"/>
  <c r="CIV67" i="10" s="1"/>
  <c r="CIW67" i="10" s="1"/>
  <c r="CIX67" i="10" s="1"/>
  <c r="CIY67" i="10" s="1"/>
  <c r="CIZ67" i="10" s="1"/>
  <c r="CJA67" i="10" s="1"/>
  <c r="CJB67" i="10" s="1"/>
  <c r="CJC67" i="10" s="1"/>
  <c r="CJD67" i="10" s="1"/>
  <c r="CJE67" i="10" s="1"/>
  <c r="CJF67" i="10" s="1"/>
  <c r="CJG67" i="10" s="1"/>
  <c r="CJH67" i="10" s="1"/>
  <c r="CJI67" i="10" s="1"/>
  <c r="CJJ67" i="10" s="1"/>
  <c r="CJK67" i="10" s="1"/>
  <c r="CJL67" i="10" s="1"/>
  <c r="CJM67" i="10" s="1"/>
  <c r="CJN67" i="10" s="1"/>
  <c r="CJO67" i="10" s="1"/>
  <c r="CJP67" i="10" s="1"/>
  <c r="CJQ67" i="10" s="1"/>
  <c r="CJR67" i="10" s="1"/>
  <c r="CJS67" i="10" s="1"/>
  <c r="CJT67" i="10" s="1"/>
  <c r="CJU67" i="10" s="1"/>
  <c r="CJV67" i="10" s="1"/>
  <c r="CJW67" i="10" s="1"/>
  <c r="CJX67" i="10" s="1"/>
  <c r="CJY67" i="10" s="1"/>
  <c r="CJZ67" i="10" s="1"/>
  <c r="CKA67" i="10" s="1"/>
  <c r="CKB67" i="10" s="1"/>
  <c r="CKC67" i="10" s="1"/>
  <c r="CKD67" i="10" s="1"/>
  <c r="CKE67" i="10" s="1"/>
  <c r="CKF67" i="10" s="1"/>
  <c r="CKG67" i="10" s="1"/>
  <c r="CKH67" i="10" s="1"/>
  <c r="CKI67" i="10" s="1"/>
  <c r="CKJ67" i="10" s="1"/>
  <c r="CKK67" i="10" s="1"/>
  <c r="CKL67" i="10" s="1"/>
  <c r="CKM67" i="10" s="1"/>
  <c r="CKN67" i="10" s="1"/>
  <c r="CKO67" i="10" s="1"/>
  <c r="CKP67" i="10" s="1"/>
  <c r="CKQ67" i="10" s="1"/>
  <c r="CKR67" i="10" s="1"/>
  <c r="CKS67" i="10" s="1"/>
  <c r="CKT67" i="10" s="1"/>
  <c r="CKU67" i="10" s="1"/>
  <c r="CKV67" i="10" s="1"/>
  <c r="CKW67" i="10" s="1"/>
  <c r="CKX67" i="10" s="1"/>
  <c r="CKY67" i="10" s="1"/>
  <c r="CKZ67" i="10" s="1"/>
  <c r="CLA67" i="10" s="1"/>
  <c r="CLB67" i="10" s="1"/>
  <c r="CLC67" i="10" s="1"/>
  <c r="CLD67" i="10" s="1"/>
  <c r="CLE67" i="10" s="1"/>
  <c r="CLF67" i="10" s="1"/>
  <c r="CLG67" i="10" s="1"/>
  <c r="CLH67" i="10" s="1"/>
  <c r="CLI67" i="10" s="1"/>
  <c r="CLJ67" i="10" s="1"/>
  <c r="CLK67" i="10" s="1"/>
  <c r="CLL67" i="10" s="1"/>
  <c r="CLM67" i="10" s="1"/>
  <c r="CLN67" i="10" s="1"/>
  <c r="CLO67" i="10" s="1"/>
  <c r="CLP67" i="10" s="1"/>
  <c r="CLQ67" i="10" s="1"/>
  <c r="CLR67" i="10" s="1"/>
  <c r="CLS67" i="10" s="1"/>
  <c r="CLT67" i="10" s="1"/>
  <c r="CLU67" i="10" s="1"/>
  <c r="CLV67" i="10" s="1"/>
  <c r="CLW67" i="10" s="1"/>
  <c r="CLX67" i="10" s="1"/>
  <c r="CLY67" i="10" s="1"/>
  <c r="CLZ67" i="10" s="1"/>
  <c r="CMA67" i="10" s="1"/>
  <c r="CMB67" i="10" s="1"/>
  <c r="CMC67" i="10" s="1"/>
  <c r="CMD67" i="10" s="1"/>
  <c r="CME67" i="10" s="1"/>
  <c r="CMF67" i="10" s="1"/>
  <c r="CMG67" i="10" s="1"/>
  <c r="CMH67" i="10" s="1"/>
  <c r="CMI67" i="10" s="1"/>
  <c r="CMJ67" i="10" s="1"/>
  <c r="CMK67" i="10" s="1"/>
  <c r="CML67" i="10" s="1"/>
  <c r="CMM67" i="10" s="1"/>
  <c r="CMN67" i="10" s="1"/>
  <c r="CMO67" i="10" s="1"/>
  <c r="CMP67" i="10" s="1"/>
  <c r="CMQ67" i="10" s="1"/>
  <c r="CMR67" i="10" s="1"/>
  <c r="CMS67" i="10" s="1"/>
  <c r="CMT67" i="10" s="1"/>
  <c r="CMU67" i="10" s="1"/>
  <c r="CMV67" i="10" s="1"/>
  <c r="CMW67" i="10" s="1"/>
  <c r="CMX67" i="10" s="1"/>
  <c r="CMY67" i="10" s="1"/>
  <c r="CMZ67" i="10" s="1"/>
  <c r="CNA67" i="10" s="1"/>
  <c r="CNB67" i="10" s="1"/>
  <c r="CNC67" i="10" s="1"/>
  <c r="CND67" i="10" s="1"/>
  <c r="CNE67" i="10" s="1"/>
  <c r="CNF67" i="10" s="1"/>
  <c r="CNG67" i="10" s="1"/>
  <c r="CNH67" i="10" s="1"/>
  <c r="CNI67" i="10" s="1"/>
  <c r="CNJ67" i="10" s="1"/>
  <c r="CNK67" i="10" s="1"/>
  <c r="CNL67" i="10" s="1"/>
  <c r="CNM67" i="10" s="1"/>
  <c r="CNN67" i="10" s="1"/>
  <c r="CNO67" i="10" s="1"/>
  <c r="CNP67" i="10" s="1"/>
  <c r="CNQ67" i="10" s="1"/>
  <c r="CNR67" i="10" s="1"/>
  <c r="CNS67" i="10" s="1"/>
  <c r="CNT67" i="10" s="1"/>
  <c r="CNU67" i="10" s="1"/>
  <c r="CNV67" i="10" s="1"/>
  <c r="CNW67" i="10" s="1"/>
  <c r="CNX67" i="10" s="1"/>
  <c r="CNY67" i="10" s="1"/>
  <c r="CNZ67" i="10" s="1"/>
  <c r="COA67" i="10" s="1"/>
  <c r="COB67" i="10" s="1"/>
  <c r="COC67" i="10" s="1"/>
  <c r="COD67" i="10" s="1"/>
  <c r="COE67" i="10" s="1"/>
  <c r="COF67" i="10" s="1"/>
  <c r="COG67" i="10" s="1"/>
  <c r="COH67" i="10" s="1"/>
  <c r="COI67" i="10" s="1"/>
  <c r="COJ67" i="10" s="1"/>
  <c r="COK67" i="10" s="1"/>
  <c r="COL67" i="10" s="1"/>
  <c r="COM67" i="10" s="1"/>
  <c r="CON67" i="10" s="1"/>
  <c r="COO67" i="10" s="1"/>
  <c r="COP67" i="10" s="1"/>
  <c r="COQ67" i="10" s="1"/>
  <c r="COR67" i="10" s="1"/>
  <c r="COS67" i="10" s="1"/>
  <c r="COT67" i="10" s="1"/>
  <c r="COU67" i="10" s="1"/>
  <c r="COV67" i="10" s="1"/>
  <c r="COW67" i="10" s="1"/>
  <c r="COX67" i="10" s="1"/>
  <c r="COY67" i="10" s="1"/>
  <c r="COZ67" i="10" s="1"/>
  <c r="CPA67" i="10" s="1"/>
  <c r="CPB67" i="10" s="1"/>
  <c r="CPC67" i="10" s="1"/>
  <c r="CPD67" i="10" s="1"/>
  <c r="CPE67" i="10" s="1"/>
  <c r="CPF67" i="10" s="1"/>
  <c r="CPG67" i="10" s="1"/>
  <c r="CPH67" i="10" s="1"/>
  <c r="CPI67" i="10" s="1"/>
  <c r="CPJ67" i="10" s="1"/>
  <c r="CPK67" i="10" s="1"/>
  <c r="CPL67" i="10" s="1"/>
  <c r="CPM67" i="10" s="1"/>
  <c r="CPN67" i="10" s="1"/>
  <c r="CPO67" i="10" s="1"/>
  <c r="CPP67" i="10" s="1"/>
  <c r="CPQ67" i="10" s="1"/>
  <c r="CPR67" i="10" s="1"/>
  <c r="CPS67" i="10" s="1"/>
  <c r="CPT67" i="10" s="1"/>
  <c r="CPU67" i="10" s="1"/>
  <c r="CPV67" i="10" s="1"/>
  <c r="CPW67" i="10" s="1"/>
  <c r="CPX67" i="10" s="1"/>
  <c r="CPY67" i="10" s="1"/>
  <c r="CPZ67" i="10" s="1"/>
  <c r="CQA67" i="10" s="1"/>
  <c r="CQB67" i="10" s="1"/>
  <c r="CQC67" i="10" s="1"/>
  <c r="CQD67" i="10" s="1"/>
  <c r="CQE67" i="10" s="1"/>
  <c r="CQF67" i="10" s="1"/>
  <c r="CQG67" i="10" s="1"/>
  <c r="CQH67" i="10" s="1"/>
  <c r="CQI67" i="10" s="1"/>
  <c r="CQJ67" i="10" s="1"/>
  <c r="CQK67" i="10" s="1"/>
  <c r="CQL67" i="10" s="1"/>
  <c r="CQM67" i="10" s="1"/>
  <c r="CQN67" i="10" s="1"/>
  <c r="CQO67" i="10" s="1"/>
  <c r="CQP67" i="10" s="1"/>
  <c r="CQQ67" i="10" s="1"/>
  <c r="CQR67" i="10" s="1"/>
  <c r="CQS67" i="10" s="1"/>
  <c r="CQT67" i="10" s="1"/>
  <c r="CQU67" i="10" s="1"/>
  <c r="CQV67" i="10" s="1"/>
  <c r="CQW67" i="10" s="1"/>
  <c r="CQX67" i="10" s="1"/>
  <c r="CQY67" i="10" s="1"/>
  <c r="CQZ67" i="10" s="1"/>
  <c r="CRA67" i="10" s="1"/>
  <c r="CRB67" i="10" s="1"/>
  <c r="CRC67" i="10" s="1"/>
  <c r="CRD67" i="10" s="1"/>
  <c r="CRE67" i="10" s="1"/>
  <c r="CRF67" i="10" s="1"/>
  <c r="CRG67" i="10" s="1"/>
  <c r="CRH67" i="10" s="1"/>
  <c r="CRI67" i="10" s="1"/>
  <c r="CRJ67" i="10" s="1"/>
  <c r="CRK67" i="10" s="1"/>
  <c r="CRL67" i="10" s="1"/>
  <c r="CRM67" i="10" s="1"/>
  <c r="CRN67" i="10" s="1"/>
  <c r="CRO67" i="10" s="1"/>
  <c r="CRP67" i="10" s="1"/>
  <c r="CRQ67" i="10" s="1"/>
  <c r="CRR67" i="10" s="1"/>
  <c r="CRS67" i="10" s="1"/>
  <c r="CRT67" i="10" s="1"/>
  <c r="CRU67" i="10" s="1"/>
  <c r="CRV67" i="10" s="1"/>
  <c r="CRW67" i="10" s="1"/>
  <c r="CRX67" i="10" s="1"/>
  <c r="CRY67" i="10" s="1"/>
  <c r="CRZ67" i="10" s="1"/>
  <c r="CSA67" i="10" s="1"/>
  <c r="CSB67" i="10" s="1"/>
  <c r="CSC67" i="10" s="1"/>
  <c r="CSD67" i="10" s="1"/>
  <c r="CSE67" i="10" s="1"/>
  <c r="CSF67" i="10" s="1"/>
  <c r="CSG67" i="10" s="1"/>
  <c r="CSH67" i="10" s="1"/>
  <c r="CSI67" i="10" s="1"/>
  <c r="CSJ67" i="10" s="1"/>
  <c r="CSK67" i="10" s="1"/>
  <c r="CSL67" i="10" s="1"/>
  <c r="CSM67" i="10" s="1"/>
  <c r="CSN67" i="10" s="1"/>
  <c r="CSO67" i="10" s="1"/>
  <c r="CSP67" i="10" s="1"/>
  <c r="CSQ67" i="10" s="1"/>
  <c r="CSR67" i="10" s="1"/>
  <c r="CSS67" i="10" s="1"/>
  <c r="CST67" i="10" s="1"/>
  <c r="CSU67" i="10" s="1"/>
  <c r="CSV67" i="10" s="1"/>
  <c r="CSW67" i="10" s="1"/>
  <c r="CSX67" i="10" s="1"/>
  <c r="CSY67" i="10" s="1"/>
  <c r="CSZ67" i="10" s="1"/>
  <c r="CTA67" i="10" s="1"/>
  <c r="CTB67" i="10" s="1"/>
  <c r="CTC67" i="10" s="1"/>
  <c r="CTD67" i="10" s="1"/>
  <c r="CTE67" i="10" s="1"/>
  <c r="CTF67" i="10" s="1"/>
  <c r="CTG67" i="10" s="1"/>
  <c r="CTH67" i="10" s="1"/>
  <c r="CTI67" i="10" s="1"/>
  <c r="CTJ67" i="10" s="1"/>
  <c r="CTK67" i="10" s="1"/>
  <c r="CTL67" i="10" s="1"/>
  <c r="CTM67" i="10" s="1"/>
  <c r="CTN67" i="10" s="1"/>
  <c r="CTO67" i="10" s="1"/>
  <c r="CTP67" i="10" s="1"/>
  <c r="CTQ67" i="10" s="1"/>
  <c r="CTR67" i="10" s="1"/>
  <c r="CTS67" i="10" s="1"/>
  <c r="CTT67" i="10" s="1"/>
  <c r="CTU67" i="10" s="1"/>
  <c r="CTV67" i="10" s="1"/>
  <c r="CTW67" i="10" s="1"/>
  <c r="CTX67" i="10" s="1"/>
  <c r="CTY67" i="10" s="1"/>
  <c r="CTZ67" i="10" s="1"/>
  <c r="CUA67" i="10" s="1"/>
  <c r="CUB67" i="10" s="1"/>
  <c r="CUC67" i="10" s="1"/>
  <c r="CUD67" i="10" s="1"/>
  <c r="CUE67" i="10" s="1"/>
  <c r="CUF67" i="10" s="1"/>
  <c r="CUG67" i="10" s="1"/>
  <c r="CUH67" i="10" s="1"/>
  <c r="CUI67" i="10" s="1"/>
  <c r="CUJ67" i="10" s="1"/>
  <c r="CUK67" i="10" s="1"/>
  <c r="CUL67" i="10" s="1"/>
  <c r="CUM67" i="10" s="1"/>
  <c r="CUN67" i="10" s="1"/>
  <c r="CUO67" i="10" s="1"/>
  <c r="CUP67" i="10" s="1"/>
  <c r="CUQ67" i="10" s="1"/>
  <c r="CUR67" i="10" s="1"/>
  <c r="CUS67" i="10" s="1"/>
  <c r="CUT67" i="10" s="1"/>
  <c r="CUU67" i="10" s="1"/>
  <c r="CUV67" i="10" s="1"/>
  <c r="CUW67" i="10" s="1"/>
  <c r="CUX67" i="10" s="1"/>
  <c r="CUY67" i="10" s="1"/>
  <c r="CUZ67" i="10" s="1"/>
  <c r="CVA67" i="10" s="1"/>
  <c r="CVB67" i="10" s="1"/>
  <c r="CVC67" i="10" s="1"/>
  <c r="CVD67" i="10" s="1"/>
  <c r="CVE67" i="10" s="1"/>
  <c r="CVF67" i="10" s="1"/>
  <c r="CVG67" i="10" s="1"/>
  <c r="CVH67" i="10" s="1"/>
  <c r="CVI67" i="10" s="1"/>
  <c r="CVJ67" i="10" s="1"/>
  <c r="CVK67" i="10" s="1"/>
  <c r="CVL67" i="10" s="1"/>
  <c r="CVM67" i="10" s="1"/>
  <c r="CVN67" i="10" s="1"/>
  <c r="CVO67" i="10" s="1"/>
  <c r="CVP67" i="10" s="1"/>
  <c r="CVQ67" i="10" s="1"/>
  <c r="CVR67" i="10" s="1"/>
  <c r="CVS67" i="10" s="1"/>
  <c r="CVT67" i="10" s="1"/>
  <c r="CVU67" i="10" s="1"/>
  <c r="CVV67" i="10" s="1"/>
  <c r="CVW67" i="10" s="1"/>
  <c r="CVX67" i="10" s="1"/>
  <c r="CVY67" i="10" s="1"/>
  <c r="CVZ67" i="10" s="1"/>
  <c r="CWA67" i="10" s="1"/>
  <c r="CWB67" i="10" s="1"/>
  <c r="CWC67" i="10" s="1"/>
  <c r="CWD67" i="10" s="1"/>
  <c r="CWE67" i="10" s="1"/>
  <c r="CWF67" i="10" s="1"/>
  <c r="CWG67" i="10" s="1"/>
  <c r="CWH67" i="10" s="1"/>
  <c r="CWI67" i="10" s="1"/>
  <c r="CWJ67" i="10" s="1"/>
  <c r="CWK67" i="10" s="1"/>
  <c r="CWL67" i="10" s="1"/>
  <c r="CWM67" i="10" s="1"/>
  <c r="CWN67" i="10" s="1"/>
  <c r="CWO67" i="10" s="1"/>
  <c r="CWP67" i="10" s="1"/>
  <c r="CWQ67" i="10" s="1"/>
  <c r="CWR67" i="10" s="1"/>
  <c r="CWS67" i="10" s="1"/>
  <c r="CWT67" i="10" s="1"/>
  <c r="CWU67" i="10" s="1"/>
  <c r="CWV67" i="10" s="1"/>
  <c r="CWW67" i="10" s="1"/>
  <c r="CWX67" i="10" s="1"/>
  <c r="CWY67" i="10" s="1"/>
  <c r="CWZ67" i="10" s="1"/>
  <c r="CXA67" i="10" s="1"/>
  <c r="CXB67" i="10" s="1"/>
  <c r="CXC67" i="10" s="1"/>
  <c r="CXD67" i="10" s="1"/>
  <c r="CXE67" i="10" s="1"/>
  <c r="CXF67" i="10" s="1"/>
  <c r="CXG67" i="10" s="1"/>
  <c r="CXH67" i="10" s="1"/>
  <c r="CXI67" i="10" s="1"/>
  <c r="CXJ67" i="10" s="1"/>
  <c r="CXK67" i="10" s="1"/>
  <c r="CXL67" i="10" s="1"/>
  <c r="CXM67" i="10" s="1"/>
  <c r="CXN67" i="10" s="1"/>
  <c r="CXO67" i="10" s="1"/>
  <c r="CXP67" i="10" s="1"/>
  <c r="CXQ67" i="10" s="1"/>
  <c r="CXR67" i="10" s="1"/>
  <c r="CXS67" i="10" s="1"/>
  <c r="CXT67" i="10" s="1"/>
  <c r="CXU67" i="10" s="1"/>
  <c r="CXV67" i="10" s="1"/>
  <c r="CXW67" i="10" s="1"/>
  <c r="CXX67" i="10" s="1"/>
  <c r="CXY67" i="10" s="1"/>
  <c r="CXZ67" i="10" s="1"/>
  <c r="CYA67" i="10" s="1"/>
  <c r="CYB67" i="10" s="1"/>
  <c r="CYC67" i="10" s="1"/>
  <c r="CYD67" i="10" s="1"/>
  <c r="CYE67" i="10" s="1"/>
  <c r="CYF67" i="10" s="1"/>
  <c r="CYG67" i="10" s="1"/>
  <c r="CYH67" i="10" s="1"/>
  <c r="CYI67" i="10" s="1"/>
  <c r="CYJ67" i="10" s="1"/>
  <c r="CYK67" i="10" s="1"/>
  <c r="CYL67" i="10" s="1"/>
  <c r="CYM67" i="10" s="1"/>
  <c r="CYN67" i="10" s="1"/>
  <c r="CYO67" i="10" s="1"/>
  <c r="CYP67" i="10" s="1"/>
  <c r="CYQ67" i="10" s="1"/>
  <c r="CYR67" i="10" s="1"/>
  <c r="CYS67" i="10" s="1"/>
  <c r="CYT67" i="10" s="1"/>
  <c r="CYU67" i="10" s="1"/>
  <c r="CYV67" i="10" s="1"/>
  <c r="CYW67" i="10" s="1"/>
  <c r="CYX67" i="10" s="1"/>
  <c r="CYY67" i="10" s="1"/>
  <c r="CYZ67" i="10" s="1"/>
  <c r="CZA67" i="10" s="1"/>
  <c r="CZB67" i="10" s="1"/>
  <c r="CZC67" i="10" s="1"/>
  <c r="CZD67" i="10" s="1"/>
  <c r="CZE67" i="10" s="1"/>
  <c r="CZF67" i="10" s="1"/>
  <c r="CZG67" i="10" s="1"/>
  <c r="CZH67" i="10" s="1"/>
  <c r="CZI67" i="10" s="1"/>
  <c r="CZJ67" i="10" s="1"/>
  <c r="CZK67" i="10" s="1"/>
  <c r="CZL67" i="10" s="1"/>
  <c r="CZM67" i="10" s="1"/>
  <c r="CZN67" i="10" s="1"/>
  <c r="CZO67" i="10" s="1"/>
  <c r="CZP67" i="10" s="1"/>
  <c r="CZQ67" i="10" s="1"/>
  <c r="CZR67" i="10" s="1"/>
  <c r="CZS67" i="10" s="1"/>
  <c r="CZT67" i="10" s="1"/>
  <c r="CZU67" i="10" s="1"/>
  <c r="CZV67" i="10" s="1"/>
  <c r="CZW67" i="10" s="1"/>
  <c r="CZX67" i="10" s="1"/>
  <c r="CZY67" i="10" s="1"/>
  <c r="CZZ67" i="10" s="1"/>
  <c r="DAA67" i="10" s="1"/>
  <c r="DAB67" i="10" s="1"/>
  <c r="DAC67" i="10" s="1"/>
  <c r="DAD67" i="10" s="1"/>
  <c r="DAE67" i="10" s="1"/>
  <c r="DAF67" i="10" s="1"/>
  <c r="DAG67" i="10" s="1"/>
  <c r="DAH67" i="10" s="1"/>
  <c r="DAI67" i="10" s="1"/>
  <c r="DAJ67" i="10" s="1"/>
  <c r="DAK67" i="10" s="1"/>
  <c r="DAL67" i="10" s="1"/>
  <c r="DAM67" i="10" s="1"/>
  <c r="DAN67" i="10" s="1"/>
  <c r="DAO67" i="10" s="1"/>
  <c r="DAP67" i="10" s="1"/>
  <c r="DAQ67" i="10" s="1"/>
  <c r="DAR67" i="10" s="1"/>
  <c r="DAS67" i="10" s="1"/>
  <c r="DAT67" i="10" s="1"/>
  <c r="DAU67" i="10" s="1"/>
  <c r="DAV67" i="10" s="1"/>
  <c r="DAW67" i="10" s="1"/>
  <c r="DAX67" i="10" s="1"/>
  <c r="DAY67" i="10" s="1"/>
  <c r="DAZ67" i="10" s="1"/>
  <c r="DBA67" i="10" s="1"/>
  <c r="DBB67" i="10" s="1"/>
  <c r="DBC67" i="10" s="1"/>
  <c r="DBD67" i="10" s="1"/>
  <c r="DBE67" i="10" s="1"/>
  <c r="DBF67" i="10" s="1"/>
  <c r="DBG67" i="10" s="1"/>
  <c r="DBH67" i="10" s="1"/>
  <c r="DBI67" i="10" s="1"/>
  <c r="DBJ67" i="10" s="1"/>
  <c r="DBK67" i="10" s="1"/>
  <c r="DBL67" i="10" s="1"/>
  <c r="DBM67" i="10" s="1"/>
  <c r="DBN67" i="10" s="1"/>
  <c r="DBO67" i="10" s="1"/>
  <c r="DBP67" i="10" s="1"/>
  <c r="DBQ67" i="10" s="1"/>
  <c r="DBR67" i="10" s="1"/>
  <c r="DBS67" i="10" s="1"/>
  <c r="DBT67" i="10" s="1"/>
  <c r="DBU67" i="10" s="1"/>
  <c r="DBV67" i="10" s="1"/>
  <c r="DBW67" i="10" s="1"/>
  <c r="DBX67" i="10" s="1"/>
  <c r="DBY67" i="10" s="1"/>
  <c r="DBZ67" i="10" s="1"/>
  <c r="DCA67" i="10" s="1"/>
  <c r="DCB67" i="10" s="1"/>
  <c r="DCC67" i="10" s="1"/>
  <c r="DCD67" i="10" s="1"/>
  <c r="DCE67" i="10" s="1"/>
  <c r="DCF67" i="10" s="1"/>
  <c r="DCG67" i="10" s="1"/>
  <c r="DCH67" i="10" s="1"/>
  <c r="DCI67" i="10" s="1"/>
  <c r="DCJ67" i="10" s="1"/>
  <c r="DCK67" i="10" s="1"/>
  <c r="DCL67" i="10" s="1"/>
  <c r="DCM67" i="10" s="1"/>
  <c r="DCN67" i="10" s="1"/>
  <c r="DCO67" i="10" s="1"/>
  <c r="DCP67" i="10" s="1"/>
  <c r="DCQ67" i="10" s="1"/>
  <c r="DCR67" i="10" s="1"/>
  <c r="DCS67" i="10" s="1"/>
  <c r="DCT67" i="10" s="1"/>
  <c r="DCU67" i="10" s="1"/>
  <c r="DCV67" i="10" s="1"/>
  <c r="DCW67" i="10" s="1"/>
  <c r="DCX67" i="10" s="1"/>
  <c r="DCY67" i="10" s="1"/>
  <c r="DCZ67" i="10" s="1"/>
  <c r="DDA67" i="10" s="1"/>
  <c r="DDB67" i="10" s="1"/>
  <c r="DDC67" i="10" s="1"/>
  <c r="DDD67" i="10" s="1"/>
  <c r="DDE67" i="10" s="1"/>
  <c r="DDF67" i="10" s="1"/>
  <c r="DDG67" i="10" s="1"/>
  <c r="DDH67" i="10" s="1"/>
  <c r="DDI67" i="10" s="1"/>
  <c r="DDJ67" i="10" s="1"/>
  <c r="DDK67" i="10" s="1"/>
  <c r="DDL67" i="10" s="1"/>
  <c r="DDM67" i="10" s="1"/>
  <c r="DDN67" i="10" s="1"/>
  <c r="DDO67" i="10" s="1"/>
  <c r="DDP67" i="10" s="1"/>
  <c r="DDQ67" i="10" s="1"/>
  <c r="DDR67" i="10" s="1"/>
  <c r="DDS67" i="10" s="1"/>
  <c r="DDT67" i="10" s="1"/>
  <c r="DDU67" i="10" s="1"/>
  <c r="DDV67" i="10" s="1"/>
  <c r="DDW67" i="10" s="1"/>
  <c r="DDX67" i="10" s="1"/>
  <c r="DDY67" i="10" s="1"/>
  <c r="DDZ67" i="10" s="1"/>
  <c r="DEA67" i="10" s="1"/>
  <c r="DEB67" i="10" s="1"/>
  <c r="DEC67" i="10" s="1"/>
  <c r="DED67" i="10" s="1"/>
  <c r="DEE67" i="10" s="1"/>
  <c r="DEF67" i="10" s="1"/>
  <c r="DEG67" i="10" s="1"/>
  <c r="DEH67" i="10" s="1"/>
  <c r="DEI67" i="10" s="1"/>
  <c r="DEJ67" i="10" s="1"/>
  <c r="DEK67" i="10" s="1"/>
  <c r="DEL67" i="10" s="1"/>
  <c r="DEM67" i="10" s="1"/>
  <c r="DEN67" i="10" s="1"/>
  <c r="DEO67" i="10" s="1"/>
  <c r="DEP67" i="10" s="1"/>
  <c r="DEQ67" i="10" s="1"/>
  <c r="DER67" i="10" s="1"/>
  <c r="DES67" i="10" s="1"/>
  <c r="DET67" i="10" s="1"/>
  <c r="DEU67" i="10" s="1"/>
  <c r="DEV67" i="10" s="1"/>
  <c r="DEW67" i="10" s="1"/>
  <c r="DEX67" i="10" s="1"/>
  <c r="DEY67" i="10" s="1"/>
  <c r="DEZ67" i="10" s="1"/>
  <c r="DFA67" i="10" s="1"/>
  <c r="DFB67" i="10" s="1"/>
  <c r="DFC67" i="10" s="1"/>
  <c r="DFD67" i="10" s="1"/>
  <c r="DFE67" i="10" s="1"/>
  <c r="DFF67" i="10" s="1"/>
  <c r="DFG67" i="10" s="1"/>
  <c r="DFH67" i="10" s="1"/>
  <c r="DFI67" i="10" s="1"/>
  <c r="DFJ67" i="10" s="1"/>
  <c r="DFK67" i="10" s="1"/>
  <c r="DFL67" i="10" s="1"/>
  <c r="DFM67" i="10" s="1"/>
  <c r="DFN67" i="10" s="1"/>
  <c r="DFO67" i="10" s="1"/>
  <c r="DFP67" i="10" s="1"/>
  <c r="DFQ67" i="10" s="1"/>
  <c r="DFR67" i="10" s="1"/>
  <c r="DFS67" i="10" s="1"/>
  <c r="DFT67" i="10" s="1"/>
  <c r="DFU67" i="10" s="1"/>
  <c r="DFV67" i="10" s="1"/>
  <c r="DFW67" i="10" s="1"/>
  <c r="DFX67" i="10" s="1"/>
  <c r="DFY67" i="10" s="1"/>
  <c r="DFZ67" i="10" s="1"/>
  <c r="DGA67" i="10" s="1"/>
  <c r="DGB67" i="10" s="1"/>
  <c r="DGC67" i="10" s="1"/>
  <c r="DGD67" i="10" s="1"/>
  <c r="DGE67" i="10" s="1"/>
  <c r="DGF67" i="10" s="1"/>
  <c r="DGG67" i="10" s="1"/>
  <c r="DGH67" i="10" s="1"/>
  <c r="DGI67" i="10" s="1"/>
  <c r="DGJ67" i="10" s="1"/>
  <c r="DGK67" i="10" s="1"/>
  <c r="DGL67" i="10" s="1"/>
  <c r="DGM67" i="10" s="1"/>
  <c r="DGN67" i="10" s="1"/>
  <c r="DGO67" i="10" s="1"/>
  <c r="DGP67" i="10" s="1"/>
  <c r="DGQ67" i="10" s="1"/>
  <c r="DGR67" i="10" s="1"/>
  <c r="DGS67" i="10" s="1"/>
  <c r="DGT67" i="10" s="1"/>
  <c r="DGU67" i="10" s="1"/>
  <c r="DGV67" i="10" s="1"/>
  <c r="DGW67" i="10" s="1"/>
  <c r="DGX67" i="10" s="1"/>
  <c r="DGY67" i="10" s="1"/>
  <c r="DGZ67" i="10" s="1"/>
  <c r="DHA67" i="10" s="1"/>
  <c r="DHB67" i="10" s="1"/>
  <c r="DHC67" i="10" s="1"/>
  <c r="DHD67" i="10" s="1"/>
  <c r="DHE67" i="10" s="1"/>
  <c r="DHF67" i="10" s="1"/>
  <c r="DHG67" i="10" s="1"/>
  <c r="DHH67" i="10" s="1"/>
  <c r="DHI67" i="10" s="1"/>
  <c r="DHJ67" i="10" s="1"/>
  <c r="DHK67" i="10" s="1"/>
  <c r="DHL67" i="10" s="1"/>
  <c r="DHM67" i="10" s="1"/>
  <c r="DHN67" i="10" s="1"/>
  <c r="DHO67" i="10" s="1"/>
  <c r="DHP67" i="10" s="1"/>
  <c r="DHQ67" i="10" s="1"/>
  <c r="DHR67" i="10" s="1"/>
  <c r="DHS67" i="10" s="1"/>
  <c r="DHT67" i="10" s="1"/>
  <c r="DHU67" i="10" s="1"/>
  <c r="DHV67" i="10" s="1"/>
  <c r="DHW67" i="10" s="1"/>
  <c r="DHX67" i="10" s="1"/>
  <c r="DHY67" i="10" s="1"/>
  <c r="DHZ67" i="10" s="1"/>
  <c r="DIA67" i="10" s="1"/>
  <c r="DIB67" i="10" s="1"/>
  <c r="DIC67" i="10" s="1"/>
  <c r="DID67" i="10" s="1"/>
  <c r="DIE67" i="10" s="1"/>
  <c r="DIF67" i="10" s="1"/>
  <c r="DIG67" i="10" s="1"/>
  <c r="DIH67" i="10" s="1"/>
  <c r="DII67" i="10" s="1"/>
  <c r="DIJ67" i="10" s="1"/>
  <c r="DIK67" i="10" s="1"/>
  <c r="DIL67" i="10" s="1"/>
  <c r="DIM67" i="10" s="1"/>
  <c r="DIN67" i="10" s="1"/>
  <c r="DIO67" i="10" s="1"/>
  <c r="DIP67" i="10" s="1"/>
  <c r="DIQ67" i="10" s="1"/>
  <c r="DIR67" i="10" s="1"/>
  <c r="DIS67" i="10" s="1"/>
  <c r="DIT67" i="10" s="1"/>
  <c r="DIU67" i="10" s="1"/>
  <c r="DIV67" i="10" s="1"/>
  <c r="DIW67" i="10" s="1"/>
  <c r="DIX67" i="10" s="1"/>
  <c r="DIY67" i="10" s="1"/>
  <c r="DIZ67" i="10" s="1"/>
  <c r="DJA67" i="10" s="1"/>
  <c r="DJB67" i="10" s="1"/>
  <c r="DJC67" i="10" s="1"/>
  <c r="DJD67" i="10" s="1"/>
  <c r="DJE67" i="10" s="1"/>
  <c r="DJF67" i="10" s="1"/>
  <c r="DJG67" i="10" s="1"/>
  <c r="DJH67" i="10" s="1"/>
  <c r="DJI67" i="10" s="1"/>
  <c r="DJJ67" i="10" s="1"/>
  <c r="DJK67" i="10" s="1"/>
  <c r="DJL67" i="10" s="1"/>
  <c r="DJM67" i="10" s="1"/>
  <c r="DJN67" i="10" s="1"/>
  <c r="DJO67" i="10" s="1"/>
  <c r="DJP67" i="10" s="1"/>
  <c r="DJQ67" i="10" s="1"/>
  <c r="DJR67" i="10" s="1"/>
  <c r="DJS67" i="10" s="1"/>
  <c r="DJT67" i="10" s="1"/>
  <c r="DJU67" i="10" s="1"/>
  <c r="DJV67" i="10" s="1"/>
  <c r="DJW67" i="10" s="1"/>
  <c r="DJX67" i="10" s="1"/>
  <c r="DJY67" i="10" s="1"/>
  <c r="DJZ67" i="10" s="1"/>
  <c r="DKA67" i="10" s="1"/>
  <c r="DKB67" i="10" s="1"/>
  <c r="DKC67" i="10" s="1"/>
  <c r="DKD67" i="10" s="1"/>
  <c r="DKE67" i="10" s="1"/>
  <c r="DKF67" i="10" s="1"/>
  <c r="DKG67" i="10" s="1"/>
  <c r="DKH67" i="10" s="1"/>
  <c r="DKI67" i="10" s="1"/>
  <c r="DKJ67" i="10" s="1"/>
  <c r="DKK67" i="10" s="1"/>
  <c r="DKL67" i="10" s="1"/>
  <c r="DKM67" i="10" s="1"/>
  <c r="DKN67" i="10" s="1"/>
  <c r="DKO67" i="10" s="1"/>
  <c r="DKP67" i="10" s="1"/>
  <c r="DKQ67" i="10" s="1"/>
  <c r="DKR67" i="10" s="1"/>
  <c r="DKS67" i="10" s="1"/>
  <c r="DKT67" i="10" s="1"/>
  <c r="DKU67" i="10" s="1"/>
  <c r="DKV67" i="10" s="1"/>
  <c r="DKW67" i="10" s="1"/>
  <c r="DKX67" i="10" s="1"/>
  <c r="DKY67" i="10" s="1"/>
  <c r="DKZ67" i="10" s="1"/>
  <c r="DLA67" i="10" s="1"/>
  <c r="DLB67" i="10" s="1"/>
  <c r="DLC67" i="10" s="1"/>
  <c r="DLD67" i="10" s="1"/>
  <c r="DLE67" i="10" s="1"/>
  <c r="DLF67" i="10" s="1"/>
  <c r="DLG67" i="10" s="1"/>
  <c r="DLH67" i="10" s="1"/>
  <c r="DLI67" i="10" s="1"/>
  <c r="DLJ67" i="10" s="1"/>
  <c r="DLK67" i="10" s="1"/>
  <c r="DLL67" i="10" s="1"/>
  <c r="DLM67" i="10" s="1"/>
  <c r="DLN67" i="10" s="1"/>
  <c r="DLO67" i="10" s="1"/>
  <c r="DLP67" i="10" s="1"/>
  <c r="DLQ67" i="10" s="1"/>
  <c r="DLR67" i="10" s="1"/>
  <c r="DLS67" i="10" s="1"/>
  <c r="DLT67" i="10" s="1"/>
  <c r="DLU67" i="10" s="1"/>
  <c r="DLV67" i="10" s="1"/>
  <c r="DLW67" i="10" s="1"/>
  <c r="DLX67" i="10" s="1"/>
  <c r="DLY67" i="10" s="1"/>
  <c r="DLZ67" i="10" s="1"/>
  <c r="DMA67" i="10" s="1"/>
  <c r="DMB67" i="10" s="1"/>
  <c r="DMC67" i="10" s="1"/>
  <c r="DMD67" i="10" s="1"/>
  <c r="DME67" i="10" s="1"/>
  <c r="DMF67" i="10" s="1"/>
  <c r="DMG67" i="10" s="1"/>
  <c r="DMH67" i="10" s="1"/>
  <c r="DMI67" i="10" s="1"/>
  <c r="DMJ67" i="10" s="1"/>
  <c r="DMK67" i="10" s="1"/>
  <c r="DML67" i="10" s="1"/>
  <c r="DMM67" i="10" s="1"/>
  <c r="DMN67" i="10" s="1"/>
  <c r="DMO67" i="10" s="1"/>
  <c r="DMP67" i="10" s="1"/>
  <c r="DMQ67" i="10" s="1"/>
  <c r="DMR67" i="10" s="1"/>
  <c r="DMS67" i="10" s="1"/>
  <c r="DMT67" i="10" s="1"/>
  <c r="DMU67" i="10" s="1"/>
  <c r="DMV67" i="10" s="1"/>
  <c r="DMW67" i="10" s="1"/>
  <c r="DMX67" i="10" s="1"/>
  <c r="DMY67" i="10" s="1"/>
  <c r="DMZ67" i="10" s="1"/>
  <c r="DNA67" i="10" s="1"/>
  <c r="DNB67" i="10" s="1"/>
  <c r="DNC67" i="10" s="1"/>
  <c r="DND67" i="10" s="1"/>
  <c r="DNE67" i="10" s="1"/>
  <c r="DNF67" i="10" s="1"/>
  <c r="DNG67" i="10" s="1"/>
  <c r="DNH67" i="10" s="1"/>
  <c r="DNI67" i="10" s="1"/>
  <c r="DNJ67" i="10" s="1"/>
  <c r="DNK67" i="10" s="1"/>
  <c r="DNL67" i="10" s="1"/>
  <c r="DNM67" i="10" s="1"/>
  <c r="DNN67" i="10" s="1"/>
  <c r="DNO67" i="10" s="1"/>
  <c r="DNP67" i="10" s="1"/>
  <c r="DNQ67" i="10" s="1"/>
  <c r="DNR67" i="10" s="1"/>
  <c r="DNS67" i="10" s="1"/>
  <c r="DNT67" i="10" s="1"/>
  <c r="DNU67" i="10" s="1"/>
  <c r="DNV67" i="10" s="1"/>
  <c r="DNW67" i="10" s="1"/>
  <c r="DNX67" i="10" s="1"/>
  <c r="DNY67" i="10" s="1"/>
  <c r="DNZ67" i="10" s="1"/>
  <c r="DOA67" i="10" s="1"/>
  <c r="DOB67" i="10" s="1"/>
  <c r="DOC67" i="10" s="1"/>
  <c r="DOD67" i="10" s="1"/>
  <c r="DOE67" i="10" s="1"/>
  <c r="DOF67" i="10" s="1"/>
  <c r="DOG67" i="10" s="1"/>
  <c r="DOH67" i="10" s="1"/>
  <c r="DOI67" i="10" s="1"/>
  <c r="DOJ67" i="10" s="1"/>
  <c r="DOK67" i="10" s="1"/>
  <c r="DOL67" i="10" s="1"/>
  <c r="DOM67" i="10" s="1"/>
  <c r="DON67" i="10" s="1"/>
  <c r="DOO67" i="10" s="1"/>
  <c r="DOP67" i="10" s="1"/>
  <c r="DOQ67" i="10" s="1"/>
  <c r="DOR67" i="10" s="1"/>
  <c r="DOS67" i="10" s="1"/>
  <c r="DOT67" i="10" s="1"/>
  <c r="DOU67" i="10" s="1"/>
  <c r="DOV67" i="10" s="1"/>
  <c r="DOW67" i="10" s="1"/>
  <c r="DOX67" i="10" s="1"/>
  <c r="DOY67" i="10" s="1"/>
  <c r="DOZ67" i="10" s="1"/>
  <c r="DPA67" i="10" s="1"/>
  <c r="DPB67" i="10" s="1"/>
  <c r="DPC67" i="10" s="1"/>
  <c r="DPD67" i="10" s="1"/>
  <c r="DPE67" i="10" s="1"/>
  <c r="DPF67" i="10" s="1"/>
  <c r="DPG67" i="10" s="1"/>
  <c r="DPH67" i="10" s="1"/>
  <c r="DPI67" i="10" s="1"/>
  <c r="DPJ67" i="10" s="1"/>
  <c r="DPK67" i="10" s="1"/>
  <c r="DPL67" i="10" s="1"/>
  <c r="DPM67" i="10" s="1"/>
  <c r="DPN67" i="10" s="1"/>
  <c r="DPO67" i="10" s="1"/>
  <c r="DPP67" i="10" s="1"/>
  <c r="DPQ67" i="10" s="1"/>
  <c r="DPR67" i="10" s="1"/>
  <c r="DPS67" i="10" s="1"/>
  <c r="DPT67" i="10" s="1"/>
  <c r="DPU67" i="10" s="1"/>
  <c r="DPV67" i="10" s="1"/>
  <c r="DPW67" i="10" s="1"/>
  <c r="DPX67" i="10" s="1"/>
  <c r="DPY67" i="10" s="1"/>
  <c r="DPZ67" i="10" s="1"/>
  <c r="DQA67" i="10" s="1"/>
  <c r="DQB67" i="10" s="1"/>
  <c r="DQC67" i="10" s="1"/>
  <c r="DQD67" i="10" s="1"/>
  <c r="DQE67" i="10" s="1"/>
  <c r="DQF67" i="10" s="1"/>
  <c r="DQG67" i="10" s="1"/>
  <c r="DQH67" i="10" s="1"/>
  <c r="DQI67" i="10" s="1"/>
  <c r="DQJ67" i="10" s="1"/>
  <c r="DQK67" i="10" s="1"/>
  <c r="DQL67" i="10" s="1"/>
  <c r="DQM67" i="10" s="1"/>
  <c r="DQN67" i="10" s="1"/>
  <c r="DQO67" i="10" s="1"/>
  <c r="DQP67" i="10" s="1"/>
  <c r="DQQ67" i="10" s="1"/>
  <c r="DQR67" i="10" s="1"/>
  <c r="DQS67" i="10" s="1"/>
  <c r="DQT67" i="10" s="1"/>
  <c r="DQU67" i="10" s="1"/>
  <c r="DQV67" i="10" s="1"/>
  <c r="DQW67" i="10" s="1"/>
  <c r="DQX67" i="10" s="1"/>
  <c r="DQY67" i="10" s="1"/>
  <c r="DQZ67" i="10" s="1"/>
  <c r="DRA67" i="10" s="1"/>
  <c r="DRB67" i="10" s="1"/>
  <c r="DRC67" i="10" s="1"/>
  <c r="DRD67" i="10" s="1"/>
  <c r="DRE67" i="10" s="1"/>
  <c r="DRF67" i="10" s="1"/>
  <c r="DRG67" i="10" s="1"/>
  <c r="DRH67" i="10" s="1"/>
  <c r="DRI67" i="10" s="1"/>
  <c r="DRJ67" i="10" s="1"/>
  <c r="DRK67" i="10" s="1"/>
  <c r="DRL67" i="10" s="1"/>
  <c r="DRM67" i="10" s="1"/>
  <c r="DRN67" i="10" s="1"/>
  <c r="DRO67" i="10" s="1"/>
  <c r="DRP67" i="10" s="1"/>
  <c r="DRQ67" i="10" s="1"/>
  <c r="DRR67" i="10" s="1"/>
  <c r="DRS67" i="10" s="1"/>
  <c r="DRT67" i="10" s="1"/>
  <c r="DRU67" i="10" s="1"/>
  <c r="DRV67" i="10" s="1"/>
  <c r="DRW67" i="10" s="1"/>
  <c r="DRX67" i="10" s="1"/>
  <c r="DRY67" i="10" s="1"/>
  <c r="DRZ67" i="10" s="1"/>
  <c r="DSA67" i="10" s="1"/>
  <c r="DSB67" i="10" s="1"/>
  <c r="DSC67" i="10" s="1"/>
  <c r="DSD67" i="10" s="1"/>
  <c r="DSE67" i="10" s="1"/>
  <c r="DSF67" i="10" s="1"/>
  <c r="DSG67" i="10" s="1"/>
  <c r="DSH67" i="10" s="1"/>
  <c r="DSI67" i="10" s="1"/>
  <c r="DSJ67" i="10" s="1"/>
  <c r="DSK67" i="10" s="1"/>
  <c r="DSL67" i="10" s="1"/>
  <c r="DSM67" i="10" s="1"/>
  <c r="DSN67" i="10" s="1"/>
  <c r="DSO67" i="10" s="1"/>
  <c r="DSP67" i="10" s="1"/>
  <c r="DSQ67" i="10" s="1"/>
  <c r="DSR67" i="10" s="1"/>
  <c r="DSS67" i="10" s="1"/>
  <c r="DST67" i="10" s="1"/>
  <c r="DSU67" i="10" s="1"/>
  <c r="DSV67" i="10" s="1"/>
  <c r="DSW67" i="10" s="1"/>
  <c r="DSX67" i="10" s="1"/>
  <c r="DSY67" i="10" s="1"/>
  <c r="DSZ67" i="10" s="1"/>
  <c r="DTA67" i="10" s="1"/>
  <c r="DTB67" i="10" s="1"/>
  <c r="DTC67" i="10" s="1"/>
  <c r="DTD67" i="10" s="1"/>
  <c r="DTE67" i="10" s="1"/>
  <c r="DTF67" i="10" s="1"/>
  <c r="DTG67" i="10" s="1"/>
  <c r="DTH67" i="10" s="1"/>
  <c r="DTI67" i="10" s="1"/>
  <c r="DTJ67" i="10" s="1"/>
  <c r="DTK67" i="10" s="1"/>
  <c r="DTL67" i="10" s="1"/>
  <c r="DTM67" i="10" s="1"/>
  <c r="DTN67" i="10" s="1"/>
  <c r="DTO67" i="10" s="1"/>
  <c r="DTP67" i="10" s="1"/>
  <c r="DTQ67" i="10" s="1"/>
  <c r="DTR67" i="10" s="1"/>
  <c r="DTS67" i="10" s="1"/>
  <c r="DTT67" i="10" s="1"/>
  <c r="DTU67" i="10" s="1"/>
  <c r="DTV67" i="10" s="1"/>
  <c r="DTW67" i="10" s="1"/>
  <c r="DTX67" i="10" s="1"/>
  <c r="DTY67" i="10" s="1"/>
  <c r="DTZ67" i="10" s="1"/>
  <c r="DUA67" i="10" s="1"/>
  <c r="DUB67" i="10" s="1"/>
  <c r="DUC67" i="10" s="1"/>
  <c r="DUD67" i="10" s="1"/>
  <c r="DUE67" i="10" s="1"/>
  <c r="DUF67" i="10" s="1"/>
  <c r="DUG67" i="10" s="1"/>
  <c r="DUH67" i="10" s="1"/>
  <c r="DUI67" i="10" s="1"/>
  <c r="DUJ67" i="10" s="1"/>
  <c r="DUK67" i="10" s="1"/>
  <c r="DUL67" i="10" s="1"/>
  <c r="DUM67" i="10" s="1"/>
  <c r="DUN67" i="10" s="1"/>
  <c r="DUO67" i="10" s="1"/>
  <c r="DUP67" i="10" s="1"/>
  <c r="DUQ67" i="10" s="1"/>
  <c r="DUR67" i="10" s="1"/>
  <c r="DUS67" i="10" s="1"/>
  <c r="DUT67" i="10" s="1"/>
  <c r="DUU67" i="10" s="1"/>
  <c r="DUV67" i="10" s="1"/>
  <c r="DUW67" i="10" s="1"/>
  <c r="DUX67" i="10" s="1"/>
  <c r="DUY67" i="10" s="1"/>
  <c r="DUZ67" i="10" s="1"/>
  <c r="DVA67" i="10" s="1"/>
  <c r="DVB67" i="10" s="1"/>
  <c r="DVC67" i="10" s="1"/>
  <c r="DVD67" i="10" s="1"/>
  <c r="DVE67" i="10" s="1"/>
  <c r="DVF67" i="10" s="1"/>
  <c r="DVG67" i="10" s="1"/>
  <c r="DVH67" i="10" s="1"/>
  <c r="DVI67" i="10" s="1"/>
  <c r="DVJ67" i="10" s="1"/>
  <c r="DVK67" i="10" s="1"/>
  <c r="DVL67" i="10" s="1"/>
  <c r="DVM67" i="10" s="1"/>
  <c r="DVN67" i="10" s="1"/>
  <c r="DVO67" i="10" s="1"/>
  <c r="DVP67" i="10" s="1"/>
  <c r="DVQ67" i="10" s="1"/>
  <c r="DVR67" i="10" s="1"/>
  <c r="DVS67" i="10" s="1"/>
  <c r="DVT67" i="10" s="1"/>
  <c r="DVU67" i="10" s="1"/>
  <c r="DVV67" i="10" s="1"/>
  <c r="DVW67" i="10" s="1"/>
  <c r="DVX67" i="10" s="1"/>
  <c r="DVY67" i="10" s="1"/>
  <c r="DVZ67" i="10" s="1"/>
  <c r="DWA67" i="10" s="1"/>
  <c r="DWB67" i="10" s="1"/>
  <c r="DWC67" i="10" s="1"/>
  <c r="DWD67" i="10" s="1"/>
  <c r="DWE67" i="10" s="1"/>
  <c r="DWF67" i="10" s="1"/>
  <c r="DWG67" i="10" s="1"/>
  <c r="DWH67" i="10" s="1"/>
  <c r="DWI67" i="10" s="1"/>
  <c r="DWJ67" i="10" s="1"/>
  <c r="DWK67" i="10" s="1"/>
  <c r="DWL67" i="10" s="1"/>
  <c r="DWM67" i="10" s="1"/>
  <c r="DWN67" i="10" s="1"/>
  <c r="DWO67" i="10" s="1"/>
  <c r="DWP67" i="10" s="1"/>
  <c r="DWQ67" i="10" s="1"/>
  <c r="DWR67" i="10" s="1"/>
  <c r="DWS67" i="10" s="1"/>
  <c r="DWT67" i="10" s="1"/>
  <c r="DWU67" i="10" s="1"/>
  <c r="DWV67" i="10" s="1"/>
  <c r="DWW67" i="10" s="1"/>
  <c r="DWX67" i="10" s="1"/>
  <c r="DWY67" i="10" s="1"/>
  <c r="DWZ67" i="10" s="1"/>
  <c r="DXA67" i="10" s="1"/>
  <c r="DXB67" i="10" s="1"/>
  <c r="DXC67" i="10" s="1"/>
  <c r="DXD67" i="10" s="1"/>
  <c r="DXE67" i="10" s="1"/>
  <c r="DXF67" i="10" s="1"/>
  <c r="DXG67" i="10" s="1"/>
  <c r="DXH67" i="10" s="1"/>
  <c r="DXI67" i="10" s="1"/>
  <c r="DXJ67" i="10" s="1"/>
  <c r="DXK67" i="10" s="1"/>
  <c r="DXL67" i="10" s="1"/>
  <c r="DXM67" i="10" s="1"/>
  <c r="DXN67" i="10" s="1"/>
  <c r="DXO67" i="10" s="1"/>
  <c r="DXP67" i="10" s="1"/>
  <c r="DXQ67" i="10" s="1"/>
  <c r="DXR67" i="10" s="1"/>
  <c r="DXS67" i="10" s="1"/>
  <c r="DXT67" i="10" s="1"/>
  <c r="DXU67" i="10" s="1"/>
  <c r="DXV67" i="10" s="1"/>
  <c r="DXW67" i="10" s="1"/>
  <c r="DXX67" i="10" s="1"/>
  <c r="DXY67" i="10" s="1"/>
  <c r="DXZ67" i="10" s="1"/>
  <c r="DYA67" i="10" s="1"/>
  <c r="DYB67" i="10" s="1"/>
  <c r="DYC67" i="10" s="1"/>
  <c r="DYD67" i="10" s="1"/>
  <c r="DYE67" i="10" s="1"/>
  <c r="DYF67" i="10" s="1"/>
  <c r="DYG67" i="10" s="1"/>
  <c r="DYH67" i="10" s="1"/>
  <c r="DYI67" i="10" s="1"/>
  <c r="DYJ67" i="10" s="1"/>
  <c r="DYK67" i="10" s="1"/>
  <c r="DYL67" i="10" s="1"/>
  <c r="DYM67" i="10" s="1"/>
  <c r="DYN67" i="10" s="1"/>
  <c r="DYO67" i="10" s="1"/>
  <c r="DYP67" i="10" s="1"/>
  <c r="DYQ67" i="10" s="1"/>
  <c r="DYR67" i="10" s="1"/>
  <c r="DYS67" i="10" s="1"/>
  <c r="DYT67" i="10" s="1"/>
  <c r="DYU67" i="10" s="1"/>
  <c r="DYV67" i="10" s="1"/>
  <c r="DYW67" i="10" s="1"/>
  <c r="DYX67" i="10" s="1"/>
  <c r="DYY67" i="10" s="1"/>
  <c r="DYZ67" i="10" s="1"/>
  <c r="DZA67" i="10" s="1"/>
  <c r="DZB67" i="10" s="1"/>
  <c r="DZC67" i="10" s="1"/>
  <c r="DZD67" i="10" s="1"/>
  <c r="DZE67" i="10" s="1"/>
  <c r="DZF67" i="10" s="1"/>
  <c r="DZG67" i="10" s="1"/>
  <c r="DZH67" i="10" s="1"/>
  <c r="DZI67" i="10" s="1"/>
  <c r="DZJ67" i="10" s="1"/>
  <c r="DZK67" i="10" s="1"/>
  <c r="DZL67" i="10" s="1"/>
  <c r="DZM67" i="10" s="1"/>
  <c r="DZN67" i="10" s="1"/>
  <c r="DZO67" i="10" s="1"/>
  <c r="DZP67" i="10" s="1"/>
  <c r="DZQ67" i="10" s="1"/>
  <c r="DZR67" i="10" s="1"/>
  <c r="DZS67" i="10" s="1"/>
  <c r="DZT67" i="10" s="1"/>
  <c r="DZU67" i="10" s="1"/>
  <c r="DZV67" i="10" s="1"/>
  <c r="DZW67" i="10" s="1"/>
  <c r="DZX67" i="10" s="1"/>
  <c r="DZY67" i="10" s="1"/>
  <c r="DZZ67" i="10" s="1"/>
  <c r="EAA67" i="10" s="1"/>
  <c r="EAB67" i="10" s="1"/>
  <c r="EAC67" i="10" s="1"/>
  <c r="EAD67" i="10" s="1"/>
  <c r="EAE67" i="10" s="1"/>
  <c r="EAF67" i="10" s="1"/>
  <c r="EAG67" i="10" s="1"/>
  <c r="EAH67" i="10" s="1"/>
  <c r="EAI67" i="10" s="1"/>
  <c r="EAJ67" i="10" s="1"/>
  <c r="EAK67" i="10" s="1"/>
  <c r="EAL67" i="10" s="1"/>
  <c r="EAM67" i="10" s="1"/>
  <c r="EAN67" i="10" s="1"/>
  <c r="EAO67" i="10" s="1"/>
  <c r="EAP67" i="10" s="1"/>
  <c r="EAQ67" i="10" s="1"/>
  <c r="EAR67" i="10" s="1"/>
  <c r="EAS67" i="10" s="1"/>
  <c r="EAT67" i="10" s="1"/>
  <c r="EAU67" i="10" s="1"/>
  <c r="EAV67" i="10" s="1"/>
  <c r="EAW67" i="10" s="1"/>
  <c r="EAX67" i="10" s="1"/>
  <c r="EAY67" i="10" s="1"/>
  <c r="EAZ67" i="10" s="1"/>
  <c r="EBA67" i="10" s="1"/>
  <c r="EBB67" i="10" s="1"/>
  <c r="EBC67" i="10" s="1"/>
  <c r="EBD67" i="10" s="1"/>
  <c r="EBE67" i="10" s="1"/>
  <c r="EBF67" i="10" s="1"/>
  <c r="EBG67" i="10" s="1"/>
  <c r="EBH67" i="10" s="1"/>
  <c r="EBI67" i="10" s="1"/>
  <c r="EBJ67" i="10" s="1"/>
  <c r="EBK67" i="10" s="1"/>
  <c r="EBL67" i="10" s="1"/>
  <c r="EBM67" i="10" s="1"/>
  <c r="EBN67" i="10" s="1"/>
  <c r="EBO67" i="10" s="1"/>
  <c r="EBP67" i="10" s="1"/>
  <c r="EBQ67" i="10" s="1"/>
  <c r="EBR67" i="10" s="1"/>
  <c r="EBS67" i="10" s="1"/>
  <c r="EBT67" i="10" s="1"/>
  <c r="EBU67" i="10" s="1"/>
  <c r="EBV67" i="10" s="1"/>
  <c r="EBW67" i="10" s="1"/>
  <c r="EBX67" i="10" s="1"/>
  <c r="EBY67" i="10" s="1"/>
  <c r="EBZ67" i="10" s="1"/>
  <c r="ECA67" i="10" s="1"/>
  <c r="ECB67" i="10" s="1"/>
  <c r="ECC67" i="10" s="1"/>
  <c r="ECD67" i="10" s="1"/>
  <c r="ECE67" i="10" s="1"/>
  <c r="ECF67" i="10" s="1"/>
  <c r="ECG67" i="10" s="1"/>
  <c r="ECH67" i="10" s="1"/>
  <c r="ECI67" i="10" s="1"/>
  <c r="ECJ67" i="10" s="1"/>
  <c r="ECK67" i="10" s="1"/>
  <c r="ECL67" i="10" s="1"/>
  <c r="ECM67" i="10" s="1"/>
  <c r="ECN67" i="10" s="1"/>
  <c r="ECO67" i="10" s="1"/>
  <c r="ECP67" i="10" s="1"/>
  <c r="ECQ67" i="10" s="1"/>
  <c r="ECR67" i="10" s="1"/>
  <c r="ECS67" i="10" s="1"/>
  <c r="ECT67" i="10" s="1"/>
  <c r="ECU67" i="10" s="1"/>
  <c r="ECV67" i="10" s="1"/>
  <c r="ECW67" i="10" s="1"/>
  <c r="ECX67" i="10" s="1"/>
  <c r="ECY67" i="10" s="1"/>
  <c r="ECZ67" i="10" s="1"/>
  <c r="EDA67" i="10" s="1"/>
  <c r="EDB67" i="10" s="1"/>
  <c r="EDC67" i="10" s="1"/>
  <c r="EDD67" i="10" s="1"/>
  <c r="EDE67" i="10" s="1"/>
  <c r="EDF67" i="10" s="1"/>
  <c r="EDG67" i="10" s="1"/>
  <c r="EDH67" i="10" s="1"/>
  <c r="EDI67" i="10" s="1"/>
  <c r="EDJ67" i="10" s="1"/>
  <c r="EDK67" i="10" s="1"/>
  <c r="EDL67" i="10" s="1"/>
  <c r="EDM67" i="10" s="1"/>
  <c r="EDN67" i="10" s="1"/>
  <c r="EDO67" i="10" s="1"/>
  <c r="EDP67" i="10" s="1"/>
  <c r="EDQ67" i="10" s="1"/>
  <c r="EDR67" i="10" s="1"/>
  <c r="EDS67" i="10" s="1"/>
  <c r="EDT67" i="10" s="1"/>
  <c r="EDU67" i="10" s="1"/>
  <c r="EDV67" i="10" s="1"/>
  <c r="EDW67" i="10" s="1"/>
  <c r="EDX67" i="10" s="1"/>
  <c r="EDY67" i="10" s="1"/>
  <c r="EDZ67" i="10" s="1"/>
  <c r="EEA67" i="10" s="1"/>
  <c r="EEB67" i="10" s="1"/>
  <c r="EEC67" i="10" s="1"/>
  <c r="EED67" i="10" s="1"/>
  <c r="EEE67" i="10" s="1"/>
  <c r="EEF67" i="10" s="1"/>
  <c r="EEG67" i="10" s="1"/>
  <c r="EEH67" i="10" s="1"/>
  <c r="EEI67" i="10" s="1"/>
  <c r="EEJ67" i="10" s="1"/>
  <c r="EEK67" i="10" s="1"/>
  <c r="EEL67" i="10" s="1"/>
  <c r="EEM67" i="10" s="1"/>
  <c r="EEN67" i="10" s="1"/>
  <c r="EEO67" i="10" s="1"/>
  <c r="EEP67" i="10" s="1"/>
  <c r="EEQ67" i="10" s="1"/>
  <c r="EER67" i="10" s="1"/>
  <c r="EES67" i="10" s="1"/>
  <c r="EET67" i="10" s="1"/>
  <c r="EEU67" i="10" s="1"/>
  <c r="EEV67" i="10" s="1"/>
  <c r="EEW67" i="10" s="1"/>
  <c r="EEX67" i="10" s="1"/>
  <c r="EEY67" i="10" s="1"/>
  <c r="EEZ67" i="10" s="1"/>
  <c r="EFA67" i="10" s="1"/>
  <c r="EFB67" i="10" s="1"/>
  <c r="EFC67" i="10" s="1"/>
  <c r="EFD67" i="10" s="1"/>
  <c r="EFE67" i="10" s="1"/>
  <c r="EFF67" i="10" s="1"/>
  <c r="EFG67" i="10" s="1"/>
  <c r="EFH67" i="10" s="1"/>
  <c r="EFI67" i="10" s="1"/>
  <c r="EFJ67" i="10" s="1"/>
  <c r="EFK67" i="10" s="1"/>
  <c r="EFL67" i="10" s="1"/>
  <c r="EFM67" i="10" s="1"/>
  <c r="EFN67" i="10" s="1"/>
  <c r="EFO67" i="10" s="1"/>
  <c r="EFP67" i="10" s="1"/>
  <c r="EFQ67" i="10" s="1"/>
  <c r="EFR67" i="10" s="1"/>
  <c r="EFS67" i="10" s="1"/>
  <c r="EFT67" i="10" s="1"/>
  <c r="EFU67" i="10" s="1"/>
  <c r="EFV67" i="10" s="1"/>
  <c r="EFW67" i="10" s="1"/>
  <c r="EFX67" i="10" s="1"/>
  <c r="EFY67" i="10" s="1"/>
  <c r="EFZ67" i="10" s="1"/>
  <c r="EGA67" i="10" s="1"/>
  <c r="EGB67" i="10" s="1"/>
  <c r="EGC67" i="10" s="1"/>
  <c r="EGD67" i="10" s="1"/>
  <c r="EGE67" i="10" s="1"/>
  <c r="EGF67" i="10" s="1"/>
  <c r="EGG67" i="10" s="1"/>
  <c r="EGH67" i="10" s="1"/>
  <c r="EGI67" i="10" s="1"/>
  <c r="EGJ67" i="10" s="1"/>
  <c r="EGK67" i="10" s="1"/>
  <c r="EGL67" i="10" s="1"/>
  <c r="EGM67" i="10" s="1"/>
  <c r="EGN67" i="10" s="1"/>
  <c r="EGO67" i="10" s="1"/>
  <c r="EGP67" i="10" s="1"/>
  <c r="EGQ67" i="10" s="1"/>
  <c r="EGR67" i="10" s="1"/>
  <c r="EGS67" i="10" s="1"/>
  <c r="EGT67" i="10" s="1"/>
  <c r="EGU67" i="10" s="1"/>
  <c r="EGV67" i="10" s="1"/>
  <c r="EGW67" i="10" s="1"/>
  <c r="EGX67" i="10" s="1"/>
  <c r="EGY67" i="10" s="1"/>
  <c r="EGZ67" i="10" s="1"/>
  <c r="EHA67" i="10" s="1"/>
  <c r="EHB67" i="10" s="1"/>
  <c r="EHC67" i="10" s="1"/>
  <c r="EHD67" i="10" s="1"/>
  <c r="EHE67" i="10" s="1"/>
  <c r="EHF67" i="10" s="1"/>
  <c r="EHG67" i="10" s="1"/>
  <c r="EHH67" i="10" s="1"/>
  <c r="EHI67" i="10" s="1"/>
  <c r="EHJ67" i="10" s="1"/>
  <c r="EHK67" i="10" s="1"/>
  <c r="EHL67" i="10" s="1"/>
  <c r="EHM67" i="10" s="1"/>
  <c r="EHN67" i="10" s="1"/>
  <c r="EHO67" i="10" s="1"/>
  <c r="EHP67" i="10" s="1"/>
  <c r="EHQ67" i="10" s="1"/>
  <c r="EHR67" i="10" s="1"/>
  <c r="EHS67" i="10" s="1"/>
  <c r="EHT67" i="10" s="1"/>
  <c r="EHU67" i="10" s="1"/>
  <c r="EHV67" i="10" s="1"/>
  <c r="EHW67" i="10" s="1"/>
  <c r="EHX67" i="10" s="1"/>
  <c r="EHY67" i="10" s="1"/>
  <c r="EHZ67" i="10" s="1"/>
  <c r="EIA67" i="10" s="1"/>
  <c r="EIB67" i="10" s="1"/>
  <c r="EIC67" i="10" s="1"/>
  <c r="EID67" i="10" s="1"/>
  <c r="EIE67" i="10" s="1"/>
  <c r="EIF67" i="10" s="1"/>
  <c r="EIG67" i="10" s="1"/>
  <c r="EIH67" i="10" s="1"/>
  <c r="EII67" i="10" s="1"/>
  <c r="EIJ67" i="10" s="1"/>
  <c r="EIK67" i="10" s="1"/>
  <c r="EIL67" i="10" s="1"/>
  <c r="EIM67" i="10" s="1"/>
  <c r="EIN67" i="10" s="1"/>
  <c r="EIO67" i="10" s="1"/>
  <c r="EIP67" i="10" s="1"/>
  <c r="EIQ67" i="10" s="1"/>
  <c r="EIR67" i="10" s="1"/>
  <c r="EIS67" i="10" s="1"/>
  <c r="EIT67" i="10" s="1"/>
  <c r="EIU67" i="10" s="1"/>
  <c r="EIV67" i="10" s="1"/>
  <c r="EIW67" i="10" s="1"/>
  <c r="EIX67" i="10" s="1"/>
  <c r="EIY67" i="10" s="1"/>
  <c r="EIZ67" i="10" s="1"/>
  <c r="EJA67" i="10" s="1"/>
  <c r="EJB67" i="10" s="1"/>
  <c r="EJC67" i="10" s="1"/>
  <c r="EJD67" i="10" s="1"/>
  <c r="EJE67" i="10" s="1"/>
  <c r="EJF67" i="10" s="1"/>
  <c r="EJG67" i="10" s="1"/>
  <c r="EJH67" i="10" s="1"/>
  <c r="EJI67" i="10" s="1"/>
  <c r="EJJ67" i="10" s="1"/>
  <c r="EJK67" i="10" s="1"/>
  <c r="EJL67" i="10" s="1"/>
  <c r="EJM67" i="10" s="1"/>
  <c r="EJN67" i="10" s="1"/>
  <c r="EJO67" i="10" s="1"/>
  <c r="EJP67" i="10" s="1"/>
  <c r="EJQ67" i="10" s="1"/>
  <c r="EJR67" i="10" s="1"/>
  <c r="EJS67" i="10" s="1"/>
  <c r="EJT67" i="10" s="1"/>
  <c r="EJU67" i="10" s="1"/>
  <c r="EJV67" i="10" s="1"/>
  <c r="EJW67" i="10" s="1"/>
  <c r="EJX67" i="10" s="1"/>
  <c r="EJY67" i="10" s="1"/>
  <c r="EJZ67" i="10" s="1"/>
  <c r="EKA67" i="10" s="1"/>
  <c r="EKB67" i="10" s="1"/>
  <c r="EKC67" i="10" s="1"/>
  <c r="EKD67" i="10" s="1"/>
  <c r="EKE67" i="10" s="1"/>
  <c r="EKF67" i="10" s="1"/>
  <c r="EKG67" i="10" s="1"/>
  <c r="EKH67" i="10" s="1"/>
  <c r="EKI67" i="10" s="1"/>
  <c r="EKJ67" i="10" s="1"/>
  <c r="EKK67" i="10" s="1"/>
  <c r="EKL67" i="10" s="1"/>
  <c r="EKM67" i="10" s="1"/>
  <c r="EKN67" i="10" s="1"/>
  <c r="EKO67" i="10" s="1"/>
  <c r="EKP67" i="10" s="1"/>
  <c r="EKQ67" i="10" s="1"/>
  <c r="EKR67" i="10" s="1"/>
  <c r="EKS67" i="10" s="1"/>
  <c r="EKT67" i="10" s="1"/>
  <c r="EKU67" i="10" s="1"/>
  <c r="EKV67" i="10" s="1"/>
  <c r="EKW67" i="10" s="1"/>
  <c r="EKX67" i="10" s="1"/>
  <c r="EKY67" i="10" s="1"/>
  <c r="EKZ67" i="10" s="1"/>
  <c r="ELA67" i="10" s="1"/>
  <c r="ELB67" i="10" s="1"/>
  <c r="ELC67" i="10" s="1"/>
  <c r="ELD67" i="10" s="1"/>
  <c r="ELE67" i="10" s="1"/>
  <c r="ELF67" i="10" s="1"/>
  <c r="ELG67" i="10" s="1"/>
  <c r="ELH67" i="10" s="1"/>
  <c r="ELI67" i="10" s="1"/>
  <c r="ELJ67" i="10" s="1"/>
  <c r="ELK67" i="10" s="1"/>
  <c r="ELL67" i="10" s="1"/>
  <c r="ELM67" i="10" s="1"/>
  <c r="ELN67" i="10" s="1"/>
  <c r="ELO67" i="10" s="1"/>
  <c r="ELP67" i="10" s="1"/>
  <c r="ELQ67" i="10" s="1"/>
  <c r="ELR67" i="10" s="1"/>
  <c r="ELS67" i="10" s="1"/>
  <c r="ELT67" i="10" s="1"/>
  <c r="ELU67" i="10" s="1"/>
  <c r="ELV67" i="10" s="1"/>
  <c r="ELW67" i="10" s="1"/>
  <c r="ELX67" i="10" s="1"/>
  <c r="ELY67" i="10" s="1"/>
  <c r="ELZ67" i="10" s="1"/>
  <c r="EMA67" i="10" s="1"/>
  <c r="EMB67" i="10" s="1"/>
  <c r="EMC67" i="10" s="1"/>
  <c r="EMD67" i="10" s="1"/>
  <c r="EME67" i="10" s="1"/>
  <c r="EMF67" i="10" s="1"/>
  <c r="EMG67" i="10" s="1"/>
  <c r="EMH67" i="10" s="1"/>
  <c r="EMI67" i="10" s="1"/>
  <c r="EMJ67" i="10" s="1"/>
  <c r="EMK67" i="10" s="1"/>
  <c r="EML67" i="10" s="1"/>
  <c r="EMM67" i="10" s="1"/>
  <c r="EMN67" i="10" s="1"/>
  <c r="EMO67" i="10" s="1"/>
  <c r="EMP67" i="10" s="1"/>
  <c r="EMQ67" i="10" s="1"/>
  <c r="EMR67" i="10" s="1"/>
  <c r="EMS67" i="10" s="1"/>
  <c r="EMT67" i="10" s="1"/>
  <c r="EMU67" i="10" s="1"/>
  <c r="EMV67" i="10" s="1"/>
  <c r="EMW67" i="10" s="1"/>
  <c r="EMX67" i="10" s="1"/>
  <c r="EMY67" i="10" s="1"/>
  <c r="EMZ67" i="10" s="1"/>
  <c r="ENA67" i="10" s="1"/>
  <c r="ENB67" i="10" s="1"/>
  <c r="ENC67" i="10" s="1"/>
  <c r="END67" i="10" s="1"/>
  <c r="ENE67" i="10" s="1"/>
  <c r="ENF67" i="10" s="1"/>
  <c r="ENG67" i="10" s="1"/>
  <c r="ENH67" i="10" s="1"/>
  <c r="ENI67" i="10" s="1"/>
  <c r="ENJ67" i="10" s="1"/>
  <c r="ENK67" i="10" s="1"/>
  <c r="ENL67" i="10" s="1"/>
  <c r="ENM67" i="10" s="1"/>
  <c r="ENN67" i="10" s="1"/>
  <c r="ENO67" i="10" s="1"/>
  <c r="ENP67" i="10" s="1"/>
  <c r="ENQ67" i="10" s="1"/>
  <c r="ENR67" i="10" s="1"/>
  <c r="ENS67" i="10" s="1"/>
  <c r="ENT67" i="10" s="1"/>
  <c r="ENU67" i="10" s="1"/>
  <c r="ENV67" i="10" s="1"/>
  <c r="ENW67" i="10" s="1"/>
  <c r="ENX67" i="10" s="1"/>
  <c r="ENY67" i="10" s="1"/>
  <c r="ENZ67" i="10" s="1"/>
  <c r="EOA67" i="10" s="1"/>
  <c r="EOB67" i="10" s="1"/>
  <c r="EOC67" i="10" s="1"/>
  <c r="EOD67" i="10" s="1"/>
  <c r="EOE67" i="10" s="1"/>
  <c r="EOF67" i="10" s="1"/>
  <c r="EOG67" i="10" s="1"/>
  <c r="EOH67" i="10" s="1"/>
  <c r="EOI67" i="10" s="1"/>
  <c r="EOJ67" i="10" s="1"/>
  <c r="EOK67" i="10" s="1"/>
  <c r="EOL67" i="10" s="1"/>
  <c r="EOM67" i="10" s="1"/>
  <c r="EON67" i="10" s="1"/>
  <c r="EOO67" i="10" s="1"/>
  <c r="EOP67" i="10" s="1"/>
  <c r="EOQ67" i="10" s="1"/>
  <c r="EOR67" i="10" s="1"/>
  <c r="EOS67" i="10" s="1"/>
  <c r="EOT67" i="10" s="1"/>
  <c r="EOU67" i="10" s="1"/>
  <c r="EOV67" i="10" s="1"/>
  <c r="EOW67" i="10" s="1"/>
  <c r="EOX67" i="10" s="1"/>
  <c r="EOY67" i="10" s="1"/>
  <c r="EOZ67" i="10" s="1"/>
  <c r="EPA67" i="10" s="1"/>
  <c r="EPB67" i="10" s="1"/>
  <c r="EPC67" i="10" s="1"/>
  <c r="EPD67" i="10" s="1"/>
  <c r="EPE67" i="10" s="1"/>
  <c r="EPF67" i="10" s="1"/>
  <c r="EPG67" i="10" s="1"/>
  <c r="EPH67" i="10" s="1"/>
  <c r="EPI67" i="10" s="1"/>
  <c r="EPJ67" i="10" s="1"/>
  <c r="EPK67" i="10" s="1"/>
  <c r="EPL67" i="10" s="1"/>
  <c r="EPM67" i="10" s="1"/>
  <c r="EPN67" i="10" s="1"/>
  <c r="EPO67" i="10" s="1"/>
  <c r="EPP67" i="10" s="1"/>
  <c r="EPQ67" i="10" s="1"/>
  <c r="EPR67" i="10" s="1"/>
  <c r="EPS67" i="10" s="1"/>
  <c r="EPT67" i="10" s="1"/>
  <c r="EPU67" i="10" s="1"/>
  <c r="EPV67" i="10" s="1"/>
  <c r="EPW67" i="10" s="1"/>
  <c r="EPX67" i="10" s="1"/>
  <c r="EPY67" i="10" s="1"/>
  <c r="EPZ67" i="10" s="1"/>
  <c r="EQA67" i="10" s="1"/>
  <c r="EQB67" i="10" s="1"/>
  <c r="EQC67" i="10" s="1"/>
  <c r="EQD67" i="10" s="1"/>
  <c r="EQE67" i="10" s="1"/>
  <c r="EQF67" i="10" s="1"/>
  <c r="EQG67" i="10" s="1"/>
  <c r="EQH67" i="10" s="1"/>
  <c r="EQI67" i="10" s="1"/>
  <c r="EQJ67" i="10" s="1"/>
  <c r="EQK67" i="10" s="1"/>
  <c r="EQL67" i="10" s="1"/>
  <c r="EQM67" i="10" s="1"/>
  <c r="EQN67" i="10" s="1"/>
  <c r="EQO67" i="10" s="1"/>
  <c r="EQP67" i="10" s="1"/>
  <c r="EQQ67" i="10" s="1"/>
  <c r="EQR67" i="10" s="1"/>
  <c r="EQS67" i="10" s="1"/>
  <c r="EQT67" i="10" s="1"/>
  <c r="EQU67" i="10" s="1"/>
  <c r="EQV67" i="10" s="1"/>
  <c r="EQW67" i="10" s="1"/>
  <c r="EQX67" i="10" s="1"/>
  <c r="EQY67" i="10" s="1"/>
  <c r="EQZ67" i="10" s="1"/>
  <c r="ERA67" i="10" s="1"/>
  <c r="ERB67" i="10" s="1"/>
  <c r="ERC67" i="10" s="1"/>
  <c r="ERD67" i="10" s="1"/>
  <c r="ERE67" i="10" s="1"/>
  <c r="ERF67" i="10" s="1"/>
  <c r="ERG67" i="10" s="1"/>
  <c r="ERH67" i="10" s="1"/>
  <c r="ERI67" i="10" s="1"/>
  <c r="ERJ67" i="10" s="1"/>
  <c r="ERK67" i="10" s="1"/>
  <c r="ERL67" i="10" s="1"/>
  <c r="ERM67" i="10" s="1"/>
  <c r="ERN67" i="10" s="1"/>
  <c r="ERO67" i="10" s="1"/>
  <c r="ERP67" i="10" s="1"/>
  <c r="ERQ67" i="10" s="1"/>
  <c r="ERR67" i="10" s="1"/>
  <c r="ERS67" i="10" s="1"/>
  <c r="ERT67" i="10" s="1"/>
  <c r="ERU67" i="10" s="1"/>
  <c r="ERV67" i="10" s="1"/>
  <c r="ERW67" i="10" s="1"/>
  <c r="ERX67" i="10" s="1"/>
  <c r="ERY67" i="10" s="1"/>
  <c r="ERZ67" i="10" s="1"/>
  <c r="ESA67" i="10" s="1"/>
  <c r="ESB67" i="10" s="1"/>
  <c r="ESC67" i="10" s="1"/>
  <c r="ESD67" i="10" s="1"/>
  <c r="ESE67" i="10" s="1"/>
  <c r="ESF67" i="10" s="1"/>
  <c r="ESG67" i="10" s="1"/>
  <c r="ESH67" i="10" s="1"/>
  <c r="ESI67" i="10" s="1"/>
  <c r="ESJ67" i="10" s="1"/>
  <c r="ESK67" i="10" s="1"/>
  <c r="ESL67" i="10" s="1"/>
  <c r="ESM67" i="10" s="1"/>
  <c r="ESN67" i="10" s="1"/>
  <c r="ESO67" i="10" s="1"/>
  <c r="ESP67" i="10" s="1"/>
  <c r="ESQ67" i="10" s="1"/>
  <c r="ESR67" i="10" s="1"/>
  <c r="ESS67" i="10" s="1"/>
  <c r="EST67" i="10" s="1"/>
  <c r="ESU67" i="10" s="1"/>
  <c r="ESV67" i="10" s="1"/>
  <c r="ESW67" i="10" s="1"/>
  <c r="ESX67" i="10" s="1"/>
  <c r="ESY67" i="10" s="1"/>
  <c r="ESZ67" i="10" s="1"/>
  <c r="ETA67" i="10" s="1"/>
  <c r="ETB67" i="10" s="1"/>
  <c r="ETC67" i="10" s="1"/>
  <c r="ETD67" i="10" s="1"/>
  <c r="ETE67" i="10" s="1"/>
  <c r="ETF67" i="10" s="1"/>
  <c r="ETG67" i="10" s="1"/>
  <c r="ETH67" i="10" s="1"/>
  <c r="ETI67" i="10" s="1"/>
  <c r="ETJ67" i="10" s="1"/>
  <c r="ETK67" i="10" s="1"/>
  <c r="ETL67" i="10" s="1"/>
  <c r="ETM67" i="10" s="1"/>
  <c r="ETN67" i="10" s="1"/>
  <c r="ETO67" i="10" s="1"/>
  <c r="ETP67" i="10" s="1"/>
  <c r="ETQ67" i="10" s="1"/>
  <c r="ETR67" i="10" s="1"/>
  <c r="ETS67" i="10" s="1"/>
  <c r="ETT67" i="10" s="1"/>
  <c r="ETU67" i="10" s="1"/>
  <c r="ETV67" i="10" s="1"/>
  <c r="ETW67" i="10" s="1"/>
  <c r="ETX67" i="10" s="1"/>
  <c r="ETY67" i="10" s="1"/>
  <c r="ETZ67" i="10" s="1"/>
  <c r="EUA67" i="10" s="1"/>
  <c r="EUB67" i="10" s="1"/>
  <c r="EUC67" i="10" s="1"/>
  <c r="EUD67" i="10" s="1"/>
  <c r="EUE67" i="10" s="1"/>
  <c r="EUF67" i="10" s="1"/>
  <c r="EUG67" i="10" s="1"/>
  <c r="EUH67" i="10" s="1"/>
  <c r="EUI67" i="10" s="1"/>
  <c r="EUJ67" i="10" s="1"/>
  <c r="EUK67" i="10" s="1"/>
  <c r="EUL67" i="10" s="1"/>
  <c r="EUM67" i="10" s="1"/>
  <c r="EUN67" i="10" s="1"/>
  <c r="EUO67" i="10" s="1"/>
  <c r="EUP67" i="10" s="1"/>
  <c r="EUQ67" i="10" s="1"/>
  <c r="EUR67" i="10" s="1"/>
  <c r="EUS67" i="10" s="1"/>
  <c r="EUT67" i="10" s="1"/>
  <c r="EUU67" i="10" s="1"/>
  <c r="EUV67" i="10" s="1"/>
  <c r="EUW67" i="10" s="1"/>
  <c r="EUX67" i="10" s="1"/>
  <c r="EUY67" i="10" s="1"/>
  <c r="EUZ67" i="10" s="1"/>
  <c r="EVA67" i="10" s="1"/>
  <c r="EVB67" i="10" s="1"/>
  <c r="EVC67" i="10" s="1"/>
  <c r="EVD67" i="10" s="1"/>
  <c r="EVE67" i="10" s="1"/>
  <c r="EVF67" i="10" s="1"/>
  <c r="EVG67" i="10" s="1"/>
  <c r="EVH67" i="10" s="1"/>
  <c r="EVI67" i="10" s="1"/>
  <c r="EVJ67" i="10" s="1"/>
  <c r="EVK67" i="10" s="1"/>
  <c r="EVL67" i="10" s="1"/>
  <c r="EVM67" i="10" s="1"/>
  <c r="EVN67" i="10" s="1"/>
  <c r="EVO67" i="10" s="1"/>
  <c r="EVP67" i="10" s="1"/>
  <c r="EVQ67" i="10" s="1"/>
  <c r="EVR67" i="10" s="1"/>
  <c r="EVS67" i="10" s="1"/>
  <c r="EVT67" i="10" s="1"/>
  <c r="EVU67" i="10" s="1"/>
  <c r="EVV67" i="10" s="1"/>
  <c r="EVW67" i="10" s="1"/>
  <c r="EVX67" i="10" s="1"/>
  <c r="EVY67" i="10" s="1"/>
  <c r="EVZ67" i="10" s="1"/>
  <c r="EWA67" i="10" s="1"/>
  <c r="EWB67" i="10" s="1"/>
  <c r="EWC67" i="10" s="1"/>
  <c r="EWD67" i="10" s="1"/>
  <c r="EWE67" i="10" s="1"/>
  <c r="EWF67" i="10" s="1"/>
  <c r="EWG67" i="10" s="1"/>
  <c r="EWH67" i="10" s="1"/>
  <c r="EWI67" i="10" s="1"/>
  <c r="EWJ67" i="10" s="1"/>
  <c r="EWK67" i="10" s="1"/>
  <c r="EWL67" i="10" s="1"/>
  <c r="EWM67" i="10" s="1"/>
  <c r="EWN67" i="10" s="1"/>
  <c r="EWO67" i="10" s="1"/>
  <c r="EWP67" i="10" s="1"/>
  <c r="EWQ67" i="10" s="1"/>
  <c r="EWR67" i="10" s="1"/>
  <c r="EWS67" i="10" s="1"/>
  <c r="EWT67" i="10" s="1"/>
  <c r="EWU67" i="10" s="1"/>
  <c r="EWV67" i="10" s="1"/>
  <c r="EWW67" i="10" s="1"/>
  <c r="EWX67" i="10" s="1"/>
  <c r="EWY67" i="10" s="1"/>
  <c r="EWZ67" i="10" s="1"/>
  <c r="EXA67" i="10" s="1"/>
  <c r="EXB67" i="10" s="1"/>
  <c r="EXC67" i="10" s="1"/>
  <c r="EXD67" i="10" s="1"/>
  <c r="EXE67" i="10" s="1"/>
  <c r="EXF67" i="10" s="1"/>
  <c r="EXG67" i="10" s="1"/>
  <c r="EXH67" i="10" s="1"/>
  <c r="EXI67" i="10" s="1"/>
  <c r="EXJ67" i="10" s="1"/>
  <c r="EXK67" i="10" s="1"/>
  <c r="EXL67" i="10" s="1"/>
  <c r="EXM67" i="10" s="1"/>
  <c r="EXN67" i="10" s="1"/>
  <c r="EXO67" i="10" s="1"/>
  <c r="EXP67" i="10" s="1"/>
  <c r="EXQ67" i="10" s="1"/>
  <c r="EXR67" i="10" s="1"/>
  <c r="EXS67" i="10" s="1"/>
  <c r="EXT67" i="10" s="1"/>
  <c r="EXU67" i="10" s="1"/>
  <c r="EXV67" i="10" s="1"/>
  <c r="EXW67" i="10" s="1"/>
  <c r="EXX67" i="10" s="1"/>
  <c r="EXY67" i="10" s="1"/>
  <c r="EXZ67" i="10" s="1"/>
  <c r="EYA67" i="10" s="1"/>
  <c r="EYB67" i="10" s="1"/>
  <c r="EYC67" i="10" s="1"/>
  <c r="EYD67" i="10" s="1"/>
  <c r="EYE67" i="10" s="1"/>
  <c r="EYF67" i="10" s="1"/>
  <c r="EYG67" i="10" s="1"/>
  <c r="EYH67" i="10" s="1"/>
  <c r="EYI67" i="10" s="1"/>
  <c r="EYJ67" i="10" s="1"/>
  <c r="EYK67" i="10" s="1"/>
  <c r="EYL67" i="10" s="1"/>
  <c r="EYM67" i="10" s="1"/>
  <c r="EYN67" i="10" s="1"/>
  <c r="EYO67" i="10" s="1"/>
  <c r="EYP67" i="10" s="1"/>
  <c r="EYQ67" i="10" s="1"/>
  <c r="EYR67" i="10" s="1"/>
  <c r="EYS67" i="10" s="1"/>
  <c r="EYT67" i="10" s="1"/>
  <c r="EYU67" i="10" s="1"/>
  <c r="EYV67" i="10" s="1"/>
  <c r="EYW67" i="10" s="1"/>
  <c r="EYX67" i="10" s="1"/>
  <c r="EYY67" i="10" s="1"/>
  <c r="EYZ67" i="10" s="1"/>
  <c r="EZA67" i="10" s="1"/>
  <c r="EZB67" i="10" s="1"/>
  <c r="EZC67" i="10" s="1"/>
  <c r="EZD67" i="10" s="1"/>
  <c r="EZE67" i="10" s="1"/>
  <c r="EZF67" i="10" s="1"/>
  <c r="EZG67" i="10" s="1"/>
  <c r="EZH67" i="10" s="1"/>
  <c r="EZI67" i="10" s="1"/>
  <c r="EZJ67" i="10" s="1"/>
  <c r="EZK67" i="10" s="1"/>
  <c r="EZL67" i="10" s="1"/>
  <c r="EZM67" i="10" s="1"/>
  <c r="EZN67" i="10" s="1"/>
  <c r="EZO67" i="10" s="1"/>
  <c r="EZP67" i="10" s="1"/>
  <c r="EZQ67" i="10" s="1"/>
  <c r="EZR67" i="10" s="1"/>
  <c r="EZS67" i="10" s="1"/>
  <c r="EZT67" i="10" s="1"/>
  <c r="EZU67" i="10" s="1"/>
  <c r="EZV67" i="10" s="1"/>
  <c r="EZW67" i="10" s="1"/>
  <c r="EZX67" i="10" s="1"/>
  <c r="EZY67" i="10" s="1"/>
  <c r="EZZ67" i="10" s="1"/>
  <c r="FAA67" i="10" s="1"/>
  <c r="FAB67" i="10" s="1"/>
  <c r="FAC67" i="10" s="1"/>
  <c r="FAD67" i="10" s="1"/>
  <c r="FAE67" i="10" s="1"/>
  <c r="FAF67" i="10" s="1"/>
  <c r="FAG67" i="10" s="1"/>
  <c r="FAH67" i="10" s="1"/>
  <c r="FAI67" i="10" s="1"/>
  <c r="FAJ67" i="10" s="1"/>
  <c r="FAK67" i="10" s="1"/>
  <c r="FAL67" i="10" s="1"/>
  <c r="FAM67" i="10" s="1"/>
  <c r="FAN67" i="10" s="1"/>
  <c r="FAO67" i="10" s="1"/>
  <c r="FAP67" i="10" s="1"/>
  <c r="FAQ67" i="10" s="1"/>
  <c r="FAR67" i="10" s="1"/>
  <c r="FAS67" i="10" s="1"/>
  <c r="FAT67" i="10" s="1"/>
  <c r="FAU67" i="10" s="1"/>
  <c r="FAV67" i="10" s="1"/>
  <c r="FAW67" i="10" s="1"/>
  <c r="FAX67" i="10" s="1"/>
  <c r="FAY67" i="10" s="1"/>
  <c r="FAZ67" i="10" s="1"/>
  <c r="FBA67" i="10" s="1"/>
  <c r="FBB67" i="10" s="1"/>
  <c r="FBC67" i="10" s="1"/>
  <c r="FBD67" i="10" s="1"/>
  <c r="FBE67" i="10" s="1"/>
  <c r="FBF67" i="10" s="1"/>
  <c r="FBG67" i="10" s="1"/>
  <c r="FBH67" i="10" s="1"/>
  <c r="FBI67" i="10" s="1"/>
  <c r="FBJ67" i="10" s="1"/>
  <c r="FBK67" i="10" s="1"/>
  <c r="FBL67" i="10" s="1"/>
  <c r="FBM67" i="10" s="1"/>
  <c r="FBN67" i="10" s="1"/>
  <c r="FBO67" i="10" s="1"/>
  <c r="FBP67" i="10" s="1"/>
  <c r="FBQ67" i="10" s="1"/>
  <c r="FBR67" i="10" s="1"/>
  <c r="FBS67" i="10" s="1"/>
  <c r="FBT67" i="10" s="1"/>
  <c r="FBU67" i="10" s="1"/>
  <c r="FBV67" i="10" s="1"/>
  <c r="FBW67" i="10" s="1"/>
  <c r="FBX67" i="10" s="1"/>
  <c r="FBY67" i="10" s="1"/>
  <c r="FBZ67" i="10" s="1"/>
  <c r="FCA67" i="10" s="1"/>
  <c r="FCB67" i="10" s="1"/>
  <c r="FCC67" i="10" s="1"/>
  <c r="FCD67" i="10" s="1"/>
  <c r="FCE67" i="10" s="1"/>
  <c r="FCF67" i="10" s="1"/>
  <c r="FCG67" i="10" s="1"/>
  <c r="FCH67" i="10" s="1"/>
  <c r="FCI67" i="10" s="1"/>
  <c r="FCJ67" i="10" s="1"/>
  <c r="FCK67" i="10" s="1"/>
  <c r="FCL67" i="10" s="1"/>
  <c r="FCM67" i="10" s="1"/>
  <c r="FCN67" i="10" s="1"/>
  <c r="FCO67" i="10" s="1"/>
  <c r="FCP67" i="10" s="1"/>
  <c r="FCQ67" i="10" s="1"/>
  <c r="FCR67" i="10" s="1"/>
  <c r="FCS67" i="10" s="1"/>
  <c r="FCT67" i="10" s="1"/>
  <c r="FCU67" i="10" s="1"/>
  <c r="FCV67" i="10" s="1"/>
  <c r="FCW67" i="10" s="1"/>
  <c r="FCX67" i="10" s="1"/>
  <c r="FCY67" i="10" s="1"/>
  <c r="FCZ67" i="10" s="1"/>
  <c r="FDA67" i="10" s="1"/>
  <c r="FDB67" i="10" s="1"/>
  <c r="FDC67" i="10" s="1"/>
  <c r="FDD67" i="10" s="1"/>
  <c r="FDE67" i="10" s="1"/>
  <c r="FDF67" i="10" s="1"/>
  <c r="FDG67" i="10" s="1"/>
  <c r="FDH67" i="10" s="1"/>
  <c r="FDI67" i="10" s="1"/>
  <c r="FDJ67" i="10" s="1"/>
  <c r="FDK67" i="10" s="1"/>
  <c r="FDL67" i="10" s="1"/>
  <c r="FDM67" i="10" s="1"/>
  <c r="FDN67" i="10" s="1"/>
  <c r="FDO67" i="10" s="1"/>
  <c r="FDP67" i="10" s="1"/>
  <c r="FDQ67" i="10" s="1"/>
  <c r="FDR67" i="10" s="1"/>
  <c r="FDS67" i="10" s="1"/>
  <c r="FDT67" i="10" s="1"/>
  <c r="FDU67" i="10" s="1"/>
  <c r="FDV67" i="10" s="1"/>
  <c r="FDW67" i="10" s="1"/>
  <c r="FDX67" i="10" s="1"/>
  <c r="FDY67" i="10" s="1"/>
  <c r="FDZ67" i="10" s="1"/>
  <c r="FEA67" i="10" s="1"/>
  <c r="FEB67" i="10" s="1"/>
  <c r="FEC67" i="10" s="1"/>
  <c r="FED67" i="10" s="1"/>
  <c r="FEE67" i="10" s="1"/>
  <c r="FEF67" i="10" s="1"/>
  <c r="FEG67" i="10" s="1"/>
  <c r="FEH67" i="10" s="1"/>
  <c r="FEI67" i="10" s="1"/>
  <c r="FEJ67" i="10" s="1"/>
  <c r="FEK67" i="10" s="1"/>
  <c r="FEL67" i="10" s="1"/>
  <c r="FEM67" i="10" s="1"/>
  <c r="FEN67" i="10" s="1"/>
  <c r="FEO67" i="10" s="1"/>
  <c r="FEP67" i="10" s="1"/>
  <c r="FEQ67" i="10" s="1"/>
  <c r="FER67" i="10" s="1"/>
  <c r="FES67" i="10" s="1"/>
  <c r="FET67" i="10" s="1"/>
  <c r="FEU67" i="10" s="1"/>
  <c r="FEV67" i="10" s="1"/>
  <c r="FEW67" i="10" s="1"/>
  <c r="FEX67" i="10" s="1"/>
  <c r="FEY67" i="10" s="1"/>
  <c r="FEZ67" i="10" s="1"/>
  <c r="FFA67" i="10" s="1"/>
  <c r="FFB67" i="10" s="1"/>
  <c r="FFC67" i="10" s="1"/>
  <c r="FFD67" i="10" s="1"/>
  <c r="FFE67" i="10" s="1"/>
  <c r="FFF67" i="10" s="1"/>
  <c r="FFG67" i="10" s="1"/>
  <c r="FFH67" i="10" s="1"/>
  <c r="FFI67" i="10" s="1"/>
  <c r="FFJ67" i="10" s="1"/>
  <c r="FFK67" i="10" s="1"/>
  <c r="FFL67" i="10" s="1"/>
  <c r="FFM67" i="10" s="1"/>
  <c r="FFN67" i="10" s="1"/>
  <c r="FFO67" i="10" s="1"/>
  <c r="FFP67" i="10" s="1"/>
  <c r="FFQ67" i="10" s="1"/>
  <c r="FFR67" i="10" s="1"/>
  <c r="FFS67" i="10" s="1"/>
  <c r="FFT67" i="10" s="1"/>
  <c r="FFU67" i="10" s="1"/>
  <c r="FFV67" i="10" s="1"/>
  <c r="FFW67" i="10" s="1"/>
  <c r="FFX67" i="10" s="1"/>
  <c r="FFY67" i="10" s="1"/>
  <c r="FFZ67" i="10" s="1"/>
  <c r="FGA67" i="10" s="1"/>
  <c r="FGB67" i="10" s="1"/>
  <c r="FGC67" i="10" s="1"/>
  <c r="FGD67" i="10" s="1"/>
  <c r="FGE67" i="10" s="1"/>
  <c r="FGF67" i="10" s="1"/>
  <c r="FGG67" i="10" s="1"/>
  <c r="FGH67" i="10" s="1"/>
  <c r="FGI67" i="10" s="1"/>
  <c r="FGJ67" i="10" s="1"/>
  <c r="FGK67" i="10" s="1"/>
  <c r="FGL67" i="10" s="1"/>
  <c r="FGM67" i="10" s="1"/>
  <c r="FGN67" i="10" s="1"/>
  <c r="FGO67" i="10" s="1"/>
  <c r="FGP67" i="10" s="1"/>
  <c r="FGQ67" i="10" s="1"/>
  <c r="FGR67" i="10" s="1"/>
  <c r="FGS67" i="10" s="1"/>
  <c r="FGT67" i="10" s="1"/>
  <c r="FGU67" i="10" s="1"/>
  <c r="FGV67" i="10" s="1"/>
  <c r="FGW67" i="10" s="1"/>
  <c r="FGX67" i="10" s="1"/>
  <c r="FGY67" i="10" s="1"/>
  <c r="FGZ67" i="10" s="1"/>
  <c r="FHA67" i="10" s="1"/>
  <c r="FHB67" i="10" s="1"/>
  <c r="FHC67" i="10" s="1"/>
  <c r="FHD67" i="10" s="1"/>
  <c r="FHE67" i="10" s="1"/>
  <c r="FHF67" i="10" s="1"/>
  <c r="FHG67" i="10" s="1"/>
  <c r="FHH67" i="10" s="1"/>
  <c r="FHI67" i="10" s="1"/>
  <c r="FHJ67" i="10" s="1"/>
  <c r="FHK67" i="10" s="1"/>
  <c r="FHL67" i="10" s="1"/>
  <c r="FHM67" i="10" s="1"/>
  <c r="FHN67" i="10" s="1"/>
  <c r="FHO67" i="10" s="1"/>
  <c r="FHP67" i="10" s="1"/>
  <c r="FHQ67" i="10" s="1"/>
  <c r="FHR67" i="10" s="1"/>
  <c r="FHS67" i="10" s="1"/>
  <c r="FHT67" i="10" s="1"/>
  <c r="FHU67" i="10" s="1"/>
  <c r="FHV67" i="10" s="1"/>
  <c r="FHW67" i="10" s="1"/>
  <c r="FHX67" i="10" s="1"/>
  <c r="FHY67" i="10" s="1"/>
  <c r="FHZ67" i="10" s="1"/>
  <c r="FIA67" i="10" s="1"/>
  <c r="FIB67" i="10" s="1"/>
  <c r="FIC67" i="10" s="1"/>
  <c r="FID67" i="10" s="1"/>
  <c r="FIE67" i="10" s="1"/>
  <c r="FIF67" i="10" s="1"/>
  <c r="FIG67" i="10" s="1"/>
  <c r="FIH67" i="10" s="1"/>
  <c r="FII67" i="10" s="1"/>
  <c r="FIJ67" i="10" s="1"/>
  <c r="FIK67" i="10" s="1"/>
  <c r="FIL67" i="10" s="1"/>
  <c r="FIM67" i="10" s="1"/>
  <c r="FIN67" i="10" s="1"/>
  <c r="FIO67" i="10" s="1"/>
  <c r="FIP67" i="10" s="1"/>
  <c r="FIQ67" i="10" s="1"/>
  <c r="FIR67" i="10" s="1"/>
  <c r="FIS67" i="10" s="1"/>
  <c r="FIT67" i="10" s="1"/>
  <c r="FIU67" i="10" s="1"/>
  <c r="FIV67" i="10" s="1"/>
  <c r="FIW67" i="10" s="1"/>
  <c r="FIX67" i="10" s="1"/>
  <c r="FIY67" i="10" s="1"/>
  <c r="FIZ67" i="10" s="1"/>
  <c r="FJA67" i="10" s="1"/>
  <c r="FJB67" i="10" s="1"/>
  <c r="FJC67" i="10" s="1"/>
  <c r="FJD67" i="10" s="1"/>
  <c r="FJE67" i="10" s="1"/>
  <c r="FJF67" i="10" s="1"/>
  <c r="FJG67" i="10" s="1"/>
  <c r="FJH67" i="10" s="1"/>
  <c r="FJI67" i="10" s="1"/>
  <c r="FJJ67" i="10" s="1"/>
  <c r="FJK67" i="10" s="1"/>
  <c r="FJL67" i="10" s="1"/>
  <c r="FJM67" i="10" s="1"/>
  <c r="FJN67" i="10" s="1"/>
  <c r="FJO67" i="10" s="1"/>
  <c r="FJP67" i="10" s="1"/>
  <c r="FJQ67" i="10" s="1"/>
  <c r="FJR67" i="10" s="1"/>
  <c r="FJS67" i="10" s="1"/>
  <c r="FJT67" i="10" s="1"/>
  <c r="FJU67" i="10" s="1"/>
  <c r="FJV67" i="10" s="1"/>
  <c r="FJW67" i="10" s="1"/>
  <c r="FJX67" i="10" s="1"/>
  <c r="FJY67" i="10" s="1"/>
  <c r="FJZ67" i="10" s="1"/>
  <c r="FKA67" i="10" s="1"/>
  <c r="FKB67" i="10" s="1"/>
  <c r="FKC67" i="10" s="1"/>
  <c r="FKD67" i="10" s="1"/>
  <c r="FKE67" i="10" s="1"/>
  <c r="FKF67" i="10" s="1"/>
  <c r="FKG67" i="10" s="1"/>
  <c r="FKH67" i="10" s="1"/>
  <c r="FKI67" i="10" s="1"/>
  <c r="FKJ67" i="10" s="1"/>
  <c r="FKK67" i="10" s="1"/>
  <c r="FKL67" i="10" s="1"/>
  <c r="FKM67" i="10" s="1"/>
  <c r="FKN67" i="10" s="1"/>
  <c r="FKO67" i="10" s="1"/>
  <c r="FKP67" i="10" s="1"/>
  <c r="FKQ67" i="10" s="1"/>
  <c r="FKR67" i="10" s="1"/>
  <c r="FKS67" i="10" s="1"/>
  <c r="FKT67" i="10" s="1"/>
  <c r="FKU67" i="10" s="1"/>
  <c r="FKV67" i="10" s="1"/>
  <c r="FKW67" i="10" s="1"/>
  <c r="FKX67" i="10" s="1"/>
  <c r="FKY67" i="10" s="1"/>
  <c r="FKZ67" i="10" s="1"/>
  <c r="FLA67" i="10" s="1"/>
  <c r="FLB67" i="10" s="1"/>
  <c r="FLC67" i="10" s="1"/>
  <c r="FLD67" i="10" s="1"/>
  <c r="FLE67" i="10" s="1"/>
  <c r="FLF67" i="10" s="1"/>
  <c r="FLG67" i="10" s="1"/>
  <c r="FLH67" i="10" s="1"/>
  <c r="FLI67" i="10" s="1"/>
  <c r="FLJ67" i="10" s="1"/>
  <c r="FLK67" i="10" s="1"/>
  <c r="FLL67" i="10" s="1"/>
  <c r="FLM67" i="10" s="1"/>
  <c r="FLN67" i="10" s="1"/>
  <c r="FLO67" i="10" s="1"/>
  <c r="FLP67" i="10" s="1"/>
  <c r="FLQ67" i="10" s="1"/>
  <c r="FLR67" i="10" s="1"/>
  <c r="FLS67" i="10" s="1"/>
  <c r="FLT67" i="10" s="1"/>
  <c r="FLU67" i="10" s="1"/>
  <c r="FLV67" i="10" s="1"/>
  <c r="FLW67" i="10" s="1"/>
  <c r="FLX67" i="10" s="1"/>
  <c r="FLY67" i="10" s="1"/>
  <c r="FLZ67" i="10" s="1"/>
  <c r="FMA67" i="10" s="1"/>
  <c r="FMB67" i="10" s="1"/>
  <c r="FMC67" i="10" s="1"/>
  <c r="FMD67" i="10" s="1"/>
  <c r="FME67" i="10" s="1"/>
  <c r="FMF67" i="10" s="1"/>
  <c r="FMG67" i="10" s="1"/>
  <c r="FMH67" i="10" s="1"/>
  <c r="FMI67" i="10" s="1"/>
  <c r="FMJ67" i="10" s="1"/>
  <c r="FMK67" i="10" s="1"/>
  <c r="FML67" i="10" s="1"/>
  <c r="FMM67" i="10" s="1"/>
  <c r="FMN67" i="10" s="1"/>
  <c r="FMO67" i="10" s="1"/>
  <c r="FMP67" i="10" s="1"/>
  <c r="FMQ67" i="10" s="1"/>
  <c r="FMR67" i="10" s="1"/>
  <c r="FMS67" i="10" s="1"/>
  <c r="FMT67" i="10" s="1"/>
  <c r="FMU67" i="10" s="1"/>
  <c r="FMV67" i="10" s="1"/>
  <c r="FMW67" i="10" s="1"/>
  <c r="FMX67" i="10" s="1"/>
  <c r="FMY67" i="10" s="1"/>
  <c r="FMZ67" i="10" s="1"/>
  <c r="FNA67" i="10" s="1"/>
  <c r="FNB67" i="10" s="1"/>
  <c r="FNC67" i="10" s="1"/>
  <c r="FND67" i="10" s="1"/>
  <c r="FNE67" i="10" s="1"/>
  <c r="FNF67" i="10" s="1"/>
  <c r="FNG67" i="10" s="1"/>
  <c r="FNH67" i="10" s="1"/>
  <c r="FNI67" i="10" s="1"/>
  <c r="FNJ67" i="10" s="1"/>
  <c r="FNK67" i="10" s="1"/>
  <c r="FNL67" i="10" s="1"/>
  <c r="FNM67" i="10" s="1"/>
  <c r="FNN67" i="10" s="1"/>
  <c r="FNO67" i="10" s="1"/>
  <c r="FNP67" i="10" s="1"/>
  <c r="FNQ67" i="10" s="1"/>
  <c r="FNR67" i="10" s="1"/>
  <c r="FNS67" i="10" s="1"/>
  <c r="FNT67" i="10" s="1"/>
  <c r="FNU67" i="10" s="1"/>
  <c r="FNV67" i="10" s="1"/>
  <c r="FNW67" i="10" s="1"/>
  <c r="FNX67" i="10" s="1"/>
  <c r="FNY67" i="10" s="1"/>
  <c r="FNZ67" i="10" s="1"/>
  <c r="FOA67" i="10" s="1"/>
  <c r="FOB67" i="10" s="1"/>
  <c r="FOC67" i="10" s="1"/>
  <c r="FOD67" i="10" s="1"/>
  <c r="FOE67" i="10" s="1"/>
  <c r="FOF67" i="10" s="1"/>
  <c r="FOG67" i="10" s="1"/>
  <c r="FOH67" i="10" s="1"/>
  <c r="FOI67" i="10" s="1"/>
  <c r="FOJ67" i="10" s="1"/>
  <c r="FOK67" i="10" s="1"/>
  <c r="FOL67" i="10" s="1"/>
  <c r="FOM67" i="10" s="1"/>
  <c r="FON67" i="10" s="1"/>
  <c r="FOO67" i="10" s="1"/>
  <c r="FOP67" i="10" s="1"/>
  <c r="FOQ67" i="10" s="1"/>
  <c r="FOR67" i="10" s="1"/>
  <c r="FOS67" i="10" s="1"/>
  <c r="FOT67" i="10" s="1"/>
  <c r="FOU67" i="10" s="1"/>
  <c r="FOV67" i="10" s="1"/>
  <c r="FOW67" i="10" s="1"/>
  <c r="FOX67" i="10" s="1"/>
  <c r="FOY67" i="10" s="1"/>
  <c r="FOZ67" i="10" s="1"/>
  <c r="FPA67" i="10" s="1"/>
  <c r="FPB67" i="10" s="1"/>
  <c r="FPC67" i="10" s="1"/>
  <c r="FPD67" i="10" s="1"/>
  <c r="FPE67" i="10" s="1"/>
  <c r="FPF67" i="10" s="1"/>
  <c r="FPG67" i="10" s="1"/>
  <c r="FPH67" i="10" s="1"/>
  <c r="FPI67" i="10" s="1"/>
  <c r="FPJ67" i="10" s="1"/>
  <c r="FPK67" i="10" s="1"/>
  <c r="FPL67" i="10" s="1"/>
  <c r="FPM67" i="10" s="1"/>
  <c r="FPN67" i="10" s="1"/>
  <c r="FPO67" i="10" s="1"/>
  <c r="FPP67" i="10" s="1"/>
  <c r="FPQ67" i="10" s="1"/>
  <c r="FPR67" i="10" s="1"/>
  <c r="FPS67" i="10" s="1"/>
  <c r="FPT67" i="10" s="1"/>
  <c r="FPU67" i="10" s="1"/>
  <c r="FPV67" i="10" s="1"/>
  <c r="FPW67" i="10" s="1"/>
  <c r="FPX67" i="10" s="1"/>
  <c r="FPY67" i="10" s="1"/>
  <c r="FPZ67" i="10" s="1"/>
  <c r="FQA67" i="10" s="1"/>
  <c r="FQB67" i="10" s="1"/>
  <c r="FQC67" i="10" s="1"/>
  <c r="FQD67" i="10" s="1"/>
  <c r="FQE67" i="10" s="1"/>
  <c r="FQF67" i="10" s="1"/>
  <c r="FQG67" i="10" s="1"/>
  <c r="FQH67" i="10" s="1"/>
  <c r="FQI67" i="10" s="1"/>
  <c r="FQJ67" i="10" s="1"/>
  <c r="FQK67" i="10" s="1"/>
  <c r="FQL67" i="10" s="1"/>
  <c r="FQM67" i="10" s="1"/>
  <c r="FQN67" i="10" s="1"/>
  <c r="FQO67" i="10" s="1"/>
  <c r="FQP67" i="10" s="1"/>
  <c r="FQQ67" i="10" s="1"/>
  <c r="FQR67" i="10" s="1"/>
  <c r="FQS67" i="10" s="1"/>
  <c r="FQT67" i="10" s="1"/>
  <c r="FQU67" i="10" s="1"/>
  <c r="FQV67" i="10" s="1"/>
  <c r="FQW67" i="10" s="1"/>
  <c r="FQX67" i="10" s="1"/>
  <c r="FQY67" i="10" s="1"/>
  <c r="FQZ67" i="10" s="1"/>
  <c r="FRA67" i="10" s="1"/>
  <c r="FRB67" i="10" s="1"/>
  <c r="FRC67" i="10" s="1"/>
  <c r="FRD67" i="10" s="1"/>
  <c r="FRE67" i="10" s="1"/>
  <c r="FRF67" i="10" s="1"/>
  <c r="FRG67" i="10" s="1"/>
  <c r="FRH67" i="10" s="1"/>
  <c r="FRI67" i="10" s="1"/>
  <c r="FRJ67" i="10" s="1"/>
  <c r="FRK67" i="10" s="1"/>
  <c r="FRL67" i="10" s="1"/>
  <c r="FRM67" i="10" s="1"/>
  <c r="FRN67" i="10" s="1"/>
  <c r="FRO67" i="10" s="1"/>
  <c r="FRP67" i="10" s="1"/>
  <c r="FRQ67" i="10" s="1"/>
  <c r="FRR67" i="10" s="1"/>
  <c r="FRS67" i="10" s="1"/>
  <c r="FRT67" i="10" s="1"/>
  <c r="FRU67" i="10" s="1"/>
  <c r="FRV67" i="10" s="1"/>
  <c r="FRW67" i="10" s="1"/>
  <c r="FRX67" i="10" s="1"/>
  <c r="FRY67" i="10" s="1"/>
  <c r="FRZ67" i="10" s="1"/>
  <c r="FSA67" i="10" s="1"/>
  <c r="FSB67" i="10" s="1"/>
  <c r="FSC67" i="10" s="1"/>
  <c r="FSD67" i="10" s="1"/>
  <c r="FSE67" i="10" s="1"/>
  <c r="FSF67" i="10" s="1"/>
  <c r="FSG67" i="10" s="1"/>
  <c r="FSH67" i="10" s="1"/>
  <c r="FSI67" i="10" s="1"/>
  <c r="FSJ67" i="10" s="1"/>
  <c r="FSK67" i="10" s="1"/>
  <c r="FSL67" i="10" s="1"/>
  <c r="FSM67" i="10" s="1"/>
  <c r="FSN67" i="10" s="1"/>
  <c r="FSO67" i="10" s="1"/>
  <c r="FSP67" i="10" s="1"/>
  <c r="FSQ67" i="10" s="1"/>
  <c r="FSR67" i="10" s="1"/>
  <c r="FSS67" i="10" s="1"/>
  <c r="FST67" i="10" s="1"/>
  <c r="FSU67" i="10" s="1"/>
  <c r="FSV67" i="10" s="1"/>
  <c r="FSW67" i="10" s="1"/>
  <c r="FSX67" i="10" s="1"/>
  <c r="FSY67" i="10" s="1"/>
  <c r="FSZ67" i="10" s="1"/>
  <c r="FTA67" i="10" s="1"/>
  <c r="FTB67" i="10" s="1"/>
  <c r="FTC67" i="10" s="1"/>
  <c r="FTD67" i="10" s="1"/>
  <c r="FTE67" i="10" s="1"/>
  <c r="FTF67" i="10" s="1"/>
  <c r="FTG67" i="10" s="1"/>
  <c r="FTH67" i="10" s="1"/>
  <c r="FTI67" i="10" s="1"/>
  <c r="FTJ67" i="10" s="1"/>
  <c r="FTK67" i="10" s="1"/>
  <c r="FTL67" i="10" s="1"/>
  <c r="FTM67" i="10" s="1"/>
  <c r="FTN67" i="10" s="1"/>
  <c r="FTO67" i="10" s="1"/>
  <c r="FTP67" i="10" s="1"/>
  <c r="FTQ67" i="10" s="1"/>
  <c r="FTR67" i="10" s="1"/>
  <c r="FTS67" i="10" s="1"/>
  <c r="FTT67" i="10" s="1"/>
  <c r="FTU67" i="10" s="1"/>
  <c r="FTV67" i="10" s="1"/>
  <c r="FTW67" i="10" s="1"/>
  <c r="FTX67" i="10" s="1"/>
  <c r="FTY67" i="10" s="1"/>
  <c r="FTZ67" i="10" s="1"/>
  <c r="FUA67" i="10" s="1"/>
  <c r="FUB67" i="10" s="1"/>
  <c r="FUC67" i="10" s="1"/>
  <c r="FUD67" i="10" s="1"/>
  <c r="FUE67" i="10" s="1"/>
  <c r="FUF67" i="10" s="1"/>
  <c r="FUG67" i="10" s="1"/>
  <c r="FUH67" i="10" s="1"/>
  <c r="FUI67" i="10" s="1"/>
  <c r="FUJ67" i="10" s="1"/>
  <c r="FUK67" i="10" s="1"/>
  <c r="FUL67" i="10" s="1"/>
  <c r="FUM67" i="10" s="1"/>
  <c r="FUN67" i="10" s="1"/>
  <c r="FUO67" i="10" s="1"/>
  <c r="FUP67" i="10" s="1"/>
  <c r="FUQ67" i="10" s="1"/>
  <c r="FUR67" i="10" s="1"/>
  <c r="FUS67" i="10" s="1"/>
  <c r="FUT67" i="10" s="1"/>
  <c r="FUU67" i="10" s="1"/>
  <c r="FUV67" i="10" s="1"/>
  <c r="FUW67" i="10" s="1"/>
  <c r="FUX67" i="10" s="1"/>
  <c r="FUY67" i="10" s="1"/>
  <c r="FUZ67" i="10" s="1"/>
  <c r="FVA67" i="10" s="1"/>
  <c r="FVB67" i="10" s="1"/>
  <c r="FVC67" i="10" s="1"/>
  <c r="FVD67" i="10" s="1"/>
  <c r="FVE67" i="10" s="1"/>
  <c r="FVF67" i="10" s="1"/>
  <c r="FVG67" i="10" s="1"/>
  <c r="FVH67" i="10" s="1"/>
  <c r="FVI67" i="10" s="1"/>
  <c r="FVJ67" i="10" s="1"/>
  <c r="FVK67" i="10" s="1"/>
  <c r="FVL67" i="10" s="1"/>
  <c r="FVM67" i="10" s="1"/>
  <c r="FVN67" i="10" s="1"/>
  <c r="FVO67" i="10" s="1"/>
  <c r="FVP67" i="10" s="1"/>
  <c r="FVQ67" i="10" s="1"/>
  <c r="FVR67" i="10" s="1"/>
  <c r="FVS67" i="10" s="1"/>
  <c r="FVT67" i="10" s="1"/>
  <c r="FVU67" i="10" s="1"/>
  <c r="FVV67" i="10" s="1"/>
  <c r="FVW67" i="10" s="1"/>
  <c r="FVX67" i="10" s="1"/>
  <c r="FVY67" i="10" s="1"/>
  <c r="FVZ67" i="10" s="1"/>
  <c r="FWA67" i="10" s="1"/>
  <c r="FWB67" i="10" s="1"/>
  <c r="FWC67" i="10" s="1"/>
  <c r="FWD67" i="10" s="1"/>
  <c r="FWE67" i="10" s="1"/>
  <c r="FWF67" i="10" s="1"/>
  <c r="FWG67" i="10" s="1"/>
  <c r="FWH67" i="10" s="1"/>
  <c r="FWI67" i="10" s="1"/>
  <c r="FWJ67" i="10" s="1"/>
  <c r="FWK67" i="10" s="1"/>
  <c r="FWL67" i="10" s="1"/>
  <c r="FWM67" i="10" s="1"/>
  <c r="FWN67" i="10" s="1"/>
  <c r="FWO67" i="10" s="1"/>
  <c r="FWP67" i="10" s="1"/>
  <c r="FWQ67" i="10" s="1"/>
  <c r="FWR67" i="10" s="1"/>
  <c r="FWS67" i="10" s="1"/>
  <c r="FWT67" i="10" s="1"/>
  <c r="FWU67" i="10" s="1"/>
  <c r="FWV67" i="10" s="1"/>
  <c r="FWW67" i="10" s="1"/>
  <c r="FWX67" i="10" s="1"/>
  <c r="FWY67" i="10" s="1"/>
  <c r="FWZ67" i="10" s="1"/>
  <c r="FXA67" i="10" s="1"/>
  <c r="FXB67" i="10" s="1"/>
  <c r="FXC67" i="10" s="1"/>
  <c r="FXD67" i="10" s="1"/>
  <c r="FXE67" i="10" s="1"/>
  <c r="FXF67" i="10" s="1"/>
  <c r="FXG67" i="10" s="1"/>
  <c r="FXH67" i="10" s="1"/>
  <c r="FXI67" i="10" s="1"/>
  <c r="FXJ67" i="10" s="1"/>
  <c r="FXK67" i="10" s="1"/>
  <c r="FXL67" i="10" s="1"/>
  <c r="FXM67" i="10" s="1"/>
  <c r="FXN67" i="10" s="1"/>
  <c r="FXO67" i="10" s="1"/>
  <c r="FXP67" i="10" s="1"/>
  <c r="FXQ67" i="10" s="1"/>
  <c r="FXR67" i="10" s="1"/>
  <c r="FXS67" i="10" s="1"/>
  <c r="FXT67" i="10" s="1"/>
  <c r="FXU67" i="10" s="1"/>
  <c r="FXV67" i="10" s="1"/>
  <c r="FXW67" i="10" s="1"/>
  <c r="FXX67" i="10" s="1"/>
  <c r="FXY67" i="10" s="1"/>
  <c r="FXZ67" i="10" s="1"/>
  <c r="FYA67" i="10" s="1"/>
  <c r="FYB67" i="10" s="1"/>
  <c r="FYC67" i="10" s="1"/>
  <c r="FYD67" i="10" s="1"/>
  <c r="FYE67" i="10" s="1"/>
  <c r="FYF67" i="10" s="1"/>
  <c r="FYG67" i="10" s="1"/>
  <c r="FYH67" i="10" s="1"/>
  <c r="FYI67" i="10" s="1"/>
  <c r="FYJ67" i="10" s="1"/>
  <c r="FYK67" i="10" s="1"/>
  <c r="FYL67" i="10" s="1"/>
  <c r="FYM67" i="10" s="1"/>
  <c r="FYN67" i="10" s="1"/>
  <c r="FYO67" i="10" s="1"/>
  <c r="FYP67" i="10" s="1"/>
  <c r="FYQ67" i="10" s="1"/>
  <c r="FYR67" i="10" s="1"/>
  <c r="FYS67" i="10" s="1"/>
  <c r="FYT67" i="10" s="1"/>
  <c r="FYU67" i="10" s="1"/>
  <c r="FYV67" i="10" s="1"/>
  <c r="FYW67" i="10" s="1"/>
  <c r="FYX67" i="10" s="1"/>
  <c r="FYY67" i="10" s="1"/>
  <c r="FYZ67" i="10" s="1"/>
  <c r="FZA67" i="10" s="1"/>
  <c r="FZB67" i="10" s="1"/>
  <c r="FZC67" i="10" s="1"/>
  <c r="FZD67" i="10" s="1"/>
  <c r="FZE67" i="10" s="1"/>
  <c r="FZF67" i="10" s="1"/>
  <c r="FZG67" i="10" s="1"/>
  <c r="FZH67" i="10" s="1"/>
  <c r="FZI67" i="10" s="1"/>
  <c r="FZJ67" i="10" s="1"/>
  <c r="FZK67" i="10" s="1"/>
  <c r="FZL67" i="10" s="1"/>
  <c r="FZM67" i="10" s="1"/>
  <c r="FZN67" i="10" s="1"/>
  <c r="FZO67" i="10" s="1"/>
  <c r="FZP67" i="10" s="1"/>
  <c r="FZQ67" i="10" s="1"/>
  <c r="FZR67" i="10" s="1"/>
  <c r="FZS67" i="10" s="1"/>
  <c r="FZT67" i="10" s="1"/>
  <c r="FZU67" i="10" s="1"/>
  <c r="FZV67" i="10" s="1"/>
  <c r="FZW67" i="10" s="1"/>
  <c r="FZX67" i="10" s="1"/>
  <c r="FZY67" i="10" s="1"/>
  <c r="FZZ67" i="10" s="1"/>
  <c r="GAA67" i="10" s="1"/>
  <c r="GAB67" i="10" s="1"/>
  <c r="GAC67" i="10" s="1"/>
  <c r="GAD67" i="10" s="1"/>
  <c r="GAE67" i="10" s="1"/>
  <c r="GAF67" i="10" s="1"/>
  <c r="GAG67" i="10" s="1"/>
  <c r="GAH67" i="10" s="1"/>
  <c r="GAI67" i="10" s="1"/>
  <c r="GAJ67" i="10" s="1"/>
  <c r="GAK67" i="10" s="1"/>
  <c r="GAL67" i="10" s="1"/>
  <c r="GAM67" i="10" s="1"/>
  <c r="GAN67" i="10" s="1"/>
  <c r="GAO67" i="10" s="1"/>
  <c r="GAP67" i="10" s="1"/>
  <c r="GAQ67" i="10" s="1"/>
  <c r="GAR67" i="10" s="1"/>
  <c r="GAS67" i="10" s="1"/>
  <c r="GAT67" i="10" s="1"/>
  <c r="GAU67" i="10" s="1"/>
  <c r="GAV67" i="10" s="1"/>
  <c r="GAW67" i="10" s="1"/>
  <c r="GAX67" i="10" s="1"/>
  <c r="GAY67" i="10" s="1"/>
  <c r="GAZ67" i="10" s="1"/>
  <c r="GBA67" i="10" s="1"/>
  <c r="GBB67" i="10" s="1"/>
  <c r="GBC67" i="10" s="1"/>
  <c r="GBD67" i="10" s="1"/>
  <c r="GBE67" i="10" s="1"/>
  <c r="GBF67" i="10" s="1"/>
  <c r="GBG67" i="10" s="1"/>
  <c r="GBH67" i="10" s="1"/>
  <c r="GBI67" i="10" s="1"/>
  <c r="GBJ67" i="10" s="1"/>
  <c r="GBK67" i="10" s="1"/>
  <c r="GBL67" i="10" s="1"/>
  <c r="GBM67" i="10" s="1"/>
  <c r="GBN67" i="10" s="1"/>
  <c r="GBO67" i="10" s="1"/>
  <c r="GBP67" i="10" s="1"/>
  <c r="GBQ67" i="10" s="1"/>
  <c r="GBR67" i="10" s="1"/>
  <c r="GBS67" i="10" s="1"/>
  <c r="GBT67" i="10" s="1"/>
  <c r="GBU67" i="10" s="1"/>
  <c r="GBV67" i="10" s="1"/>
  <c r="GBW67" i="10" s="1"/>
  <c r="GBX67" i="10" s="1"/>
  <c r="GBY67" i="10" s="1"/>
  <c r="GBZ67" i="10" s="1"/>
  <c r="GCA67" i="10" s="1"/>
  <c r="GCB67" i="10" s="1"/>
  <c r="GCC67" i="10" s="1"/>
  <c r="GCD67" i="10" s="1"/>
  <c r="GCE67" i="10" s="1"/>
  <c r="GCF67" i="10" s="1"/>
  <c r="GCG67" i="10" s="1"/>
  <c r="GCH67" i="10" s="1"/>
  <c r="GCI67" i="10" s="1"/>
  <c r="GCJ67" i="10" s="1"/>
  <c r="GCK67" i="10" s="1"/>
  <c r="GCL67" i="10" s="1"/>
  <c r="GCM67" i="10" s="1"/>
  <c r="GCN67" i="10" s="1"/>
  <c r="GCO67" i="10" s="1"/>
  <c r="GCP67" i="10" s="1"/>
  <c r="GCQ67" i="10" s="1"/>
  <c r="GCR67" i="10" s="1"/>
  <c r="GCS67" i="10" s="1"/>
  <c r="GCT67" i="10" s="1"/>
  <c r="GCU67" i="10" s="1"/>
  <c r="GCV67" i="10" s="1"/>
  <c r="GCW67" i="10" s="1"/>
  <c r="GCX67" i="10" s="1"/>
  <c r="GCY67" i="10" s="1"/>
  <c r="GCZ67" i="10" s="1"/>
  <c r="GDA67" i="10" s="1"/>
  <c r="GDB67" i="10" s="1"/>
  <c r="GDC67" i="10" s="1"/>
  <c r="GDD67" i="10" s="1"/>
  <c r="GDE67" i="10" s="1"/>
  <c r="GDF67" i="10" s="1"/>
  <c r="GDG67" i="10" s="1"/>
  <c r="GDH67" i="10" s="1"/>
  <c r="GDI67" i="10" s="1"/>
  <c r="GDJ67" i="10" s="1"/>
  <c r="GDK67" i="10" s="1"/>
  <c r="GDL67" i="10" s="1"/>
  <c r="GDM67" i="10" s="1"/>
  <c r="GDN67" i="10" s="1"/>
  <c r="GDO67" i="10" s="1"/>
  <c r="GDP67" i="10" s="1"/>
  <c r="GDQ67" i="10" s="1"/>
  <c r="GDR67" i="10" s="1"/>
  <c r="GDS67" i="10" s="1"/>
  <c r="GDT67" i="10" s="1"/>
  <c r="GDU67" i="10" s="1"/>
  <c r="GDV67" i="10" s="1"/>
  <c r="GDW67" i="10" s="1"/>
  <c r="GDX67" i="10" s="1"/>
  <c r="GDY67" i="10" s="1"/>
  <c r="GDZ67" i="10" s="1"/>
  <c r="GEA67" i="10" s="1"/>
  <c r="GEB67" i="10" s="1"/>
  <c r="GEC67" i="10" s="1"/>
  <c r="GED67" i="10" s="1"/>
  <c r="GEE67" i="10" s="1"/>
  <c r="GEF67" i="10" s="1"/>
  <c r="GEG67" i="10" s="1"/>
  <c r="GEH67" i="10" s="1"/>
  <c r="GEI67" i="10" s="1"/>
  <c r="GEJ67" i="10" s="1"/>
  <c r="GEK67" i="10" s="1"/>
  <c r="GEL67" i="10" s="1"/>
  <c r="GEM67" i="10" s="1"/>
  <c r="GEN67" i="10" s="1"/>
  <c r="GEO67" i="10" s="1"/>
  <c r="GEP67" i="10" s="1"/>
  <c r="GEQ67" i="10" s="1"/>
  <c r="GER67" i="10" s="1"/>
  <c r="GES67" i="10" s="1"/>
  <c r="GET67" i="10" s="1"/>
  <c r="GEU67" i="10" s="1"/>
  <c r="GEV67" i="10" s="1"/>
  <c r="GEW67" i="10" s="1"/>
  <c r="GEX67" i="10" s="1"/>
  <c r="GEY67" i="10" s="1"/>
  <c r="GEZ67" i="10" s="1"/>
  <c r="GFA67" i="10" s="1"/>
  <c r="GFB67" i="10" s="1"/>
  <c r="GFC67" i="10" s="1"/>
  <c r="GFD67" i="10" s="1"/>
  <c r="GFE67" i="10" s="1"/>
  <c r="GFF67" i="10" s="1"/>
  <c r="GFG67" i="10" s="1"/>
  <c r="GFH67" i="10" s="1"/>
  <c r="GFI67" i="10" s="1"/>
  <c r="GFJ67" i="10" s="1"/>
  <c r="GFK67" i="10" s="1"/>
  <c r="GFL67" i="10" s="1"/>
  <c r="GFM67" i="10" s="1"/>
  <c r="GFN67" i="10" s="1"/>
  <c r="GFO67" i="10" s="1"/>
  <c r="GFP67" i="10" s="1"/>
  <c r="GFQ67" i="10" s="1"/>
  <c r="GFR67" i="10" s="1"/>
  <c r="GFS67" i="10" s="1"/>
  <c r="GFT67" i="10" s="1"/>
  <c r="GFU67" i="10" s="1"/>
  <c r="GFV67" i="10" s="1"/>
  <c r="GFW67" i="10" s="1"/>
  <c r="GFX67" i="10" s="1"/>
  <c r="GFY67" i="10" s="1"/>
  <c r="GFZ67" i="10" s="1"/>
  <c r="GGA67" i="10" s="1"/>
  <c r="GGB67" i="10" s="1"/>
  <c r="GGC67" i="10" s="1"/>
  <c r="GGD67" i="10" s="1"/>
  <c r="GGE67" i="10" s="1"/>
  <c r="GGF67" i="10" s="1"/>
  <c r="GGG67" i="10" s="1"/>
  <c r="GGH67" i="10" s="1"/>
  <c r="GGI67" i="10" s="1"/>
  <c r="GGJ67" i="10" s="1"/>
  <c r="GGK67" i="10" s="1"/>
  <c r="GGL67" i="10" s="1"/>
  <c r="GGM67" i="10" s="1"/>
  <c r="GGN67" i="10" s="1"/>
  <c r="GGO67" i="10" s="1"/>
  <c r="GGP67" i="10" s="1"/>
  <c r="GGQ67" i="10" s="1"/>
  <c r="GGR67" i="10" s="1"/>
  <c r="GGS67" i="10" s="1"/>
  <c r="GGT67" i="10" s="1"/>
  <c r="GGU67" i="10" s="1"/>
  <c r="GGV67" i="10" s="1"/>
  <c r="GGW67" i="10" s="1"/>
  <c r="GGX67" i="10" s="1"/>
  <c r="GGY67" i="10" s="1"/>
  <c r="GGZ67" i="10" s="1"/>
  <c r="GHA67" i="10" s="1"/>
  <c r="GHB67" i="10" s="1"/>
  <c r="GHC67" i="10" s="1"/>
  <c r="GHD67" i="10" s="1"/>
  <c r="GHE67" i="10" s="1"/>
  <c r="GHF67" i="10" s="1"/>
  <c r="GHG67" i="10" s="1"/>
  <c r="GHH67" i="10" s="1"/>
  <c r="GHI67" i="10" s="1"/>
  <c r="GHJ67" i="10" s="1"/>
  <c r="GHK67" i="10" s="1"/>
  <c r="GHL67" i="10" s="1"/>
  <c r="GHM67" i="10" s="1"/>
  <c r="GHN67" i="10" s="1"/>
  <c r="GHO67" i="10" s="1"/>
  <c r="GHP67" i="10" s="1"/>
  <c r="GHQ67" i="10" s="1"/>
  <c r="GHR67" i="10" s="1"/>
  <c r="GHS67" i="10" s="1"/>
  <c r="GHT67" i="10" s="1"/>
  <c r="GHU67" i="10" s="1"/>
  <c r="GHV67" i="10" s="1"/>
  <c r="GHW67" i="10" s="1"/>
  <c r="GHX67" i="10" s="1"/>
  <c r="GHY67" i="10" s="1"/>
  <c r="GHZ67" i="10" s="1"/>
  <c r="GIA67" i="10" s="1"/>
  <c r="GIB67" i="10" s="1"/>
  <c r="GIC67" i="10" s="1"/>
  <c r="GID67" i="10" s="1"/>
  <c r="GIE67" i="10" s="1"/>
  <c r="GIF67" i="10" s="1"/>
  <c r="GIG67" i="10" s="1"/>
  <c r="GIH67" i="10" s="1"/>
  <c r="GII67" i="10" s="1"/>
  <c r="GIJ67" i="10" s="1"/>
  <c r="GIK67" i="10" s="1"/>
  <c r="GIL67" i="10" s="1"/>
  <c r="GIM67" i="10" s="1"/>
  <c r="GIN67" i="10" s="1"/>
  <c r="GIO67" i="10" s="1"/>
  <c r="GIP67" i="10" s="1"/>
  <c r="GIQ67" i="10" s="1"/>
  <c r="GIR67" i="10" s="1"/>
  <c r="GIS67" i="10" s="1"/>
  <c r="GIT67" i="10" s="1"/>
  <c r="GIU67" i="10" s="1"/>
  <c r="GIV67" i="10" s="1"/>
  <c r="GIW67" i="10" s="1"/>
  <c r="GIX67" i="10" s="1"/>
  <c r="GIY67" i="10" s="1"/>
  <c r="GIZ67" i="10" s="1"/>
  <c r="GJA67" i="10" s="1"/>
  <c r="GJB67" i="10" s="1"/>
  <c r="GJC67" i="10" s="1"/>
  <c r="GJD67" i="10" s="1"/>
  <c r="GJE67" i="10" s="1"/>
  <c r="GJF67" i="10" s="1"/>
  <c r="GJG67" i="10" s="1"/>
  <c r="GJH67" i="10" s="1"/>
  <c r="GJI67" i="10" s="1"/>
  <c r="GJJ67" i="10" s="1"/>
  <c r="GJK67" i="10" s="1"/>
  <c r="GJL67" i="10" s="1"/>
  <c r="GJM67" i="10" s="1"/>
  <c r="GJN67" i="10" s="1"/>
  <c r="GJO67" i="10" s="1"/>
  <c r="GJP67" i="10" s="1"/>
  <c r="GJQ67" i="10" s="1"/>
  <c r="GJR67" i="10" s="1"/>
  <c r="GJS67" i="10" s="1"/>
  <c r="GJT67" i="10" s="1"/>
  <c r="GJU67" i="10" s="1"/>
  <c r="GJV67" i="10" s="1"/>
  <c r="GJW67" i="10" s="1"/>
  <c r="GJX67" i="10" s="1"/>
  <c r="GJY67" i="10" s="1"/>
  <c r="GJZ67" i="10" s="1"/>
  <c r="GKA67" i="10" s="1"/>
  <c r="GKB67" i="10" s="1"/>
  <c r="GKC67" i="10" s="1"/>
  <c r="GKD67" i="10" s="1"/>
  <c r="GKE67" i="10" s="1"/>
  <c r="GKF67" i="10" s="1"/>
  <c r="GKG67" i="10" s="1"/>
  <c r="GKH67" i="10" s="1"/>
  <c r="GKI67" i="10" s="1"/>
  <c r="GKJ67" i="10" s="1"/>
  <c r="GKK67" i="10" s="1"/>
  <c r="GKL67" i="10" s="1"/>
  <c r="GKM67" i="10" s="1"/>
  <c r="GKN67" i="10" s="1"/>
  <c r="GKO67" i="10" s="1"/>
  <c r="GKP67" i="10" s="1"/>
  <c r="GKQ67" i="10" s="1"/>
  <c r="GKR67" i="10" s="1"/>
  <c r="GKS67" i="10" s="1"/>
  <c r="GKT67" i="10" s="1"/>
  <c r="GKU67" i="10" s="1"/>
  <c r="GKV67" i="10" s="1"/>
  <c r="GKW67" i="10" s="1"/>
  <c r="GKX67" i="10" s="1"/>
  <c r="GKY67" i="10" s="1"/>
  <c r="GKZ67" i="10" s="1"/>
  <c r="GLA67" i="10" s="1"/>
  <c r="GLB67" i="10" s="1"/>
  <c r="GLC67" i="10" s="1"/>
  <c r="GLD67" i="10" s="1"/>
  <c r="GLE67" i="10" s="1"/>
  <c r="GLF67" i="10" s="1"/>
  <c r="GLG67" i="10" s="1"/>
  <c r="GLH67" i="10" s="1"/>
  <c r="GLI67" i="10" s="1"/>
  <c r="GLJ67" i="10" s="1"/>
  <c r="GLK67" i="10" s="1"/>
  <c r="GLL67" i="10" s="1"/>
  <c r="GLM67" i="10" s="1"/>
  <c r="GLN67" i="10" s="1"/>
  <c r="GLO67" i="10" s="1"/>
  <c r="GLP67" i="10" s="1"/>
  <c r="GLQ67" i="10" s="1"/>
  <c r="GLR67" i="10" s="1"/>
  <c r="GLS67" i="10" s="1"/>
  <c r="GLT67" i="10" s="1"/>
  <c r="GLU67" i="10" s="1"/>
  <c r="GLV67" i="10" s="1"/>
  <c r="GLW67" i="10" s="1"/>
  <c r="GLX67" i="10" s="1"/>
  <c r="GLY67" i="10" s="1"/>
  <c r="GLZ67" i="10" s="1"/>
  <c r="GMA67" i="10" s="1"/>
  <c r="GMB67" i="10" s="1"/>
  <c r="GMC67" i="10" s="1"/>
  <c r="GMD67" i="10" s="1"/>
  <c r="GME67" i="10" s="1"/>
  <c r="GMF67" i="10" s="1"/>
  <c r="GMG67" i="10" s="1"/>
  <c r="GMH67" i="10" s="1"/>
  <c r="GMI67" i="10" s="1"/>
  <c r="GMJ67" i="10" s="1"/>
  <c r="GMK67" i="10" s="1"/>
  <c r="GML67" i="10" s="1"/>
  <c r="GMM67" i="10" s="1"/>
  <c r="GMN67" i="10" s="1"/>
  <c r="GMO67" i="10" s="1"/>
  <c r="GMP67" i="10" s="1"/>
  <c r="GMQ67" i="10" s="1"/>
  <c r="GMR67" i="10" s="1"/>
  <c r="GMS67" i="10" s="1"/>
  <c r="GMT67" i="10" s="1"/>
  <c r="GMU67" i="10" s="1"/>
  <c r="GMV67" i="10" s="1"/>
  <c r="GMW67" i="10" s="1"/>
  <c r="GMX67" i="10" s="1"/>
  <c r="GMY67" i="10" s="1"/>
  <c r="GMZ67" i="10" s="1"/>
  <c r="GNA67" i="10" s="1"/>
  <c r="GNB67" i="10" s="1"/>
  <c r="GNC67" i="10" s="1"/>
  <c r="GND67" i="10" s="1"/>
  <c r="GNE67" i="10" s="1"/>
  <c r="GNF67" i="10" s="1"/>
  <c r="GNG67" i="10" s="1"/>
  <c r="GNH67" i="10" s="1"/>
  <c r="GNI67" i="10" s="1"/>
  <c r="GNJ67" i="10" s="1"/>
  <c r="GNK67" i="10" s="1"/>
  <c r="GNL67" i="10" s="1"/>
  <c r="GNM67" i="10" s="1"/>
  <c r="GNN67" i="10" s="1"/>
  <c r="GNO67" i="10" s="1"/>
  <c r="GNP67" i="10" s="1"/>
  <c r="GNQ67" i="10" s="1"/>
  <c r="GNR67" i="10" s="1"/>
  <c r="GNS67" i="10" s="1"/>
  <c r="GNT67" i="10" s="1"/>
  <c r="GNU67" i="10" s="1"/>
  <c r="GNV67" i="10" s="1"/>
  <c r="GNW67" i="10" s="1"/>
  <c r="GNX67" i="10" s="1"/>
  <c r="GNY67" i="10" s="1"/>
  <c r="GNZ67" i="10" s="1"/>
  <c r="GOA67" i="10" s="1"/>
  <c r="GOB67" i="10" s="1"/>
  <c r="GOC67" i="10" s="1"/>
  <c r="GOD67" i="10" s="1"/>
  <c r="GOE67" i="10" s="1"/>
  <c r="GOF67" i="10" s="1"/>
  <c r="GOG67" i="10" s="1"/>
  <c r="GOH67" i="10" s="1"/>
  <c r="GOI67" i="10" s="1"/>
  <c r="GOJ67" i="10" s="1"/>
  <c r="GOK67" i="10" s="1"/>
  <c r="GOL67" i="10" s="1"/>
  <c r="GOM67" i="10" s="1"/>
  <c r="GON67" i="10" s="1"/>
  <c r="GOO67" i="10" s="1"/>
  <c r="GOP67" i="10" s="1"/>
  <c r="GOQ67" i="10" s="1"/>
  <c r="GOR67" i="10" s="1"/>
  <c r="GOS67" i="10" s="1"/>
  <c r="GOT67" i="10" s="1"/>
  <c r="GOU67" i="10" s="1"/>
  <c r="GOV67" i="10" s="1"/>
  <c r="GOW67" i="10" s="1"/>
  <c r="GOX67" i="10" s="1"/>
  <c r="GOY67" i="10" s="1"/>
  <c r="GOZ67" i="10" s="1"/>
  <c r="GPA67" i="10" s="1"/>
  <c r="GPB67" i="10" s="1"/>
  <c r="GPC67" i="10" s="1"/>
  <c r="GPD67" i="10" s="1"/>
  <c r="GPE67" i="10" s="1"/>
  <c r="GPF67" i="10" s="1"/>
  <c r="GPG67" i="10" s="1"/>
  <c r="GPH67" i="10" s="1"/>
  <c r="GPI67" i="10" s="1"/>
  <c r="GPJ67" i="10" s="1"/>
  <c r="GPK67" i="10" s="1"/>
  <c r="GPL67" i="10" s="1"/>
  <c r="GPM67" i="10" s="1"/>
  <c r="GPN67" i="10" s="1"/>
  <c r="GPO67" i="10" s="1"/>
  <c r="GPP67" i="10" s="1"/>
  <c r="GPQ67" i="10" s="1"/>
  <c r="GPR67" i="10" s="1"/>
  <c r="GPS67" i="10" s="1"/>
  <c r="GPT67" i="10" s="1"/>
  <c r="GPU67" i="10" s="1"/>
  <c r="GPV67" i="10" s="1"/>
  <c r="GPW67" i="10" s="1"/>
  <c r="GPX67" i="10" s="1"/>
  <c r="GPY67" i="10" s="1"/>
  <c r="GPZ67" i="10" s="1"/>
  <c r="GQA67" i="10" s="1"/>
  <c r="GQB67" i="10" s="1"/>
  <c r="GQC67" i="10" s="1"/>
  <c r="GQD67" i="10" s="1"/>
  <c r="GQE67" i="10" s="1"/>
  <c r="GQF67" i="10" s="1"/>
  <c r="GQG67" i="10" s="1"/>
  <c r="GQH67" i="10" s="1"/>
  <c r="GQI67" i="10" s="1"/>
  <c r="GQJ67" i="10" s="1"/>
  <c r="GQK67" i="10" s="1"/>
  <c r="GQL67" i="10" s="1"/>
  <c r="GQM67" i="10" s="1"/>
  <c r="GQN67" i="10" s="1"/>
  <c r="GQO67" i="10" s="1"/>
  <c r="GQP67" i="10" s="1"/>
  <c r="GQQ67" i="10" s="1"/>
  <c r="GQR67" i="10" s="1"/>
  <c r="GQS67" i="10" s="1"/>
  <c r="GQT67" i="10" s="1"/>
  <c r="GQU67" i="10" s="1"/>
  <c r="GQV67" i="10" s="1"/>
  <c r="GQW67" i="10" s="1"/>
  <c r="GQX67" i="10" s="1"/>
  <c r="GQY67" i="10" s="1"/>
  <c r="GQZ67" i="10" s="1"/>
  <c r="GRA67" i="10" s="1"/>
  <c r="GRB67" i="10" s="1"/>
  <c r="GRC67" i="10" s="1"/>
  <c r="GRD67" i="10" s="1"/>
  <c r="GRE67" i="10" s="1"/>
  <c r="GRF67" i="10" s="1"/>
  <c r="GRG67" i="10" s="1"/>
  <c r="GRH67" i="10" s="1"/>
  <c r="GRI67" i="10" s="1"/>
  <c r="GRJ67" i="10" s="1"/>
  <c r="GRK67" i="10" s="1"/>
  <c r="GRL67" i="10" s="1"/>
  <c r="GRM67" i="10" s="1"/>
  <c r="GRN67" i="10" s="1"/>
  <c r="GRO67" i="10" s="1"/>
  <c r="GRP67" i="10" s="1"/>
  <c r="GRQ67" i="10" s="1"/>
  <c r="GRR67" i="10" s="1"/>
  <c r="GRS67" i="10" s="1"/>
  <c r="GRT67" i="10" s="1"/>
  <c r="GRU67" i="10" s="1"/>
  <c r="GRV67" i="10" s="1"/>
  <c r="GRW67" i="10" s="1"/>
  <c r="GRX67" i="10" s="1"/>
  <c r="GRY67" i="10" s="1"/>
  <c r="GRZ67" i="10" s="1"/>
  <c r="GSA67" i="10" s="1"/>
  <c r="GSB67" i="10" s="1"/>
  <c r="GSC67" i="10" s="1"/>
  <c r="GSD67" i="10" s="1"/>
  <c r="GSE67" i="10" s="1"/>
  <c r="GSF67" i="10" s="1"/>
  <c r="GSG67" i="10" s="1"/>
  <c r="GSH67" i="10" s="1"/>
  <c r="GSI67" i="10" s="1"/>
  <c r="GSJ67" i="10" s="1"/>
  <c r="GSK67" i="10" s="1"/>
  <c r="GSL67" i="10" s="1"/>
  <c r="GSM67" i="10" s="1"/>
  <c r="GSN67" i="10" s="1"/>
  <c r="GSO67" i="10" s="1"/>
  <c r="GSP67" i="10" s="1"/>
  <c r="GSQ67" i="10" s="1"/>
  <c r="GSR67" i="10" s="1"/>
  <c r="GSS67" i="10" s="1"/>
  <c r="GST67" i="10" s="1"/>
  <c r="GSU67" i="10" s="1"/>
  <c r="GSV67" i="10" s="1"/>
  <c r="GSW67" i="10" s="1"/>
  <c r="GSX67" i="10" s="1"/>
  <c r="GSY67" i="10" s="1"/>
  <c r="GSZ67" i="10" s="1"/>
  <c r="GTA67" i="10" s="1"/>
  <c r="GTB67" i="10" s="1"/>
  <c r="GTC67" i="10" s="1"/>
  <c r="GTD67" i="10" s="1"/>
  <c r="GTE67" i="10" s="1"/>
  <c r="GTF67" i="10" s="1"/>
  <c r="GTG67" i="10" s="1"/>
  <c r="GTH67" i="10" s="1"/>
  <c r="GTI67" i="10" s="1"/>
  <c r="GTJ67" i="10" s="1"/>
  <c r="GTK67" i="10" s="1"/>
  <c r="GTL67" i="10" s="1"/>
  <c r="GTM67" i="10" s="1"/>
  <c r="GTN67" i="10" s="1"/>
  <c r="GTO67" i="10" s="1"/>
  <c r="GTP67" i="10" s="1"/>
  <c r="GTQ67" i="10" s="1"/>
  <c r="GTR67" i="10" s="1"/>
  <c r="GTS67" i="10" s="1"/>
  <c r="GTT67" i="10" s="1"/>
  <c r="GTU67" i="10" s="1"/>
  <c r="GTV67" i="10" s="1"/>
  <c r="GTW67" i="10" s="1"/>
  <c r="GTX67" i="10" s="1"/>
  <c r="GTY67" i="10" s="1"/>
  <c r="GTZ67" i="10" s="1"/>
  <c r="GUA67" i="10" s="1"/>
  <c r="GUB67" i="10" s="1"/>
  <c r="GUC67" i="10" s="1"/>
  <c r="GUD67" i="10" s="1"/>
  <c r="GUE67" i="10" s="1"/>
  <c r="GUF67" i="10" s="1"/>
  <c r="GUG67" i="10" s="1"/>
  <c r="GUH67" i="10" s="1"/>
  <c r="GUI67" i="10" s="1"/>
  <c r="GUJ67" i="10" s="1"/>
  <c r="GUK67" i="10" s="1"/>
  <c r="GUL67" i="10" s="1"/>
  <c r="GUM67" i="10" s="1"/>
  <c r="GUN67" i="10" s="1"/>
  <c r="GUO67" i="10" s="1"/>
  <c r="GUP67" i="10" s="1"/>
  <c r="GUQ67" i="10" s="1"/>
  <c r="GUR67" i="10" s="1"/>
  <c r="GUS67" i="10" s="1"/>
  <c r="GUT67" i="10" s="1"/>
  <c r="GUU67" i="10" s="1"/>
  <c r="GUV67" i="10" s="1"/>
  <c r="GUW67" i="10" s="1"/>
  <c r="GUX67" i="10" s="1"/>
  <c r="GUY67" i="10" s="1"/>
  <c r="GUZ67" i="10" s="1"/>
  <c r="GVA67" i="10" s="1"/>
  <c r="GVB67" i="10" s="1"/>
  <c r="GVC67" i="10" s="1"/>
  <c r="GVD67" i="10" s="1"/>
  <c r="GVE67" i="10" s="1"/>
  <c r="GVF67" i="10" s="1"/>
  <c r="GVG67" i="10" s="1"/>
  <c r="GVH67" i="10" s="1"/>
  <c r="GVI67" i="10" s="1"/>
  <c r="GVJ67" i="10" s="1"/>
  <c r="GVK67" i="10" s="1"/>
  <c r="GVL67" i="10" s="1"/>
  <c r="GVM67" i="10" s="1"/>
  <c r="GVN67" i="10" s="1"/>
  <c r="GVO67" i="10" s="1"/>
  <c r="GVP67" i="10" s="1"/>
  <c r="GVQ67" i="10" s="1"/>
  <c r="GVR67" i="10" s="1"/>
  <c r="GVS67" i="10" s="1"/>
  <c r="GVT67" i="10" s="1"/>
  <c r="GVU67" i="10" s="1"/>
  <c r="GVV67" i="10" s="1"/>
  <c r="GVW67" i="10" s="1"/>
  <c r="GVX67" i="10" s="1"/>
  <c r="GVY67" i="10" s="1"/>
  <c r="GVZ67" i="10" s="1"/>
  <c r="GWA67" i="10" s="1"/>
  <c r="GWB67" i="10" s="1"/>
  <c r="GWC67" i="10" s="1"/>
  <c r="GWD67" i="10" s="1"/>
  <c r="GWE67" i="10" s="1"/>
  <c r="GWF67" i="10" s="1"/>
  <c r="GWG67" i="10" s="1"/>
  <c r="GWH67" i="10" s="1"/>
  <c r="GWI67" i="10" s="1"/>
  <c r="GWJ67" i="10" s="1"/>
  <c r="GWK67" i="10" s="1"/>
  <c r="GWL67" i="10" s="1"/>
  <c r="GWM67" i="10" s="1"/>
  <c r="GWN67" i="10" s="1"/>
  <c r="GWO67" i="10" s="1"/>
  <c r="GWP67" i="10" s="1"/>
  <c r="GWQ67" i="10" s="1"/>
  <c r="GWR67" i="10" s="1"/>
  <c r="GWS67" i="10" s="1"/>
  <c r="GWT67" i="10" s="1"/>
  <c r="GWU67" i="10" s="1"/>
  <c r="GWV67" i="10" s="1"/>
  <c r="GWW67" i="10" s="1"/>
  <c r="GWX67" i="10" s="1"/>
  <c r="GWY67" i="10" s="1"/>
  <c r="GWZ67" i="10" s="1"/>
  <c r="GXA67" i="10" s="1"/>
  <c r="GXB67" i="10" s="1"/>
  <c r="GXC67" i="10" s="1"/>
  <c r="GXD67" i="10" s="1"/>
  <c r="GXE67" i="10" s="1"/>
  <c r="GXF67" i="10" s="1"/>
  <c r="GXG67" i="10" s="1"/>
  <c r="GXH67" i="10" s="1"/>
  <c r="GXI67" i="10" s="1"/>
  <c r="GXJ67" i="10" s="1"/>
  <c r="GXK67" i="10" s="1"/>
  <c r="GXL67" i="10" s="1"/>
  <c r="GXM67" i="10" s="1"/>
  <c r="GXN67" i="10" s="1"/>
  <c r="GXO67" i="10" s="1"/>
  <c r="GXP67" i="10" s="1"/>
  <c r="GXQ67" i="10" s="1"/>
  <c r="GXR67" i="10" s="1"/>
  <c r="GXS67" i="10" s="1"/>
  <c r="GXT67" i="10" s="1"/>
  <c r="GXU67" i="10" s="1"/>
  <c r="GXV67" i="10" s="1"/>
  <c r="GXW67" i="10" s="1"/>
  <c r="GXX67" i="10" s="1"/>
  <c r="GXY67" i="10" s="1"/>
  <c r="GXZ67" i="10" s="1"/>
  <c r="GYA67" i="10" s="1"/>
  <c r="GYB67" i="10" s="1"/>
  <c r="GYC67" i="10" s="1"/>
  <c r="GYD67" i="10" s="1"/>
  <c r="GYE67" i="10" s="1"/>
  <c r="GYF67" i="10" s="1"/>
  <c r="GYG67" i="10" s="1"/>
  <c r="GYH67" i="10" s="1"/>
  <c r="GYI67" i="10" s="1"/>
  <c r="GYJ67" i="10" s="1"/>
  <c r="GYK67" i="10" s="1"/>
  <c r="GYL67" i="10" s="1"/>
  <c r="GYM67" i="10" s="1"/>
  <c r="GYN67" i="10" s="1"/>
  <c r="GYO67" i="10" s="1"/>
  <c r="GYP67" i="10" s="1"/>
  <c r="GYQ67" i="10" s="1"/>
  <c r="GYR67" i="10" s="1"/>
  <c r="GYS67" i="10" s="1"/>
  <c r="GYT67" i="10" s="1"/>
  <c r="GYU67" i="10" s="1"/>
  <c r="GYV67" i="10" s="1"/>
  <c r="GYW67" i="10" s="1"/>
  <c r="GYX67" i="10" s="1"/>
  <c r="GYY67" i="10" s="1"/>
  <c r="GYZ67" i="10" s="1"/>
  <c r="GZA67" i="10" s="1"/>
  <c r="GZB67" i="10" s="1"/>
  <c r="GZC67" i="10" s="1"/>
  <c r="GZD67" i="10" s="1"/>
  <c r="GZE67" i="10" s="1"/>
  <c r="GZF67" i="10" s="1"/>
  <c r="GZG67" i="10" s="1"/>
  <c r="GZH67" i="10" s="1"/>
  <c r="GZI67" i="10" s="1"/>
  <c r="GZJ67" i="10" s="1"/>
  <c r="GZK67" i="10" s="1"/>
  <c r="GZL67" i="10" s="1"/>
  <c r="GZM67" i="10" s="1"/>
  <c r="GZN67" i="10" s="1"/>
  <c r="GZO67" i="10" s="1"/>
  <c r="GZP67" i="10" s="1"/>
  <c r="GZQ67" i="10" s="1"/>
  <c r="GZR67" i="10" s="1"/>
  <c r="GZS67" i="10" s="1"/>
  <c r="GZT67" i="10" s="1"/>
  <c r="GZU67" i="10" s="1"/>
  <c r="GZV67" i="10" s="1"/>
  <c r="GZW67" i="10" s="1"/>
  <c r="GZX67" i="10" s="1"/>
  <c r="GZY67" i="10" s="1"/>
  <c r="GZZ67" i="10" s="1"/>
  <c r="HAA67" i="10" s="1"/>
  <c r="HAB67" i="10" s="1"/>
  <c r="HAC67" i="10" s="1"/>
  <c r="HAD67" i="10" s="1"/>
  <c r="HAE67" i="10" s="1"/>
  <c r="HAF67" i="10" s="1"/>
  <c r="HAG67" i="10" s="1"/>
  <c r="HAH67" i="10" s="1"/>
  <c r="HAI67" i="10" s="1"/>
  <c r="HAJ67" i="10" s="1"/>
  <c r="HAK67" i="10" s="1"/>
  <c r="HAL67" i="10" s="1"/>
  <c r="HAM67" i="10" s="1"/>
  <c r="HAN67" i="10" s="1"/>
  <c r="HAO67" i="10" s="1"/>
  <c r="HAP67" i="10" s="1"/>
  <c r="HAQ67" i="10" s="1"/>
  <c r="HAR67" i="10" s="1"/>
  <c r="HAS67" i="10" s="1"/>
  <c r="HAT67" i="10" s="1"/>
  <c r="HAU67" i="10" s="1"/>
  <c r="HAV67" i="10" s="1"/>
  <c r="HAW67" i="10" s="1"/>
  <c r="HAX67" i="10" s="1"/>
  <c r="HAY67" i="10" s="1"/>
  <c r="HAZ67" i="10" s="1"/>
  <c r="HBA67" i="10" s="1"/>
  <c r="HBB67" i="10" s="1"/>
  <c r="HBC67" i="10" s="1"/>
  <c r="HBD67" i="10" s="1"/>
  <c r="HBE67" i="10" s="1"/>
  <c r="HBF67" i="10" s="1"/>
  <c r="HBG67" i="10" s="1"/>
  <c r="HBH67" i="10" s="1"/>
  <c r="HBI67" i="10" s="1"/>
  <c r="HBJ67" i="10" s="1"/>
  <c r="HBK67" i="10" s="1"/>
  <c r="HBL67" i="10" s="1"/>
  <c r="HBM67" i="10" s="1"/>
  <c r="HBN67" i="10" s="1"/>
  <c r="HBO67" i="10" s="1"/>
  <c r="HBP67" i="10" s="1"/>
  <c r="HBQ67" i="10" s="1"/>
  <c r="HBR67" i="10" s="1"/>
  <c r="HBS67" i="10" s="1"/>
  <c r="HBT67" i="10" s="1"/>
  <c r="HBU67" i="10" s="1"/>
  <c r="HBV67" i="10" s="1"/>
  <c r="HBW67" i="10" s="1"/>
  <c r="HBX67" i="10" s="1"/>
  <c r="HBY67" i="10" s="1"/>
  <c r="HBZ67" i="10" s="1"/>
  <c r="HCA67" i="10" s="1"/>
  <c r="HCB67" i="10" s="1"/>
  <c r="HCC67" i="10" s="1"/>
  <c r="HCD67" i="10" s="1"/>
  <c r="HCE67" i="10" s="1"/>
  <c r="HCF67" i="10" s="1"/>
  <c r="HCG67" i="10" s="1"/>
  <c r="HCH67" i="10" s="1"/>
  <c r="HCI67" i="10" s="1"/>
  <c r="HCJ67" i="10" s="1"/>
  <c r="HCK67" i="10" s="1"/>
  <c r="HCL67" i="10" s="1"/>
  <c r="HCM67" i="10" s="1"/>
  <c r="HCN67" i="10" s="1"/>
  <c r="HCO67" i="10" s="1"/>
  <c r="HCP67" i="10" s="1"/>
  <c r="HCQ67" i="10" s="1"/>
  <c r="HCR67" i="10" s="1"/>
  <c r="HCS67" i="10" s="1"/>
  <c r="HCT67" i="10" s="1"/>
  <c r="HCU67" i="10" s="1"/>
  <c r="HCV67" i="10" s="1"/>
  <c r="HCW67" i="10" s="1"/>
  <c r="HCX67" i="10" s="1"/>
  <c r="HCY67" i="10" s="1"/>
  <c r="HCZ67" i="10" s="1"/>
  <c r="HDA67" i="10" s="1"/>
  <c r="HDB67" i="10" s="1"/>
  <c r="HDC67" i="10" s="1"/>
  <c r="HDD67" i="10" s="1"/>
  <c r="HDE67" i="10" s="1"/>
  <c r="HDF67" i="10" s="1"/>
  <c r="HDG67" i="10" s="1"/>
  <c r="HDH67" i="10" s="1"/>
  <c r="HDI67" i="10" s="1"/>
  <c r="HDJ67" i="10" s="1"/>
  <c r="HDK67" i="10" s="1"/>
  <c r="HDL67" i="10" s="1"/>
  <c r="HDM67" i="10" s="1"/>
  <c r="HDN67" i="10" s="1"/>
  <c r="HDO67" i="10" s="1"/>
  <c r="HDP67" i="10" s="1"/>
  <c r="HDQ67" i="10" s="1"/>
  <c r="HDR67" i="10" s="1"/>
  <c r="HDS67" i="10" s="1"/>
  <c r="HDT67" i="10" s="1"/>
  <c r="HDU67" i="10" s="1"/>
  <c r="HDV67" i="10" s="1"/>
  <c r="HDW67" i="10" s="1"/>
  <c r="HDX67" i="10" s="1"/>
  <c r="HDY67" i="10" s="1"/>
  <c r="HDZ67" i="10" s="1"/>
  <c r="HEA67" i="10" s="1"/>
  <c r="HEB67" i="10" s="1"/>
  <c r="HEC67" i="10" s="1"/>
  <c r="HED67" i="10" s="1"/>
  <c r="HEE67" i="10" s="1"/>
  <c r="HEF67" i="10" s="1"/>
  <c r="HEG67" i="10" s="1"/>
  <c r="HEH67" i="10" s="1"/>
  <c r="HEI67" i="10" s="1"/>
  <c r="HEJ67" i="10" s="1"/>
  <c r="HEK67" i="10" s="1"/>
  <c r="HEL67" i="10" s="1"/>
  <c r="HEM67" i="10" s="1"/>
  <c r="HEN67" i="10" s="1"/>
  <c r="HEO67" i="10" s="1"/>
  <c r="HEP67" i="10" s="1"/>
  <c r="HEQ67" i="10" s="1"/>
  <c r="HER67" i="10" s="1"/>
  <c r="HES67" i="10" s="1"/>
  <c r="HET67" i="10" s="1"/>
  <c r="HEU67" i="10" s="1"/>
  <c r="HEV67" i="10" s="1"/>
  <c r="HEW67" i="10" s="1"/>
  <c r="HEX67" i="10" s="1"/>
  <c r="HEY67" i="10" s="1"/>
  <c r="HEZ67" i="10" s="1"/>
  <c r="HFA67" i="10" s="1"/>
  <c r="HFB67" i="10" s="1"/>
  <c r="HFC67" i="10" s="1"/>
  <c r="HFD67" i="10" s="1"/>
  <c r="HFE67" i="10" s="1"/>
  <c r="HFF67" i="10" s="1"/>
  <c r="HFG67" i="10" s="1"/>
  <c r="HFH67" i="10" s="1"/>
  <c r="HFI67" i="10" s="1"/>
  <c r="HFJ67" i="10" s="1"/>
  <c r="HFK67" i="10" s="1"/>
  <c r="HFL67" i="10" s="1"/>
  <c r="HFM67" i="10" s="1"/>
  <c r="HFN67" i="10" s="1"/>
  <c r="HFO67" i="10" s="1"/>
  <c r="HFP67" i="10" s="1"/>
  <c r="HFQ67" i="10" s="1"/>
  <c r="HFR67" i="10" s="1"/>
  <c r="HFS67" i="10" s="1"/>
  <c r="HFT67" i="10" s="1"/>
  <c r="HFU67" i="10" s="1"/>
  <c r="HFV67" i="10" s="1"/>
  <c r="HFW67" i="10" s="1"/>
  <c r="HFX67" i="10" s="1"/>
  <c r="HFY67" i="10" s="1"/>
  <c r="HFZ67" i="10" s="1"/>
  <c r="HGA67" i="10" s="1"/>
  <c r="HGB67" i="10" s="1"/>
  <c r="HGC67" i="10" s="1"/>
  <c r="HGD67" i="10" s="1"/>
  <c r="HGE67" i="10" s="1"/>
  <c r="HGF67" i="10" s="1"/>
  <c r="HGG67" i="10" s="1"/>
  <c r="HGH67" i="10" s="1"/>
  <c r="HGI67" i="10" s="1"/>
  <c r="HGJ67" i="10" s="1"/>
  <c r="HGK67" i="10" s="1"/>
  <c r="HGL67" i="10" s="1"/>
  <c r="HGM67" i="10" s="1"/>
  <c r="HGN67" i="10" s="1"/>
  <c r="HGO67" i="10" s="1"/>
  <c r="HGP67" i="10" s="1"/>
  <c r="HGQ67" i="10" s="1"/>
  <c r="HGR67" i="10" s="1"/>
  <c r="HGS67" i="10" s="1"/>
  <c r="HGT67" i="10" s="1"/>
  <c r="HGU67" i="10" s="1"/>
  <c r="HGV67" i="10" s="1"/>
  <c r="HGW67" i="10" s="1"/>
  <c r="HGX67" i="10" s="1"/>
  <c r="HGY67" i="10" s="1"/>
  <c r="HGZ67" i="10" s="1"/>
  <c r="HHA67" i="10" s="1"/>
  <c r="HHB67" i="10" s="1"/>
  <c r="HHC67" i="10" s="1"/>
  <c r="HHD67" i="10" s="1"/>
  <c r="HHE67" i="10" s="1"/>
  <c r="HHF67" i="10" s="1"/>
  <c r="HHG67" i="10" s="1"/>
  <c r="HHH67" i="10" s="1"/>
  <c r="HHI67" i="10" s="1"/>
  <c r="HHJ67" i="10" s="1"/>
  <c r="HHK67" i="10" s="1"/>
  <c r="HHL67" i="10" s="1"/>
  <c r="HHM67" i="10" s="1"/>
  <c r="HHN67" i="10" s="1"/>
  <c r="HHO67" i="10" s="1"/>
  <c r="HHP67" i="10" s="1"/>
  <c r="HHQ67" i="10" s="1"/>
  <c r="HHR67" i="10" s="1"/>
  <c r="HHS67" i="10" s="1"/>
  <c r="HHT67" i="10" s="1"/>
  <c r="HHU67" i="10" s="1"/>
  <c r="HHV67" i="10" s="1"/>
  <c r="HHW67" i="10" s="1"/>
  <c r="HHX67" i="10" s="1"/>
  <c r="HHY67" i="10" s="1"/>
  <c r="HHZ67" i="10" s="1"/>
  <c r="HIA67" i="10" s="1"/>
  <c r="HIB67" i="10" s="1"/>
  <c r="HIC67" i="10" s="1"/>
  <c r="HID67" i="10" s="1"/>
  <c r="HIE67" i="10" s="1"/>
  <c r="HIF67" i="10" s="1"/>
  <c r="HIG67" i="10" s="1"/>
  <c r="HIH67" i="10" s="1"/>
  <c r="HII67" i="10" s="1"/>
  <c r="HIJ67" i="10" s="1"/>
  <c r="HIK67" i="10" s="1"/>
  <c r="HIL67" i="10" s="1"/>
  <c r="HIM67" i="10" s="1"/>
  <c r="HIN67" i="10" s="1"/>
  <c r="HIO67" i="10" s="1"/>
  <c r="HIP67" i="10" s="1"/>
  <c r="HIQ67" i="10" s="1"/>
  <c r="HIR67" i="10" s="1"/>
  <c r="HIS67" i="10" s="1"/>
  <c r="HIT67" i="10" s="1"/>
  <c r="HIU67" i="10" s="1"/>
  <c r="HIV67" i="10" s="1"/>
  <c r="HIW67" i="10" s="1"/>
  <c r="HIX67" i="10" s="1"/>
  <c r="HIY67" i="10" s="1"/>
  <c r="HIZ67" i="10" s="1"/>
  <c r="HJA67" i="10" s="1"/>
  <c r="HJB67" i="10" s="1"/>
  <c r="HJC67" i="10" s="1"/>
  <c r="HJD67" i="10" s="1"/>
  <c r="HJE67" i="10" s="1"/>
  <c r="HJF67" i="10" s="1"/>
  <c r="HJG67" i="10" s="1"/>
  <c r="HJH67" i="10" s="1"/>
  <c r="HJI67" i="10" s="1"/>
  <c r="HJJ67" i="10" s="1"/>
  <c r="HJK67" i="10" s="1"/>
  <c r="HJL67" i="10" s="1"/>
  <c r="HJM67" i="10" s="1"/>
  <c r="HJN67" i="10" s="1"/>
  <c r="HJO67" i="10" s="1"/>
  <c r="HJP67" i="10" s="1"/>
  <c r="HJQ67" i="10" s="1"/>
  <c r="HJR67" i="10" s="1"/>
  <c r="HJS67" i="10" s="1"/>
  <c r="HJT67" i="10" s="1"/>
  <c r="HJU67" i="10" s="1"/>
  <c r="HJV67" i="10" s="1"/>
  <c r="HJW67" i="10" s="1"/>
  <c r="HJX67" i="10" s="1"/>
  <c r="HJY67" i="10" s="1"/>
  <c r="HJZ67" i="10" s="1"/>
  <c r="HKA67" i="10" s="1"/>
  <c r="HKB67" i="10" s="1"/>
  <c r="HKC67" i="10" s="1"/>
  <c r="HKD67" i="10" s="1"/>
  <c r="HKE67" i="10" s="1"/>
  <c r="HKF67" i="10" s="1"/>
  <c r="HKG67" i="10" s="1"/>
  <c r="HKH67" i="10" s="1"/>
  <c r="HKI67" i="10" s="1"/>
  <c r="HKJ67" i="10" s="1"/>
  <c r="HKK67" i="10" s="1"/>
  <c r="HKL67" i="10" s="1"/>
  <c r="HKM67" i="10" s="1"/>
  <c r="HKN67" i="10" s="1"/>
  <c r="HKO67" i="10" s="1"/>
  <c r="HKP67" i="10" s="1"/>
  <c r="HKQ67" i="10" s="1"/>
  <c r="HKR67" i="10" s="1"/>
  <c r="HKS67" i="10" s="1"/>
  <c r="HKT67" i="10" s="1"/>
  <c r="HKU67" i="10" s="1"/>
  <c r="HKV67" i="10" s="1"/>
  <c r="HKW67" i="10" s="1"/>
  <c r="HKX67" i="10" s="1"/>
  <c r="HKY67" i="10" s="1"/>
  <c r="HKZ67" i="10" s="1"/>
  <c r="HLA67" i="10" s="1"/>
  <c r="HLB67" i="10" s="1"/>
  <c r="HLC67" i="10" s="1"/>
  <c r="HLD67" i="10" s="1"/>
  <c r="HLE67" i="10" s="1"/>
  <c r="HLF67" i="10" s="1"/>
  <c r="HLG67" i="10" s="1"/>
  <c r="HLH67" i="10" s="1"/>
  <c r="HLI67" i="10" s="1"/>
  <c r="HLJ67" i="10" s="1"/>
  <c r="HLK67" i="10" s="1"/>
  <c r="HLL67" i="10" s="1"/>
  <c r="HLM67" i="10" s="1"/>
  <c r="HLN67" i="10" s="1"/>
  <c r="HLO67" i="10" s="1"/>
  <c r="HLP67" i="10" s="1"/>
  <c r="HLQ67" i="10" s="1"/>
  <c r="HLR67" i="10" s="1"/>
  <c r="HLS67" i="10" s="1"/>
  <c r="HLT67" i="10" s="1"/>
  <c r="HLU67" i="10" s="1"/>
  <c r="HLV67" i="10" s="1"/>
  <c r="HLW67" i="10" s="1"/>
  <c r="HLX67" i="10" s="1"/>
  <c r="HLY67" i="10" s="1"/>
  <c r="HLZ67" i="10" s="1"/>
  <c r="HMA67" i="10" s="1"/>
  <c r="HMB67" i="10" s="1"/>
  <c r="HMC67" i="10" s="1"/>
  <c r="HMD67" i="10" s="1"/>
  <c r="HME67" i="10" s="1"/>
  <c r="HMF67" i="10" s="1"/>
  <c r="HMG67" i="10" s="1"/>
  <c r="HMH67" i="10" s="1"/>
  <c r="HMI67" i="10" s="1"/>
  <c r="HMJ67" i="10" s="1"/>
  <c r="HMK67" i="10" s="1"/>
  <c r="HML67" i="10" s="1"/>
  <c r="HMM67" i="10" s="1"/>
  <c r="HMN67" i="10" s="1"/>
  <c r="HMO67" i="10" s="1"/>
  <c r="HMP67" i="10" s="1"/>
  <c r="HMQ67" i="10" s="1"/>
  <c r="HMR67" i="10" s="1"/>
  <c r="HMS67" i="10" s="1"/>
  <c r="HMT67" i="10" s="1"/>
  <c r="HMU67" i="10" s="1"/>
  <c r="HMV67" i="10" s="1"/>
  <c r="HMW67" i="10" s="1"/>
  <c r="HMX67" i="10" s="1"/>
  <c r="HMY67" i="10" s="1"/>
  <c r="HMZ67" i="10" s="1"/>
  <c r="HNA67" i="10" s="1"/>
  <c r="HNB67" i="10" s="1"/>
  <c r="HNC67" i="10" s="1"/>
  <c r="HND67" i="10" s="1"/>
  <c r="HNE67" i="10" s="1"/>
  <c r="HNF67" i="10" s="1"/>
  <c r="HNG67" i="10" s="1"/>
  <c r="HNH67" i="10" s="1"/>
  <c r="HNI67" i="10" s="1"/>
  <c r="HNJ67" i="10" s="1"/>
  <c r="HNK67" i="10" s="1"/>
  <c r="HNL67" i="10" s="1"/>
  <c r="HNM67" i="10" s="1"/>
  <c r="HNN67" i="10" s="1"/>
  <c r="HNO67" i="10" s="1"/>
  <c r="HNP67" i="10" s="1"/>
  <c r="HNQ67" i="10" s="1"/>
  <c r="HNR67" i="10" s="1"/>
  <c r="HNS67" i="10" s="1"/>
  <c r="HNT67" i="10" s="1"/>
  <c r="HNU67" i="10" s="1"/>
  <c r="HNV67" i="10" s="1"/>
  <c r="HNW67" i="10" s="1"/>
  <c r="HNX67" i="10" s="1"/>
  <c r="HNY67" i="10" s="1"/>
  <c r="HNZ67" i="10" s="1"/>
  <c r="HOA67" i="10" s="1"/>
  <c r="HOB67" i="10" s="1"/>
  <c r="HOC67" i="10" s="1"/>
  <c r="HOD67" i="10" s="1"/>
  <c r="HOE67" i="10" s="1"/>
  <c r="HOF67" i="10" s="1"/>
  <c r="HOG67" i="10" s="1"/>
  <c r="HOH67" i="10" s="1"/>
  <c r="HOI67" i="10" s="1"/>
  <c r="HOJ67" i="10" s="1"/>
  <c r="HOK67" i="10" s="1"/>
  <c r="HOL67" i="10" s="1"/>
  <c r="HOM67" i="10" s="1"/>
  <c r="HON67" i="10" s="1"/>
  <c r="HOO67" i="10" s="1"/>
  <c r="HOP67" i="10" s="1"/>
  <c r="HOQ67" i="10" s="1"/>
  <c r="HOR67" i="10" s="1"/>
  <c r="HOS67" i="10" s="1"/>
  <c r="HOT67" i="10" s="1"/>
  <c r="HOU67" i="10" s="1"/>
  <c r="HOV67" i="10" s="1"/>
  <c r="HOW67" i="10" s="1"/>
  <c r="HOX67" i="10" s="1"/>
  <c r="HOY67" i="10" s="1"/>
  <c r="HOZ67" i="10" s="1"/>
  <c r="HPA67" i="10" s="1"/>
  <c r="HPB67" i="10" s="1"/>
  <c r="HPC67" i="10" s="1"/>
  <c r="HPD67" i="10" s="1"/>
  <c r="HPE67" i="10" s="1"/>
  <c r="HPF67" i="10" s="1"/>
  <c r="HPG67" i="10" s="1"/>
  <c r="HPH67" i="10" s="1"/>
  <c r="HPI67" i="10" s="1"/>
  <c r="HPJ67" i="10" s="1"/>
  <c r="HPK67" i="10" s="1"/>
  <c r="HPL67" i="10" s="1"/>
  <c r="HPM67" i="10" s="1"/>
  <c r="HPN67" i="10" s="1"/>
  <c r="HPO67" i="10" s="1"/>
  <c r="HPP67" i="10" s="1"/>
  <c r="HPQ67" i="10" s="1"/>
  <c r="HPR67" i="10" s="1"/>
  <c r="HPS67" i="10" s="1"/>
  <c r="HPT67" i="10" s="1"/>
  <c r="HPU67" i="10" s="1"/>
  <c r="HPV67" i="10" s="1"/>
  <c r="HPW67" i="10" s="1"/>
  <c r="HPX67" i="10" s="1"/>
  <c r="HPY67" i="10" s="1"/>
  <c r="HPZ67" i="10" s="1"/>
  <c r="HQA67" i="10" s="1"/>
  <c r="HQB67" i="10" s="1"/>
  <c r="HQC67" i="10" s="1"/>
  <c r="HQD67" i="10" s="1"/>
  <c r="HQE67" i="10" s="1"/>
  <c r="HQF67" i="10" s="1"/>
  <c r="HQG67" i="10" s="1"/>
  <c r="HQH67" i="10" s="1"/>
  <c r="HQI67" i="10" s="1"/>
  <c r="HQJ67" i="10" s="1"/>
  <c r="HQK67" i="10" s="1"/>
  <c r="HQL67" i="10" s="1"/>
  <c r="HQM67" i="10" s="1"/>
  <c r="HQN67" i="10" s="1"/>
  <c r="HQO67" i="10" s="1"/>
  <c r="HQP67" i="10" s="1"/>
  <c r="HQQ67" i="10" s="1"/>
  <c r="HQR67" i="10" s="1"/>
  <c r="HQS67" i="10" s="1"/>
  <c r="HQT67" i="10" s="1"/>
  <c r="HQU67" i="10" s="1"/>
  <c r="HQV67" i="10" s="1"/>
  <c r="HQW67" i="10" s="1"/>
  <c r="HQX67" i="10" s="1"/>
  <c r="HQY67" i="10" s="1"/>
  <c r="HQZ67" i="10" s="1"/>
  <c r="HRA67" i="10" s="1"/>
  <c r="HRB67" i="10" s="1"/>
  <c r="HRC67" i="10" s="1"/>
  <c r="HRD67" i="10" s="1"/>
  <c r="HRE67" i="10" s="1"/>
  <c r="HRF67" i="10" s="1"/>
  <c r="HRG67" i="10" s="1"/>
  <c r="HRH67" i="10" s="1"/>
  <c r="HRI67" i="10" s="1"/>
  <c r="HRJ67" i="10" s="1"/>
  <c r="HRK67" i="10" s="1"/>
  <c r="HRL67" i="10" s="1"/>
  <c r="HRM67" i="10" s="1"/>
  <c r="HRN67" i="10" s="1"/>
  <c r="HRO67" i="10" s="1"/>
  <c r="HRP67" i="10" s="1"/>
  <c r="HRQ67" i="10" s="1"/>
  <c r="HRR67" i="10" s="1"/>
  <c r="HRS67" i="10" s="1"/>
  <c r="HRT67" i="10" s="1"/>
  <c r="HRU67" i="10" s="1"/>
  <c r="HRV67" i="10" s="1"/>
  <c r="HRW67" i="10" s="1"/>
  <c r="HRX67" i="10" s="1"/>
  <c r="HRY67" i="10" s="1"/>
  <c r="HRZ67" i="10" s="1"/>
  <c r="HSA67" i="10" s="1"/>
  <c r="HSB67" i="10" s="1"/>
  <c r="HSC67" i="10" s="1"/>
  <c r="HSD67" i="10" s="1"/>
  <c r="HSE67" i="10" s="1"/>
  <c r="HSF67" i="10" s="1"/>
  <c r="HSG67" i="10" s="1"/>
  <c r="HSH67" i="10" s="1"/>
  <c r="HSI67" i="10" s="1"/>
  <c r="HSJ67" i="10" s="1"/>
  <c r="HSK67" i="10" s="1"/>
  <c r="HSL67" i="10" s="1"/>
  <c r="HSM67" i="10" s="1"/>
  <c r="HSN67" i="10" s="1"/>
  <c r="HSO67" i="10" s="1"/>
  <c r="HSP67" i="10" s="1"/>
  <c r="HSQ67" i="10" s="1"/>
  <c r="HSR67" i="10" s="1"/>
  <c r="HSS67" i="10" s="1"/>
  <c r="HST67" i="10" s="1"/>
  <c r="HSU67" i="10" s="1"/>
  <c r="HSV67" i="10" s="1"/>
  <c r="HSW67" i="10" s="1"/>
  <c r="HSX67" i="10" s="1"/>
  <c r="HSY67" i="10" s="1"/>
  <c r="HSZ67" i="10" s="1"/>
  <c r="HTA67" i="10" s="1"/>
  <c r="HTB67" i="10" s="1"/>
  <c r="HTC67" i="10" s="1"/>
  <c r="HTD67" i="10" s="1"/>
  <c r="HTE67" i="10" s="1"/>
  <c r="HTF67" i="10" s="1"/>
  <c r="HTG67" i="10" s="1"/>
  <c r="HTH67" i="10" s="1"/>
  <c r="HTI67" i="10" s="1"/>
  <c r="HTJ67" i="10" s="1"/>
  <c r="HTK67" i="10" s="1"/>
  <c r="HTL67" i="10" s="1"/>
  <c r="HTM67" i="10" s="1"/>
  <c r="HTN67" i="10" s="1"/>
  <c r="HTO67" i="10" s="1"/>
  <c r="HTP67" i="10" s="1"/>
  <c r="HTQ67" i="10" s="1"/>
  <c r="HTR67" i="10" s="1"/>
  <c r="HTS67" i="10" s="1"/>
  <c r="HTT67" i="10" s="1"/>
  <c r="HTU67" i="10" s="1"/>
  <c r="HTV67" i="10" s="1"/>
  <c r="HTW67" i="10" s="1"/>
  <c r="HTX67" i="10" s="1"/>
  <c r="HTY67" i="10" s="1"/>
  <c r="HTZ67" i="10" s="1"/>
  <c r="HUA67" i="10" s="1"/>
  <c r="HUB67" i="10" s="1"/>
  <c r="HUC67" i="10" s="1"/>
  <c r="HUD67" i="10" s="1"/>
  <c r="HUE67" i="10" s="1"/>
  <c r="HUF67" i="10" s="1"/>
  <c r="HUG67" i="10" s="1"/>
  <c r="HUH67" i="10" s="1"/>
  <c r="HUI67" i="10" s="1"/>
  <c r="HUJ67" i="10" s="1"/>
  <c r="HUK67" i="10" s="1"/>
  <c r="HUL67" i="10" s="1"/>
  <c r="HUM67" i="10" s="1"/>
  <c r="HUN67" i="10" s="1"/>
  <c r="HUO67" i="10" s="1"/>
  <c r="HUP67" i="10" s="1"/>
  <c r="HUQ67" i="10" s="1"/>
  <c r="HUR67" i="10" s="1"/>
  <c r="HUS67" i="10" s="1"/>
  <c r="HUT67" i="10" s="1"/>
  <c r="HUU67" i="10" s="1"/>
  <c r="HUV67" i="10" s="1"/>
  <c r="HUW67" i="10" s="1"/>
  <c r="HUX67" i="10" s="1"/>
  <c r="HUY67" i="10" s="1"/>
  <c r="HUZ67" i="10" s="1"/>
  <c r="HVA67" i="10" s="1"/>
  <c r="HVB67" i="10" s="1"/>
  <c r="HVC67" i="10" s="1"/>
  <c r="HVD67" i="10" s="1"/>
  <c r="HVE67" i="10" s="1"/>
  <c r="HVF67" i="10" s="1"/>
  <c r="HVG67" i="10" s="1"/>
  <c r="HVH67" i="10" s="1"/>
  <c r="HVI67" i="10" s="1"/>
  <c r="HVJ67" i="10" s="1"/>
  <c r="HVK67" i="10" s="1"/>
  <c r="HVL67" i="10" s="1"/>
  <c r="HVM67" i="10" s="1"/>
  <c r="HVN67" i="10" s="1"/>
  <c r="HVO67" i="10" s="1"/>
  <c r="HVP67" i="10" s="1"/>
  <c r="HVQ67" i="10" s="1"/>
  <c r="HVR67" i="10" s="1"/>
  <c r="HVS67" i="10" s="1"/>
  <c r="HVT67" i="10" s="1"/>
  <c r="HVU67" i="10" s="1"/>
  <c r="HVV67" i="10" s="1"/>
  <c r="HVW67" i="10" s="1"/>
  <c r="HVX67" i="10" s="1"/>
  <c r="HVY67" i="10" s="1"/>
  <c r="HVZ67" i="10" s="1"/>
  <c r="HWA67" i="10" s="1"/>
  <c r="HWB67" i="10" s="1"/>
  <c r="HWC67" i="10" s="1"/>
  <c r="HWD67" i="10" s="1"/>
  <c r="HWE67" i="10" s="1"/>
  <c r="HWF67" i="10" s="1"/>
  <c r="HWG67" i="10" s="1"/>
  <c r="HWH67" i="10" s="1"/>
  <c r="HWI67" i="10" s="1"/>
  <c r="HWJ67" i="10" s="1"/>
  <c r="HWK67" i="10" s="1"/>
  <c r="HWL67" i="10" s="1"/>
  <c r="HWM67" i="10" s="1"/>
  <c r="HWN67" i="10" s="1"/>
  <c r="HWO67" i="10" s="1"/>
  <c r="HWP67" i="10" s="1"/>
  <c r="HWQ67" i="10" s="1"/>
  <c r="HWR67" i="10" s="1"/>
  <c r="HWS67" i="10" s="1"/>
  <c r="HWT67" i="10" s="1"/>
  <c r="HWU67" i="10" s="1"/>
  <c r="HWV67" i="10" s="1"/>
  <c r="HWW67" i="10" s="1"/>
  <c r="HWX67" i="10" s="1"/>
  <c r="HWY67" i="10" s="1"/>
  <c r="HWZ67" i="10" s="1"/>
  <c r="HXA67" i="10" s="1"/>
  <c r="HXB67" i="10" s="1"/>
  <c r="HXC67" i="10" s="1"/>
  <c r="HXD67" i="10" s="1"/>
  <c r="HXE67" i="10" s="1"/>
  <c r="HXF67" i="10" s="1"/>
  <c r="HXG67" i="10" s="1"/>
  <c r="HXH67" i="10" s="1"/>
  <c r="HXI67" i="10" s="1"/>
  <c r="HXJ67" i="10" s="1"/>
  <c r="HXK67" i="10" s="1"/>
  <c r="HXL67" i="10" s="1"/>
  <c r="HXM67" i="10" s="1"/>
  <c r="HXN67" i="10" s="1"/>
  <c r="HXO67" i="10" s="1"/>
  <c r="HXP67" i="10" s="1"/>
  <c r="HXQ67" i="10" s="1"/>
  <c r="HXR67" i="10" s="1"/>
  <c r="HXS67" i="10" s="1"/>
  <c r="HXT67" i="10" s="1"/>
  <c r="HXU67" i="10" s="1"/>
  <c r="HXV67" i="10" s="1"/>
  <c r="HXW67" i="10" s="1"/>
  <c r="HXX67" i="10" s="1"/>
  <c r="HXY67" i="10" s="1"/>
  <c r="HXZ67" i="10" s="1"/>
  <c r="HYA67" i="10" s="1"/>
  <c r="HYB67" i="10" s="1"/>
  <c r="HYC67" i="10" s="1"/>
  <c r="HYD67" i="10" s="1"/>
  <c r="HYE67" i="10" s="1"/>
  <c r="HYF67" i="10" s="1"/>
  <c r="HYG67" i="10" s="1"/>
  <c r="HYH67" i="10" s="1"/>
  <c r="HYI67" i="10" s="1"/>
  <c r="HYJ67" i="10" s="1"/>
  <c r="HYK67" i="10" s="1"/>
  <c r="HYL67" i="10" s="1"/>
  <c r="HYM67" i="10" s="1"/>
  <c r="HYN67" i="10" s="1"/>
  <c r="HYO67" i="10" s="1"/>
  <c r="HYP67" i="10" s="1"/>
  <c r="HYQ67" i="10" s="1"/>
  <c r="HYR67" i="10" s="1"/>
  <c r="HYS67" i="10" s="1"/>
  <c r="HYT67" i="10" s="1"/>
  <c r="HYU67" i="10" s="1"/>
  <c r="HYV67" i="10" s="1"/>
  <c r="HYW67" i="10" s="1"/>
  <c r="HYX67" i="10" s="1"/>
  <c r="HYY67" i="10" s="1"/>
  <c r="HYZ67" i="10" s="1"/>
  <c r="HZA67" i="10" s="1"/>
  <c r="HZB67" i="10" s="1"/>
  <c r="HZC67" i="10" s="1"/>
  <c r="HZD67" i="10" s="1"/>
  <c r="HZE67" i="10" s="1"/>
  <c r="HZF67" i="10" s="1"/>
  <c r="HZG67" i="10" s="1"/>
  <c r="HZH67" i="10" s="1"/>
  <c r="HZI67" i="10" s="1"/>
  <c r="HZJ67" i="10" s="1"/>
  <c r="HZK67" i="10" s="1"/>
  <c r="HZL67" i="10" s="1"/>
  <c r="HZM67" i="10" s="1"/>
  <c r="HZN67" i="10" s="1"/>
  <c r="HZO67" i="10" s="1"/>
  <c r="HZP67" i="10" s="1"/>
  <c r="HZQ67" i="10" s="1"/>
  <c r="HZR67" i="10" s="1"/>
  <c r="HZS67" i="10" s="1"/>
  <c r="HZT67" i="10" s="1"/>
  <c r="HZU67" i="10" s="1"/>
  <c r="HZV67" i="10" s="1"/>
  <c r="HZW67" i="10" s="1"/>
  <c r="HZX67" i="10" s="1"/>
  <c r="HZY67" i="10" s="1"/>
  <c r="HZZ67" i="10" s="1"/>
  <c r="IAA67" i="10" s="1"/>
  <c r="IAB67" i="10" s="1"/>
  <c r="IAC67" i="10" s="1"/>
  <c r="IAD67" i="10" s="1"/>
  <c r="IAE67" i="10" s="1"/>
  <c r="IAF67" i="10" s="1"/>
  <c r="IAG67" i="10" s="1"/>
  <c r="IAH67" i="10" s="1"/>
  <c r="IAI67" i="10" s="1"/>
  <c r="IAJ67" i="10" s="1"/>
  <c r="IAK67" i="10" s="1"/>
  <c r="IAL67" i="10" s="1"/>
  <c r="IAM67" i="10" s="1"/>
  <c r="IAN67" i="10" s="1"/>
  <c r="IAO67" i="10" s="1"/>
  <c r="IAP67" i="10" s="1"/>
  <c r="IAQ67" i="10" s="1"/>
  <c r="IAR67" i="10" s="1"/>
  <c r="IAS67" i="10" s="1"/>
  <c r="IAT67" i="10" s="1"/>
  <c r="IAU67" i="10" s="1"/>
  <c r="IAV67" i="10" s="1"/>
  <c r="IAW67" i="10" s="1"/>
  <c r="IAX67" i="10" s="1"/>
  <c r="IAY67" i="10" s="1"/>
  <c r="IAZ67" i="10" s="1"/>
  <c r="IBA67" i="10" s="1"/>
  <c r="IBB67" i="10" s="1"/>
  <c r="IBC67" i="10" s="1"/>
  <c r="IBD67" i="10" s="1"/>
  <c r="IBE67" i="10" s="1"/>
  <c r="IBF67" i="10" s="1"/>
  <c r="IBG67" i="10" s="1"/>
  <c r="IBH67" i="10" s="1"/>
  <c r="IBI67" i="10" s="1"/>
  <c r="IBJ67" i="10" s="1"/>
  <c r="IBK67" i="10" s="1"/>
  <c r="IBL67" i="10" s="1"/>
  <c r="IBM67" i="10" s="1"/>
  <c r="IBN67" i="10" s="1"/>
  <c r="IBO67" i="10" s="1"/>
  <c r="IBP67" i="10" s="1"/>
  <c r="IBQ67" i="10" s="1"/>
  <c r="IBR67" i="10" s="1"/>
  <c r="IBS67" i="10" s="1"/>
  <c r="IBT67" i="10" s="1"/>
  <c r="IBU67" i="10" s="1"/>
  <c r="IBV67" i="10" s="1"/>
  <c r="IBW67" i="10" s="1"/>
  <c r="IBX67" i="10" s="1"/>
  <c r="IBY67" i="10" s="1"/>
  <c r="IBZ67" i="10" s="1"/>
  <c r="ICA67" i="10" s="1"/>
  <c r="ICB67" i="10" s="1"/>
  <c r="ICC67" i="10" s="1"/>
  <c r="ICD67" i="10" s="1"/>
  <c r="ICE67" i="10" s="1"/>
  <c r="ICF67" i="10" s="1"/>
  <c r="ICG67" i="10" s="1"/>
  <c r="ICH67" i="10" s="1"/>
  <c r="ICI67" i="10" s="1"/>
  <c r="ICJ67" i="10" s="1"/>
  <c r="ICK67" i="10" s="1"/>
  <c r="ICL67" i="10" s="1"/>
  <c r="ICM67" i="10" s="1"/>
  <c r="ICN67" i="10" s="1"/>
  <c r="ICO67" i="10" s="1"/>
  <c r="ICP67" i="10" s="1"/>
  <c r="ICQ67" i="10" s="1"/>
  <c r="ICR67" i="10" s="1"/>
  <c r="ICS67" i="10" s="1"/>
  <c r="ICT67" i="10" s="1"/>
  <c r="ICU67" i="10" s="1"/>
  <c r="ICV67" i="10" s="1"/>
  <c r="ICW67" i="10" s="1"/>
  <c r="ICX67" i="10" s="1"/>
  <c r="ICY67" i="10" s="1"/>
  <c r="ICZ67" i="10" s="1"/>
  <c r="IDA67" i="10" s="1"/>
  <c r="IDB67" i="10" s="1"/>
  <c r="IDC67" i="10" s="1"/>
  <c r="IDD67" i="10" s="1"/>
  <c r="IDE67" i="10" s="1"/>
  <c r="IDF67" i="10" s="1"/>
  <c r="IDG67" i="10" s="1"/>
  <c r="IDH67" i="10" s="1"/>
  <c r="IDI67" i="10" s="1"/>
  <c r="IDJ67" i="10" s="1"/>
  <c r="IDK67" i="10" s="1"/>
  <c r="IDL67" i="10" s="1"/>
  <c r="IDM67" i="10" s="1"/>
  <c r="IDN67" i="10" s="1"/>
  <c r="IDO67" i="10" s="1"/>
  <c r="IDP67" i="10" s="1"/>
  <c r="IDQ67" i="10" s="1"/>
  <c r="IDR67" i="10" s="1"/>
  <c r="IDS67" i="10" s="1"/>
  <c r="IDT67" i="10" s="1"/>
  <c r="IDU67" i="10" s="1"/>
  <c r="IDV67" i="10" s="1"/>
  <c r="IDW67" i="10" s="1"/>
  <c r="IDX67" i="10" s="1"/>
  <c r="IDY67" i="10" s="1"/>
  <c r="IDZ67" i="10" s="1"/>
  <c r="IEA67" i="10" s="1"/>
  <c r="IEB67" i="10" s="1"/>
  <c r="IEC67" i="10" s="1"/>
  <c r="IED67" i="10" s="1"/>
  <c r="IEE67" i="10" s="1"/>
  <c r="IEF67" i="10" s="1"/>
  <c r="IEG67" i="10" s="1"/>
  <c r="IEH67" i="10" s="1"/>
  <c r="IEI67" i="10" s="1"/>
  <c r="IEJ67" i="10" s="1"/>
  <c r="IEK67" i="10" s="1"/>
  <c r="IEL67" i="10" s="1"/>
  <c r="IEM67" i="10" s="1"/>
  <c r="IEN67" i="10" s="1"/>
  <c r="IEO67" i="10" s="1"/>
  <c r="IEP67" i="10" s="1"/>
  <c r="IEQ67" i="10" s="1"/>
  <c r="IER67" i="10" s="1"/>
  <c r="IES67" i="10" s="1"/>
  <c r="IET67" i="10" s="1"/>
  <c r="IEU67" i="10" s="1"/>
  <c r="IEV67" i="10" s="1"/>
  <c r="IEW67" i="10" s="1"/>
  <c r="IEX67" i="10" s="1"/>
  <c r="IEY67" i="10" s="1"/>
  <c r="IEZ67" i="10" s="1"/>
  <c r="IFA67" i="10" s="1"/>
  <c r="IFB67" i="10" s="1"/>
  <c r="IFC67" i="10" s="1"/>
  <c r="IFD67" i="10" s="1"/>
  <c r="IFE67" i="10" s="1"/>
  <c r="IFF67" i="10" s="1"/>
  <c r="IFG67" i="10" s="1"/>
  <c r="IFH67" i="10" s="1"/>
  <c r="IFI67" i="10" s="1"/>
  <c r="IFJ67" i="10" s="1"/>
  <c r="IFK67" i="10" s="1"/>
  <c r="IFL67" i="10" s="1"/>
  <c r="IFM67" i="10" s="1"/>
  <c r="IFN67" i="10" s="1"/>
  <c r="IFO67" i="10" s="1"/>
  <c r="IFP67" i="10" s="1"/>
  <c r="IFQ67" i="10" s="1"/>
  <c r="IFR67" i="10" s="1"/>
  <c r="IFS67" i="10" s="1"/>
  <c r="IFT67" i="10" s="1"/>
  <c r="IFU67" i="10" s="1"/>
  <c r="IFV67" i="10" s="1"/>
  <c r="IFW67" i="10" s="1"/>
  <c r="IFX67" i="10" s="1"/>
  <c r="IFY67" i="10" s="1"/>
  <c r="IFZ67" i="10" s="1"/>
  <c r="IGA67" i="10" s="1"/>
  <c r="IGB67" i="10" s="1"/>
  <c r="IGC67" i="10" s="1"/>
  <c r="IGD67" i="10" s="1"/>
  <c r="IGE67" i="10" s="1"/>
  <c r="IGF67" i="10" s="1"/>
  <c r="IGG67" i="10" s="1"/>
  <c r="IGH67" i="10" s="1"/>
  <c r="IGI67" i="10" s="1"/>
  <c r="IGJ67" i="10" s="1"/>
  <c r="IGK67" i="10" s="1"/>
  <c r="IGL67" i="10" s="1"/>
  <c r="IGM67" i="10" s="1"/>
  <c r="IGN67" i="10" s="1"/>
  <c r="IGO67" i="10" s="1"/>
  <c r="IGP67" i="10" s="1"/>
  <c r="IGQ67" i="10" s="1"/>
  <c r="IGR67" i="10" s="1"/>
  <c r="IGS67" i="10" s="1"/>
  <c r="IGT67" i="10" s="1"/>
  <c r="IGU67" i="10" s="1"/>
  <c r="IGV67" i="10" s="1"/>
  <c r="IGW67" i="10" s="1"/>
  <c r="IGX67" i="10" s="1"/>
  <c r="IGY67" i="10" s="1"/>
  <c r="IGZ67" i="10" s="1"/>
  <c r="IHA67" i="10" s="1"/>
  <c r="IHB67" i="10" s="1"/>
  <c r="IHC67" i="10" s="1"/>
  <c r="IHD67" i="10" s="1"/>
  <c r="IHE67" i="10" s="1"/>
  <c r="IHF67" i="10" s="1"/>
  <c r="IHG67" i="10" s="1"/>
  <c r="IHH67" i="10" s="1"/>
  <c r="IHI67" i="10" s="1"/>
  <c r="IHJ67" i="10" s="1"/>
  <c r="IHK67" i="10" s="1"/>
  <c r="IHL67" i="10" s="1"/>
  <c r="IHM67" i="10" s="1"/>
  <c r="IHN67" i="10" s="1"/>
  <c r="IHO67" i="10" s="1"/>
  <c r="IHP67" i="10" s="1"/>
  <c r="IHQ67" i="10" s="1"/>
  <c r="IHR67" i="10" s="1"/>
  <c r="IHS67" i="10" s="1"/>
  <c r="IHT67" i="10" s="1"/>
  <c r="IHU67" i="10" s="1"/>
  <c r="IHV67" i="10" s="1"/>
  <c r="IHW67" i="10" s="1"/>
  <c r="IHX67" i="10" s="1"/>
  <c r="IHY67" i="10" s="1"/>
  <c r="IHZ67" i="10" s="1"/>
  <c r="IIA67" i="10" s="1"/>
  <c r="IIB67" i="10" s="1"/>
  <c r="IIC67" i="10" s="1"/>
  <c r="IID67" i="10" s="1"/>
  <c r="IIE67" i="10" s="1"/>
  <c r="IIF67" i="10" s="1"/>
  <c r="IIG67" i="10" s="1"/>
  <c r="IIH67" i="10" s="1"/>
  <c r="III67" i="10" s="1"/>
  <c r="IIJ67" i="10" s="1"/>
  <c r="IIK67" i="10" s="1"/>
  <c r="IIL67" i="10" s="1"/>
  <c r="IIM67" i="10" s="1"/>
  <c r="IIN67" i="10" s="1"/>
  <c r="IIO67" i="10" s="1"/>
  <c r="IIP67" i="10" s="1"/>
  <c r="IIQ67" i="10" s="1"/>
  <c r="IIR67" i="10" s="1"/>
  <c r="IIS67" i="10" s="1"/>
  <c r="IIT67" i="10" s="1"/>
  <c r="IIU67" i="10" s="1"/>
  <c r="IIV67" i="10" s="1"/>
  <c r="IIW67" i="10" s="1"/>
  <c r="IIX67" i="10" s="1"/>
  <c r="IIY67" i="10" s="1"/>
  <c r="IIZ67" i="10" s="1"/>
  <c r="IJA67" i="10" s="1"/>
  <c r="IJB67" i="10" s="1"/>
  <c r="IJC67" i="10" s="1"/>
  <c r="IJD67" i="10" s="1"/>
  <c r="IJE67" i="10" s="1"/>
  <c r="IJF67" i="10" s="1"/>
  <c r="IJG67" i="10" s="1"/>
  <c r="IJH67" i="10" s="1"/>
  <c r="IJI67" i="10" s="1"/>
  <c r="IJJ67" i="10" s="1"/>
  <c r="IJK67" i="10" s="1"/>
  <c r="IJL67" i="10" s="1"/>
  <c r="IJM67" i="10" s="1"/>
  <c r="IJN67" i="10" s="1"/>
  <c r="IJO67" i="10" s="1"/>
  <c r="IJP67" i="10" s="1"/>
  <c r="IJQ67" i="10" s="1"/>
  <c r="IJR67" i="10" s="1"/>
  <c r="IJS67" i="10" s="1"/>
  <c r="IJT67" i="10" s="1"/>
  <c r="IJU67" i="10" s="1"/>
  <c r="IJV67" i="10" s="1"/>
  <c r="IJW67" i="10" s="1"/>
  <c r="IJX67" i="10" s="1"/>
  <c r="IJY67" i="10" s="1"/>
  <c r="IJZ67" i="10" s="1"/>
  <c r="IKA67" i="10" s="1"/>
  <c r="IKB67" i="10" s="1"/>
  <c r="IKC67" i="10" s="1"/>
  <c r="IKD67" i="10" s="1"/>
  <c r="IKE67" i="10" s="1"/>
  <c r="IKF67" i="10" s="1"/>
  <c r="IKG67" i="10" s="1"/>
  <c r="IKH67" i="10" s="1"/>
  <c r="IKI67" i="10" s="1"/>
  <c r="IKJ67" i="10" s="1"/>
  <c r="IKK67" i="10" s="1"/>
  <c r="IKL67" i="10" s="1"/>
  <c r="IKM67" i="10" s="1"/>
  <c r="IKN67" i="10" s="1"/>
  <c r="IKO67" i="10" s="1"/>
  <c r="IKP67" i="10" s="1"/>
  <c r="IKQ67" i="10" s="1"/>
  <c r="IKR67" i="10" s="1"/>
  <c r="IKS67" i="10" s="1"/>
  <c r="IKT67" i="10" s="1"/>
  <c r="IKU67" i="10" s="1"/>
  <c r="IKV67" i="10" s="1"/>
  <c r="IKW67" i="10" s="1"/>
  <c r="IKX67" i="10" s="1"/>
  <c r="IKY67" i="10" s="1"/>
  <c r="IKZ67" i="10" s="1"/>
  <c r="ILA67" i="10" s="1"/>
  <c r="ILB67" i="10" s="1"/>
  <c r="ILC67" i="10" s="1"/>
  <c r="ILD67" i="10" s="1"/>
  <c r="ILE67" i="10" s="1"/>
  <c r="ILF67" i="10" s="1"/>
  <c r="ILG67" i="10" s="1"/>
  <c r="ILH67" i="10" s="1"/>
  <c r="ILI67" i="10" s="1"/>
  <c r="ILJ67" i="10" s="1"/>
  <c r="ILK67" i="10" s="1"/>
  <c r="ILL67" i="10" s="1"/>
  <c r="ILM67" i="10" s="1"/>
  <c r="ILN67" i="10" s="1"/>
  <c r="ILO67" i="10" s="1"/>
  <c r="ILP67" i="10" s="1"/>
  <c r="ILQ67" i="10" s="1"/>
  <c r="ILR67" i="10" s="1"/>
  <c r="ILS67" i="10" s="1"/>
  <c r="ILT67" i="10" s="1"/>
  <c r="ILU67" i="10" s="1"/>
  <c r="ILV67" i="10" s="1"/>
  <c r="ILW67" i="10" s="1"/>
  <c r="ILX67" i="10" s="1"/>
  <c r="ILY67" i="10" s="1"/>
  <c r="ILZ67" i="10" s="1"/>
  <c r="IMA67" i="10" s="1"/>
  <c r="IMB67" i="10" s="1"/>
  <c r="IMC67" i="10" s="1"/>
  <c r="IMD67" i="10" s="1"/>
  <c r="IME67" i="10" s="1"/>
  <c r="IMF67" i="10" s="1"/>
  <c r="IMG67" i="10" s="1"/>
  <c r="IMH67" i="10" s="1"/>
  <c r="IMI67" i="10" s="1"/>
  <c r="IMJ67" i="10" s="1"/>
  <c r="IMK67" i="10" s="1"/>
  <c r="IML67" i="10" s="1"/>
  <c r="IMM67" i="10" s="1"/>
  <c r="IMN67" i="10" s="1"/>
  <c r="IMO67" i="10" s="1"/>
  <c r="IMP67" i="10" s="1"/>
  <c r="IMQ67" i="10" s="1"/>
  <c r="IMR67" i="10" s="1"/>
  <c r="IMS67" i="10" s="1"/>
  <c r="IMT67" i="10" s="1"/>
  <c r="IMU67" i="10" s="1"/>
  <c r="IMV67" i="10" s="1"/>
  <c r="IMW67" i="10" s="1"/>
  <c r="IMX67" i="10" s="1"/>
  <c r="IMY67" i="10" s="1"/>
  <c r="IMZ67" i="10" s="1"/>
  <c r="INA67" i="10" s="1"/>
  <c r="INB67" i="10" s="1"/>
  <c r="INC67" i="10" s="1"/>
  <c r="IND67" i="10" s="1"/>
  <c r="INE67" i="10" s="1"/>
  <c r="INF67" i="10" s="1"/>
  <c r="ING67" i="10" s="1"/>
  <c r="INH67" i="10" s="1"/>
  <c r="INI67" i="10" s="1"/>
  <c r="INJ67" i="10" s="1"/>
  <c r="INK67" i="10" s="1"/>
  <c r="INL67" i="10" s="1"/>
  <c r="INM67" i="10" s="1"/>
  <c r="INN67" i="10" s="1"/>
  <c r="INO67" i="10" s="1"/>
  <c r="INP67" i="10" s="1"/>
  <c r="INQ67" i="10" s="1"/>
  <c r="INR67" i="10" s="1"/>
  <c r="INS67" i="10" s="1"/>
  <c r="INT67" i="10" s="1"/>
  <c r="INU67" i="10" s="1"/>
  <c r="INV67" i="10" s="1"/>
  <c r="INW67" i="10" s="1"/>
  <c r="INX67" i="10" s="1"/>
  <c r="INY67" i="10" s="1"/>
  <c r="INZ67" i="10" s="1"/>
  <c r="IOA67" i="10" s="1"/>
  <c r="IOB67" i="10" s="1"/>
  <c r="IOC67" i="10" s="1"/>
  <c r="IOD67" i="10" s="1"/>
  <c r="IOE67" i="10" s="1"/>
  <c r="IOF67" i="10" s="1"/>
  <c r="IOG67" i="10" s="1"/>
  <c r="IOH67" i="10" s="1"/>
  <c r="IOI67" i="10" s="1"/>
  <c r="IOJ67" i="10" s="1"/>
  <c r="IOK67" i="10" s="1"/>
  <c r="IOL67" i="10" s="1"/>
  <c r="IOM67" i="10" s="1"/>
  <c r="ION67" i="10" s="1"/>
  <c r="IOO67" i="10" s="1"/>
  <c r="IOP67" i="10" s="1"/>
  <c r="IOQ67" i="10" s="1"/>
  <c r="IOR67" i="10" s="1"/>
  <c r="IOS67" i="10" s="1"/>
  <c r="IOT67" i="10" s="1"/>
  <c r="IOU67" i="10" s="1"/>
  <c r="IOV67" i="10" s="1"/>
  <c r="IOW67" i="10" s="1"/>
  <c r="IOX67" i="10" s="1"/>
  <c r="IOY67" i="10" s="1"/>
  <c r="IOZ67" i="10" s="1"/>
  <c r="IPA67" i="10" s="1"/>
  <c r="IPB67" i="10" s="1"/>
  <c r="IPC67" i="10" s="1"/>
  <c r="IPD67" i="10" s="1"/>
  <c r="IPE67" i="10" s="1"/>
  <c r="IPF67" i="10" s="1"/>
  <c r="IPG67" i="10" s="1"/>
  <c r="IPH67" i="10" s="1"/>
  <c r="IPI67" i="10" s="1"/>
  <c r="IPJ67" i="10" s="1"/>
  <c r="IPK67" i="10" s="1"/>
  <c r="IPL67" i="10" s="1"/>
  <c r="IPM67" i="10" s="1"/>
  <c r="IPN67" i="10" s="1"/>
  <c r="IPO67" i="10" s="1"/>
  <c r="IPP67" i="10" s="1"/>
  <c r="IPQ67" i="10" s="1"/>
  <c r="IPR67" i="10" s="1"/>
  <c r="IPS67" i="10" s="1"/>
  <c r="IPT67" i="10" s="1"/>
  <c r="IPU67" i="10" s="1"/>
  <c r="IPV67" i="10" s="1"/>
  <c r="IPW67" i="10" s="1"/>
  <c r="IPX67" i="10" s="1"/>
  <c r="IPY67" i="10" s="1"/>
  <c r="IPZ67" i="10" s="1"/>
  <c r="IQA67" i="10" s="1"/>
  <c r="IQB67" i="10" s="1"/>
  <c r="IQC67" i="10" s="1"/>
  <c r="IQD67" i="10" s="1"/>
  <c r="IQE67" i="10" s="1"/>
  <c r="IQF67" i="10" s="1"/>
  <c r="IQG67" i="10" s="1"/>
  <c r="IQH67" i="10" s="1"/>
  <c r="IQI67" i="10" s="1"/>
  <c r="IQJ67" i="10" s="1"/>
  <c r="IQK67" i="10" s="1"/>
  <c r="IQL67" i="10" s="1"/>
  <c r="IQM67" i="10" s="1"/>
  <c r="IQN67" i="10" s="1"/>
  <c r="IQO67" i="10" s="1"/>
  <c r="IQP67" i="10" s="1"/>
  <c r="IQQ67" i="10" s="1"/>
  <c r="IQR67" i="10" s="1"/>
  <c r="IQS67" i="10" s="1"/>
  <c r="IQT67" i="10" s="1"/>
  <c r="IQU67" i="10" s="1"/>
  <c r="IQV67" i="10" s="1"/>
  <c r="IQW67" i="10" s="1"/>
  <c r="IQX67" i="10" s="1"/>
  <c r="IQY67" i="10" s="1"/>
  <c r="IQZ67" i="10" s="1"/>
  <c r="IRA67" i="10" s="1"/>
  <c r="IRB67" i="10" s="1"/>
  <c r="IRC67" i="10" s="1"/>
  <c r="IRD67" i="10" s="1"/>
  <c r="IRE67" i="10" s="1"/>
  <c r="IRF67" i="10" s="1"/>
  <c r="IRG67" i="10" s="1"/>
  <c r="IRH67" i="10" s="1"/>
  <c r="IRI67" i="10" s="1"/>
  <c r="IRJ67" i="10" s="1"/>
  <c r="IRK67" i="10" s="1"/>
  <c r="IRL67" i="10" s="1"/>
  <c r="IRM67" i="10" s="1"/>
  <c r="IRN67" i="10" s="1"/>
  <c r="IRO67" i="10" s="1"/>
  <c r="IRP67" i="10" s="1"/>
  <c r="IRQ67" i="10" s="1"/>
  <c r="IRR67" i="10" s="1"/>
  <c r="IRS67" i="10" s="1"/>
  <c r="IRT67" i="10" s="1"/>
  <c r="IRU67" i="10" s="1"/>
  <c r="IRV67" i="10" s="1"/>
  <c r="IRW67" i="10" s="1"/>
  <c r="IRX67" i="10" s="1"/>
  <c r="IRY67" i="10" s="1"/>
  <c r="IRZ67" i="10" s="1"/>
  <c r="ISA67" i="10" s="1"/>
  <c r="ISB67" i="10" s="1"/>
  <c r="ISC67" i="10" s="1"/>
  <c r="ISD67" i="10" s="1"/>
  <c r="ISE67" i="10" s="1"/>
  <c r="ISF67" i="10" s="1"/>
  <c r="ISG67" i="10" s="1"/>
  <c r="ISH67" i="10" s="1"/>
  <c r="ISI67" i="10" s="1"/>
  <c r="ISJ67" i="10" s="1"/>
  <c r="ISK67" i="10" s="1"/>
  <c r="ISL67" i="10" s="1"/>
  <c r="ISM67" i="10" s="1"/>
  <c r="ISN67" i="10" s="1"/>
  <c r="ISO67" i="10" s="1"/>
  <c r="ISP67" i="10" s="1"/>
  <c r="ISQ67" i="10" s="1"/>
  <c r="ISR67" i="10" s="1"/>
  <c r="ISS67" i="10" s="1"/>
  <c r="IST67" i="10" s="1"/>
  <c r="ISU67" i="10" s="1"/>
  <c r="ISV67" i="10" s="1"/>
  <c r="ISW67" i="10" s="1"/>
  <c r="ISX67" i="10" s="1"/>
  <c r="ISY67" i="10" s="1"/>
  <c r="ISZ67" i="10" s="1"/>
  <c r="ITA67" i="10" s="1"/>
  <c r="ITB67" i="10" s="1"/>
  <c r="ITC67" i="10" s="1"/>
  <c r="ITD67" i="10" s="1"/>
  <c r="ITE67" i="10" s="1"/>
  <c r="ITF67" i="10" s="1"/>
  <c r="ITG67" i="10" s="1"/>
  <c r="ITH67" i="10" s="1"/>
  <c r="ITI67" i="10" s="1"/>
  <c r="ITJ67" i="10" s="1"/>
  <c r="ITK67" i="10" s="1"/>
  <c r="ITL67" i="10" s="1"/>
  <c r="ITM67" i="10" s="1"/>
  <c r="ITN67" i="10" s="1"/>
  <c r="ITO67" i="10" s="1"/>
  <c r="ITP67" i="10" s="1"/>
  <c r="ITQ67" i="10" s="1"/>
  <c r="ITR67" i="10" s="1"/>
  <c r="ITS67" i="10" s="1"/>
  <c r="ITT67" i="10" s="1"/>
  <c r="ITU67" i="10" s="1"/>
  <c r="ITV67" i="10" s="1"/>
  <c r="ITW67" i="10" s="1"/>
  <c r="ITX67" i="10" s="1"/>
  <c r="ITY67" i="10" s="1"/>
  <c r="ITZ67" i="10" s="1"/>
  <c r="IUA67" i="10" s="1"/>
  <c r="IUB67" i="10" s="1"/>
  <c r="IUC67" i="10" s="1"/>
  <c r="IUD67" i="10" s="1"/>
  <c r="IUE67" i="10" s="1"/>
  <c r="IUF67" i="10" s="1"/>
  <c r="IUG67" i="10" s="1"/>
  <c r="IUH67" i="10" s="1"/>
  <c r="IUI67" i="10" s="1"/>
  <c r="IUJ67" i="10" s="1"/>
  <c r="IUK67" i="10" s="1"/>
  <c r="IUL67" i="10" s="1"/>
  <c r="IUM67" i="10" s="1"/>
  <c r="IUN67" i="10" s="1"/>
  <c r="IUO67" i="10" s="1"/>
  <c r="IUP67" i="10" s="1"/>
  <c r="IUQ67" i="10" s="1"/>
  <c r="IUR67" i="10" s="1"/>
  <c r="IUS67" i="10" s="1"/>
  <c r="IUT67" i="10" s="1"/>
  <c r="IUU67" i="10" s="1"/>
  <c r="IUV67" i="10" s="1"/>
  <c r="IUW67" i="10" s="1"/>
  <c r="IUX67" i="10" s="1"/>
  <c r="IUY67" i="10" s="1"/>
  <c r="IUZ67" i="10" s="1"/>
  <c r="IVA67" i="10" s="1"/>
  <c r="IVB67" i="10" s="1"/>
  <c r="IVC67" i="10" s="1"/>
  <c r="IVD67" i="10" s="1"/>
  <c r="IVE67" i="10" s="1"/>
  <c r="IVF67" i="10" s="1"/>
  <c r="IVG67" i="10" s="1"/>
  <c r="IVH67" i="10" s="1"/>
  <c r="IVI67" i="10" s="1"/>
  <c r="IVJ67" i="10" s="1"/>
  <c r="IVK67" i="10" s="1"/>
  <c r="IVL67" i="10" s="1"/>
  <c r="IVM67" i="10" s="1"/>
  <c r="IVN67" i="10" s="1"/>
  <c r="IVO67" i="10" s="1"/>
  <c r="IVP67" i="10" s="1"/>
  <c r="IVQ67" i="10" s="1"/>
  <c r="IVR67" i="10" s="1"/>
  <c r="IVS67" i="10" s="1"/>
  <c r="IVT67" i="10" s="1"/>
  <c r="IVU67" i="10" s="1"/>
  <c r="IVV67" i="10" s="1"/>
  <c r="IVW67" i="10" s="1"/>
  <c r="IVX67" i="10" s="1"/>
  <c r="IVY67" i="10" s="1"/>
  <c r="IVZ67" i="10" s="1"/>
  <c r="IWA67" i="10" s="1"/>
  <c r="IWB67" i="10" s="1"/>
  <c r="IWC67" i="10" s="1"/>
  <c r="IWD67" i="10" s="1"/>
  <c r="IWE67" i="10" s="1"/>
  <c r="IWF67" i="10" s="1"/>
  <c r="IWG67" i="10" s="1"/>
  <c r="IWH67" i="10" s="1"/>
  <c r="IWI67" i="10" s="1"/>
  <c r="IWJ67" i="10" s="1"/>
  <c r="IWK67" i="10" s="1"/>
  <c r="IWL67" i="10" s="1"/>
  <c r="IWM67" i="10" s="1"/>
  <c r="IWN67" i="10" s="1"/>
  <c r="IWO67" i="10" s="1"/>
  <c r="IWP67" i="10" s="1"/>
  <c r="IWQ67" i="10" s="1"/>
  <c r="IWR67" i="10" s="1"/>
  <c r="IWS67" i="10" s="1"/>
  <c r="IWT67" i="10" s="1"/>
  <c r="IWU67" i="10" s="1"/>
  <c r="IWV67" i="10" s="1"/>
  <c r="IWW67" i="10" s="1"/>
  <c r="IWX67" i="10" s="1"/>
  <c r="IWY67" i="10" s="1"/>
  <c r="IWZ67" i="10" s="1"/>
  <c r="IXA67" i="10" s="1"/>
  <c r="IXB67" i="10" s="1"/>
  <c r="IXC67" i="10" s="1"/>
  <c r="IXD67" i="10" s="1"/>
  <c r="IXE67" i="10" s="1"/>
  <c r="IXF67" i="10" s="1"/>
  <c r="IXG67" i="10" s="1"/>
  <c r="IXH67" i="10" s="1"/>
  <c r="IXI67" i="10" s="1"/>
  <c r="IXJ67" i="10" s="1"/>
  <c r="IXK67" i="10" s="1"/>
  <c r="IXL67" i="10" s="1"/>
  <c r="IXM67" i="10" s="1"/>
  <c r="IXN67" i="10" s="1"/>
  <c r="IXO67" i="10" s="1"/>
  <c r="IXP67" i="10" s="1"/>
  <c r="IXQ67" i="10" s="1"/>
  <c r="IXR67" i="10" s="1"/>
  <c r="IXS67" i="10" s="1"/>
  <c r="IXT67" i="10" s="1"/>
  <c r="IXU67" i="10" s="1"/>
  <c r="IXV67" i="10" s="1"/>
  <c r="IXW67" i="10" s="1"/>
  <c r="IXX67" i="10" s="1"/>
  <c r="IXY67" i="10" s="1"/>
  <c r="IXZ67" i="10" s="1"/>
  <c r="IYA67" i="10" s="1"/>
  <c r="IYB67" i="10" s="1"/>
  <c r="IYC67" i="10" s="1"/>
  <c r="IYD67" i="10" s="1"/>
  <c r="IYE67" i="10" s="1"/>
  <c r="IYF67" i="10" s="1"/>
  <c r="IYG67" i="10" s="1"/>
  <c r="IYH67" i="10" s="1"/>
  <c r="IYI67" i="10" s="1"/>
  <c r="IYJ67" i="10" s="1"/>
  <c r="IYK67" i="10" s="1"/>
  <c r="IYL67" i="10" s="1"/>
  <c r="IYM67" i="10" s="1"/>
  <c r="IYN67" i="10" s="1"/>
  <c r="IYO67" i="10" s="1"/>
  <c r="IYP67" i="10" s="1"/>
  <c r="IYQ67" i="10" s="1"/>
  <c r="IYR67" i="10" s="1"/>
  <c r="IYS67" i="10" s="1"/>
  <c r="IYT67" i="10" s="1"/>
  <c r="IYU67" i="10" s="1"/>
  <c r="IYV67" i="10" s="1"/>
  <c r="IYW67" i="10" s="1"/>
  <c r="IYX67" i="10" s="1"/>
  <c r="IYY67" i="10" s="1"/>
  <c r="IYZ67" i="10" s="1"/>
  <c r="IZA67" i="10" s="1"/>
  <c r="IZB67" i="10" s="1"/>
  <c r="IZC67" i="10" s="1"/>
  <c r="IZD67" i="10" s="1"/>
  <c r="IZE67" i="10" s="1"/>
  <c r="IZF67" i="10" s="1"/>
  <c r="IZG67" i="10" s="1"/>
  <c r="IZH67" i="10" s="1"/>
  <c r="IZI67" i="10" s="1"/>
  <c r="IZJ67" i="10" s="1"/>
  <c r="IZK67" i="10" s="1"/>
  <c r="IZL67" i="10" s="1"/>
  <c r="IZM67" i="10" s="1"/>
  <c r="IZN67" i="10" s="1"/>
  <c r="IZO67" i="10" s="1"/>
  <c r="IZP67" i="10" s="1"/>
  <c r="IZQ67" i="10" s="1"/>
  <c r="IZR67" i="10" s="1"/>
  <c r="IZS67" i="10" s="1"/>
  <c r="IZT67" i="10" s="1"/>
  <c r="IZU67" i="10" s="1"/>
  <c r="IZV67" i="10" s="1"/>
  <c r="IZW67" i="10" s="1"/>
  <c r="IZX67" i="10" s="1"/>
  <c r="IZY67" i="10" s="1"/>
  <c r="IZZ67" i="10" s="1"/>
  <c r="JAA67" i="10" s="1"/>
  <c r="JAB67" i="10" s="1"/>
  <c r="JAC67" i="10" s="1"/>
  <c r="JAD67" i="10" s="1"/>
  <c r="JAE67" i="10" s="1"/>
  <c r="JAF67" i="10" s="1"/>
  <c r="JAG67" i="10" s="1"/>
  <c r="JAH67" i="10" s="1"/>
  <c r="JAI67" i="10" s="1"/>
  <c r="JAJ67" i="10" s="1"/>
  <c r="JAK67" i="10" s="1"/>
  <c r="JAL67" i="10" s="1"/>
  <c r="JAM67" i="10" s="1"/>
  <c r="JAN67" i="10" s="1"/>
  <c r="JAO67" i="10" s="1"/>
  <c r="JAP67" i="10" s="1"/>
  <c r="JAQ67" i="10" s="1"/>
  <c r="JAR67" i="10" s="1"/>
  <c r="JAS67" i="10" s="1"/>
  <c r="JAT67" i="10" s="1"/>
  <c r="JAU67" i="10" s="1"/>
  <c r="JAV67" i="10" s="1"/>
  <c r="JAW67" i="10" s="1"/>
  <c r="JAX67" i="10" s="1"/>
  <c r="JAY67" i="10" s="1"/>
  <c r="JAZ67" i="10" s="1"/>
  <c r="JBA67" i="10" s="1"/>
  <c r="JBB67" i="10" s="1"/>
  <c r="JBC67" i="10" s="1"/>
  <c r="JBD67" i="10" s="1"/>
  <c r="JBE67" i="10" s="1"/>
  <c r="JBF67" i="10" s="1"/>
  <c r="JBG67" i="10" s="1"/>
  <c r="JBH67" i="10" s="1"/>
  <c r="JBI67" i="10" s="1"/>
  <c r="JBJ67" i="10" s="1"/>
  <c r="JBK67" i="10" s="1"/>
  <c r="JBL67" i="10" s="1"/>
  <c r="JBM67" i="10" s="1"/>
  <c r="JBN67" i="10" s="1"/>
  <c r="JBO67" i="10" s="1"/>
  <c r="JBP67" i="10" s="1"/>
  <c r="JBQ67" i="10" s="1"/>
  <c r="JBR67" i="10" s="1"/>
  <c r="JBS67" i="10" s="1"/>
  <c r="JBT67" i="10" s="1"/>
  <c r="JBU67" i="10" s="1"/>
  <c r="JBV67" i="10" s="1"/>
  <c r="JBW67" i="10" s="1"/>
  <c r="JBX67" i="10" s="1"/>
  <c r="JBY67" i="10" s="1"/>
  <c r="JBZ67" i="10" s="1"/>
  <c r="JCA67" i="10" s="1"/>
  <c r="JCB67" i="10" s="1"/>
  <c r="JCC67" i="10" s="1"/>
  <c r="JCD67" i="10" s="1"/>
  <c r="JCE67" i="10" s="1"/>
  <c r="JCF67" i="10" s="1"/>
  <c r="JCG67" i="10" s="1"/>
  <c r="JCH67" i="10" s="1"/>
  <c r="JCI67" i="10" s="1"/>
  <c r="JCJ67" i="10" s="1"/>
  <c r="JCK67" i="10" s="1"/>
  <c r="JCL67" i="10" s="1"/>
  <c r="JCM67" i="10" s="1"/>
  <c r="JCN67" i="10" s="1"/>
  <c r="JCO67" i="10" s="1"/>
  <c r="JCP67" i="10" s="1"/>
  <c r="JCQ67" i="10" s="1"/>
  <c r="JCR67" i="10" s="1"/>
  <c r="JCS67" i="10" s="1"/>
  <c r="JCT67" i="10" s="1"/>
  <c r="JCU67" i="10" s="1"/>
  <c r="JCV67" i="10" s="1"/>
  <c r="JCW67" i="10" s="1"/>
  <c r="JCX67" i="10" s="1"/>
  <c r="JCY67" i="10" s="1"/>
  <c r="JCZ67" i="10" s="1"/>
  <c r="JDA67" i="10" s="1"/>
  <c r="JDB67" i="10" s="1"/>
  <c r="JDC67" i="10" s="1"/>
  <c r="JDD67" i="10" s="1"/>
  <c r="JDE67" i="10" s="1"/>
  <c r="JDF67" i="10" s="1"/>
  <c r="JDG67" i="10" s="1"/>
  <c r="JDH67" i="10" s="1"/>
  <c r="JDI67" i="10" s="1"/>
  <c r="JDJ67" i="10" s="1"/>
  <c r="JDK67" i="10" s="1"/>
  <c r="JDL67" i="10" s="1"/>
  <c r="JDM67" i="10" s="1"/>
  <c r="JDN67" i="10" s="1"/>
  <c r="JDO67" i="10" s="1"/>
  <c r="JDP67" i="10" s="1"/>
  <c r="JDQ67" i="10" s="1"/>
  <c r="JDR67" i="10" s="1"/>
  <c r="JDS67" i="10" s="1"/>
  <c r="JDT67" i="10" s="1"/>
  <c r="JDU67" i="10" s="1"/>
  <c r="JDV67" i="10" s="1"/>
  <c r="JDW67" i="10" s="1"/>
  <c r="JDX67" i="10" s="1"/>
  <c r="JDY67" i="10" s="1"/>
  <c r="JDZ67" i="10" s="1"/>
  <c r="JEA67" i="10" s="1"/>
  <c r="JEB67" i="10" s="1"/>
  <c r="JEC67" i="10" s="1"/>
  <c r="JED67" i="10" s="1"/>
  <c r="JEE67" i="10" s="1"/>
  <c r="JEF67" i="10" s="1"/>
  <c r="JEG67" i="10" s="1"/>
  <c r="JEH67" i="10" s="1"/>
  <c r="JEI67" i="10" s="1"/>
  <c r="JEJ67" i="10" s="1"/>
  <c r="JEK67" i="10" s="1"/>
  <c r="JEL67" i="10" s="1"/>
  <c r="JEM67" i="10" s="1"/>
  <c r="JEN67" i="10" s="1"/>
  <c r="JEO67" i="10" s="1"/>
  <c r="JEP67" i="10" s="1"/>
  <c r="JEQ67" i="10" s="1"/>
  <c r="JER67" i="10" s="1"/>
  <c r="JES67" i="10" s="1"/>
  <c r="JET67" i="10" s="1"/>
  <c r="JEU67" i="10" s="1"/>
  <c r="JEV67" i="10" s="1"/>
  <c r="JEW67" i="10" s="1"/>
  <c r="JEX67" i="10" s="1"/>
  <c r="JEY67" i="10" s="1"/>
  <c r="JEZ67" i="10" s="1"/>
  <c r="JFA67" i="10" s="1"/>
  <c r="JFB67" i="10" s="1"/>
  <c r="JFC67" i="10" s="1"/>
  <c r="JFD67" i="10" s="1"/>
  <c r="JFE67" i="10" s="1"/>
  <c r="JFF67" i="10" s="1"/>
  <c r="JFG67" i="10" s="1"/>
  <c r="JFH67" i="10" s="1"/>
  <c r="JFI67" i="10" s="1"/>
  <c r="JFJ67" i="10" s="1"/>
  <c r="JFK67" i="10" s="1"/>
  <c r="JFL67" i="10" s="1"/>
  <c r="JFM67" i="10" s="1"/>
  <c r="JFN67" i="10" s="1"/>
  <c r="JFO67" i="10" s="1"/>
  <c r="JFP67" i="10" s="1"/>
  <c r="JFQ67" i="10" s="1"/>
  <c r="JFR67" i="10" s="1"/>
  <c r="JFS67" i="10" s="1"/>
  <c r="JFT67" i="10" s="1"/>
  <c r="JFU67" i="10" s="1"/>
  <c r="JFV67" i="10" s="1"/>
  <c r="JFW67" i="10" s="1"/>
  <c r="JFX67" i="10" s="1"/>
  <c r="JFY67" i="10" s="1"/>
  <c r="JFZ67" i="10" s="1"/>
  <c r="JGA67" i="10" s="1"/>
  <c r="JGB67" i="10" s="1"/>
  <c r="JGC67" i="10" s="1"/>
  <c r="JGD67" i="10" s="1"/>
  <c r="JGE67" i="10" s="1"/>
  <c r="JGF67" i="10" s="1"/>
  <c r="JGG67" i="10" s="1"/>
  <c r="JGH67" i="10" s="1"/>
  <c r="JGI67" i="10" s="1"/>
  <c r="JGJ67" i="10" s="1"/>
  <c r="JGK67" i="10" s="1"/>
  <c r="JGL67" i="10" s="1"/>
  <c r="JGM67" i="10" s="1"/>
  <c r="JGN67" i="10" s="1"/>
  <c r="JGO67" i="10" s="1"/>
  <c r="JGP67" i="10" s="1"/>
  <c r="JGQ67" i="10" s="1"/>
  <c r="JGR67" i="10" s="1"/>
  <c r="JGS67" i="10" s="1"/>
  <c r="JGT67" i="10" s="1"/>
  <c r="JGU67" i="10" s="1"/>
  <c r="JGV67" i="10" s="1"/>
  <c r="JGW67" i="10" s="1"/>
  <c r="JGX67" i="10" s="1"/>
  <c r="JGY67" i="10" s="1"/>
  <c r="JGZ67" i="10" s="1"/>
  <c r="JHA67" i="10" s="1"/>
  <c r="JHB67" i="10" s="1"/>
  <c r="JHC67" i="10" s="1"/>
  <c r="JHD67" i="10" s="1"/>
  <c r="JHE67" i="10" s="1"/>
  <c r="JHF67" i="10" s="1"/>
  <c r="JHG67" i="10" s="1"/>
  <c r="JHH67" i="10" s="1"/>
  <c r="JHI67" i="10" s="1"/>
  <c r="JHJ67" i="10" s="1"/>
  <c r="JHK67" i="10" s="1"/>
  <c r="JHL67" i="10" s="1"/>
  <c r="JHM67" i="10" s="1"/>
  <c r="JHN67" i="10" s="1"/>
  <c r="JHO67" i="10" s="1"/>
  <c r="JHP67" i="10" s="1"/>
  <c r="JHQ67" i="10" s="1"/>
  <c r="JHR67" i="10" s="1"/>
  <c r="JHS67" i="10" s="1"/>
  <c r="JHT67" i="10" s="1"/>
  <c r="JHU67" i="10" s="1"/>
  <c r="JHV67" i="10" s="1"/>
  <c r="JHW67" i="10" s="1"/>
  <c r="JHX67" i="10" s="1"/>
  <c r="JHY67" i="10" s="1"/>
  <c r="JHZ67" i="10" s="1"/>
  <c r="JIA67" i="10" s="1"/>
  <c r="JIB67" i="10" s="1"/>
  <c r="JIC67" i="10" s="1"/>
  <c r="JID67" i="10" s="1"/>
  <c r="JIE67" i="10" s="1"/>
  <c r="JIF67" i="10" s="1"/>
  <c r="JIG67" i="10" s="1"/>
  <c r="JIH67" i="10" s="1"/>
  <c r="JII67" i="10" s="1"/>
  <c r="JIJ67" i="10" s="1"/>
  <c r="JIK67" i="10" s="1"/>
  <c r="JIL67" i="10" s="1"/>
  <c r="JIM67" i="10" s="1"/>
  <c r="JIN67" i="10" s="1"/>
  <c r="JIO67" i="10" s="1"/>
  <c r="JIP67" i="10" s="1"/>
  <c r="JIQ67" i="10" s="1"/>
  <c r="JIR67" i="10" s="1"/>
  <c r="JIS67" i="10" s="1"/>
  <c r="JIT67" i="10" s="1"/>
  <c r="JIU67" i="10" s="1"/>
  <c r="JIV67" i="10" s="1"/>
  <c r="JIW67" i="10" s="1"/>
  <c r="JIX67" i="10" s="1"/>
  <c r="JIY67" i="10" s="1"/>
  <c r="JIZ67" i="10" s="1"/>
  <c r="JJA67" i="10" s="1"/>
  <c r="JJB67" i="10" s="1"/>
  <c r="JJC67" i="10" s="1"/>
  <c r="JJD67" i="10" s="1"/>
  <c r="JJE67" i="10" s="1"/>
  <c r="JJF67" i="10" s="1"/>
  <c r="JJG67" i="10" s="1"/>
  <c r="JJH67" i="10" s="1"/>
  <c r="JJI67" i="10" s="1"/>
  <c r="JJJ67" i="10" s="1"/>
  <c r="JJK67" i="10" s="1"/>
  <c r="JJL67" i="10" s="1"/>
  <c r="JJM67" i="10" s="1"/>
  <c r="JJN67" i="10" s="1"/>
  <c r="JJO67" i="10" s="1"/>
  <c r="JJP67" i="10" s="1"/>
  <c r="JJQ67" i="10" s="1"/>
  <c r="JJR67" i="10" s="1"/>
  <c r="JJS67" i="10" s="1"/>
  <c r="JJT67" i="10" s="1"/>
  <c r="JJU67" i="10" s="1"/>
  <c r="JJV67" i="10" s="1"/>
  <c r="JJW67" i="10" s="1"/>
  <c r="JJX67" i="10" s="1"/>
  <c r="JJY67" i="10" s="1"/>
  <c r="JJZ67" i="10" s="1"/>
  <c r="JKA67" i="10" s="1"/>
  <c r="JKB67" i="10" s="1"/>
  <c r="JKC67" i="10" s="1"/>
  <c r="JKD67" i="10" s="1"/>
  <c r="JKE67" i="10" s="1"/>
  <c r="JKF67" i="10" s="1"/>
  <c r="JKG67" i="10" s="1"/>
  <c r="JKH67" i="10" s="1"/>
  <c r="JKI67" i="10" s="1"/>
  <c r="JKJ67" i="10" s="1"/>
  <c r="JKK67" i="10" s="1"/>
  <c r="JKL67" i="10" s="1"/>
  <c r="JKM67" i="10" s="1"/>
  <c r="JKN67" i="10" s="1"/>
  <c r="JKO67" i="10" s="1"/>
  <c r="JKP67" i="10" s="1"/>
  <c r="JKQ67" i="10" s="1"/>
  <c r="JKR67" i="10" s="1"/>
  <c r="JKS67" i="10" s="1"/>
  <c r="JKT67" i="10" s="1"/>
  <c r="JKU67" i="10" s="1"/>
  <c r="JKV67" i="10" s="1"/>
  <c r="JKW67" i="10" s="1"/>
  <c r="JKX67" i="10" s="1"/>
  <c r="JKY67" i="10" s="1"/>
  <c r="JKZ67" i="10" s="1"/>
  <c r="JLA67" i="10" s="1"/>
  <c r="JLB67" i="10" s="1"/>
  <c r="JLC67" i="10" s="1"/>
  <c r="JLD67" i="10" s="1"/>
  <c r="JLE67" i="10" s="1"/>
  <c r="JLF67" i="10" s="1"/>
  <c r="JLG67" i="10" s="1"/>
  <c r="JLH67" i="10" s="1"/>
  <c r="JLI67" i="10" s="1"/>
  <c r="JLJ67" i="10" s="1"/>
  <c r="JLK67" i="10" s="1"/>
  <c r="JLL67" i="10" s="1"/>
  <c r="JLM67" i="10" s="1"/>
  <c r="JLN67" i="10" s="1"/>
  <c r="JLO67" i="10" s="1"/>
  <c r="JLP67" i="10" s="1"/>
  <c r="JLQ67" i="10" s="1"/>
  <c r="JLR67" i="10" s="1"/>
  <c r="JLS67" i="10" s="1"/>
  <c r="JLT67" i="10" s="1"/>
  <c r="JLU67" i="10" s="1"/>
  <c r="JLV67" i="10" s="1"/>
  <c r="JLW67" i="10" s="1"/>
  <c r="JLX67" i="10" s="1"/>
  <c r="JLY67" i="10" s="1"/>
  <c r="JLZ67" i="10" s="1"/>
  <c r="JMA67" i="10" s="1"/>
  <c r="JMB67" i="10" s="1"/>
  <c r="JMC67" i="10" s="1"/>
  <c r="JMD67" i="10" s="1"/>
  <c r="JME67" i="10" s="1"/>
  <c r="JMF67" i="10" s="1"/>
  <c r="JMG67" i="10" s="1"/>
  <c r="JMH67" i="10" s="1"/>
  <c r="JMI67" i="10" s="1"/>
  <c r="JMJ67" i="10" s="1"/>
  <c r="JMK67" i="10" s="1"/>
  <c r="JML67" i="10" s="1"/>
  <c r="JMM67" i="10" s="1"/>
  <c r="JMN67" i="10" s="1"/>
  <c r="JMO67" i="10" s="1"/>
  <c r="JMP67" i="10" s="1"/>
  <c r="JMQ67" i="10" s="1"/>
  <c r="JMR67" i="10" s="1"/>
  <c r="JMS67" i="10" s="1"/>
  <c r="JMT67" i="10" s="1"/>
  <c r="JMU67" i="10" s="1"/>
  <c r="JMV67" i="10" s="1"/>
  <c r="JMW67" i="10" s="1"/>
  <c r="JMX67" i="10" s="1"/>
  <c r="JMY67" i="10" s="1"/>
  <c r="JMZ67" i="10" s="1"/>
  <c r="JNA67" i="10" s="1"/>
  <c r="JNB67" i="10" s="1"/>
  <c r="JNC67" i="10" s="1"/>
  <c r="JND67" i="10" s="1"/>
  <c r="JNE67" i="10" s="1"/>
  <c r="JNF67" i="10" s="1"/>
  <c r="JNG67" i="10" s="1"/>
  <c r="JNH67" i="10" s="1"/>
  <c r="JNI67" i="10" s="1"/>
  <c r="JNJ67" i="10" s="1"/>
  <c r="JNK67" i="10" s="1"/>
  <c r="JNL67" i="10" s="1"/>
  <c r="JNM67" i="10" s="1"/>
  <c r="JNN67" i="10" s="1"/>
  <c r="JNO67" i="10" s="1"/>
  <c r="JNP67" i="10" s="1"/>
  <c r="JNQ67" i="10" s="1"/>
  <c r="JNR67" i="10" s="1"/>
  <c r="JNS67" i="10" s="1"/>
  <c r="JNT67" i="10" s="1"/>
  <c r="JNU67" i="10" s="1"/>
  <c r="JNV67" i="10" s="1"/>
  <c r="JNW67" i="10" s="1"/>
  <c r="JNX67" i="10" s="1"/>
  <c r="JNY67" i="10" s="1"/>
  <c r="JNZ67" i="10" s="1"/>
  <c r="JOA67" i="10" s="1"/>
  <c r="JOB67" i="10" s="1"/>
  <c r="JOC67" i="10" s="1"/>
  <c r="JOD67" i="10" s="1"/>
  <c r="JOE67" i="10" s="1"/>
  <c r="JOF67" i="10" s="1"/>
  <c r="JOG67" i="10" s="1"/>
  <c r="JOH67" i="10" s="1"/>
  <c r="JOI67" i="10" s="1"/>
  <c r="JOJ67" i="10" s="1"/>
  <c r="JOK67" i="10" s="1"/>
  <c r="JOL67" i="10" s="1"/>
  <c r="JOM67" i="10" s="1"/>
  <c r="JON67" i="10" s="1"/>
  <c r="JOO67" i="10" s="1"/>
  <c r="JOP67" i="10" s="1"/>
  <c r="JOQ67" i="10" s="1"/>
  <c r="JOR67" i="10" s="1"/>
  <c r="JOS67" i="10" s="1"/>
  <c r="JOT67" i="10" s="1"/>
  <c r="JOU67" i="10" s="1"/>
  <c r="JOV67" i="10" s="1"/>
  <c r="JOW67" i="10" s="1"/>
  <c r="JOX67" i="10" s="1"/>
  <c r="JOY67" i="10" s="1"/>
  <c r="JOZ67" i="10" s="1"/>
  <c r="JPA67" i="10" s="1"/>
  <c r="JPB67" i="10" s="1"/>
  <c r="JPC67" i="10" s="1"/>
  <c r="JPD67" i="10" s="1"/>
  <c r="JPE67" i="10" s="1"/>
  <c r="JPF67" i="10" s="1"/>
  <c r="JPG67" i="10" s="1"/>
  <c r="JPH67" i="10" s="1"/>
  <c r="JPI67" i="10" s="1"/>
  <c r="JPJ67" i="10" s="1"/>
  <c r="JPK67" i="10" s="1"/>
  <c r="JPL67" i="10" s="1"/>
  <c r="JPM67" i="10" s="1"/>
  <c r="JPN67" i="10" s="1"/>
  <c r="JPO67" i="10" s="1"/>
  <c r="JPP67" i="10" s="1"/>
  <c r="JPQ67" i="10" s="1"/>
  <c r="JPR67" i="10" s="1"/>
  <c r="JPS67" i="10" s="1"/>
  <c r="JPT67" i="10" s="1"/>
  <c r="JPU67" i="10" s="1"/>
  <c r="JPV67" i="10" s="1"/>
  <c r="JPW67" i="10" s="1"/>
  <c r="JPX67" i="10" s="1"/>
  <c r="JPY67" i="10" s="1"/>
  <c r="JPZ67" i="10" s="1"/>
  <c r="JQA67" i="10" s="1"/>
  <c r="JQB67" i="10" s="1"/>
  <c r="JQC67" i="10" s="1"/>
  <c r="JQD67" i="10" s="1"/>
  <c r="JQE67" i="10" s="1"/>
  <c r="JQF67" i="10" s="1"/>
  <c r="JQG67" i="10" s="1"/>
  <c r="JQH67" i="10" s="1"/>
  <c r="JQI67" i="10" s="1"/>
  <c r="JQJ67" i="10" s="1"/>
  <c r="JQK67" i="10" s="1"/>
  <c r="JQL67" i="10" s="1"/>
  <c r="JQM67" i="10" s="1"/>
  <c r="JQN67" i="10" s="1"/>
  <c r="JQO67" i="10" s="1"/>
  <c r="JQP67" i="10" s="1"/>
  <c r="JQQ67" i="10" s="1"/>
  <c r="JQR67" i="10" s="1"/>
  <c r="JQS67" i="10" s="1"/>
  <c r="JQT67" i="10" s="1"/>
  <c r="JQU67" i="10" s="1"/>
  <c r="JQV67" i="10" s="1"/>
  <c r="JQW67" i="10" s="1"/>
  <c r="JQX67" i="10" s="1"/>
  <c r="JQY67" i="10" s="1"/>
  <c r="JQZ67" i="10" s="1"/>
  <c r="JRA67" i="10" s="1"/>
  <c r="JRB67" i="10" s="1"/>
  <c r="JRC67" i="10" s="1"/>
  <c r="JRD67" i="10" s="1"/>
  <c r="JRE67" i="10" s="1"/>
  <c r="JRF67" i="10" s="1"/>
  <c r="JRG67" i="10" s="1"/>
  <c r="JRH67" i="10" s="1"/>
  <c r="JRI67" i="10" s="1"/>
  <c r="JRJ67" i="10" s="1"/>
  <c r="JRK67" i="10" s="1"/>
  <c r="JRL67" i="10" s="1"/>
  <c r="JRM67" i="10" s="1"/>
  <c r="JRN67" i="10" s="1"/>
  <c r="JRO67" i="10" s="1"/>
  <c r="JRP67" i="10" s="1"/>
  <c r="JRQ67" i="10" s="1"/>
  <c r="JRR67" i="10" s="1"/>
  <c r="JRS67" i="10" s="1"/>
  <c r="JRT67" i="10" s="1"/>
  <c r="JRU67" i="10" s="1"/>
  <c r="JRV67" i="10" s="1"/>
  <c r="JRW67" i="10" s="1"/>
  <c r="JRX67" i="10" s="1"/>
  <c r="JRY67" i="10" s="1"/>
  <c r="JRZ67" i="10" s="1"/>
  <c r="JSA67" i="10" s="1"/>
  <c r="JSB67" i="10" s="1"/>
  <c r="JSC67" i="10" s="1"/>
  <c r="JSD67" i="10" s="1"/>
  <c r="JSE67" i="10" s="1"/>
  <c r="JSF67" i="10" s="1"/>
  <c r="JSG67" i="10" s="1"/>
  <c r="JSH67" i="10" s="1"/>
  <c r="JSI67" i="10" s="1"/>
  <c r="JSJ67" i="10" s="1"/>
  <c r="JSK67" i="10" s="1"/>
  <c r="JSL67" i="10" s="1"/>
  <c r="JSM67" i="10" s="1"/>
  <c r="JSN67" i="10" s="1"/>
  <c r="JSO67" i="10" s="1"/>
  <c r="JSP67" i="10" s="1"/>
  <c r="JSQ67" i="10" s="1"/>
  <c r="JSR67" i="10" s="1"/>
  <c r="JSS67" i="10" s="1"/>
  <c r="JST67" i="10" s="1"/>
  <c r="JSU67" i="10" s="1"/>
  <c r="JSV67" i="10" s="1"/>
  <c r="JSW67" i="10" s="1"/>
  <c r="JSX67" i="10" s="1"/>
  <c r="JSY67" i="10" s="1"/>
  <c r="JSZ67" i="10" s="1"/>
  <c r="JTA67" i="10" s="1"/>
  <c r="JTB67" i="10" s="1"/>
  <c r="JTC67" i="10" s="1"/>
  <c r="JTD67" i="10" s="1"/>
  <c r="JTE67" i="10" s="1"/>
  <c r="JTF67" i="10" s="1"/>
  <c r="JTG67" i="10" s="1"/>
  <c r="JTH67" i="10" s="1"/>
  <c r="JTI67" i="10" s="1"/>
  <c r="JTJ67" i="10" s="1"/>
  <c r="JTK67" i="10" s="1"/>
  <c r="JTL67" i="10" s="1"/>
  <c r="JTM67" i="10" s="1"/>
  <c r="JTN67" i="10" s="1"/>
  <c r="JTO67" i="10" s="1"/>
  <c r="JTP67" i="10" s="1"/>
  <c r="JTQ67" i="10" s="1"/>
  <c r="JTR67" i="10" s="1"/>
  <c r="JTS67" i="10" s="1"/>
  <c r="JTT67" i="10" s="1"/>
  <c r="JTU67" i="10" s="1"/>
  <c r="JTV67" i="10" s="1"/>
  <c r="JTW67" i="10" s="1"/>
  <c r="JTX67" i="10" s="1"/>
  <c r="JTY67" i="10" s="1"/>
  <c r="JTZ67" i="10" s="1"/>
  <c r="JUA67" i="10" s="1"/>
  <c r="JUB67" i="10" s="1"/>
  <c r="JUC67" i="10" s="1"/>
  <c r="JUD67" i="10" s="1"/>
  <c r="JUE67" i="10" s="1"/>
  <c r="JUF67" i="10" s="1"/>
  <c r="JUG67" i="10" s="1"/>
  <c r="JUH67" i="10" s="1"/>
  <c r="JUI67" i="10" s="1"/>
  <c r="JUJ67" i="10" s="1"/>
  <c r="JUK67" i="10" s="1"/>
  <c r="JUL67" i="10" s="1"/>
  <c r="JUM67" i="10" s="1"/>
  <c r="JUN67" i="10" s="1"/>
  <c r="JUO67" i="10" s="1"/>
  <c r="JUP67" i="10" s="1"/>
  <c r="JUQ67" i="10" s="1"/>
  <c r="JUR67" i="10" s="1"/>
  <c r="JUS67" i="10" s="1"/>
  <c r="JUT67" i="10" s="1"/>
  <c r="JUU67" i="10" s="1"/>
  <c r="JUV67" i="10" s="1"/>
  <c r="JUW67" i="10" s="1"/>
  <c r="JUX67" i="10" s="1"/>
  <c r="JUY67" i="10" s="1"/>
  <c r="JUZ67" i="10" s="1"/>
  <c r="JVA67" i="10" s="1"/>
  <c r="JVB67" i="10" s="1"/>
  <c r="JVC67" i="10" s="1"/>
  <c r="JVD67" i="10" s="1"/>
  <c r="JVE67" i="10" s="1"/>
  <c r="JVF67" i="10" s="1"/>
  <c r="JVG67" i="10" s="1"/>
  <c r="JVH67" i="10" s="1"/>
  <c r="JVI67" i="10" s="1"/>
  <c r="JVJ67" i="10" s="1"/>
  <c r="JVK67" i="10" s="1"/>
  <c r="JVL67" i="10" s="1"/>
  <c r="JVM67" i="10" s="1"/>
  <c r="JVN67" i="10" s="1"/>
  <c r="JVO67" i="10" s="1"/>
  <c r="JVP67" i="10" s="1"/>
  <c r="JVQ67" i="10" s="1"/>
  <c r="JVR67" i="10" s="1"/>
  <c r="JVS67" i="10" s="1"/>
  <c r="JVT67" i="10" s="1"/>
  <c r="JVU67" i="10" s="1"/>
  <c r="JVV67" i="10" s="1"/>
  <c r="JVW67" i="10" s="1"/>
  <c r="JVX67" i="10" s="1"/>
  <c r="JVY67" i="10" s="1"/>
  <c r="JVZ67" i="10" s="1"/>
  <c r="JWA67" i="10" s="1"/>
  <c r="JWB67" i="10" s="1"/>
  <c r="JWC67" i="10" s="1"/>
  <c r="JWD67" i="10" s="1"/>
  <c r="JWE67" i="10" s="1"/>
  <c r="JWF67" i="10" s="1"/>
  <c r="JWG67" i="10" s="1"/>
  <c r="JWH67" i="10" s="1"/>
  <c r="JWI67" i="10" s="1"/>
  <c r="JWJ67" i="10" s="1"/>
  <c r="JWK67" i="10" s="1"/>
  <c r="JWL67" i="10" s="1"/>
  <c r="JWM67" i="10" s="1"/>
  <c r="JWN67" i="10" s="1"/>
  <c r="JWO67" i="10" s="1"/>
  <c r="JWP67" i="10" s="1"/>
  <c r="JWQ67" i="10" s="1"/>
  <c r="JWR67" i="10" s="1"/>
  <c r="JWS67" i="10" s="1"/>
  <c r="JWT67" i="10" s="1"/>
  <c r="JWU67" i="10" s="1"/>
  <c r="JWV67" i="10" s="1"/>
  <c r="JWW67" i="10" s="1"/>
  <c r="JWX67" i="10" s="1"/>
  <c r="JWY67" i="10" s="1"/>
  <c r="JWZ67" i="10" s="1"/>
  <c r="JXA67" i="10" s="1"/>
  <c r="JXB67" i="10" s="1"/>
  <c r="JXC67" i="10" s="1"/>
  <c r="JXD67" i="10" s="1"/>
  <c r="JXE67" i="10" s="1"/>
  <c r="JXF67" i="10" s="1"/>
  <c r="JXG67" i="10" s="1"/>
  <c r="JXH67" i="10" s="1"/>
  <c r="JXI67" i="10" s="1"/>
  <c r="JXJ67" i="10" s="1"/>
  <c r="JXK67" i="10" s="1"/>
  <c r="JXL67" i="10" s="1"/>
  <c r="JXM67" i="10" s="1"/>
  <c r="JXN67" i="10" s="1"/>
  <c r="JXO67" i="10" s="1"/>
  <c r="JXP67" i="10" s="1"/>
  <c r="JXQ67" i="10" s="1"/>
  <c r="JXR67" i="10" s="1"/>
  <c r="JXS67" i="10" s="1"/>
  <c r="JXT67" i="10" s="1"/>
  <c r="JXU67" i="10" s="1"/>
  <c r="JXV67" i="10" s="1"/>
  <c r="JXW67" i="10" s="1"/>
  <c r="JXX67" i="10" s="1"/>
  <c r="JXY67" i="10" s="1"/>
  <c r="JXZ67" i="10" s="1"/>
  <c r="JYA67" i="10" s="1"/>
  <c r="JYB67" i="10" s="1"/>
  <c r="JYC67" i="10" s="1"/>
  <c r="JYD67" i="10" s="1"/>
  <c r="JYE67" i="10" s="1"/>
  <c r="JYF67" i="10" s="1"/>
  <c r="JYG67" i="10" s="1"/>
  <c r="JYH67" i="10" s="1"/>
  <c r="JYI67" i="10" s="1"/>
  <c r="JYJ67" i="10" s="1"/>
  <c r="JYK67" i="10" s="1"/>
  <c r="JYL67" i="10" s="1"/>
  <c r="JYM67" i="10" s="1"/>
  <c r="JYN67" i="10" s="1"/>
  <c r="JYO67" i="10" s="1"/>
  <c r="JYP67" i="10" s="1"/>
  <c r="JYQ67" i="10" s="1"/>
  <c r="JYR67" i="10" s="1"/>
  <c r="JYS67" i="10" s="1"/>
  <c r="JYT67" i="10" s="1"/>
  <c r="JYU67" i="10" s="1"/>
  <c r="JYV67" i="10" s="1"/>
  <c r="JYW67" i="10" s="1"/>
  <c r="JYX67" i="10" s="1"/>
  <c r="JYY67" i="10" s="1"/>
  <c r="JYZ67" i="10" s="1"/>
  <c r="JZA67" i="10" s="1"/>
  <c r="JZB67" i="10" s="1"/>
  <c r="JZC67" i="10" s="1"/>
  <c r="JZD67" i="10" s="1"/>
  <c r="JZE67" i="10" s="1"/>
  <c r="JZF67" i="10" s="1"/>
  <c r="JZG67" i="10" s="1"/>
  <c r="JZH67" i="10" s="1"/>
  <c r="JZI67" i="10" s="1"/>
  <c r="JZJ67" i="10" s="1"/>
  <c r="JZK67" i="10" s="1"/>
  <c r="JZL67" i="10" s="1"/>
  <c r="JZM67" i="10" s="1"/>
  <c r="JZN67" i="10" s="1"/>
  <c r="JZO67" i="10" s="1"/>
  <c r="JZP67" i="10" s="1"/>
  <c r="JZQ67" i="10" s="1"/>
  <c r="JZR67" i="10" s="1"/>
  <c r="JZS67" i="10" s="1"/>
  <c r="JZT67" i="10" s="1"/>
  <c r="JZU67" i="10" s="1"/>
  <c r="JZV67" i="10" s="1"/>
  <c r="JZW67" i="10" s="1"/>
  <c r="JZX67" i="10" s="1"/>
  <c r="JZY67" i="10" s="1"/>
  <c r="JZZ67" i="10" s="1"/>
  <c r="KAA67" i="10" s="1"/>
  <c r="KAB67" i="10" s="1"/>
  <c r="KAC67" i="10" s="1"/>
  <c r="KAD67" i="10" s="1"/>
  <c r="KAE67" i="10" s="1"/>
  <c r="KAF67" i="10" s="1"/>
  <c r="KAG67" i="10" s="1"/>
  <c r="KAH67" i="10" s="1"/>
  <c r="KAI67" i="10" s="1"/>
  <c r="KAJ67" i="10" s="1"/>
  <c r="KAK67" i="10" s="1"/>
  <c r="KAL67" i="10" s="1"/>
  <c r="KAM67" i="10" s="1"/>
  <c r="KAN67" i="10" s="1"/>
  <c r="KAO67" i="10" s="1"/>
  <c r="KAP67" i="10" s="1"/>
  <c r="KAQ67" i="10" s="1"/>
  <c r="KAR67" i="10" s="1"/>
  <c r="KAS67" i="10" s="1"/>
  <c r="KAT67" i="10" s="1"/>
  <c r="KAU67" i="10" s="1"/>
  <c r="KAV67" i="10" s="1"/>
  <c r="KAW67" i="10" s="1"/>
  <c r="KAX67" i="10" s="1"/>
  <c r="KAY67" i="10" s="1"/>
  <c r="KAZ67" i="10" s="1"/>
  <c r="KBA67" i="10" s="1"/>
  <c r="KBB67" i="10" s="1"/>
  <c r="KBC67" i="10" s="1"/>
  <c r="KBD67" i="10" s="1"/>
  <c r="KBE67" i="10" s="1"/>
  <c r="KBF67" i="10" s="1"/>
  <c r="KBG67" i="10" s="1"/>
  <c r="KBH67" i="10" s="1"/>
  <c r="KBI67" i="10" s="1"/>
  <c r="KBJ67" i="10" s="1"/>
  <c r="KBK67" i="10" s="1"/>
  <c r="KBL67" i="10" s="1"/>
  <c r="KBM67" i="10" s="1"/>
  <c r="KBN67" i="10" s="1"/>
  <c r="KBO67" i="10" s="1"/>
  <c r="KBP67" i="10" s="1"/>
  <c r="KBQ67" i="10" s="1"/>
  <c r="KBR67" i="10" s="1"/>
  <c r="KBS67" i="10" s="1"/>
  <c r="KBT67" i="10" s="1"/>
  <c r="KBU67" i="10" s="1"/>
  <c r="KBV67" i="10" s="1"/>
  <c r="KBW67" i="10" s="1"/>
  <c r="KBX67" i="10" s="1"/>
  <c r="KBY67" i="10" s="1"/>
  <c r="KBZ67" i="10" s="1"/>
  <c r="KCA67" i="10" s="1"/>
  <c r="KCB67" i="10" s="1"/>
  <c r="KCC67" i="10" s="1"/>
  <c r="KCD67" i="10" s="1"/>
  <c r="KCE67" i="10" s="1"/>
  <c r="KCF67" i="10" s="1"/>
  <c r="KCG67" i="10" s="1"/>
  <c r="KCH67" i="10" s="1"/>
  <c r="KCI67" i="10" s="1"/>
  <c r="KCJ67" i="10" s="1"/>
  <c r="KCK67" i="10" s="1"/>
  <c r="KCL67" i="10" s="1"/>
  <c r="KCM67" i="10" s="1"/>
  <c r="KCN67" i="10" s="1"/>
  <c r="KCO67" i="10" s="1"/>
  <c r="KCP67" i="10" s="1"/>
  <c r="KCQ67" i="10" s="1"/>
  <c r="KCR67" i="10" s="1"/>
  <c r="KCS67" i="10" s="1"/>
  <c r="KCT67" i="10" s="1"/>
  <c r="KCU67" i="10" s="1"/>
  <c r="KCV67" i="10" s="1"/>
  <c r="KCW67" i="10" s="1"/>
  <c r="KCX67" i="10" s="1"/>
  <c r="KCY67" i="10" s="1"/>
  <c r="KCZ67" i="10" s="1"/>
  <c r="KDA67" i="10" s="1"/>
  <c r="KDB67" i="10" s="1"/>
  <c r="KDC67" i="10" s="1"/>
  <c r="KDD67" i="10" s="1"/>
  <c r="KDE67" i="10" s="1"/>
  <c r="KDF67" i="10" s="1"/>
  <c r="KDG67" i="10" s="1"/>
  <c r="KDH67" i="10" s="1"/>
  <c r="KDI67" i="10" s="1"/>
  <c r="KDJ67" i="10" s="1"/>
  <c r="KDK67" i="10" s="1"/>
  <c r="KDL67" i="10" s="1"/>
  <c r="KDM67" i="10" s="1"/>
  <c r="KDN67" i="10" s="1"/>
  <c r="KDO67" i="10" s="1"/>
  <c r="KDP67" i="10" s="1"/>
  <c r="KDQ67" i="10" s="1"/>
  <c r="KDR67" i="10" s="1"/>
  <c r="KDS67" i="10" s="1"/>
  <c r="KDT67" i="10" s="1"/>
  <c r="KDU67" i="10" s="1"/>
  <c r="KDV67" i="10" s="1"/>
  <c r="KDW67" i="10" s="1"/>
  <c r="KDX67" i="10" s="1"/>
  <c r="KDY67" i="10" s="1"/>
  <c r="KDZ67" i="10" s="1"/>
  <c r="KEA67" i="10" s="1"/>
  <c r="KEB67" i="10" s="1"/>
  <c r="KEC67" i="10" s="1"/>
  <c r="KED67" i="10" s="1"/>
  <c r="KEE67" i="10" s="1"/>
  <c r="KEF67" i="10" s="1"/>
  <c r="KEG67" i="10" s="1"/>
  <c r="KEH67" i="10" s="1"/>
  <c r="KEI67" i="10" s="1"/>
  <c r="KEJ67" i="10" s="1"/>
  <c r="KEK67" i="10" s="1"/>
  <c r="KEL67" i="10" s="1"/>
  <c r="KEM67" i="10" s="1"/>
  <c r="KEN67" i="10" s="1"/>
  <c r="KEO67" i="10" s="1"/>
  <c r="KEP67" i="10" s="1"/>
  <c r="KEQ67" i="10" s="1"/>
  <c r="KER67" i="10" s="1"/>
  <c r="KES67" i="10" s="1"/>
  <c r="KET67" i="10" s="1"/>
  <c r="KEU67" i="10" s="1"/>
  <c r="KEV67" i="10" s="1"/>
  <c r="KEW67" i="10" s="1"/>
  <c r="KEX67" i="10" s="1"/>
  <c r="KEY67" i="10" s="1"/>
  <c r="KEZ67" i="10" s="1"/>
  <c r="KFA67" i="10" s="1"/>
  <c r="KFB67" i="10" s="1"/>
  <c r="KFC67" i="10" s="1"/>
  <c r="KFD67" i="10" s="1"/>
  <c r="KFE67" i="10" s="1"/>
  <c r="KFF67" i="10" s="1"/>
  <c r="KFG67" i="10" s="1"/>
  <c r="KFH67" i="10" s="1"/>
  <c r="KFI67" i="10" s="1"/>
  <c r="KFJ67" i="10" s="1"/>
  <c r="KFK67" i="10" s="1"/>
  <c r="KFL67" i="10" s="1"/>
  <c r="KFM67" i="10" s="1"/>
  <c r="KFN67" i="10" s="1"/>
  <c r="KFO67" i="10" s="1"/>
  <c r="KFP67" i="10" s="1"/>
  <c r="KFQ67" i="10" s="1"/>
  <c r="KFR67" i="10" s="1"/>
  <c r="KFS67" i="10" s="1"/>
  <c r="KFT67" i="10" s="1"/>
  <c r="KFU67" i="10" s="1"/>
  <c r="KFV67" i="10" s="1"/>
  <c r="KFW67" i="10" s="1"/>
  <c r="KFX67" i="10" s="1"/>
  <c r="KFY67" i="10" s="1"/>
  <c r="KFZ67" i="10" s="1"/>
  <c r="KGA67" i="10" s="1"/>
  <c r="KGB67" i="10" s="1"/>
  <c r="KGC67" i="10" s="1"/>
  <c r="KGD67" i="10" s="1"/>
  <c r="KGE67" i="10" s="1"/>
  <c r="KGF67" i="10" s="1"/>
  <c r="KGG67" i="10" s="1"/>
  <c r="KGH67" i="10" s="1"/>
  <c r="KGI67" i="10" s="1"/>
  <c r="KGJ67" i="10" s="1"/>
  <c r="KGK67" i="10" s="1"/>
  <c r="KGL67" i="10" s="1"/>
  <c r="KGM67" i="10" s="1"/>
  <c r="KGN67" i="10" s="1"/>
  <c r="KGO67" i="10" s="1"/>
  <c r="KGP67" i="10" s="1"/>
  <c r="KGQ67" i="10" s="1"/>
  <c r="KGR67" i="10" s="1"/>
  <c r="KGS67" i="10" s="1"/>
  <c r="KGT67" i="10" s="1"/>
  <c r="KGU67" i="10" s="1"/>
  <c r="KGV67" i="10" s="1"/>
  <c r="KGW67" i="10" s="1"/>
  <c r="KGX67" i="10" s="1"/>
  <c r="KGY67" i="10" s="1"/>
  <c r="KGZ67" i="10" s="1"/>
  <c r="KHA67" i="10" s="1"/>
  <c r="KHB67" i="10" s="1"/>
  <c r="KHC67" i="10" s="1"/>
  <c r="KHD67" i="10" s="1"/>
  <c r="KHE67" i="10" s="1"/>
  <c r="KHF67" i="10" s="1"/>
  <c r="KHG67" i="10" s="1"/>
  <c r="KHH67" i="10" s="1"/>
  <c r="KHI67" i="10" s="1"/>
  <c r="KHJ67" i="10" s="1"/>
  <c r="KHK67" i="10" s="1"/>
  <c r="KHL67" i="10" s="1"/>
  <c r="KHM67" i="10" s="1"/>
  <c r="KHN67" i="10" s="1"/>
  <c r="KHO67" i="10" s="1"/>
  <c r="KHP67" i="10" s="1"/>
  <c r="KHQ67" i="10" s="1"/>
  <c r="KHR67" i="10" s="1"/>
  <c r="KHS67" i="10" s="1"/>
  <c r="KHT67" i="10" s="1"/>
  <c r="KHU67" i="10" s="1"/>
  <c r="KHV67" i="10" s="1"/>
  <c r="KHW67" i="10" s="1"/>
  <c r="KHX67" i="10" s="1"/>
  <c r="KHY67" i="10" s="1"/>
  <c r="KHZ67" i="10" s="1"/>
  <c r="KIA67" i="10" s="1"/>
  <c r="KIB67" i="10" s="1"/>
  <c r="KIC67" i="10" s="1"/>
  <c r="KID67" i="10" s="1"/>
  <c r="KIE67" i="10" s="1"/>
  <c r="KIF67" i="10" s="1"/>
  <c r="KIG67" i="10" s="1"/>
  <c r="KIH67" i="10" s="1"/>
  <c r="KII67" i="10" s="1"/>
  <c r="KIJ67" i="10" s="1"/>
  <c r="KIK67" i="10" s="1"/>
  <c r="KIL67" i="10" s="1"/>
  <c r="KIM67" i="10" s="1"/>
  <c r="KIN67" i="10" s="1"/>
  <c r="KIO67" i="10" s="1"/>
  <c r="KIP67" i="10" s="1"/>
  <c r="KIQ67" i="10" s="1"/>
  <c r="KIR67" i="10" s="1"/>
  <c r="KIS67" i="10" s="1"/>
  <c r="KIT67" i="10" s="1"/>
  <c r="KIU67" i="10" s="1"/>
  <c r="KIV67" i="10" s="1"/>
  <c r="KIW67" i="10" s="1"/>
  <c r="KIX67" i="10" s="1"/>
  <c r="KIY67" i="10" s="1"/>
  <c r="KIZ67" i="10" s="1"/>
  <c r="KJA67" i="10" s="1"/>
  <c r="KJB67" i="10" s="1"/>
  <c r="KJC67" i="10" s="1"/>
  <c r="KJD67" i="10" s="1"/>
  <c r="KJE67" i="10" s="1"/>
  <c r="KJF67" i="10" s="1"/>
  <c r="KJG67" i="10" s="1"/>
  <c r="KJH67" i="10" s="1"/>
  <c r="KJI67" i="10" s="1"/>
  <c r="KJJ67" i="10" s="1"/>
  <c r="KJK67" i="10" s="1"/>
  <c r="KJL67" i="10" s="1"/>
  <c r="KJM67" i="10" s="1"/>
  <c r="KJN67" i="10" s="1"/>
  <c r="KJO67" i="10" s="1"/>
  <c r="KJP67" i="10" s="1"/>
  <c r="KJQ67" i="10" s="1"/>
  <c r="KJR67" i="10" s="1"/>
  <c r="KJS67" i="10" s="1"/>
  <c r="KJT67" i="10" s="1"/>
  <c r="KJU67" i="10" s="1"/>
  <c r="KJV67" i="10" s="1"/>
  <c r="KJW67" i="10" s="1"/>
  <c r="KJX67" i="10" s="1"/>
  <c r="KJY67" i="10" s="1"/>
  <c r="KJZ67" i="10" s="1"/>
  <c r="KKA67" i="10" s="1"/>
  <c r="KKB67" i="10" s="1"/>
  <c r="KKC67" i="10" s="1"/>
  <c r="KKD67" i="10" s="1"/>
  <c r="KKE67" i="10" s="1"/>
  <c r="KKF67" i="10" s="1"/>
  <c r="KKG67" i="10" s="1"/>
  <c r="KKH67" i="10" s="1"/>
  <c r="KKI67" i="10" s="1"/>
  <c r="KKJ67" i="10" s="1"/>
  <c r="KKK67" i="10" s="1"/>
  <c r="KKL67" i="10" s="1"/>
  <c r="KKM67" i="10" s="1"/>
  <c r="KKN67" i="10" s="1"/>
  <c r="KKO67" i="10" s="1"/>
  <c r="KKP67" i="10" s="1"/>
  <c r="KKQ67" i="10" s="1"/>
  <c r="KKR67" i="10" s="1"/>
  <c r="KKS67" i="10" s="1"/>
  <c r="KKT67" i="10" s="1"/>
  <c r="KKU67" i="10" s="1"/>
  <c r="KKV67" i="10" s="1"/>
  <c r="KKW67" i="10" s="1"/>
  <c r="KKX67" i="10" s="1"/>
  <c r="KKY67" i="10" s="1"/>
  <c r="KKZ67" i="10" s="1"/>
  <c r="KLA67" i="10" s="1"/>
  <c r="KLB67" i="10" s="1"/>
  <c r="KLC67" i="10" s="1"/>
  <c r="KLD67" i="10" s="1"/>
  <c r="KLE67" i="10" s="1"/>
  <c r="KLF67" i="10" s="1"/>
  <c r="KLG67" i="10" s="1"/>
  <c r="KLH67" i="10" s="1"/>
  <c r="KLI67" i="10" s="1"/>
  <c r="KLJ67" i="10" s="1"/>
  <c r="KLK67" i="10" s="1"/>
  <c r="KLL67" i="10" s="1"/>
  <c r="KLM67" i="10" s="1"/>
  <c r="KLN67" i="10" s="1"/>
  <c r="KLO67" i="10" s="1"/>
  <c r="KLP67" i="10" s="1"/>
  <c r="KLQ67" i="10" s="1"/>
  <c r="KLR67" i="10" s="1"/>
  <c r="KLS67" i="10" s="1"/>
  <c r="KLT67" i="10" s="1"/>
  <c r="KLU67" i="10" s="1"/>
  <c r="KLV67" i="10" s="1"/>
  <c r="KLW67" i="10" s="1"/>
  <c r="KLX67" i="10" s="1"/>
  <c r="KLY67" i="10" s="1"/>
  <c r="KLZ67" i="10" s="1"/>
  <c r="KMA67" i="10" s="1"/>
  <c r="KMB67" i="10" s="1"/>
  <c r="KMC67" i="10" s="1"/>
  <c r="KMD67" i="10" s="1"/>
  <c r="KME67" i="10" s="1"/>
  <c r="KMF67" i="10" s="1"/>
  <c r="KMG67" i="10" s="1"/>
  <c r="KMH67" i="10" s="1"/>
  <c r="KMI67" i="10" s="1"/>
  <c r="KMJ67" i="10" s="1"/>
  <c r="KMK67" i="10" s="1"/>
  <c r="KML67" i="10" s="1"/>
  <c r="KMM67" i="10" s="1"/>
  <c r="KMN67" i="10" s="1"/>
  <c r="KMO67" i="10" s="1"/>
  <c r="KMP67" i="10" s="1"/>
  <c r="KMQ67" i="10" s="1"/>
  <c r="KMR67" i="10" s="1"/>
  <c r="KMS67" i="10" s="1"/>
  <c r="KMT67" i="10" s="1"/>
  <c r="KMU67" i="10" s="1"/>
  <c r="KMV67" i="10" s="1"/>
  <c r="KMW67" i="10" s="1"/>
  <c r="KMX67" i="10" s="1"/>
  <c r="KMY67" i="10" s="1"/>
  <c r="KMZ67" i="10" s="1"/>
  <c r="KNA67" i="10" s="1"/>
  <c r="KNB67" i="10" s="1"/>
  <c r="KNC67" i="10" s="1"/>
  <c r="KND67" i="10" s="1"/>
  <c r="KNE67" i="10" s="1"/>
  <c r="KNF67" i="10" s="1"/>
  <c r="KNG67" i="10" s="1"/>
  <c r="KNH67" i="10" s="1"/>
  <c r="KNI67" i="10" s="1"/>
  <c r="KNJ67" i="10" s="1"/>
  <c r="KNK67" i="10" s="1"/>
  <c r="KNL67" i="10" s="1"/>
  <c r="KNM67" i="10" s="1"/>
  <c r="KNN67" i="10" s="1"/>
  <c r="KNO67" i="10" s="1"/>
  <c r="KNP67" i="10" s="1"/>
  <c r="KNQ67" i="10" s="1"/>
  <c r="KNR67" i="10" s="1"/>
  <c r="KNS67" i="10" s="1"/>
  <c r="KNT67" i="10" s="1"/>
  <c r="KNU67" i="10" s="1"/>
  <c r="KNV67" i="10" s="1"/>
  <c r="KNW67" i="10" s="1"/>
  <c r="KNX67" i="10" s="1"/>
  <c r="KNY67" i="10" s="1"/>
  <c r="KNZ67" i="10" s="1"/>
  <c r="KOA67" i="10" s="1"/>
  <c r="KOB67" i="10" s="1"/>
  <c r="KOC67" i="10" s="1"/>
  <c r="KOD67" i="10" s="1"/>
  <c r="KOE67" i="10" s="1"/>
  <c r="KOF67" i="10" s="1"/>
  <c r="KOG67" i="10" s="1"/>
  <c r="KOH67" i="10" s="1"/>
  <c r="KOI67" i="10" s="1"/>
  <c r="KOJ67" i="10" s="1"/>
  <c r="KOK67" i="10" s="1"/>
  <c r="KOL67" i="10" s="1"/>
  <c r="KOM67" i="10" s="1"/>
  <c r="KON67" i="10" s="1"/>
  <c r="KOO67" i="10" s="1"/>
  <c r="KOP67" i="10" s="1"/>
  <c r="KOQ67" i="10" s="1"/>
  <c r="KOR67" i="10" s="1"/>
  <c r="KOS67" i="10" s="1"/>
  <c r="KOT67" i="10" s="1"/>
  <c r="KOU67" i="10" s="1"/>
  <c r="KOV67" i="10" s="1"/>
  <c r="KOW67" i="10" s="1"/>
  <c r="KOX67" i="10" s="1"/>
  <c r="KOY67" i="10" s="1"/>
  <c r="KOZ67" i="10" s="1"/>
  <c r="KPA67" i="10" s="1"/>
  <c r="KPB67" i="10" s="1"/>
  <c r="KPC67" i="10" s="1"/>
  <c r="KPD67" i="10" s="1"/>
  <c r="KPE67" i="10" s="1"/>
  <c r="KPF67" i="10" s="1"/>
  <c r="KPG67" i="10" s="1"/>
  <c r="KPH67" i="10" s="1"/>
  <c r="KPI67" i="10" s="1"/>
  <c r="KPJ67" i="10" s="1"/>
  <c r="KPK67" i="10" s="1"/>
  <c r="KPL67" i="10" s="1"/>
  <c r="KPM67" i="10" s="1"/>
  <c r="KPN67" i="10" s="1"/>
  <c r="KPO67" i="10" s="1"/>
  <c r="KPP67" i="10" s="1"/>
  <c r="KPQ67" i="10" s="1"/>
  <c r="KPR67" i="10" s="1"/>
  <c r="KPS67" i="10" s="1"/>
  <c r="KPT67" i="10" s="1"/>
  <c r="KPU67" i="10" s="1"/>
  <c r="KPV67" i="10" s="1"/>
  <c r="KPW67" i="10" s="1"/>
  <c r="KPX67" i="10" s="1"/>
  <c r="KPY67" i="10" s="1"/>
  <c r="KPZ67" i="10" s="1"/>
  <c r="KQA67" i="10" s="1"/>
  <c r="KQB67" i="10" s="1"/>
  <c r="KQC67" i="10" s="1"/>
  <c r="KQD67" i="10" s="1"/>
  <c r="KQE67" i="10" s="1"/>
  <c r="KQF67" i="10" s="1"/>
  <c r="KQG67" i="10" s="1"/>
  <c r="KQH67" i="10" s="1"/>
  <c r="KQI67" i="10" s="1"/>
  <c r="KQJ67" i="10" s="1"/>
  <c r="KQK67" i="10" s="1"/>
  <c r="KQL67" i="10" s="1"/>
  <c r="KQM67" i="10" s="1"/>
  <c r="KQN67" i="10" s="1"/>
  <c r="KQO67" i="10" s="1"/>
  <c r="KQP67" i="10" s="1"/>
  <c r="KQQ67" i="10" s="1"/>
  <c r="KQR67" i="10" s="1"/>
  <c r="KQS67" i="10" s="1"/>
  <c r="KQT67" i="10" s="1"/>
  <c r="KQU67" i="10" s="1"/>
  <c r="KQV67" i="10" s="1"/>
  <c r="KQW67" i="10" s="1"/>
  <c r="KQX67" i="10" s="1"/>
  <c r="KQY67" i="10" s="1"/>
  <c r="KQZ67" i="10" s="1"/>
  <c r="KRA67" i="10" s="1"/>
  <c r="KRB67" i="10" s="1"/>
  <c r="KRC67" i="10" s="1"/>
  <c r="KRD67" i="10" s="1"/>
  <c r="KRE67" i="10" s="1"/>
  <c r="KRF67" i="10" s="1"/>
  <c r="KRG67" i="10" s="1"/>
  <c r="KRH67" i="10" s="1"/>
  <c r="KRI67" i="10" s="1"/>
  <c r="KRJ67" i="10" s="1"/>
  <c r="KRK67" i="10" s="1"/>
  <c r="KRL67" i="10" s="1"/>
  <c r="KRM67" i="10" s="1"/>
  <c r="KRN67" i="10" s="1"/>
  <c r="KRO67" i="10" s="1"/>
  <c r="KRP67" i="10" s="1"/>
  <c r="KRQ67" i="10" s="1"/>
  <c r="KRR67" i="10" s="1"/>
  <c r="KRS67" i="10" s="1"/>
  <c r="KRT67" i="10" s="1"/>
  <c r="KRU67" i="10" s="1"/>
  <c r="KRV67" i="10" s="1"/>
  <c r="KRW67" i="10" s="1"/>
  <c r="KRX67" i="10" s="1"/>
  <c r="KRY67" i="10" s="1"/>
  <c r="KRZ67" i="10" s="1"/>
  <c r="KSA67" i="10" s="1"/>
  <c r="KSB67" i="10" s="1"/>
  <c r="KSC67" i="10" s="1"/>
  <c r="KSD67" i="10" s="1"/>
  <c r="KSE67" i="10" s="1"/>
  <c r="KSF67" i="10" s="1"/>
  <c r="KSG67" i="10" s="1"/>
  <c r="KSH67" i="10" s="1"/>
  <c r="KSI67" i="10" s="1"/>
  <c r="KSJ67" i="10" s="1"/>
  <c r="KSK67" i="10" s="1"/>
  <c r="KSL67" i="10" s="1"/>
  <c r="KSM67" i="10" s="1"/>
  <c r="KSN67" i="10" s="1"/>
  <c r="KSO67" i="10" s="1"/>
  <c r="KSP67" i="10" s="1"/>
  <c r="KSQ67" i="10" s="1"/>
  <c r="KSR67" i="10" s="1"/>
  <c r="KSS67" i="10" s="1"/>
  <c r="KST67" i="10" s="1"/>
  <c r="KSU67" i="10" s="1"/>
  <c r="KSV67" i="10" s="1"/>
  <c r="KSW67" i="10" s="1"/>
  <c r="KSX67" i="10" s="1"/>
  <c r="KSY67" i="10" s="1"/>
  <c r="KSZ67" i="10" s="1"/>
  <c r="KTA67" i="10" s="1"/>
  <c r="KTB67" i="10" s="1"/>
  <c r="KTC67" i="10" s="1"/>
  <c r="KTD67" i="10" s="1"/>
  <c r="KTE67" i="10" s="1"/>
  <c r="KTF67" i="10" s="1"/>
  <c r="KTG67" i="10" s="1"/>
  <c r="KTH67" i="10" s="1"/>
  <c r="KTI67" i="10" s="1"/>
  <c r="KTJ67" i="10" s="1"/>
  <c r="KTK67" i="10" s="1"/>
  <c r="KTL67" i="10" s="1"/>
  <c r="KTM67" i="10" s="1"/>
  <c r="KTN67" i="10" s="1"/>
  <c r="KTO67" i="10" s="1"/>
  <c r="KTP67" i="10" s="1"/>
  <c r="KTQ67" i="10" s="1"/>
  <c r="KTR67" i="10" s="1"/>
  <c r="KTS67" i="10" s="1"/>
  <c r="KTT67" i="10" s="1"/>
  <c r="KTU67" i="10" s="1"/>
  <c r="KTV67" i="10" s="1"/>
  <c r="KTW67" i="10" s="1"/>
  <c r="KTX67" i="10" s="1"/>
  <c r="KTY67" i="10" s="1"/>
  <c r="KTZ67" i="10" s="1"/>
  <c r="KUA67" i="10" s="1"/>
  <c r="KUB67" i="10" s="1"/>
  <c r="KUC67" i="10" s="1"/>
  <c r="KUD67" i="10" s="1"/>
  <c r="KUE67" i="10" s="1"/>
  <c r="KUF67" i="10" s="1"/>
  <c r="KUG67" i="10" s="1"/>
  <c r="KUH67" i="10" s="1"/>
  <c r="KUI67" i="10" s="1"/>
  <c r="KUJ67" i="10" s="1"/>
  <c r="KUK67" i="10" s="1"/>
  <c r="KUL67" i="10" s="1"/>
  <c r="KUM67" i="10" s="1"/>
  <c r="KUN67" i="10" s="1"/>
  <c r="KUO67" i="10" s="1"/>
  <c r="KUP67" i="10" s="1"/>
  <c r="KUQ67" i="10" s="1"/>
  <c r="KUR67" i="10" s="1"/>
  <c r="KUS67" i="10" s="1"/>
  <c r="KUT67" i="10" s="1"/>
  <c r="KUU67" i="10" s="1"/>
  <c r="KUV67" i="10" s="1"/>
  <c r="KUW67" i="10" s="1"/>
  <c r="KUX67" i="10" s="1"/>
  <c r="KUY67" i="10" s="1"/>
  <c r="KUZ67" i="10" s="1"/>
  <c r="KVA67" i="10" s="1"/>
  <c r="KVB67" i="10" s="1"/>
  <c r="KVC67" i="10" s="1"/>
  <c r="KVD67" i="10" s="1"/>
  <c r="KVE67" i="10" s="1"/>
  <c r="KVF67" i="10" s="1"/>
  <c r="KVG67" i="10" s="1"/>
  <c r="KVH67" i="10" s="1"/>
  <c r="KVI67" i="10" s="1"/>
  <c r="KVJ67" i="10" s="1"/>
  <c r="KVK67" i="10" s="1"/>
  <c r="KVL67" i="10" s="1"/>
  <c r="KVM67" i="10" s="1"/>
  <c r="KVN67" i="10" s="1"/>
  <c r="KVO67" i="10" s="1"/>
  <c r="KVP67" i="10" s="1"/>
  <c r="KVQ67" i="10" s="1"/>
  <c r="KVR67" i="10" s="1"/>
  <c r="KVS67" i="10" s="1"/>
  <c r="KVT67" i="10" s="1"/>
  <c r="KVU67" i="10" s="1"/>
  <c r="KVV67" i="10" s="1"/>
  <c r="KVW67" i="10" s="1"/>
  <c r="KVX67" i="10" s="1"/>
  <c r="KVY67" i="10" s="1"/>
  <c r="KVZ67" i="10" s="1"/>
  <c r="KWA67" i="10" s="1"/>
  <c r="KWB67" i="10" s="1"/>
  <c r="KWC67" i="10" s="1"/>
  <c r="KWD67" i="10" s="1"/>
  <c r="KWE67" i="10" s="1"/>
  <c r="KWF67" i="10" s="1"/>
  <c r="KWG67" i="10" s="1"/>
  <c r="KWH67" i="10" s="1"/>
  <c r="KWI67" i="10" s="1"/>
  <c r="KWJ67" i="10" s="1"/>
  <c r="KWK67" i="10" s="1"/>
  <c r="KWL67" i="10" s="1"/>
  <c r="KWM67" i="10" s="1"/>
  <c r="KWN67" i="10" s="1"/>
  <c r="KWO67" i="10" s="1"/>
  <c r="KWP67" i="10" s="1"/>
  <c r="KWQ67" i="10" s="1"/>
  <c r="KWR67" i="10" s="1"/>
  <c r="KWS67" i="10" s="1"/>
  <c r="KWT67" i="10" s="1"/>
  <c r="KWU67" i="10" s="1"/>
  <c r="KWV67" i="10" s="1"/>
  <c r="KWW67" i="10" s="1"/>
  <c r="KWX67" i="10" s="1"/>
  <c r="KWY67" i="10" s="1"/>
  <c r="KWZ67" i="10" s="1"/>
  <c r="KXA67" i="10" s="1"/>
  <c r="KXB67" i="10" s="1"/>
  <c r="KXC67" i="10" s="1"/>
  <c r="KXD67" i="10" s="1"/>
  <c r="KXE67" i="10" s="1"/>
  <c r="KXF67" i="10" s="1"/>
  <c r="KXG67" i="10" s="1"/>
  <c r="KXH67" i="10" s="1"/>
  <c r="KXI67" i="10" s="1"/>
  <c r="KXJ67" i="10" s="1"/>
  <c r="KXK67" i="10" s="1"/>
  <c r="KXL67" i="10" s="1"/>
  <c r="KXM67" i="10" s="1"/>
  <c r="KXN67" i="10" s="1"/>
  <c r="KXO67" i="10" s="1"/>
  <c r="KXP67" i="10" s="1"/>
  <c r="KXQ67" i="10" s="1"/>
  <c r="KXR67" i="10" s="1"/>
  <c r="KXS67" i="10" s="1"/>
  <c r="KXT67" i="10" s="1"/>
  <c r="KXU67" i="10" s="1"/>
  <c r="KXV67" i="10" s="1"/>
  <c r="KXW67" i="10" s="1"/>
  <c r="KXX67" i="10" s="1"/>
  <c r="KXY67" i="10" s="1"/>
  <c r="KXZ67" i="10" s="1"/>
  <c r="KYA67" i="10" s="1"/>
  <c r="KYB67" i="10" s="1"/>
  <c r="KYC67" i="10" s="1"/>
  <c r="KYD67" i="10" s="1"/>
  <c r="KYE67" i="10" s="1"/>
  <c r="KYF67" i="10" s="1"/>
  <c r="KYG67" i="10" s="1"/>
  <c r="KYH67" i="10" s="1"/>
  <c r="KYI67" i="10" s="1"/>
  <c r="KYJ67" i="10" s="1"/>
  <c r="KYK67" i="10" s="1"/>
  <c r="KYL67" i="10" s="1"/>
  <c r="KYM67" i="10" s="1"/>
  <c r="KYN67" i="10" s="1"/>
  <c r="KYO67" i="10" s="1"/>
  <c r="KYP67" i="10" s="1"/>
  <c r="KYQ67" i="10" s="1"/>
  <c r="KYR67" i="10" s="1"/>
  <c r="KYS67" i="10" s="1"/>
  <c r="KYT67" i="10" s="1"/>
  <c r="KYU67" i="10" s="1"/>
  <c r="KYV67" i="10" s="1"/>
  <c r="KYW67" i="10" s="1"/>
  <c r="KYX67" i="10" s="1"/>
  <c r="KYY67" i="10" s="1"/>
  <c r="KYZ67" i="10" s="1"/>
  <c r="KZA67" i="10" s="1"/>
  <c r="KZB67" i="10" s="1"/>
  <c r="KZC67" i="10" s="1"/>
  <c r="KZD67" i="10" s="1"/>
  <c r="KZE67" i="10" s="1"/>
  <c r="KZF67" i="10" s="1"/>
  <c r="KZG67" i="10" s="1"/>
  <c r="KZH67" i="10" s="1"/>
  <c r="KZI67" i="10" s="1"/>
  <c r="KZJ67" i="10" s="1"/>
  <c r="KZK67" i="10" s="1"/>
  <c r="KZL67" i="10" s="1"/>
  <c r="KZM67" i="10" s="1"/>
  <c r="KZN67" i="10" s="1"/>
  <c r="KZO67" i="10" s="1"/>
  <c r="KZP67" i="10" s="1"/>
  <c r="KZQ67" i="10" s="1"/>
  <c r="KZR67" i="10" s="1"/>
  <c r="KZS67" i="10" s="1"/>
  <c r="KZT67" i="10" s="1"/>
  <c r="KZU67" i="10" s="1"/>
  <c r="KZV67" i="10" s="1"/>
  <c r="KZW67" i="10" s="1"/>
  <c r="KZX67" i="10" s="1"/>
  <c r="KZY67" i="10" s="1"/>
  <c r="KZZ67" i="10" s="1"/>
  <c r="LAA67" i="10" s="1"/>
  <c r="LAB67" i="10" s="1"/>
  <c r="LAC67" i="10" s="1"/>
  <c r="LAD67" i="10" s="1"/>
  <c r="LAE67" i="10" s="1"/>
  <c r="LAF67" i="10" s="1"/>
  <c r="LAG67" i="10" s="1"/>
  <c r="LAH67" i="10" s="1"/>
  <c r="LAI67" i="10" s="1"/>
  <c r="LAJ67" i="10" s="1"/>
  <c r="LAK67" i="10" s="1"/>
  <c r="LAL67" i="10" s="1"/>
  <c r="LAM67" i="10" s="1"/>
  <c r="LAN67" i="10" s="1"/>
  <c r="LAO67" i="10" s="1"/>
  <c r="LAP67" i="10" s="1"/>
  <c r="LAQ67" i="10" s="1"/>
  <c r="LAR67" i="10" s="1"/>
  <c r="LAS67" i="10" s="1"/>
  <c r="LAT67" i="10" s="1"/>
  <c r="LAU67" i="10" s="1"/>
  <c r="LAV67" i="10" s="1"/>
  <c r="LAW67" i="10" s="1"/>
  <c r="LAX67" i="10" s="1"/>
  <c r="LAY67" i="10" s="1"/>
  <c r="LAZ67" i="10" s="1"/>
  <c r="LBA67" i="10" s="1"/>
  <c r="LBB67" i="10" s="1"/>
  <c r="LBC67" i="10" s="1"/>
  <c r="LBD67" i="10" s="1"/>
  <c r="LBE67" i="10" s="1"/>
  <c r="LBF67" i="10" s="1"/>
  <c r="LBG67" i="10" s="1"/>
  <c r="LBH67" i="10" s="1"/>
  <c r="LBI67" i="10" s="1"/>
  <c r="LBJ67" i="10" s="1"/>
  <c r="LBK67" i="10" s="1"/>
  <c r="LBL67" i="10" s="1"/>
  <c r="LBM67" i="10" s="1"/>
  <c r="LBN67" i="10" s="1"/>
  <c r="LBO67" i="10" s="1"/>
  <c r="LBP67" i="10" s="1"/>
  <c r="LBQ67" i="10" s="1"/>
  <c r="LBR67" i="10" s="1"/>
  <c r="LBS67" i="10" s="1"/>
  <c r="LBT67" i="10" s="1"/>
  <c r="LBU67" i="10" s="1"/>
  <c r="LBV67" i="10" s="1"/>
  <c r="LBW67" i="10" s="1"/>
  <c r="LBX67" i="10" s="1"/>
  <c r="LBY67" i="10" s="1"/>
  <c r="LBZ67" i="10" s="1"/>
  <c r="LCA67" i="10" s="1"/>
  <c r="LCB67" i="10" s="1"/>
  <c r="LCC67" i="10" s="1"/>
  <c r="LCD67" i="10" s="1"/>
  <c r="LCE67" i="10" s="1"/>
  <c r="LCF67" i="10" s="1"/>
  <c r="LCG67" i="10" s="1"/>
  <c r="LCH67" i="10" s="1"/>
  <c r="LCI67" i="10" s="1"/>
  <c r="LCJ67" i="10" s="1"/>
  <c r="LCK67" i="10" s="1"/>
  <c r="LCL67" i="10" s="1"/>
  <c r="LCM67" i="10" s="1"/>
  <c r="LCN67" i="10" s="1"/>
  <c r="LCO67" i="10" s="1"/>
  <c r="LCP67" i="10" s="1"/>
  <c r="LCQ67" i="10" s="1"/>
  <c r="LCR67" i="10" s="1"/>
  <c r="LCS67" i="10" s="1"/>
  <c r="LCT67" i="10" s="1"/>
  <c r="LCU67" i="10" s="1"/>
  <c r="LCV67" i="10" s="1"/>
  <c r="LCW67" i="10" s="1"/>
  <c r="LCX67" i="10" s="1"/>
  <c r="LCY67" i="10" s="1"/>
  <c r="LCZ67" i="10" s="1"/>
  <c r="LDA67" i="10" s="1"/>
  <c r="LDB67" i="10" s="1"/>
  <c r="LDC67" i="10" s="1"/>
  <c r="LDD67" i="10" s="1"/>
  <c r="LDE67" i="10" s="1"/>
  <c r="LDF67" i="10" s="1"/>
  <c r="LDG67" i="10" s="1"/>
  <c r="LDH67" i="10" s="1"/>
  <c r="LDI67" i="10" s="1"/>
  <c r="LDJ67" i="10" s="1"/>
  <c r="LDK67" i="10" s="1"/>
  <c r="LDL67" i="10" s="1"/>
  <c r="LDM67" i="10" s="1"/>
  <c r="LDN67" i="10" s="1"/>
  <c r="LDO67" i="10" s="1"/>
  <c r="LDP67" i="10" s="1"/>
  <c r="LDQ67" i="10" s="1"/>
  <c r="LDR67" i="10" s="1"/>
  <c r="LDS67" i="10" s="1"/>
  <c r="LDT67" i="10" s="1"/>
  <c r="LDU67" i="10" s="1"/>
  <c r="LDV67" i="10" s="1"/>
  <c r="LDW67" i="10" s="1"/>
  <c r="LDX67" i="10" s="1"/>
  <c r="LDY67" i="10" s="1"/>
  <c r="LDZ67" i="10" s="1"/>
  <c r="LEA67" i="10" s="1"/>
  <c r="LEB67" i="10" s="1"/>
  <c r="LEC67" i="10" s="1"/>
  <c r="LED67" i="10" s="1"/>
  <c r="LEE67" i="10" s="1"/>
  <c r="LEF67" i="10" s="1"/>
  <c r="LEG67" i="10" s="1"/>
  <c r="LEH67" i="10" s="1"/>
  <c r="LEI67" i="10" s="1"/>
  <c r="LEJ67" i="10" s="1"/>
  <c r="LEK67" i="10" s="1"/>
  <c r="LEL67" i="10" s="1"/>
  <c r="LEM67" i="10" s="1"/>
  <c r="LEN67" i="10" s="1"/>
  <c r="LEO67" i="10" s="1"/>
  <c r="LEP67" i="10" s="1"/>
  <c r="LEQ67" i="10" s="1"/>
  <c r="LER67" i="10" s="1"/>
  <c r="LES67" i="10" s="1"/>
  <c r="LET67" i="10" s="1"/>
  <c r="LEU67" i="10" s="1"/>
  <c r="LEV67" i="10" s="1"/>
  <c r="LEW67" i="10" s="1"/>
  <c r="LEX67" i="10" s="1"/>
  <c r="LEY67" i="10" s="1"/>
  <c r="LEZ67" i="10" s="1"/>
  <c r="LFA67" i="10" s="1"/>
  <c r="LFB67" i="10" s="1"/>
  <c r="LFC67" i="10" s="1"/>
  <c r="LFD67" i="10" s="1"/>
  <c r="LFE67" i="10" s="1"/>
  <c r="LFF67" i="10" s="1"/>
  <c r="LFG67" i="10" s="1"/>
  <c r="LFH67" i="10" s="1"/>
  <c r="LFI67" i="10" s="1"/>
  <c r="LFJ67" i="10" s="1"/>
  <c r="LFK67" i="10" s="1"/>
  <c r="LFL67" i="10" s="1"/>
  <c r="LFM67" i="10" s="1"/>
  <c r="LFN67" i="10" s="1"/>
  <c r="LFO67" i="10" s="1"/>
  <c r="LFP67" i="10" s="1"/>
  <c r="LFQ67" i="10" s="1"/>
  <c r="LFR67" i="10" s="1"/>
  <c r="LFS67" i="10" s="1"/>
  <c r="LFT67" i="10" s="1"/>
  <c r="LFU67" i="10" s="1"/>
  <c r="LFV67" i="10" s="1"/>
  <c r="LFW67" i="10" s="1"/>
  <c r="LFX67" i="10" s="1"/>
  <c r="LFY67" i="10" s="1"/>
  <c r="LFZ67" i="10" s="1"/>
  <c r="LGA67" i="10" s="1"/>
  <c r="LGB67" i="10" s="1"/>
  <c r="LGC67" i="10" s="1"/>
  <c r="LGD67" i="10" s="1"/>
  <c r="LGE67" i="10" s="1"/>
  <c r="LGF67" i="10" s="1"/>
  <c r="LGG67" i="10" s="1"/>
  <c r="LGH67" i="10" s="1"/>
  <c r="LGI67" i="10" s="1"/>
  <c r="LGJ67" i="10" s="1"/>
  <c r="LGK67" i="10" s="1"/>
  <c r="LGL67" i="10" s="1"/>
  <c r="LGM67" i="10" s="1"/>
  <c r="LGN67" i="10" s="1"/>
  <c r="LGO67" i="10" s="1"/>
  <c r="LGP67" i="10" s="1"/>
  <c r="LGQ67" i="10" s="1"/>
  <c r="LGR67" i="10" s="1"/>
  <c r="LGS67" i="10" s="1"/>
  <c r="LGT67" i="10" s="1"/>
  <c r="LGU67" i="10" s="1"/>
  <c r="LGV67" i="10" s="1"/>
  <c r="LGW67" i="10" s="1"/>
  <c r="LGX67" i="10" s="1"/>
  <c r="LGY67" i="10" s="1"/>
  <c r="LGZ67" i="10" s="1"/>
  <c r="LHA67" i="10" s="1"/>
  <c r="LHB67" i="10" s="1"/>
  <c r="LHC67" i="10" s="1"/>
  <c r="LHD67" i="10" s="1"/>
  <c r="LHE67" i="10" s="1"/>
  <c r="LHF67" i="10" s="1"/>
  <c r="LHG67" i="10" s="1"/>
  <c r="LHH67" i="10" s="1"/>
  <c r="LHI67" i="10" s="1"/>
  <c r="LHJ67" i="10" s="1"/>
  <c r="LHK67" i="10" s="1"/>
  <c r="LHL67" i="10" s="1"/>
  <c r="LHM67" i="10" s="1"/>
  <c r="LHN67" i="10" s="1"/>
  <c r="LHO67" i="10" s="1"/>
  <c r="LHP67" i="10" s="1"/>
  <c r="LHQ67" i="10" s="1"/>
  <c r="LHR67" i="10" s="1"/>
  <c r="LHS67" i="10" s="1"/>
  <c r="LHT67" i="10" s="1"/>
  <c r="LHU67" i="10" s="1"/>
  <c r="LHV67" i="10" s="1"/>
  <c r="LHW67" i="10" s="1"/>
  <c r="LHX67" i="10" s="1"/>
  <c r="LHY67" i="10" s="1"/>
  <c r="LHZ67" i="10" s="1"/>
  <c r="LIA67" i="10" s="1"/>
  <c r="LIB67" i="10" s="1"/>
  <c r="LIC67" i="10" s="1"/>
  <c r="LID67" i="10" s="1"/>
  <c r="LIE67" i="10" s="1"/>
  <c r="LIF67" i="10" s="1"/>
  <c r="LIG67" i="10" s="1"/>
  <c r="LIH67" i="10" s="1"/>
  <c r="LII67" i="10" s="1"/>
  <c r="LIJ67" i="10" s="1"/>
  <c r="LIK67" i="10" s="1"/>
  <c r="LIL67" i="10" s="1"/>
  <c r="LIM67" i="10" s="1"/>
  <c r="LIN67" i="10" s="1"/>
  <c r="LIO67" i="10" s="1"/>
  <c r="LIP67" i="10" s="1"/>
  <c r="LIQ67" i="10" s="1"/>
  <c r="LIR67" i="10" s="1"/>
  <c r="LIS67" i="10" s="1"/>
  <c r="LIT67" i="10" s="1"/>
  <c r="LIU67" i="10" s="1"/>
  <c r="LIV67" i="10" s="1"/>
  <c r="LIW67" i="10" s="1"/>
  <c r="LIX67" i="10" s="1"/>
  <c r="LIY67" i="10" s="1"/>
  <c r="LIZ67" i="10" s="1"/>
  <c r="LJA67" i="10" s="1"/>
  <c r="LJB67" i="10" s="1"/>
  <c r="LJC67" i="10" s="1"/>
  <c r="LJD67" i="10" s="1"/>
  <c r="LJE67" i="10" s="1"/>
  <c r="LJF67" i="10" s="1"/>
  <c r="LJG67" i="10" s="1"/>
  <c r="LJH67" i="10" s="1"/>
  <c r="LJI67" i="10" s="1"/>
  <c r="LJJ67" i="10" s="1"/>
  <c r="LJK67" i="10" s="1"/>
  <c r="LJL67" i="10" s="1"/>
  <c r="LJM67" i="10" s="1"/>
  <c r="LJN67" i="10" s="1"/>
  <c r="LJO67" i="10" s="1"/>
  <c r="LJP67" i="10" s="1"/>
  <c r="LJQ67" i="10" s="1"/>
  <c r="LJR67" i="10" s="1"/>
  <c r="LJS67" i="10" s="1"/>
  <c r="LJT67" i="10" s="1"/>
  <c r="LJU67" i="10" s="1"/>
  <c r="LJV67" i="10" s="1"/>
  <c r="LJW67" i="10" s="1"/>
  <c r="LJX67" i="10" s="1"/>
  <c r="LJY67" i="10" s="1"/>
  <c r="LJZ67" i="10" s="1"/>
  <c r="LKA67" i="10" s="1"/>
  <c r="LKB67" i="10" s="1"/>
  <c r="LKC67" i="10" s="1"/>
  <c r="LKD67" i="10" s="1"/>
  <c r="LKE67" i="10" s="1"/>
  <c r="LKF67" i="10" s="1"/>
  <c r="LKG67" i="10" s="1"/>
  <c r="LKH67" i="10" s="1"/>
  <c r="LKI67" i="10" s="1"/>
  <c r="LKJ67" i="10" s="1"/>
  <c r="LKK67" i="10" s="1"/>
  <c r="LKL67" i="10" s="1"/>
  <c r="LKM67" i="10" s="1"/>
  <c r="LKN67" i="10" s="1"/>
  <c r="LKO67" i="10" s="1"/>
  <c r="LKP67" i="10" s="1"/>
  <c r="LKQ67" i="10" s="1"/>
  <c r="LKR67" i="10" s="1"/>
  <c r="LKS67" i="10" s="1"/>
  <c r="LKT67" i="10" s="1"/>
  <c r="LKU67" i="10" s="1"/>
  <c r="LKV67" i="10" s="1"/>
  <c r="LKW67" i="10" s="1"/>
  <c r="LKX67" i="10" s="1"/>
  <c r="LKY67" i="10" s="1"/>
  <c r="LKZ67" i="10" s="1"/>
  <c r="LLA67" i="10" s="1"/>
  <c r="LLB67" i="10" s="1"/>
  <c r="LLC67" i="10" s="1"/>
  <c r="LLD67" i="10" s="1"/>
  <c r="LLE67" i="10" s="1"/>
  <c r="LLF67" i="10" s="1"/>
  <c r="LLG67" i="10" s="1"/>
  <c r="LLH67" i="10" s="1"/>
  <c r="LLI67" i="10" s="1"/>
  <c r="LLJ67" i="10" s="1"/>
  <c r="LLK67" i="10" s="1"/>
  <c r="LLL67" i="10" s="1"/>
  <c r="LLM67" i="10" s="1"/>
  <c r="LLN67" i="10" s="1"/>
  <c r="LLO67" i="10" s="1"/>
  <c r="LLP67" i="10" s="1"/>
  <c r="LLQ67" i="10" s="1"/>
  <c r="LLR67" i="10" s="1"/>
  <c r="LLS67" i="10" s="1"/>
  <c r="LLT67" i="10" s="1"/>
  <c r="LLU67" i="10" s="1"/>
  <c r="LLV67" i="10" s="1"/>
  <c r="LLW67" i="10" s="1"/>
  <c r="LLX67" i="10" s="1"/>
  <c r="LLY67" i="10" s="1"/>
  <c r="LLZ67" i="10" s="1"/>
  <c r="LMA67" i="10" s="1"/>
  <c r="LMB67" i="10" s="1"/>
  <c r="LMC67" i="10" s="1"/>
  <c r="LMD67" i="10" s="1"/>
  <c r="LME67" i="10" s="1"/>
  <c r="LMF67" i="10" s="1"/>
  <c r="LMG67" i="10" s="1"/>
  <c r="LMH67" i="10" s="1"/>
  <c r="LMI67" i="10" s="1"/>
  <c r="LMJ67" i="10" s="1"/>
  <c r="LMK67" i="10" s="1"/>
  <c r="LML67" i="10" s="1"/>
  <c r="LMM67" i="10" s="1"/>
  <c r="LMN67" i="10" s="1"/>
  <c r="LMO67" i="10" s="1"/>
  <c r="LMP67" i="10" s="1"/>
  <c r="LMQ67" i="10" s="1"/>
  <c r="LMR67" i="10" s="1"/>
  <c r="LMS67" i="10" s="1"/>
  <c r="LMT67" i="10" s="1"/>
  <c r="LMU67" i="10" s="1"/>
  <c r="LMV67" i="10" s="1"/>
  <c r="LMW67" i="10" s="1"/>
  <c r="LMX67" i="10" s="1"/>
  <c r="LMY67" i="10" s="1"/>
  <c r="LMZ67" i="10" s="1"/>
  <c r="LNA67" i="10" s="1"/>
  <c r="LNB67" i="10" s="1"/>
  <c r="LNC67" i="10" s="1"/>
  <c r="LND67" i="10" s="1"/>
  <c r="LNE67" i="10" s="1"/>
  <c r="LNF67" i="10" s="1"/>
  <c r="LNG67" i="10" s="1"/>
  <c r="LNH67" i="10" s="1"/>
  <c r="LNI67" i="10" s="1"/>
  <c r="LNJ67" i="10" s="1"/>
  <c r="LNK67" i="10" s="1"/>
  <c r="LNL67" i="10" s="1"/>
  <c r="LNM67" i="10" s="1"/>
  <c r="LNN67" i="10" s="1"/>
  <c r="LNO67" i="10" s="1"/>
  <c r="LNP67" i="10" s="1"/>
  <c r="LNQ67" i="10" s="1"/>
  <c r="LNR67" i="10" s="1"/>
  <c r="LNS67" i="10" s="1"/>
  <c r="LNT67" i="10" s="1"/>
  <c r="LNU67" i="10" s="1"/>
  <c r="LNV67" i="10" s="1"/>
  <c r="LNW67" i="10" s="1"/>
  <c r="LNX67" i="10" s="1"/>
  <c r="LNY67" i="10" s="1"/>
  <c r="LNZ67" i="10" s="1"/>
  <c r="LOA67" i="10" s="1"/>
  <c r="LOB67" i="10" s="1"/>
  <c r="LOC67" i="10" s="1"/>
  <c r="LOD67" i="10" s="1"/>
  <c r="LOE67" i="10" s="1"/>
  <c r="LOF67" i="10" s="1"/>
  <c r="LOG67" i="10" s="1"/>
  <c r="LOH67" i="10" s="1"/>
  <c r="LOI67" i="10" s="1"/>
  <c r="LOJ67" i="10" s="1"/>
  <c r="LOK67" i="10" s="1"/>
  <c r="LOL67" i="10" s="1"/>
  <c r="LOM67" i="10" s="1"/>
  <c r="LON67" i="10" s="1"/>
  <c r="LOO67" i="10" s="1"/>
  <c r="LOP67" i="10" s="1"/>
  <c r="LOQ67" i="10" s="1"/>
  <c r="LOR67" i="10" s="1"/>
  <c r="LOS67" i="10" s="1"/>
  <c r="LOT67" i="10" s="1"/>
  <c r="LOU67" i="10" s="1"/>
  <c r="LOV67" i="10" s="1"/>
  <c r="LOW67" i="10" s="1"/>
  <c r="LOX67" i="10" s="1"/>
  <c r="LOY67" i="10" s="1"/>
  <c r="LOZ67" i="10" s="1"/>
  <c r="LPA67" i="10" s="1"/>
  <c r="LPB67" i="10" s="1"/>
  <c r="LPC67" i="10" s="1"/>
  <c r="LPD67" i="10" s="1"/>
  <c r="LPE67" i="10" s="1"/>
  <c r="LPF67" i="10" s="1"/>
  <c r="LPG67" i="10" s="1"/>
  <c r="LPH67" i="10" s="1"/>
  <c r="LPI67" i="10" s="1"/>
  <c r="LPJ67" i="10" s="1"/>
  <c r="LPK67" i="10" s="1"/>
  <c r="LPL67" i="10" s="1"/>
  <c r="LPM67" i="10" s="1"/>
  <c r="LPN67" i="10" s="1"/>
  <c r="LPO67" i="10" s="1"/>
  <c r="LPP67" i="10" s="1"/>
  <c r="LPQ67" i="10" s="1"/>
  <c r="LPR67" i="10" s="1"/>
  <c r="LPS67" i="10" s="1"/>
  <c r="LPT67" i="10" s="1"/>
  <c r="LPU67" i="10" s="1"/>
  <c r="LPV67" i="10" s="1"/>
  <c r="LPW67" i="10" s="1"/>
  <c r="LPX67" i="10" s="1"/>
  <c r="LPY67" i="10" s="1"/>
  <c r="LPZ67" i="10" s="1"/>
  <c r="LQA67" i="10" s="1"/>
  <c r="LQB67" i="10" s="1"/>
  <c r="LQC67" i="10" s="1"/>
  <c r="LQD67" i="10" s="1"/>
  <c r="LQE67" i="10" s="1"/>
  <c r="LQF67" i="10" s="1"/>
  <c r="LQG67" i="10" s="1"/>
  <c r="LQH67" i="10" s="1"/>
  <c r="LQI67" i="10" s="1"/>
  <c r="LQJ67" i="10" s="1"/>
  <c r="LQK67" i="10" s="1"/>
  <c r="LQL67" i="10" s="1"/>
  <c r="LQM67" i="10" s="1"/>
  <c r="LQN67" i="10" s="1"/>
  <c r="LQO67" i="10" s="1"/>
  <c r="LQP67" i="10" s="1"/>
  <c r="LQQ67" i="10" s="1"/>
  <c r="LQR67" i="10" s="1"/>
  <c r="LQS67" i="10" s="1"/>
  <c r="LQT67" i="10" s="1"/>
  <c r="LQU67" i="10" s="1"/>
  <c r="LQV67" i="10" s="1"/>
  <c r="LQW67" i="10" s="1"/>
  <c r="LQX67" i="10" s="1"/>
  <c r="LQY67" i="10" s="1"/>
  <c r="LQZ67" i="10" s="1"/>
  <c r="LRA67" i="10" s="1"/>
  <c r="LRB67" i="10" s="1"/>
  <c r="LRC67" i="10" s="1"/>
  <c r="LRD67" i="10" s="1"/>
  <c r="LRE67" i="10" s="1"/>
  <c r="LRF67" i="10" s="1"/>
  <c r="LRG67" i="10" s="1"/>
  <c r="LRH67" i="10" s="1"/>
  <c r="LRI67" i="10" s="1"/>
  <c r="LRJ67" i="10" s="1"/>
  <c r="LRK67" i="10" s="1"/>
  <c r="LRL67" i="10" s="1"/>
  <c r="LRM67" i="10" s="1"/>
  <c r="LRN67" i="10" s="1"/>
  <c r="LRO67" i="10" s="1"/>
  <c r="LRP67" i="10" s="1"/>
  <c r="LRQ67" i="10" s="1"/>
  <c r="LRR67" i="10" s="1"/>
  <c r="LRS67" i="10" s="1"/>
  <c r="LRT67" i="10" s="1"/>
  <c r="LRU67" i="10" s="1"/>
  <c r="LRV67" i="10" s="1"/>
  <c r="LRW67" i="10" s="1"/>
  <c r="LRX67" i="10" s="1"/>
  <c r="LRY67" i="10" s="1"/>
  <c r="LRZ67" i="10" s="1"/>
  <c r="LSA67" i="10" s="1"/>
  <c r="LSB67" i="10" s="1"/>
  <c r="LSC67" i="10" s="1"/>
  <c r="LSD67" i="10" s="1"/>
  <c r="LSE67" i="10" s="1"/>
  <c r="LSF67" i="10" s="1"/>
  <c r="LSG67" i="10" s="1"/>
  <c r="LSH67" i="10" s="1"/>
  <c r="LSI67" i="10" s="1"/>
  <c r="LSJ67" i="10" s="1"/>
  <c r="LSK67" i="10" s="1"/>
  <c r="LSL67" i="10" s="1"/>
  <c r="LSM67" i="10" s="1"/>
  <c r="LSN67" i="10" s="1"/>
  <c r="LSO67" i="10" s="1"/>
  <c r="LSP67" i="10" s="1"/>
  <c r="LSQ67" i="10" s="1"/>
  <c r="LSR67" i="10" s="1"/>
  <c r="LSS67" i="10" s="1"/>
  <c r="LST67" i="10" s="1"/>
  <c r="LSU67" i="10" s="1"/>
  <c r="LSV67" i="10" s="1"/>
  <c r="LSW67" i="10" s="1"/>
  <c r="LSX67" i="10" s="1"/>
  <c r="LSY67" i="10" s="1"/>
  <c r="LSZ67" i="10" s="1"/>
  <c r="LTA67" i="10" s="1"/>
  <c r="LTB67" i="10" s="1"/>
  <c r="LTC67" i="10" s="1"/>
  <c r="LTD67" i="10" s="1"/>
  <c r="LTE67" i="10" s="1"/>
  <c r="LTF67" i="10" s="1"/>
  <c r="LTG67" i="10" s="1"/>
  <c r="LTH67" i="10" s="1"/>
  <c r="LTI67" i="10" s="1"/>
  <c r="LTJ67" i="10" s="1"/>
  <c r="LTK67" i="10" s="1"/>
  <c r="LTL67" i="10" s="1"/>
  <c r="LTM67" i="10" s="1"/>
  <c r="LTN67" i="10" s="1"/>
  <c r="LTO67" i="10" s="1"/>
  <c r="LTP67" i="10" s="1"/>
  <c r="LTQ67" i="10" s="1"/>
  <c r="LTR67" i="10" s="1"/>
  <c r="LTS67" i="10" s="1"/>
  <c r="LTT67" i="10" s="1"/>
  <c r="LTU67" i="10" s="1"/>
  <c r="LTV67" i="10" s="1"/>
  <c r="LTW67" i="10" s="1"/>
  <c r="LTX67" i="10" s="1"/>
  <c r="LTY67" i="10" s="1"/>
  <c r="LTZ67" i="10" s="1"/>
  <c r="LUA67" i="10" s="1"/>
  <c r="LUB67" i="10" s="1"/>
  <c r="LUC67" i="10" s="1"/>
  <c r="LUD67" i="10" s="1"/>
  <c r="LUE67" i="10" s="1"/>
  <c r="LUF67" i="10" s="1"/>
  <c r="LUG67" i="10" s="1"/>
  <c r="LUH67" i="10" s="1"/>
  <c r="LUI67" i="10" s="1"/>
  <c r="LUJ67" i="10" s="1"/>
  <c r="LUK67" i="10" s="1"/>
  <c r="LUL67" i="10" s="1"/>
  <c r="LUM67" i="10" s="1"/>
  <c r="LUN67" i="10" s="1"/>
  <c r="LUO67" i="10" s="1"/>
  <c r="LUP67" i="10" s="1"/>
  <c r="LUQ67" i="10" s="1"/>
  <c r="LUR67" i="10" s="1"/>
  <c r="LUS67" i="10" s="1"/>
  <c r="LUT67" i="10" s="1"/>
  <c r="LUU67" i="10" s="1"/>
  <c r="LUV67" i="10" s="1"/>
  <c r="LUW67" i="10" s="1"/>
  <c r="LUX67" i="10" s="1"/>
  <c r="LUY67" i="10" s="1"/>
  <c r="LUZ67" i="10" s="1"/>
  <c r="LVA67" i="10" s="1"/>
  <c r="LVB67" i="10" s="1"/>
  <c r="LVC67" i="10" s="1"/>
  <c r="LVD67" i="10" s="1"/>
  <c r="LVE67" i="10" s="1"/>
  <c r="LVF67" i="10" s="1"/>
  <c r="LVG67" i="10" s="1"/>
  <c r="LVH67" i="10" s="1"/>
  <c r="LVI67" i="10" s="1"/>
  <c r="LVJ67" i="10" s="1"/>
  <c r="LVK67" i="10" s="1"/>
  <c r="LVL67" i="10" s="1"/>
  <c r="LVM67" i="10" s="1"/>
  <c r="LVN67" i="10" s="1"/>
  <c r="LVO67" i="10" s="1"/>
  <c r="LVP67" i="10" s="1"/>
  <c r="LVQ67" i="10" s="1"/>
  <c r="LVR67" i="10" s="1"/>
  <c r="LVS67" i="10" s="1"/>
  <c r="LVT67" i="10" s="1"/>
  <c r="LVU67" i="10" s="1"/>
  <c r="LVV67" i="10" s="1"/>
  <c r="LVW67" i="10" s="1"/>
  <c r="LVX67" i="10" s="1"/>
  <c r="LVY67" i="10" s="1"/>
  <c r="LVZ67" i="10" s="1"/>
  <c r="LWA67" i="10" s="1"/>
  <c r="LWB67" i="10" s="1"/>
  <c r="LWC67" i="10" s="1"/>
  <c r="LWD67" i="10" s="1"/>
  <c r="LWE67" i="10" s="1"/>
  <c r="LWF67" i="10" s="1"/>
  <c r="LWG67" i="10" s="1"/>
  <c r="LWH67" i="10" s="1"/>
  <c r="LWI67" i="10" s="1"/>
  <c r="LWJ67" i="10" s="1"/>
  <c r="LWK67" i="10" s="1"/>
  <c r="LWL67" i="10" s="1"/>
  <c r="LWM67" i="10" s="1"/>
  <c r="LWN67" i="10" s="1"/>
  <c r="LWO67" i="10" s="1"/>
  <c r="LWP67" i="10" s="1"/>
  <c r="LWQ67" i="10" s="1"/>
  <c r="LWR67" i="10" s="1"/>
  <c r="LWS67" i="10" s="1"/>
  <c r="LWT67" i="10" s="1"/>
  <c r="LWU67" i="10" s="1"/>
  <c r="LWV67" i="10" s="1"/>
  <c r="LWW67" i="10" s="1"/>
  <c r="LWX67" i="10" s="1"/>
  <c r="LWY67" i="10" s="1"/>
  <c r="LWZ67" i="10" s="1"/>
  <c r="LXA67" i="10" s="1"/>
  <c r="LXB67" i="10" s="1"/>
  <c r="LXC67" i="10" s="1"/>
  <c r="LXD67" i="10" s="1"/>
  <c r="LXE67" i="10" s="1"/>
  <c r="LXF67" i="10" s="1"/>
  <c r="LXG67" i="10" s="1"/>
  <c r="LXH67" i="10" s="1"/>
  <c r="LXI67" i="10" s="1"/>
  <c r="LXJ67" i="10" s="1"/>
  <c r="LXK67" i="10" s="1"/>
  <c r="LXL67" i="10" s="1"/>
  <c r="LXM67" i="10" s="1"/>
  <c r="LXN67" i="10" s="1"/>
  <c r="LXO67" i="10" s="1"/>
  <c r="LXP67" i="10" s="1"/>
  <c r="LXQ67" i="10" s="1"/>
  <c r="LXR67" i="10" s="1"/>
  <c r="LXS67" i="10" s="1"/>
  <c r="LXT67" i="10" s="1"/>
  <c r="LXU67" i="10" s="1"/>
  <c r="LXV67" i="10" s="1"/>
  <c r="LXW67" i="10" s="1"/>
  <c r="LXX67" i="10" s="1"/>
  <c r="LXY67" i="10" s="1"/>
  <c r="LXZ67" i="10" s="1"/>
  <c r="LYA67" i="10" s="1"/>
  <c r="LYB67" i="10" s="1"/>
  <c r="LYC67" i="10" s="1"/>
  <c r="LYD67" i="10" s="1"/>
  <c r="LYE67" i="10" s="1"/>
  <c r="LYF67" i="10" s="1"/>
  <c r="LYG67" i="10" s="1"/>
  <c r="LYH67" i="10" s="1"/>
  <c r="LYI67" i="10" s="1"/>
  <c r="LYJ67" i="10" s="1"/>
  <c r="LYK67" i="10" s="1"/>
  <c r="LYL67" i="10" s="1"/>
  <c r="LYM67" i="10" s="1"/>
  <c r="LYN67" i="10" s="1"/>
  <c r="LYO67" i="10" s="1"/>
  <c r="LYP67" i="10" s="1"/>
  <c r="LYQ67" i="10" s="1"/>
  <c r="LYR67" i="10" s="1"/>
  <c r="LYS67" i="10" s="1"/>
  <c r="LYT67" i="10" s="1"/>
  <c r="LYU67" i="10" s="1"/>
  <c r="LYV67" i="10" s="1"/>
  <c r="LYW67" i="10" s="1"/>
  <c r="LYX67" i="10" s="1"/>
  <c r="LYY67" i="10" s="1"/>
  <c r="LYZ67" i="10" s="1"/>
  <c r="LZA67" i="10" s="1"/>
  <c r="LZB67" i="10" s="1"/>
  <c r="LZC67" i="10" s="1"/>
  <c r="LZD67" i="10" s="1"/>
  <c r="LZE67" i="10" s="1"/>
  <c r="LZF67" i="10" s="1"/>
  <c r="LZG67" i="10" s="1"/>
  <c r="LZH67" i="10" s="1"/>
  <c r="LZI67" i="10" s="1"/>
  <c r="LZJ67" i="10" s="1"/>
  <c r="LZK67" i="10" s="1"/>
  <c r="LZL67" i="10" s="1"/>
  <c r="LZM67" i="10" s="1"/>
  <c r="LZN67" i="10" s="1"/>
  <c r="LZO67" i="10" s="1"/>
  <c r="LZP67" i="10" s="1"/>
  <c r="LZQ67" i="10" s="1"/>
  <c r="LZR67" i="10" s="1"/>
  <c r="LZS67" i="10" s="1"/>
  <c r="LZT67" i="10" s="1"/>
  <c r="LZU67" i="10" s="1"/>
  <c r="LZV67" i="10" s="1"/>
  <c r="LZW67" i="10" s="1"/>
  <c r="LZX67" i="10" s="1"/>
  <c r="LZY67" i="10" s="1"/>
  <c r="LZZ67" i="10" s="1"/>
  <c r="MAA67" i="10" s="1"/>
  <c r="MAB67" i="10" s="1"/>
  <c r="MAC67" i="10" s="1"/>
  <c r="MAD67" i="10" s="1"/>
  <c r="MAE67" i="10" s="1"/>
  <c r="MAF67" i="10" s="1"/>
  <c r="MAG67" i="10" s="1"/>
  <c r="MAH67" i="10" s="1"/>
  <c r="MAI67" i="10" s="1"/>
  <c r="MAJ67" i="10" s="1"/>
  <c r="MAK67" i="10" s="1"/>
  <c r="MAL67" i="10" s="1"/>
  <c r="MAM67" i="10" s="1"/>
  <c r="MAN67" i="10" s="1"/>
  <c r="MAO67" i="10" s="1"/>
  <c r="MAP67" i="10" s="1"/>
  <c r="MAQ67" i="10" s="1"/>
  <c r="MAR67" i="10" s="1"/>
  <c r="MAS67" i="10" s="1"/>
  <c r="MAT67" i="10" s="1"/>
  <c r="MAU67" i="10" s="1"/>
  <c r="MAV67" i="10" s="1"/>
  <c r="MAW67" i="10" s="1"/>
  <c r="MAX67" i="10" s="1"/>
  <c r="MAY67" i="10" s="1"/>
  <c r="MAZ67" i="10" s="1"/>
  <c r="MBA67" i="10" s="1"/>
  <c r="MBB67" i="10" s="1"/>
  <c r="MBC67" i="10" s="1"/>
  <c r="MBD67" i="10" s="1"/>
  <c r="MBE67" i="10" s="1"/>
  <c r="MBF67" i="10" s="1"/>
  <c r="MBG67" i="10" s="1"/>
  <c r="MBH67" i="10" s="1"/>
  <c r="MBI67" i="10" s="1"/>
  <c r="MBJ67" i="10" s="1"/>
  <c r="MBK67" i="10" s="1"/>
  <c r="MBL67" i="10" s="1"/>
  <c r="MBM67" i="10" s="1"/>
  <c r="MBN67" i="10" s="1"/>
  <c r="MBO67" i="10" s="1"/>
  <c r="MBP67" i="10" s="1"/>
  <c r="MBQ67" i="10" s="1"/>
  <c r="MBR67" i="10" s="1"/>
  <c r="MBS67" i="10" s="1"/>
  <c r="MBT67" i="10" s="1"/>
  <c r="MBU67" i="10" s="1"/>
  <c r="MBV67" i="10" s="1"/>
  <c r="MBW67" i="10" s="1"/>
  <c r="MBX67" i="10" s="1"/>
  <c r="MBY67" i="10" s="1"/>
  <c r="MBZ67" i="10" s="1"/>
  <c r="MCA67" i="10" s="1"/>
  <c r="MCB67" i="10" s="1"/>
  <c r="MCC67" i="10" s="1"/>
  <c r="MCD67" i="10" s="1"/>
  <c r="MCE67" i="10" s="1"/>
  <c r="MCF67" i="10" s="1"/>
  <c r="MCG67" i="10" s="1"/>
  <c r="MCH67" i="10" s="1"/>
  <c r="MCI67" i="10" s="1"/>
  <c r="MCJ67" i="10" s="1"/>
  <c r="MCK67" i="10" s="1"/>
  <c r="MCL67" i="10" s="1"/>
  <c r="MCM67" i="10" s="1"/>
  <c r="MCN67" i="10" s="1"/>
  <c r="MCO67" i="10" s="1"/>
  <c r="MCP67" i="10" s="1"/>
  <c r="MCQ67" i="10" s="1"/>
  <c r="MCR67" i="10" s="1"/>
  <c r="MCS67" i="10" s="1"/>
  <c r="MCT67" i="10" s="1"/>
  <c r="MCU67" i="10" s="1"/>
  <c r="MCV67" i="10" s="1"/>
  <c r="MCW67" i="10" s="1"/>
  <c r="MCX67" i="10" s="1"/>
  <c r="MCY67" i="10" s="1"/>
  <c r="MCZ67" i="10" s="1"/>
  <c r="MDA67" i="10" s="1"/>
  <c r="MDB67" i="10" s="1"/>
  <c r="MDC67" i="10" s="1"/>
  <c r="MDD67" i="10" s="1"/>
  <c r="MDE67" i="10" s="1"/>
  <c r="MDF67" i="10" s="1"/>
  <c r="MDG67" i="10" s="1"/>
  <c r="MDH67" i="10" s="1"/>
  <c r="MDI67" i="10" s="1"/>
  <c r="MDJ67" i="10" s="1"/>
  <c r="MDK67" i="10" s="1"/>
  <c r="MDL67" i="10" s="1"/>
  <c r="MDM67" i="10" s="1"/>
  <c r="MDN67" i="10" s="1"/>
  <c r="MDO67" i="10" s="1"/>
  <c r="MDP67" i="10" s="1"/>
  <c r="MDQ67" i="10" s="1"/>
  <c r="MDR67" i="10" s="1"/>
  <c r="MDS67" i="10" s="1"/>
  <c r="MDT67" i="10" s="1"/>
  <c r="MDU67" i="10" s="1"/>
  <c r="MDV67" i="10" s="1"/>
  <c r="MDW67" i="10" s="1"/>
  <c r="MDX67" i="10" s="1"/>
  <c r="MDY67" i="10" s="1"/>
  <c r="MDZ67" i="10" s="1"/>
  <c r="MEA67" i="10" s="1"/>
  <c r="MEB67" i="10" s="1"/>
  <c r="MEC67" i="10" s="1"/>
  <c r="MED67" i="10" s="1"/>
  <c r="MEE67" i="10" s="1"/>
  <c r="MEF67" i="10" s="1"/>
  <c r="MEG67" i="10" s="1"/>
  <c r="MEH67" i="10" s="1"/>
  <c r="MEI67" i="10" s="1"/>
  <c r="MEJ67" i="10" s="1"/>
  <c r="MEK67" i="10" s="1"/>
  <c r="MEL67" i="10" s="1"/>
  <c r="MEM67" i="10" s="1"/>
  <c r="MEN67" i="10" s="1"/>
  <c r="MEO67" i="10" s="1"/>
  <c r="MEP67" i="10" s="1"/>
  <c r="MEQ67" i="10" s="1"/>
  <c r="MER67" i="10" s="1"/>
  <c r="MES67" i="10" s="1"/>
  <c r="MET67" i="10" s="1"/>
  <c r="MEU67" i="10" s="1"/>
  <c r="MEV67" i="10" s="1"/>
  <c r="MEW67" i="10" s="1"/>
  <c r="MEX67" i="10" s="1"/>
  <c r="MEY67" i="10" s="1"/>
  <c r="MEZ67" i="10" s="1"/>
  <c r="MFA67" i="10" s="1"/>
  <c r="MFB67" i="10" s="1"/>
  <c r="MFC67" i="10" s="1"/>
  <c r="MFD67" i="10" s="1"/>
  <c r="MFE67" i="10" s="1"/>
  <c r="MFF67" i="10" s="1"/>
  <c r="MFG67" i="10" s="1"/>
  <c r="MFH67" i="10" s="1"/>
  <c r="MFI67" i="10" s="1"/>
  <c r="MFJ67" i="10" s="1"/>
  <c r="MFK67" i="10" s="1"/>
  <c r="MFL67" i="10" s="1"/>
  <c r="MFM67" i="10" s="1"/>
  <c r="MFN67" i="10" s="1"/>
  <c r="MFO67" i="10" s="1"/>
  <c r="MFP67" i="10" s="1"/>
  <c r="MFQ67" i="10" s="1"/>
  <c r="MFR67" i="10" s="1"/>
  <c r="MFS67" i="10" s="1"/>
  <c r="MFT67" i="10" s="1"/>
  <c r="MFU67" i="10" s="1"/>
  <c r="MFV67" i="10" s="1"/>
  <c r="MFW67" i="10" s="1"/>
  <c r="MFX67" i="10" s="1"/>
  <c r="MFY67" i="10" s="1"/>
  <c r="MFZ67" i="10" s="1"/>
  <c r="MGA67" i="10" s="1"/>
  <c r="MGB67" i="10" s="1"/>
  <c r="MGC67" i="10" s="1"/>
  <c r="MGD67" i="10" s="1"/>
  <c r="MGE67" i="10" s="1"/>
  <c r="MGF67" i="10" s="1"/>
  <c r="MGG67" i="10" s="1"/>
  <c r="MGH67" i="10" s="1"/>
  <c r="MGI67" i="10" s="1"/>
  <c r="MGJ67" i="10" s="1"/>
  <c r="MGK67" i="10" s="1"/>
  <c r="MGL67" i="10" s="1"/>
  <c r="MGM67" i="10" s="1"/>
  <c r="MGN67" i="10" s="1"/>
  <c r="MGO67" i="10" s="1"/>
  <c r="MGP67" i="10" s="1"/>
  <c r="MGQ67" i="10" s="1"/>
  <c r="MGR67" i="10" s="1"/>
  <c r="MGS67" i="10" s="1"/>
  <c r="MGT67" i="10" s="1"/>
  <c r="MGU67" i="10" s="1"/>
  <c r="MGV67" i="10" s="1"/>
  <c r="MGW67" i="10" s="1"/>
  <c r="MGX67" i="10" s="1"/>
  <c r="MGY67" i="10" s="1"/>
  <c r="MGZ67" i="10" s="1"/>
  <c r="MHA67" i="10" s="1"/>
  <c r="MHB67" i="10" s="1"/>
  <c r="MHC67" i="10" s="1"/>
  <c r="MHD67" i="10" s="1"/>
  <c r="MHE67" i="10" s="1"/>
  <c r="MHF67" i="10" s="1"/>
  <c r="MHG67" i="10" s="1"/>
  <c r="MHH67" i="10" s="1"/>
  <c r="MHI67" i="10" s="1"/>
  <c r="MHJ67" i="10" s="1"/>
  <c r="MHK67" i="10" s="1"/>
  <c r="MHL67" i="10" s="1"/>
  <c r="MHM67" i="10" s="1"/>
  <c r="MHN67" i="10" s="1"/>
  <c r="MHO67" i="10" s="1"/>
  <c r="MHP67" i="10" s="1"/>
  <c r="MHQ67" i="10" s="1"/>
  <c r="MHR67" i="10" s="1"/>
  <c r="MHS67" i="10" s="1"/>
  <c r="MHT67" i="10" s="1"/>
  <c r="MHU67" i="10" s="1"/>
  <c r="MHV67" i="10" s="1"/>
  <c r="MHW67" i="10" s="1"/>
  <c r="MHX67" i="10" s="1"/>
  <c r="MHY67" i="10" s="1"/>
  <c r="MHZ67" i="10" s="1"/>
  <c r="MIA67" i="10" s="1"/>
  <c r="MIB67" i="10" s="1"/>
  <c r="MIC67" i="10" s="1"/>
  <c r="MID67" i="10" s="1"/>
  <c r="MIE67" i="10" s="1"/>
  <c r="MIF67" i="10" s="1"/>
  <c r="MIG67" i="10" s="1"/>
  <c r="MIH67" i="10" s="1"/>
  <c r="MII67" i="10" s="1"/>
  <c r="MIJ67" i="10" s="1"/>
  <c r="MIK67" i="10" s="1"/>
  <c r="MIL67" i="10" s="1"/>
  <c r="MIM67" i="10" s="1"/>
  <c r="MIN67" i="10" s="1"/>
  <c r="MIO67" i="10" s="1"/>
  <c r="MIP67" i="10" s="1"/>
  <c r="MIQ67" i="10" s="1"/>
  <c r="MIR67" i="10" s="1"/>
  <c r="MIS67" i="10" s="1"/>
  <c r="MIT67" i="10" s="1"/>
  <c r="MIU67" i="10" s="1"/>
  <c r="MIV67" i="10" s="1"/>
  <c r="MIW67" i="10" s="1"/>
  <c r="MIX67" i="10" s="1"/>
  <c r="MIY67" i="10" s="1"/>
  <c r="MIZ67" i="10" s="1"/>
  <c r="MJA67" i="10" s="1"/>
  <c r="MJB67" i="10" s="1"/>
  <c r="MJC67" i="10" s="1"/>
  <c r="MJD67" i="10" s="1"/>
  <c r="MJE67" i="10" s="1"/>
  <c r="MJF67" i="10" s="1"/>
  <c r="MJG67" i="10" s="1"/>
  <c r="MJH67" i="10" s="1"/>
  <c r="MJI67" i="10" s="1"/>
  <c r="MJJ67" i="10" s="1"/>
  <c r="MJK67" i="10" s="1"/>
  <c r="MJL67" i="10" s="1"/>
  <c r="MJM67" i="10" s="1"/>
  <c r="MJN67" i="10" s="1"/>
  <c r="MJO67" i="10" s="1"/>
  <c r="MJP67" i="10" s="1"/>
  <c r="MJQ67" i="10" s="1"/>
  <c r="MJR67" i="10" s="1"/>
  <c r="MJS67" i="10" s="1"/>
  <c r="MJT67" i="10" s="1"/>
  <c r="MJU67" i="10" s="1"/>
  <c r="MJV67" i="10" s="1"/>
  <c r="MJW67" i="10" s="1"/>
  <c r="MJX67" i="10" s="1"/>
  <c r="MJY67" i="10" s="1"/>
  <c r="MJZ67" i="10" s="1"/>
  <c r="MKA67" i="10" s="1"/>
  <c r="MKB67" i="10" s="1"/>
  <c r="MKC67" i="10" s="1"/>
  <c r="MKD67" i="10" s="1"/>
  <c r="MKE67" i="10" s="1"/>
  <c r="MKF67" i="10" s="1"/>
  <c r="MKG67" i="10" s="1"/>
  <c r="MKH67" i="10" s="1"/>
  <c r="MKI67" i="10" s="1"/>
  <c r="MKJ67" i="10" s="1"/>
  <c r="MKK67" i="10" s="1"/>
  <c r="MKL67" i="10" s="1"/>
  <c r="MKM67" i="10" s="1"/>
  <c r="MKN67" i="10" s="1"/>
  <c r="MKO67" i="10" s="1"/>
  <c r="MKP67" i="10" s="1"/>
  <c r="MKQ67" i="10" s="1"/>
  <c r="MKR67" i="10" s="1"/>
  <c r="MKS67" i="10" s="1"/>
  <c r="MKT67" i="10" s="1"/>
  <c r="MKU67" i="10" s="1"/>
  <c r="MKV67" i="10" s="1"/>
  <c r="MKW67" i="10" s="1"/>
  <c r="MKX67" i="10" s="1"/>
  <c r="MKY67" i="10" s="1"/>
  <c r="MKZ67" i="10" s="1"/>
  <c r="MLA67" i="10" s="1"/>
  <c r="MLB67" i="10" s="1"/>
  <c r="MLC67" i="10" s="1"/>
  <c r="MLD67" i="10" s="1"/>
  <c r="MLE67" i="10" s="1"/>
  <c r="MLF67" i="10" s="1"/>
  <c r="MLG67" i="10" s="1"/>
  <c r="MLH67" i="10" s="1"/>
  <c r="MLI67" i="10" s="1"/>
  <c r="MLJ67" i="10" s="1"/>
  <c r="MLK67" i="10" s="1"/>
  <c r="MLL67" i="10" s="1"/>
  <c r="MLM67" i="10" s="1"/>
  <c r="MLN67" i="10" s="1"/>
  <c r="MLO67" i="10" s="1"/>
  <c r="MLP67" i="10" s="1"/>
  <c r="MLQ67" i="10" s="1"/>
  <c r="MLR67" i="10" s="1"/>
  <c r="MLS67" i="10" s="1"/>
  <c r="MLT67" i="10" s="1"/>
  <c r="MLU67" i="10" s="1"/>
  <c r="MLV67" i="10" s="1"/>
  <c r="MLW67" i="10" s="1"/>
  <c r="MLX67" i="10" s="1"/>
  <c r="MLY67" i="10" s="1"/>
  <c r="MLZ67" i="10" s="1"/>
  <c r="MMA67" i="10" s="1"/>
  <c r="MMB67" i="10" s="1"/>
  <c r="MMC67" i="10" s="1"/>
  <c r="MMD67" i="10" s="1"/>
  <c r="MME67" i="10" s="1"/>
  <c r="MMF67" i="10" s="1"/>
  <c r="MMG67" i="10" s="1"/>
  <c r="MMH67" i="10" s="1"/>
  <c r="MMI67" i="10" s="1"/>
  <c r="MMJ67" i="10" s="1"/>
  <c r="MMK67" i="10" s="1"/>
  <c r="MML67" i="10" s="1"/>
  <c r="MMM67" i="10" s="1"/>
  <c r="MMN67" i="10" s="1"/>
  <c r="MMO67" i="10" s="1"/>
  <c r="MMP67" i="10" s="1"/>
  <c r="MMQ67" i="10" s="1"/>
  <c r="MMR67" i="10" s="1"/>
  <c r="MMS67" i="10" s="1"/>
  <c r="MMT67" i="10" s="1"/>
  <c r="MMU67" i="10" s="1"/>
  <c r="MMV67" i="10" s="1"/>
  <c r="MMW67" i="10" s="1"/>
  <c r="MMX67" i="10" s="1"/>
  <c r="MMY67" i="10" s="1"/>
  <c r="MMZ67" i="10" s="1"/>
  <c r="MNA67" i="10" s="1"/>
  <c r="MNB67" i="10" s="1"/>
  <c r="MNC67" i="10" s="1"/>
  <c r="MND67" i="10" s="1"/>
  <c r="MNE67" i="10" s="1"/>
  <c r="MNF67" i="10" s="1"/>
  <c r="MNG67" i="10" s="1"/>
  <c r="MNH67" i="10" s="1"/>
  <c r="MNI67" i="10" s="1"/>
  <c r="MNJ67" i="10" s="1"/>
  <c r="MNK67" i="10" s="1"/>
  <c r="MNL67" i="10" s="1"/>
  <c r="MNM67" i="10" s="1"/>
  <c r="MNN67" i="10" s="1"/>
  <c r="MNO67" i="10" s="1"/>
  <c r="MNP67" i="10" s="1"/>
  <c r="MNQ67" i="10" s="1"/>
  <c r="MNR67" i="10" s="1"/>
  <c r="MNS67" i="10" s="1"/>
  <c r="MNT67" i="10" s="1"/>
  <c r="MNU67" i="10" s="1"/>
  <c r="MNV67" i="10" s="1"/>
  <c r="MNW67" i="10" s="1"/>
  <c r="MNX67" i="10" s="1"/>
  <c r="MNY67" i="10" s="1"/>
  <c r="MNZ67" i="10" s="1"/>
  <c r="MOA67" i="10" s="1"/>
  <c r="MOB67" i="10" s="1"/>
  <c r="MOC67" i="10" s="1"/>
  <c r="MOD67" i="10" s="1"/>
  <c r="MOE67" i="10" s="1"/>
  <c r="MOF67" i="10" s="1"/>
  <c r="MOG67" i="10" s="1"/>
  <c r="MOH67" i="10" s="1"/>
  <c r="MOI67" i="10" s="1"/>
  <c r="MOJ67" i="10" s="1"/>
  <c r="MOK67" i="10" s="1"/>
  <c r="MOL67" i="10" s="1"/>
  <c r="MOM67" i="10" s="1"/>
  <c r="MON67" i="10" s="1"/>
  <c r="MOO67" i="10" s="1"/>
  <c r="MOP67" i="10" s="1"/>
  <c r="MOQ67" i="10" s="1"/>
  <c r="MOR67" i="10" s="1"/>
  <c r="MOS67" i="10" s="1"/>
  <c r="MOT67" i="10" s="1"/>
  <c r="MOU67" i="10" s="1"/>
  <c r="MOV67" i="10" s="1"/>
  <c r="MOW67" i="10" s="1"/>
  <c r="MOX67" i="10" s="1"/>
  <c r="MOY67" i="10" s="1"/>
  <c r="MOZ67" i="10" s="1"/>
  <c r="MPA67" i="10" s="1"/>
  <c r="MPB67" i="10" s="1"/>
  <c r="MPC67" i="10" s="1"/>
  <c r="MPD67" i="10" s="1"/>
  <c r="MPE67" i="10" s="1"/>
  <c r="MPF67" i="10" s="1"/>
  <c r="MPG67" i="10" s="1"/>
  <c r="MPH67" i="10" s="1"/>
  <c r="MPI67" i="10" s="1"/>
  <c r="MPJ67" i="10" s="1"/>
  <c r="MPK67" i="10" s="1"/>
  <c r="MPL67" i="10" s="1"/>
  <c r="MPM67" i="10" s="1"/>
  <c r="MPN67" i="10" s="1"/>
  <c r="MPO67" i="10" s="1"/>
  <c r="MPP67" i="10" s="1"/>
  <c r="MPQ67" i="10" s="1"/>
  <c r="MPR67" i="10" s="1"/>
  <c r="MPS67" i="10" s="1"/>
  <c r="MPT67" i="10" s="1"/>
  <c r="MPU67" i="10" s="1"/>
  <c r="MPV67" i="10" s="1"/>
  <c r="MPW67" i="10" s="1"/>
  <c r="MPX67" i="10" s="1"/>
  <c r="MPY67" i="10" s="1"/>
  <c r="MPZ67" i="10" s="1"/>
  <c r="MQA67" i="10" s="1"/>
  <c r="MQB67" i="10" s="1"/>
  <c r="MQC67" i="10" s="1"/>
  <c r="MQD67" i="10" s="1"/>
  <c r="MQE67" i="10" s="1"/>
  <c r="MQF67" i="10" s="1"/>
  <c r="MQG67" i="10" s="1"/>
  <c r="MQH67" i="10" s="1"/>
  <c r="MQI67" i="10" s="1"/>
  <c r="MQJ67" i="10" s="1"/>
  <c r="MQK67" i="10" s="1"/>
  <c r="MQL67" i="10" s="1"/>
  <c r="MQM67" i="10" s="1"/>
  <c r="MQN67" i="10" s="1"/>
  <c r="MQO67" i="10" s="1"/>
  <c r="MQP67" i="10" s="1"/>
  <c r="MQQ67" i="10" s="1"/>
  <c r="MQR67" i="10" s="1"/>
  <c r="MQS67" i="10" s="1"/>
  <c r="MQT67" i="10" s="1"/>
  <c r="MQU67" i="10" s="1"/>
  <c r="MQV67" i="10" s="1"/>
  <c r="MQW67" i="10" s="1"/>
  <c r="MQX67" i="10" s="1"/>
  <c r="MQY67" i="10" s="1"/>
  <c r="MQZ67" i="10" s="1"/>
  <c r="MRA67" i="10" s="1"/>
  <c r="MRB67" i="10" s="1"/>
  <c r="MRC67" i="10" s="1"/>
  <c r="MRD67" i="10" s="1"/>
  <c r="MRE67" i="10" s="1"/>
  <c r="MRF67" i="10" s="1"/>
  <c r="MRG67" i="10" s="1"/>
  <c r="MRH67" i="10" s="1"/>
  <c r="MRI67" i="10" s="1"/>
  <c r="MRJ67" i="10" s="1"/>
  <c r="MRK67" i="10" s="1"/>
  <c r="MRL67" i="10" s="1"/>
  <c r="MRM67" i="10" s="1"/>
  <c r="MRN67" i="10" s="1"/>
  <c r="MRO67" i="10" s="1"/>
  <c r="MRP67" i="10" s="1"/>
  <c r="MRQ67" i="10" s="1"/>
  <c r="MRR67" i="10" s="1"/>
  <c r="MRS67" i="10" s="1"/>
  <c r="MRT67" i="10" s="1"/>
  <c r="MRU67" i="10" s="1"/>
  <c r="MRV67" i="10" s="1"/>
  <c r="MRW67" i="10" s="1"/>
  <c r="MRX67" i="10" s="1"/>
  <c r="MRY67" i="10" s="1"/>
  <c r="MRZ67" i="10" s="1"/>
  <c r="MSA67" i="10" s="1"/>
  <c r="MSB67" i="10" s="1"/>
  <c r="MSC67" i="10" s="1"/>
  <c r="MSD67" i="10" s="1"/>
  <c r="MSE67" i="10" s="1"/>
  <c r="MSF67" i="10" s="1"/>
  <c r="MSG67" i="10" s="1"/>
  <c r="MSH67" i="10" s="1"/>
  <c r="MSI67" i="10" s="1"/>
  <c r="MSJ67" i="10" s="1"/>
  <c r="MSK67" i="10" s="1"/>
  <c r="MSL67" i="10" s="1"/>
  <c r="MSM67" i="10" s="1"/>
  <c r="MSN67" i="10" s="1"/>
  <c r="MSO67" i="10" s="1"/>
  <c r="MSP67" i="10" s="1"/>
  <c r="MSQ67" i="10" s="1"/>
  <c r="MSR67" i="10" s="1"/>
  <c r="MSS67" i="10" s="1"/>
  <c r="MST67" i="10" s="1"/>
  <c r="MSU67" i="10" s="1"/>
  <c r="MSV67" i="10" s="1"/>
  <c r="MSW67" i="10" s="1"/>
  <c r="MSX67" i="10" s="1"/>
  <c r="MSY67" i="10" s="1"/>
  <c r="MSZ67" i="10" s="1"/>
  <c r="MTA67" i="10" s="1"/>
  <c r="MTB67" i="10" s="1"/>
  <c r="MTC67" i="10" s="1"/>
  <c r="MTD67" i="10" s="1"/>
  <c r="MTE67" i="10" s="1"/>
  <c r="MTF67" i="10" s="1"/>
  <c r="MTG67" i="10" s="1"/>
  <c r="MTH67" i="10" s="1"/>
  <c r="MTI67" i="10" s="1"/>
  <c r="MTJ67" i="10" s="1"/>
  <c r="MTK67" i="10" s="1"/>
  <c r="MTL67" i="10" s="1"/>
  <c r="MTM67" i="10" s="1"/>
  <c r="MTN67" i="10" s="1"/>
  <c r="MTO67" i="10" s="1"/>
  <c r="MTP67" i="10" s="1"/>
  <c r="MTQ67" i="10" s="1"/>
  <c r="MTR67" i="10" s="1"/>
  <c r="MTS67" i="10" s="1"/>
  <c r="MTT67" i="10" s="1"/>
  <c r="MTU67" i="10" s="1"/>
  <c r="MTV67" i="10" s="1"/>
  <c r="MTW67" i="10" s="1"/>
  <c r="MTX67" i="10" s="1"/>
  <c r="MTY67" i="10" s="1"/>
  <c r="MTZ67" i="10" s="1"/>
  <c r="MUA67" i="10" s="1"/>
  <c r="MUB67" i="10" s="1"/>
  <c r="MUC67" i="10" s="1"/>
  <c r="MUD67" i="10" s="1"/>
  <c r="MUE67" i="10" s="1"/>
  <c r="MUF67" i="10" s="1"/>
  <c r="MUG67" i="10" s="1"/>
  <c r="MUH67" i="10" s="1"/>
  <c r="MUI67" i="10" s="1"/>
  <c r="MUJ67" i="10" s="1"/>
  <c r="MUK67" i="10" s="1"/>
  <c r="MUL67" i="10" s="1"/>
  <c r="MUM67" i="10" s="1"/>
  <c r="MUN67" i="10" s="1"/>
  <c r="MUO67" i="10" s="1"/>
  <c r="MUP67" i="10" s="1"/>
  <c r="MUQ67" i="10" s="1"/>
  <c r="MUR67" i="10" s="1"/>
  <c r="MUS67" i="10" s="1"/>
  <c r="MUT67" i="10" s="1"/>
  <c r="MUU67" i="10" s="1"/>
  <c r="MUV67" i="10" s="1"/>
  <c r="MUW67" i="10" s="1"/>
  <c r="MUX67" i="10" s="1"/>
  <c r="MUY67" i="10" s="1"/>
  <c r="MUZ67" i="10" s="1"/>
  <c r="MVA67" i="10" s="1"/>
  <c r="MVB67" i="10" s="1"/>
  <c r="MVC67" i="10" s="1"/>
  <c r="MVD67" i="10" s="1"/>
  <c r="MVE67" i="10" s="1"/>
  <c r="MVF67" i="10" s="1"/>
  <c r="MVG67" i="10" s="1"/>
  <c r="MVH67" i="10" s="1"/>
  <c r="MVI67" i="10" s="1"/>
  <c r="MVJ67" i="10" s="1"/>
  <c r="MVK67" i="10" s="1"/>
  <c r="MVL67" i="10" s="1"/>
  <c r="MVM67" i="10" s="1"/>
  <c r="MVN67" i="10" s="1"/>
  <c r="MVO67" i="10" s="1"/>
  <c r="MVP67" i="10" s="1"/>
  <c r="MVQ67" i="10" s="1"/>
  <c r="MVR67" i="10" s="1"/>
  <c r="MVS67" i="10" s="1"/>
  <c r="MVT67" i="10" s="1"/>
  <c r="MVU67" i="10" s="1"/>
  <c r="MVV67" i="10" s="1"/>
  <c r="MVW67" i="10" s="1"/>
  <c r="MVX67" i="10" s="1"/>
  <c r="MVY67" i="10" s="1"/>
  <c r="MVZ67" i="10" s="1"/>
  <c r="MWA67" i="10" s="1"/>
  <c r="MWB67" i="10" s="1"/>
  <c r="MWC67" i="10" s="1"/>
  <c r="MWD67" i="10" s="1"/>
  <c r="MWE67" i="10" s="1"/>
  <c r="MWF67" i="10" s="1"/>
  <c r="MWG67" i="10" s="1"/>
  <c r="MWH67" i="10" s="1"/>
  <c r="MWI67" i="10" s="1"/>
  <c r="MWJ67" i="10" s="1"/>
  <c r="MWK67" i="10" s="1"/>
  <c r="MWL67" i="10" s="1"/>
  <c r="MWM67" i="10" s="1"/>
  <c r="MWN67" i="10" s="1"/>
  <c r="MWO67" i="10" s="1"/>
  <c r="MWP67" i="10" s="1"/>
  <c r="MWQ67" i="10" s="1"/>
  <c r="MWR67" i="10" s="1"/>
  <c r="MWS67" i="10" s="1"/>
  <c r="MWT67" i="10" s="1"/>
  <c r="MWU67" i="10" s="1"/>
  <c r="MWV67" i="10" s="1"/>
  <c r="MWW67" i="10" s="1"/>
  <c r="MWX67" i="10" s="1"/>
  <c r="MWY67" i="10" s="1"/>
  <c r="MWZ67" i="10" s="1"/>
  <c r="MXA67" i="10" s="1"/>
  <c r="MXB67" i="10" s="1"/>
  <c r="MXC67" i="10" s="1"/>
  <c r="MXD67" i="10" s="1"/>
  <c r="MXE67" i="10" s="1"/>
  <c r="MXF67" i="10" s="1"/>
  <c r="MXG67" i="10" s="1"/>
  <c r="MXH67" i="10" s="1"/>
  <c r="MXI67" i="10" s="1"/>
  <c r="MXJ67" i="10" s="1"/>
  <c r="MXK67" i="10" s="1"/>
  <c r="MXL67" i="10" s="1"/>
  <c r="MXM67" i="10" s="1"/>
  <c r="MXN67" i="10" s="1"/>
  <c r="MXO67" i="10" s="1"/>
  <c r="MXP67" i="10" s="1"/>
  <c r="MXQ67" i="10" s="1"/>
  <c r="MXR67" i="10" s="1"/>
  <c r="MXS67" i="10" s="1"/>
  <c r="MXT67" i="10" s="1"/>
  <c r="MXU67" i="10" s="1"/>
  <c r="MXV67" i="10" s="1"/>
  <c r="MXW67" i="10" s="1"/>
  <c r="MXX67" i="10" s="1"/>
  <c r="MXY67" i="10" s="1"/>
  <c r="MXZ67" i="10" s="1"/>
  <c r="MYA67" i="10" s="1"/>
  <c r="MYB67" i="10" s="1"/>
  <c r="MYC67" i="10" s="1"/>
  <c r="MYD67" i="10" s="1"/>
  <c r="MYE67" i="10" s="1"/>
  <c r="MYF67" i="10" s="1"/>
  <c r="MYG67" i="10" s="1"/>
  <c r="MYH67" i="10" s="1"/>
  <c r="MYI67" i="10" s="1"/>
  <c r="MYJ67" i="10" s="1"/>
  <c r="MYK67" i="10" s="1"/>
  <c r="MYL67" i="10" s="1"/>
  <c r="MYM67" i="10" s="1"/>
  <c r="MYN67" i="10" s="1"/>
  <c r="MYO67" i="10" s="1"/>
  <c r="MYP67" i="10" s="1"/>
  <c r="MYQ67" i="10" s="1"/>
  <c r="MYR67" i="10" s="1"/>
  <c r="MYS67" i="10" s="1"/>
  <c r="MYT67" i="10" s="1"/>
  <c r="MYU67" i="10" s="1"/>
  <c r="MYV67" i="10" s="1"/>
  <c r="MYW67" i="10" s="1"/>
  <c r="MYX67" i="10" s="1"/>
  <c r="MYY67" i="10" s="1"/>
  <c r="MYZ67" i="10" s="1"/>
  <c r="MZA67" i="10" s="1"/>
  <c r="MZB67" i="10" s="1"/>
  <c r="MZC67" i="10" s="1"/>
  <c r="MZD67" i="10" s="1"/>
  <c r="MZE67" i="10" s="1"/>
  <c r="MZF67" i="10" s="1"/>
  <c r="MZG67" i="10" s="1"/>
  <c r="MZH67" i="10" s="1"/>
  <c r="MZI67" i="10" s="1"/>
  <c r="MZJ67" i="10" s="1"/>
  <c r="MZK67" i="10" s="1"/>
  <c r="MZL67" i="10" s="1"/>
  <c r="MZM67" i="10" s="1"/>
  <c r="MZN67" i="10" s="1"/>
  <c r="MZO67" i="10" s="1"/>
  <c r="MZP67" i="10" s="1"/>
  <c r="MZQ67" i="10" s="1"/>
  <c r="MZR67" i="10" s="1"/>
  <c r="MZS67" i="10" s="1"/>
  <c r="MZT67" i="10" s="1"/>
  <c r="MZU67" i="10" s="1"/>
  <c r="MZV67" i="10" s="1"/>
  <c r="MZW67" i="10" s="1"/>
  <c r="MZX67" i="10" s="1"/>
  <c r="MZY67" i="10" s="1"/>
  <c r="MZZ67" i="10" s="1"/>
  <c r="NAA67" i="10" s="1"/>
  <c r="NAB67" i="10" s="1"/>
  <c r="NAC67" i="10" s="1"/>
  <c r="NAD67" i="10" s="1"/>
  <c r="NAE67" i="10" s="1"/>
  <c r="NAF67" i="10" s="1"/>
  <c r="NAG67" i="10" s="1"/>
  <c r="NAH67" i="10" s="1"/>
  <c r="NAI67" i="10" s="1"/>
  <c r="NAJ67" i="10" s="1"/>
  <c r="NAK67" i="10" s="1"/>
  <c r="NAL67" i="10" s="1"/>
  <c r="NAM67" i="10" s="1"/>
  <c r="NAN67" i="10" s="1"/>
  <c r="NAO67" i="10" s="1"/>
  <c r="NAP67" i="10" s="1"/>
  <c r="NAQ67" i="10" s="1"/>
  <c r="NAR67" i="10" s="1"/>
  <c r="NAS67" i="10" s="1"/>
  <c r="NAT67" i="10" s="1"/>
  <c r="NAU67" i="10" s="1"/>
  <c r="NAV67" i="10" s="1"/>
  <c r="NAW67" i="10" s="1"/>
  <c r="NAX67" i="10" s="1"/>
  <c r="NAY67" i="10" s="1"/>
  <c r="NAZ67" i="10" s="1"/>
  <c r="NBA67" i="10" s="1"/>
  <c r="NBB67" i="10" s="1"/>
  <c r="NBC67" i="10" s="1"/>
  <c r="NBD67" i="10" s="1"/>
  <c r="NBE67" i="10" s="1"/>
  <c r="NBF67" i="10" s="1"/>
  <c r="NBG67" i="10" s="1"/>
  <c r="NBH67" i="10" s="1"/>
  <c r="NBI67" i="10" s="1"/>
  <c r="NBJ67" i="10" s="1"/>
  <c r="NBK67" i="10" s="1"/>
  <c r="NBL67" i="10" s="1"/>
  <c r="NBM67" i="10" s="1"/>
  <c r="NBN67" i="10" s="1"/>
  <c r="NBO67" i="10" s="1"/>
  <c r="NBP67" i="10" s="1"/>
  <c r="NBQ67" i="10" s="1"/>
  <c r="NBR67" i="10" s="1"/>
  <c r="NBS67" i="10" s="1"/>
  <c r="NBT67" i="10" s="1"/>
  <c r="NBU67" i="10" s="1"/>
  <c r="NBV67" i="10" s="1"/>
  <c r="NBW67" i="10" s="1"/>
  <c r="NBX67" i="10" s="1"/>
  <c r="NBY67" i="10" s="1"/>
  <c r="NBZ67" i="10" s="1"/>
  <c r="NCA67" i="10" s="1"/>
  <c r="NCB67" i="10" s="1"/>
  <c r="NCC67" i="10" s="1"/>
  <c r="NCD67" i="10" s="1"/>
  <c r="NCE67" i="10" s="1"/>
  <c r="NCF67" i="10" s="1"/>
  <c r="NCG67" i="10" s="1"/>
  <c r="NCH67" i="10" s="1"/>
  <c r="NCI67" i="10" s="1"/>
  <c r="NCJ67" i="10" s="1"/>
  <c r="NCK67" i="10" s="1"/>
  <c r="NCL67" i="10" s="1"/>
  <c r="NCM67" i="10" s="1"/>
  <c r="NCN67" i="10" s="1"/>
  <c r="NCO67" i="10" s="1"/>
  <c r="NCP67" i="10" s="1"/>
  <c r="NCQ67" i="10" s="1"/>
  <c r="NCR67" i="10" s="1"/>
  <c r="NCS67" i="10" s="1"/>
  <c r="NCT67" i="10" s="1"/>
  <c r="NCU67" i="10" s="1"/>
  <c r="NCV67" i="10" s="1"/>
  <c r="NCW67" i="10" s="1"/>
  <c r="NCX67" i="10" s="1"/>
  <c r="NCY67" i="10" s="1"/>
  <c r="NCZ67" i="10" s="1"/>
  <c r="NDA67" i="10" s="1"/>
  <c r="NDB67" i="10" s="1"/>
  <c r="NDC67" i="10" s="1"/>
  <c r="NDD67" i="10" s="1"/>
  <c r="NDE67" i="10" s="1"/>
  <c r="NDF67" i="10" s="1"/>
  <c r="NDG67" i="10" s="1"/>
  <c r="NDH67" i="10" s="1"/>
  <c r="NDI67" i="10" s="1"/>
  <c r="NDJ67" i="10" s="1"/>
  <c r="NDK67" i="10" s="1"/>
  <c r="NDL67" i="10" s="1"/>
  <c r="NDM67" i="10" s="1"/>
  <c r="NDN67" i="10" s="1"/>
  <c r="NDO67" i="10" s="1"/>
  <c r="NDP67" i="10" s="1"/>
  <c r="NDQ67" i="10" s="1"/>
  <c r="NDR67" i="10" s="1"/>
  <c r="NDS67" i="10" s="1"/>
  <c r="NDT67" i="10" s="1"/>
  <c r="NDU67" i="10" s="1"/>
  <c r="NDV67" i="10" s="1"/>
  <c r="NDW67" i="10" s="1"/>
  <c r="NDX67" i="10" s="1"/>
  <c r="NDY67" i="10" s="1"/>
  <c r="NDZ67" i="10" s="1"/>
  <c r="NEA67" i="10" s="1"/>
  <c r="NEB67" i="10" s="1"/>
  <c r="NEC67" i="10" s="1"/>
  <c r="NED67" i="10" s="1"/>
  <c r="NEE67" i="10" s="1"/>
  <c r="NEF67" i="10" s="1"/>
  <c r="NEG67" i="10" s="1"/>
  <c r="NEH67" i="10" s="1"/>
  <c r="NEI67" i="10" s="1"/>
  <c r="NEJ67" i="10" s="1"/>
  <c r="NEK67" i="10" s="1"/>
  <c r="NEL67" i="10" s="1"/>
  <c r="NEM67" i="10" s="1"/>
  <c r="NEN67" i="10" s="1"/>
  <c r="NEO67" i="10" s="1"/>
  <c r="NEP67" i="10" s="1"/>
  <c r="NEQ67" i="10" s="1"/>
  <c r="NER67" i="10" s="1"/>
  <c r="NES67" i="10" s="1"/>
  <c r="NET67" i="10" s="1"/>
  <c r="NEU67" i="10" s="1"/>
  <c r="NEV67" i="10" s="1"/>
  <c r="NEW67" i="10" s="1"/>
  <c r="NEX67" i="10" s="1"/>
  <c r="NEY67" i="10" s="1"/>
  <c r="NEZ67" i="10" s="1"/>
  <c r="NFA67" i="10" s="1"/>
  <c r="NFB67" i="10" s="1"/>
  <c r="NFC67" i="10" s="1"/>
  <c r="NFD67" i="10" s="1"/>
  <c r="NFE67" i="10" s="1"/>
  <c r="NFF67" i="10" s="1"/>
  <c r="NFG67" i="10" s="1"/>
  <c r="NFH67" i="10" s="1"/>
  <c r="NFI67" i="10" s="1"/>
  <c r="NFJ67" i="10" s="1"/>
  <c r="NFK67" i="10" s="1"/>
  <c r="NFL67" i="10" s="1"/>
  <c r="NFM67" i="10" s="1"/>
  <c r="NFN67" i="10" s="1"/>
  <c r="NFO67" i="10" s="1"/>
  <c r="NFP67" i="10" s="1"/>
  <c r="NFQ67" i="10" s="1"/>
  <c r="NFR67" i="10" s="1"/>
  <c r="NFS67" i="10" s="1"/>
  <c r="NFT67" i="10" s="1"/>
  <c r="NFU67" i="10" s="1"/>
  <c r="NFV67" i="10" s="1"/>
  <c r="NFW67" i="10" s="1"/>
  <c r="NFX67" i="10" s="1"/>
  <c r="NFY67" i="10" s="1"/>
  <c r="NFZ67" i="10" s="1"/>
  <c r="NGA67" i="10" s="1"/>
  <c r="NGB67" i="10" s="1"/>
  <c r="NGC67" i="10" s="1"/>
  <c r="NGD67" i="10" s="1"/>
  <c r="NGE67" i="10" s="1"/>
  <c r="NGF67" i="10" s="1"/>
  <c r="NGG67" i="10" s="1"/>
  <c r="NGH67" i="10" s="1"/>
  <c r="NGI67" i="10" s="1"/>
  <c r="NGJ67" i="10" s="1"/>
  <c r="NGK67" i="10" s="1"/>
  <c r="NGL67" i="10" s="1"/>
  <c r="NGM67" i="10" s="1"/>
  <c r="NGN67" i="10" s="1"/>
  <c r="NGO67" i="10" s="1"/>
  <c r="NGP67" i="10" s="1"/>
  <c r="NGQ67" i="10" s="1"/>
  <c r="NGR67" i="10" s="1"/>
  <c r="NGS67" i="10" s="1"/>
  <c r="NGT67" i="10" s="1"/>
  <c r="NGU67" i="10" s="1"/>
  <c r="NGV67" i="10" s="1"/>
  <c r="NGW67" i="10" s="1"/>
  <c r="NGX67" i="10" s="1"/>
  <c r="NGY67" i="10" s="1"/>
  <c r="NGZ67" i="10" s="1"/>
  <c r="NHA67" i="10" s="1"/>
  <c r="NHB67" i="10" s="1"/>
  <c r="NHC67" i="10" s="1"/>
  <c r="NHD67" i="10" s="1"/>
  <c r="NHE67" i="10" s="1"/>
  <c r="NHF67" i="10" s="1"/>
  <c r="NHG67" i="10" s="1"/>
  <c r="NHH67" i="10" s="1"/>
  <c r="NHI67" i="10" s="1"/>
  <c r="NHJ67" i="10" s="1"/>
  <c r="NHK67" i="10" s="1"/>
  <c r="NHL67" i="10" s="1"/>
  <c r="NHM67" i="10" s="1"/>
  <c r="NHN67" i="10" s="1"/>
  <c r="NHO67" i="10" s="1"/>
  <c r="NHP67" i="10" s="1"/>
  <c r="NHQ67" i="10" s="1"/>
  <c r="NHR67" i="10" s="1"/>
  <c r="NHS67" i="10" s="1"/>
  <c r="NHT67" i="10" s="1"/>
  <c r="NHU67" i="10" s="1"/>
  <c r="NHV67" i="10" s="1"/>
  <c r="NHW67" i="10" s="1"/>
  <c r="NHX67" i="10" s="1"/>
  <c r="NHY67" i="10" s="1"/>
  <c r="NHZ67" i="10" s="1"/>
  <c r="NIA67" i="10" s="1"/>
  <c r="NIB67" i="10" s="1"/>
  <c r="NIC67" i="10" s="1"/>
  <c r="NID67" i="10" s="1"/>
  <c r="NIE67" i="10" s="1"/>
  <c r="NIF67" i="10" s="1"/>
  <c r="NIG67" i="10" s="1"/>
  <c r="NIH67" i="10" s="1"/>
  <c r="NII67" i="10" s="1"/>
  <c r="NIJ67" i="10" s="1"/>
  <c r="NIK67" i="10" s="1"/>
  <c r="NIL67" i="10" s="1"/>
  <c r="NIM67" i="10" s="1"/>
  <c r="NIN67" i="10" s="1"/>
  <c r="NIO67" i="10" s="1"/>
  <c r="NIP67" i="10" s="1"/>
  <c r="NIQ67" i="10" s="1"/>
  <c r="NIR67" i="10" s="1"/>
  <c r="NIS67" i="10" s="1"/>
  <c r="NIT67" i="10" s="1"/>
  <c r="NIU67" i="10" s="1"/>
  <c r="NIV67" i="10" s="1"/>
  <c r="NIW67" i="10" s="1"/>
  <c r="NIX67" i="10" s="1"/>
  <c r="NIY67" i="10" s="1"/>
  <c r="NIZ67" i="10" s="1"/>
  <c r="NJA67" i="10" s="1"/>
  <c r="NJB67" i="10" s="1"/>
  <c r="NJC67" i="10" s="1"/>
  <c r="NJD67" i="10" s="1"/>
  <c r="NJE67" i="10" s="1"/>
  <c r="NJF67" i="10" s="1"/>
  <c r="NJG67" i="10" s="1"/>
  <c r="NJH67" i="10" s="1"/>
  <c r="NJI67" i="10" s="1"/>
  <c r="NJJ67" i="10" s="1"/>
  <c r="NJK67" i="10" s="1"/>
  <c r="NJL67" i="10" s="1"/>
  <c r="NJM67" i="10" s="1"/>
  <c r="NJN67" i="10" s="1"/>
  <c r="NJO67" i="10" s="1"/>
  <c r="NJP67" i="10" s="1"/>
  <c r="NJQ67" i="10" s="1"/>
  <c r="NJR67" i="10" s="1"/>
  <c r="NJS67" i="10" s="1"/>
  <c r="NJT67" i="10" s="1"/>
  <c r="NJU67" i="10" s="1"/>
  <c r="NJV67" i="10" s="1"/>
  <c r="NJW67" i="10" s="1"/>
  <c r="NJX67" i="10" s="1"/>
  <c r="NJY67" i="10" s="1"/>
  <c r="NJZ67" i="10" s="1"/>
  <c r="NKA67" i="10" s="1"/>
  <c r="NKB67" i="10" s="1"/>
  <c r="NKC67" i="10" s="1"/>
  <c r="NKD67" i="10" s="1"/>
  <c r="NKE67" i="10" s="1"/>
  <c r="NKF67" i="10" s="1"/>
  <c r="NKG67" i="10" s="1"/>
  <c r="NKH67" i="10" s="1"/>
  <c r="NKI67" i="10" s="1"/>
  <c r="NKJ67" i="10" s="1"/>
  <c r="NKK67" i="10" s="1"/>
  <c r="NKL67" i="10" s="1"/>
  <c r="NKM67" i="10" s="1"/>
  <c r="NKN67" i="10" s="1"/>
  <c r="NKO67" i="10" s="1"/>
  <c r="NKP67" i="10" s="1"/>
  <c r="NKQ67" i="10" s="1"/>
  <c r="NKR67" i="10" s="1"/>
  <c r="NKS67" i="10" s="1"/>
  <c r="NKT67" i="10" s="1"/>
  <c r="NKU67" i="10" s="1"/>
  <c r="NKV67" i="10" s="1"/>
  <c r="NKW67" i="10" s="1"/>
  <c r="NKX67" i="10" s="1"/>
  <c r="NKY67" i="10" s="1"/>
  <c r="NKZ67" i="10" s="1"/>
  <c r="NLA67" i="10" s="1"/>
  <c r="NLB67" i="10" s="1"/>
  <c r="NLC67" i="10" s="1"/>
  <c r="NLD67" i="10" s="1"/>
  <c r="NLE67" i="10" s="1"/>
  <c r="NLF67" i="10" s="1"/>
  <c r="NLG67" i="10" s="1"/>
  <c r="NLH67" i="10" s="1"/>
  <c r="NLI67" i="10" s="1"/>
  <c r="NLJ67" i="10" s="1"/>
  <c r="NLK67" i="10" s="1"/>
  <c r="NLL67" i="10" s="1"/>
  <c r="NLM67" i="10" s="1"/>
  <c r="NLN67" i="10" s="1"/>
  <c r="NLO67" i="10" s="1"/>
  <c r="NLP67" i="10" s="1"/>
  <c r="NLQ67" i="10" s="1"/>
  <c r="NLR67" i="10" s="1"/>
  <c r="NLS67" i="10" s="1"/>
  <c r="NLT67" i="10" s="1"/>
  <c r="NLU67" i="10" s="1"/>
  <c r="NLV67" i="10" s="1"/>
  <c r="NLW67" i="10" s="1"/>
  <c r="NLX67" i="10" s="1"/>
  <c r="NLY67" i="10" s="1"/>
  <c r="NLZ67" i="10" s="1"/>
  <c r="NMA67" i="10" s="1"/>
  <c r="NMB67" i="10" s="1"/>
  <c r="NMC67" i="10" s="1"/>
  <c r="NMD67" i="10" s="1"/>
  <c r="NME67" i="10" s="1"/>
  <c r="NMF67" i="10" s="1"/>
  <c r="NMG67" i="10" s="1"/>
  <c r="NMH67" i="10" s="1"/>
  <c r="NMI67" i="10" s="1"/>
  <c r="NMJ67" i="10" s="1"/>
  <c r="NMK67" i="10" s="1"/>
  <c r="NML67" i="10" s="1"/>
  <c r="NMM67" i="10" s="1"/>
  <c r="NMN67" i="10" s="1"/>
  <c r="NMO67" i="10" s="1"/>
  <c r="NMP67" i="10" s="1"/>
  <c r="NMQ67" i="10" s="1"/>
  <c r="NMR67" i="10" s="1"/>
  <c r="NMS67" i="10" s="1"/>
  <c r="NMT67" i="10" s="1"/>
  <c r="NMU67" i="10" s="1"/>
  <c r="NMV67" i="10" s="1"/>
  <c r="NMW67" i="10" s="1"/>
  <c r="NMX67" i="10" s="1"/>
  <c r="NMY67" i="10" s="1"/>
  <c r="NMZ67" i="10" s="1"/>
  <c r="NNA67" i="10" s="1"/>
  <c r="NNB67" i="10" s="1"/>
  <c r="NNC67" i="10" s="1"/>
  <c r="NND67" i="10" s="1"/>
  <c r="NNE67" i="10" s="1"/>
  <c r="NNF67" i="10" s="1"/>
  <c r="NNG67" i="10" s="1"/>
  <c r="NNH67" i="10" s="1"/>
  <c r="NNI67" i="10" s="1"/>
  <c r="NNJ67" i="10" s="1"/>
  <c r="NNK67" i="10" s="1"/>
  <c r="NNL67" i="10" s="1"/>
  <c r="NNM67" i="10" s="1"/>
  <c r="NNN67" i="10" s="1"/>
  <c r="NNO67" i="10" s="1"/>
  <c r="NNP67" i="10" s="1"/>
  <c r="NNQ67" i="10" s="1"/>
  <c r="NNR67" i="10" s="1"/>
  <c r="NNS67" i="10" s="1"/>
  <c r="NNT67" i="10" s="1"/>
  <c r="NNU67" i="10" s="1"/>
  <c r="NNV67" i="10" s="1"/>
  <c r="NNW67" i="10" s="1"/>
  <c r="NNX67" i="10" s="1"/>
  <c r="NNY67" i="10" s="1"/>
  <c r="NNZ67" i="10" s="1"/>
  <c r="NOA67" i="10" s="1"/>
  <c r="NOB67" i="10" s="1"/>
  <c r="NOC67" i="10" s="1"/>
  <c r="NOD67" i="10" s="1"/>
  <c r="NOE67" i="10" s="1"/>
  <c r="NOF67" i="10" s="1"/>
  <c r="NOG67" i="10" s="1"/>
  <c r="NOH67" i="10" s="1"/>
  <c r="NOI67" i="10" s="1"/>
  <c r="NOJ67" i="10" s="1"/>
  <c r="NOK67" i="10" s="1"/>
  <c r="NOL67" i="10" s="1"/>
  <c r="NOM67" i="10" s="1"/>
  <c r="NON67" i="10" s="1"/>
  <c r="NOO67" i="10" s="1"/>
  <c r="NOP67" i="10" s="1"/>
  <c r="NOQ67" i="10" s="1"/>
  <c r="NOR67" i="10" s="1"/>
  <c r="NOS67" i="10" s="1"/>
  <c r="NOT67" i="10" s="1"/>
  <c r="NOU67" i="10" s="1"/>
  <c r="NOV67" i="10" s="1"/>
  <c r="NOW67" i="10" s="1"/>
  <c r="NOX67" i="10" s="1"/>
  <c r="NOY67" i="10" s="1"/>
  <c r="NOZ67" i="10" s="1"/>
  <c r="NPA67" i="10" s="1"/>
  <c r="NPB67" i="10" s="1"/>
  <c r="NPC67" i="10" s="1"/>
  <c r="NPD67" i="10" s="1"/>
  <c r="NPE67" i="10" s="1"/>
  <c r="NPF67" i="10" s="1"/>
  <c r="NPG67" i="10" s="1"/>
  <c r="NPH67" i="10" s="1"/>
  <c r="NPI67" i="10" s="1"/>
  <c r="NPJ67" i="10" s="1"/>
  <c r="NPK67" i="10" s="1"/>
  <c r="NPL67" i="10" s="1"/>
  <c r="NPM67" i="10" s="1"/>
  <c r="NPN67" i="10" s="1"/>
  <c r="NPO67" i="10" s="1"/>
  <c r="NPP67" i="10" s="1"/>
  <c r="NPQ67" i="10" s="1"/>
  <c r="NPR67" i="10" s="1"/>
  <c r="NPS67" i="10" s="1"/>
  <c r="NPT67" i="10" s="1"/>
  <c r="NPU67" i="10" s="1"/>
  <c r="NPV67" i="10" s="1"/>
  <c r="NPW67" i="10" s="1"/>
  <c r="NPX67" i="10" s="1"/>
  <c r="NPY67" i="10" s="1"/>
  <c r="NPZ67" i="10" s="1"/>
  <c r="NQA67" i="10" s="1"/>
  <c r="NQB67" i="10" s="1"/>
  <c r="NQC67" i="10" s="1"/>
  <c r="NQD67" i="10" s="1"/>
  <c r="NQE67" i="10" s="1"/>
  <c r="NQF67" i="10" s="1"/>
  <c r="NQG67" i="10" s="1"/>
  <c r="NQH67" i="10" s="1"/>
  <c r="NQI67" i="10" s="1"/>
  <c r="NQJ67" i="10" s="1"/>
  <c r="NQK67" i="10" s="1"/>
  <c r="NQL67" i="10" s="1"/>
  <c r="NQM67" i="10" s="1"/>
  <c r="NQN67" i="10" s="1"/>
  <c r="NQO67" i="10" s="1"/>
  <c r="NQP67" i="10" s="1"/>
  <c r="NQQ67" i="10" s="1"/>
  <c r="NQR67" i="10" s="1"/>
  <c r="NQS67" i="10" s="1"/>
  <c r="NQT67" i="10" s="1"/>
  <c r="NQU67" i="10" s="1"/>
  <c r="NQV67" i="10" s="1"/>
  <c r="NQW67" i="10" s="1"/>
  <c r="NQX67" i="10" s="1"/>
  <c r="NQY67" i="10" s="1"/>
  <c r="NQZ67" i="10" s="1"/>
  <c r="NRA67" i="10" s="1"/>
  <c r="NRB67" i="10" s="1"/>
  <c r="NRC67" i="10" s="1"/>
  <c r="NRD67" i="10" s="1"/>
  <c r="NRE67" i="10" s="1"/>
  <c r="NRF67" i="10" s="1"/>
  <c r="NRG67" i="10" s="1"/>
  <c r="NRH67" i="10" s="1"/>
  <c r="NRI67" i="10" s="1"/>
  <c r="NRJ67" i="10" s="1"/>
  <c r="NRK67" i="10" s="1"/>
  <c r="NRL67" i="10" s="1"/>
  <c r="NRM67" i="10" s="1"/>
  <c r="NRN67" i="10" s="1"/>
  <c r="NRO67" i="10" s="1"/>
  <c r="NRP67" i="10" s="1"/>
  <c r="NRQ67" i="10" s="1"/>
  <c r="NRR67" i="10" s="1"/>
  <c r="NRS67" i="10" s="1"/>
  <c r="NRT67" i="10" s="1"/>
  <c r="NRU67" i="10" s="1"/>
  <c r="NRV67" i="10" s="1"/>
  <c r="NRW67" i="10" s="1"/>
  <c r="NRX67" i="10" s="1"/>
  <c r="NRY67" i="10" s="1"/>
  <c r="NRZ67" i="10" s="1"/>
  <c r="NSA67" i="10" s="1"/>
  <c r="NSB67" i="10" s="1"/>
  <c r="NSC67" i="10" s="1"/>
  <c r="NSD67" i="10" s="1"/>
  <c r="NSE67" i="10" s="1"/>
  <c r="NSF67" i="10" s="1"/>
  <c r="NSG67" i="10" s="1"/>
  <c r="NSH67" i="10" s="1"/>
  <c r="NSI67" i="10" s="1"/>
  <c r="NSJ67" i="10" s="1"/>
  <c r="NSK67" i="10" s="1"/>
  <c r="NSL67" i="10" s="1"/>
  <c r="NSM67" i="10" s="1"/>
  <c r="NSN67" i="10" s="1"/>
  <c r="NSO67" i="10" s="1"/>
  <c r="NSP67" i="10" s="1"/>
  <c r="NSQ67" i="10" s="1"/>
  <c r="NSR67" i="10" s="1"/>
  <c r="NSS67" i="10" s="1"/>
  <c r="NST67" i="10" s="1"/>
  <c r="NSU67" i="10" s="1"/>
  <c r="NSV67" i="10" s="1"/>
  <c r="NSW67" i="10" s="1"/>
  <c r="NSX67" i="10" s="1"/>
  <c r="NSY67" i="10" s="1"/>
  <c r="NSZ67" i="10" s="1"/>
  <c r="NTA67" i="10" s="1"/>
  <c r="NTB67" i="10" s="1"/>
  <c r="NTC67" i="10" s="1"/>
  <c r="NTD67" i="10" s="1"/>
  <c r="NTE67" i="10" s="1"/>
  <c r="NTF67" i="10" s="1"/>
  <c r="NTG67" i="10" s="1"/>
  <c r="NTH67" i="10" s="1"/>
  <c r="NTI67" i="10" s="1"/>
  <c r="NTJ67" i="10" s="1"/>
  <c r="NTK67" i="10" s="1"/>
  <c r="NTL67" i="10" s="1"/>
  <c r="NTM67" i="10" s="1"/>
  <c r="NTN67" i="10" s="1"/>
  <c r="NTO67" i="10" s="1"/>
  <c r="NTP67" i="10" s="1"/>
  <c r="NTQ67" i="10" s="1"/>
  <c r="NTR67" i="10" s="1"/>
  <c r="NTS67" i="10" s="1"/>
  <c r="NTT67" i="10" s="1"/>
  <c r="NTU67" i="10" s="1"/>
  <c r="NTV67" i="10" s="1"/>
  <c r="NTW67" i="10" s="1"/>
  <c r="NTX67" i="10" s="1"/>
  <c r="NTY67" i="10" s="1"/>
  <c r="NTZ67" i="10" s="1"/>
  <c r="NUA67" i="10" s="1"/>
  <c r="NUB67" i="10" s="1"/>
  <c r="NUC67" i="10" s="1"/>
  <c r="NUD67" i="10" s="1"/>
  <c r="NUE67" i="10" s="1"/>
  <c r="NUF67" i="10" s="1"/>
  <c r="NUG67" i="10" s="1"/>
  <c r="NUH67" i="10" s="1"/>
  <c r="NUI67" i="10" s="1"/>
  <c r="NUJ67" i="10" s="1"/>
  <c r="NUK67" i="10" s="1"/>
  <c r="NUL67" i="10" s="1"/>
  <c r="NUM67" i="10" s="1"/>
  <c r="NUN67" i="10" s="1"/>
  <c r="NUO67" i="10" s="1"/>
  <c r="NUP67" i="10" s="1"/>
  <c r="NUQ67" i="10" s="1"/>
  <c r="NUR67" i="10" s="1"/>
  <c r="NUS67" i="10" s="1"/>
  <c r="NUT67" i="10" s="1"/>
  <c r="NUU67" i="10" s="1"/>
  <c r="NUV67" i="10" s="1"/>
  <c r="NUW67" i="10" s="1"/>
  <c r="NUX67" i="10" s="1"/>
  <c r="NUY67" i="10" s="1"/>
  <c r="NUZ67" i="10" s="1"/>
  <c r="NVA67" i="10" s="1"/>
  <c r="NVB67" i="10" s="1"/>
  <c r="NVC67" i="10" s="1"/>
  <c r="NVD67" i="10" s="1"/>
  <c r="NVE67" i="10" s="1"/>
  <c r="NVF67" i="10" s="1"/>
  <c r="NVG67" i="10" s="1"/>
  <c r="NVH67" i="10" s="1"/>
  <c r="NVI67" i="10" s="1"/>
  <c r="NVJ67" i="10" s="1"/>
  <c r="NVK67" i="10" s="1"/>
  <c r="NVL67" i="10" s="1"/>
  <c r="NVM67" i="10" s="1"/>
  <c r="NVN67" i="10" s="1"/>
  <c r="NVO67" i="10" s="1"/>
  <c r="NVP67" i="10" s="1"/>
  <c r="NVQ67" i="10" s="1"/>
  <c r="NVR67" i="10" s="1"/>
  <c r="NVS67" i="10" s="1"/>
  <c r="NVT67" i="10" s="1"/>
  <c r="NVU67" i="10" s="1"/>
  <c r="NVV67" i="10" s="1"/>
  <c r="NVW67" i="10" s="1"/>
  <c r="NVX67" i="10" s="1"/>
  <c r="NVY67" i="10" s="1"/>
  <c r="NVZ67" i="10" s="1"/>
  <c r="NWA67" i="10" s="1"/>
  <c r="NWB67" i="10" s="1"/>
  <c r="NWC67" i="10" s="1"/>
  <c r="NWD67" i="10" s="1"/>
  <c r="NWE67" i="10" s="1"/>
  <c r="NWF67" i="10" s="1"/>
  <c r="NWG67" i="10" s="1"/>
  <c r="NWH67" i="10" s="1"/>
  <c r="NWI67" i="10" s="1"/>
  <c r="NWJ67" i="10" s="1"/>
  <c r="NWK67" i="10" s="1"/>
  <c r="NWL67" i="10" s="1"/>
  <c r="NWM67" i="10" s="1"/>
  <c r="NWN67" i="10" s="1"/>
  <c r="NWO67" i="10" s="1"/>
  <c r="NWP67" i="10" s="1"/>
  <c r="NWQ67" i="10" s="1"/>
  <c r="NWR67" i="10" s="1"/>
  <c r="NWS67" i="10" s="1"/>
  <c r="NWT67" i="10" s="1"/>
  <c r="NWU67" i="10" s="1"/>
  <c r="NWV67" i="10" s="1"/>
  <c r="NWW67" i="10" s="1"/>
  <c r="NWX67" i="10" s="1"/>
  <c r="NWY67" i="10" s="1"/>
  <c r="NWZ67" i="10" s="1"/>
  <c r="NXA67" i="10" s="1"/>
  <c r="NXB67" i="10" s="1"/>
  <c r="NXC67" i="10" s="1"/>
  <c r="NXD67" i="10" s="1"/>
  <c r="NXE67" i="10" s="1"/>
  <c r="NXF67" i="10" s="1"/>
  <c r="NXG67" i="10" s="1"/>
  <c r="NXH67" i="10" s="1"/>
  <c r="NXI67" i="10" s="1"/>
  <c r="NXJ67" i="10" s="1"/>
  <c r="NXK67" i="10" s="1"/>
  <c r="NXL67" i="10" s="1"/>
  <c r="NXM67" i="10" s="1"/>
  <c r="NXN67" i="10" s="1"/>
  <c r="NXO67" i="10" s="1"/>
  <c r="NXP67" i="10" s="1"/>
  <c r="NXQ67" i="10" s="1"/>
  <c r="NXR67" i="10" s="1"/>
  <c r="NXS67" i="10" s="1"/>
  <c r="NXT67" i="10" s="1"/>
  <c r="NXU67" i="10" s="1"/>
  <c r="NXV67" i="10" s="1"/>
  <c r="NXW67" i="10" s="1"/>
  <c r="NXX67" i="10" s="1"/>
  <c r="NXY67" i="10" s="1"/>
  <c r="NXZ67" i="10" s="1"/>
  <c r="NYA67" i="10" s="1"/>
  <c r="NYB67" i="10" s="1"/>
  <c r="NYC67" i="10" s="1"/>
  <c r="NYD67" i="10" s="1"/>
  <c r="NYE67" i="10" s="1"/>
  <c r="NYF67" i="10" s="1"/>
  <c r="NYG67" i="10" s="1"/>
  <c r="NYH67" i="10" s="1"/>
  <c r="NYI67" i="10" s="1"/>
  <c r="NYJ67" i="10" s="1"/>
  <c r="NYK67" i="10" s="1"/>
  <c r="NYL67" i="10" s="1"/>
  <c r="NYM67" i="10" s="1"/>
  <c r="NYN67" i="10" s="1"/>
  <c r="NYO67" i="10" s="1"/>
  <c r="NYP67" i="10" s="1"/>
  <c r="NYQ67" i="10" s="1"/>
  <c r="NYR67" i="10" s="1"/>
  <c r="NYS67" i="10" s="1"/>
  <c r="NYT67" i="10" s="1"/>
  <c r="NYU67" i="10" s="1"/>
  <c r="NYV67" i="10" s="1"/>
  <c r="NYW67" i="10" s="1"/>
  <c r="NYX67" i="10" s="1"/>
  <c r="NYY67" i="10" s="1"/>
  <c r="NYZ67" i="10" s="1"/>
  <c r="NZA67" i="10" s="1"/>
  <c r="NZB67" i="10" s="1"/>
  <c r="NZC67" i="10" s="1"/>
  <c r="NZD67" i="10" s="1"/>
  <c r="NZE67" i="10" s="1"/>
  <c r="NZF67" i="10" s="1"/>
  <c r="NZG67" i="10" s="1"/>
  <c r="NZH67" i="10" s="1"/>
  <c r="NZI67" i="10" s="1"/>
  <c r="NZJ67" i="10" s="1"/>
  <c r="NZK67" i="10" s="1"/>
  <c r="NZL67" i="10" s="1"/>
  <c r="NZM67" i="10" s="1"/>
  <c r="NZN67" i="10" s="1"/>
  <c r="NZO67" i="10" s="1"/>
  <c r="NZP67" i="10" s="1"/>
  <c r="NZQ67" i="10" s="1"/>
  <c r="NZR67" i="10" s="1"/>
  <c r="NZS67" i="10" s="1"/>
  <c r="NZT67" i="10" s="1"/>
  <c r="NZU67" i="10" s="1"/>
  <c r="NZV67" i="10" s="1"/>
  <c r="NZW67" i="10" s="1"/>
  <c r="NZX67" i="10" s="1"/>
  <c r="NZY67" i="10" s="1"/>
  <c r="NZZ67" i="10" s="1"/>
  <c r="OAA67" i="10" s="1"/>
  <c r="OAB67" i="10" s="1"/>
  <c r="OAC67" i="10" s="1"/>
  <c r="OAD67" i="10" s="1"/>
  <c r="OAE67" i="10" s="1"/>
  <c r="OAF67" i="10" s="1"/>
  <c r="OAG67" i="10" s="1"/>
  <c r="OAH67" i="10" s="1"/>
  <c r="OAI67" i="10" s="1"/>
  <c r="OAJ67" i="10" s="1"/>
  <c r="OAK67" i="10" s="1"/>
  <c r="OAL67" i="10" s="1"/>
  <c r="OAM67" i="10" s="1"/>
  <c r="OAN67" i="10" s="1"/>
  <c r="OAO67" i="10" s="1"/>
  <c r="OAP67" i="10" s="1"/>
  <c r="OAQ67" i="10" s="1"/>
  <c r="OAR67" i="10" s="1"/>
  <c r="OAS67" i="10" s="1"/>
  <c r="OAT67" i="10" s="1"/>
  <c r="OAU67" i="10" s="1"/>
  <c r="OAV67" i="10" s="1"/>
  <c r="OAW67" i="10" s="1"/>
  <c r="OAX67" i="10" s="1"/>
  <c r="OAY67" i="10" s="1"/>
  <c r="OAZ67" i="10" s="1"/>
  <c r="OBA67" i="10" s="1"/>
  <c r="OBB67" i="10" s="1"/>
  <c r="OBC67" i="10" s="1"/>
  <c r="OBD67" i="10" s="1"/>
  <c r="OBE67" i="10" s="1"/>
  <c r="OBF67" i="10" s="1"/>
  <c r="OBG67" i="10" s="1"/>
  <c r="OBH67" i="10" s="1"/>
  <c r="OBI67" i="10" s="1"/>
  <c r="OBJ67" i="10" s="1"/>
  <c r="OBK67" i="10" s="1"/>
  <c r="OBL67" i="10" s="1"/>
  <c r="OBM67" i="10" s="1"/>
  <c r="OBN67" i="10" s="1"/>
  <c r="OBO67" i="10" s="1"/>
  <c r="OBP67" i="10" s="1"/>
  <c r="OBQ67" i="10" s="1"/>
  <c r="OBR67" i="10" s="1"/>
  <c r="OBS67" i="10" s="1"/>
  <c r="OBT67" i="10" s="1"/>
  <c r="OBU67" i="10" s="1"/>
  <c r="OBV67" i="10" s="1"/>
  <c r="OBW67" i="10" s="1"/>
  <c r="OBX67" i="10" s="1"/>
  <c r="OBY67" i="10" s="1"/>
  <c r="OBZ67" i="10" s="1"/>
  <c r="OCA67" i="10" s="1"/>
  <c r="OCB67" i="10" s="1"/>
  <c r="OCC67" i="10" s="1"/>
  <c r="OCD67" i="10" s="1"/>
  <c r="OCE67" i="10" s="1"/>
  <c r="OCF67" i="10" s="1"/>
  <c r="OCG67" i="10" s="1"/>
  <c r="OCH67" i="10" s="1"/>
  <c r="OCI67" i="10" s="1"/>
  <c r="OCJ67" i="10" s="1"/>
  <c r="OCK67" i="10" s="1"/>
  <c r="OCL67" i="10" s="1"/>
  <c r="OCM67" i="10" s="1"/>
  <c r="OCN67" i="10" s="1"/>
  <c r="OCO67" i="10" s="1"/>
  <c r="OCP67" i="10" s="1"/>
  <c r="OCQ67" i="10" s="1"/>
  <c r="OCR67" i="10" s="1"/>
  <c r="OCS67" i="10" s="1"/>
  <c r="OCT67" i="10" s="1"/>
  <c r="OCU67" i="10" s="1"/>
  <c r="OCV67" i="10" s="1"/>
  <c r="OCW67" i="10" s="1"/>
  <c r="OCX67" i="10" s="1"/>
  <c r="OCY67" i="10" s="1"/>
  <c r="OCZ67" i="10" s="1"/>
  <c r="ODA67" i="10" s="1"/>
  <c r="ODB67" i="10" s="1"/>
  <c r="ODC67" i="10" s="1"/>
  <c r="ODD67" i="10" s="1"/>
  <c r="ODE67" i="10" s="1"/>
  <c r="ODF67" i="10" s="1"/>
  <c r="ODG67" i="10" s="1"/>
  <c r="ODH67" i="10" s="1"/>
  <c r="ODI67" i="10" s="1"/>
  <c r="ODJ67" i="10" s="1"/>
  <c r="ODK67" i="10" s="1"/>
  <c r="ODL67" i="10" s="1"/>
  <c r="ODM67" i="10" s="1"/>
  <c r="ODN67" i="10" s="1"/>
  <c r="ODO67" i="10" s="1"/>
  <c r="ODP67" i="10" s="1"/>
  <c r="ODQ67" i="10" s="1"/>
  <c r="ODR67" i="10" s="1"/>
  <c r="ODS67" i="10" s="1"/>
  <c r="ODT67" i="10" s="1"/>
  <c r="ODU67" i="10" s="1"/>
  <c r="ODV67" i="10" s="1"/>
  <c r="ODW67" i="10" s="1"/>
  <c r="ODX67" i="10" s="1"/>
  <c r="ODY67" i="10" s="1"/>
  <c r="ODZ67" i="10" s="1"/>
  <c r="OEA67" i="10" s="1"/>
  <c r="OEB67" i="10" s="1"/>
  <c r="OEC67" i="10" s="1"/>
  <c r="OED67" i="10" s="1"/>
  <c r="OEE67" i="10" s="1"/>
  <c r="OEF67" i="10" s="1"/>
  <c r="OEG67" i="10" s="1"/>
  <c r="OEH67" i="10" s="1"/>
  <c r="OEI67" i="10" s="1"/>
  <c r="OEJ67" i="10" s="1"/>
  <c r="OEK67" i="10" s="1"/>
  <c r="OEL67" i="10" s="1"/>
  <c r="OEM67" i="10" s="1"/>
  <c r="OEN67" i="10" s="1"/>
  <c r="OEO67" i="10" s="1"/>
  <c r="OEP67" i="10" s="1"/>
  <c r="OEQ67" i="10" s="1"/>
  <c r="OER67" i="10" s="1"/>
  <c r="OES67" i="10" s="1"/>
  <c r="OET67" i="10" s="1"/>
  <c r="OEU67" i="10" s="1"/>
  <c r="OEV67" i="10" s="1"/>
  <c r="OEW67" i="10" s="1"/>
  <c r="OEX67" i="10" s="1"/>
  <c r="OEY67" i="10" s="1"/>
  <c r="OEZ67" i="10" s="1"/>
  <c r="OFA67" i="10" s="1"/>
  <c r="OFB67" i="10" s="1"/>
  <c r="OFC67" i="10" s="1"/>
  <c r="OFD67" i="10" s="1"/>
  <c r="OFE67" i="10" s="1"/>
  <c r="OFF67" i="10" s="1"/>
  <c r="OFG67" i="10" s="1"/>
  <c r="OFH67" i="10" s="1"/>
  <c r="OFI67" i="10" s="1"/>
  <c r="OFJ67" i="10" s="1"/>
  <c r="OFK67" i="10" s="1"/>
  <c r="OFL67" i="10" s="1"/>
  <c r="OFM67" i="10" s="1"/>
  <c r="OFN67" i="10" s="1"/>
  <c r="OFO67" i="10" s="1"/>
  <c r="OFP67" i="10" s="1"/>
  <c r="OFQ67" i="10" s="1"/>
  <c r="OFR67" i="10" s="1"/>
  <c r="OFS67" i="10" s="1"/>
  <c r="OFT67" i="10" s="1"/>
  <c r="OFU67" i="10" s="1"/>
  <c r="OFV67" i="10" s="1"/>
  <c r="OFW67" i="10" s="1"/>
  <c r="OFX67" i="10" s="1"/>
  <c r="OFY67" i="10" s="1"/>
  <c r="OFZ67" i="10" s="1"/>
  <c r="OGA67" i="10" s="1"/>
  <c r="OGB67" i="10" s="1"/>
  <c r="OGC67" i="10" s="1"/>
  <c r="OGD67" i="10" s="1"/>
  <c r="OGE67" i="10" s="1"/>
  <c r="OGF67" i="10" s="1"/>
  <c r="OGG67" i="10" s="1"/>
  <c r="OGH67" i="10" s="1"/>
  <c r="OGI67" i="10" s="1"/>
  <c r="OGJ67" i="10" s="1"/>
  <c r="OGK67" i="10" s="1"/>
  <c r="OGL67" i="10" s="1"/>
  <c r="OGM67" i="10" s="1"/>
  <c r="OGN67" i="10" s="1"/>
  <c r="OGO67" i="10" s="1"/>
  <c r="OGP67" i="10" s="1"/>
  <c r="OGQ67" i="10" s="1"/>
  <c r="OGR67" i="10" s="1"/>
  <c r="OGS67" i="10" s="1"/>
  <c r="OGT67" i="10" s="1"/>
  <c r="OGU67" i="10" s="1"/>
  <c r="OGV67" i="10" s="1"/>
  <c r="OGW67" i="10" s="1"/>
  <c r="OGX67" i="10" s="1"/>
  <c r="OGY67" i="10" s="1"/>
  <c r="OGZ67" i="10" s="1"/>
  <c r="OHA67" i="10" s="1"/>
  <c r="OHB67" i="10" s="1"/>
  <c r="OHC67" i="10" s="1"/>
  <c r="OHD67" i="10" s="1"/>
  <c r="OHE67" i="10" s="1"/>
  <c r="OHF67" i="10" s="1"/>
  <c r="OHG67" i="10" s="1"/>
  <c r="OHH67" i="10" s="1"/>
  <c r="OHI67" i="10" s="1"/>
  <c r="OHJ67" i="10" s="1"/>
  <c r="OHK67" i="10" s="1"/>
  <c r="OHL67" i="10" s="1"/>
  <c r="OHM67" i="10" s="1"/>
  <c r="OHN67" i="10" s="1"/>
  <c r="OHO67" i="10" s="1"/>
  <c r="OHP67" i="10" s="1"/>
  <c r="OHQ67" i="10" s="1"/>
  <c r="OHR67" i="10" s="1"/>
  <c r="OHS67" i="10" s="1"/>
  <c r="OHT67" i="10" s="1"/>
  <c r="OHU67" i="10" s="1"/>
  <c r="OHV67" i="10" s="1"/>
  <c r="OHW67" i="10" s="1"/>
  <c r="OHX67" i="10" s="1"/>
  <c r="OHY67" i="10" s="1"/>
  <c r="OHZ67" i="10" s="1"/>
  <c r="OIA67" i="10" s="1"/>
  <c r="OIB67" i="10" s="1"/>
  <c r="OIC67" i="10" s="1"/>
  <c r="OID67" i="10" s="1"/>
  <c r="OIE67" i="10" s="1"/>
  <c r="OIF67" i="10" s="1"/>
  <c r="OIG67" i="10" s="1"/>
  <c r="OIH67" i="10" s="1"/>
  <c r="OII67" i="10" s="1"/>
  <c r="OIJ67" i="10" s="1"/>
  <c r="OIK67" i="10" s="1"/>
  <c r="OIL67" i="10" s="1"/>
  <c r="OIM67" i="10" s="1"/>
  <c r="OIN67" i="10" s="1"/>
  <c r="OIO67" i="10" s="1"/>
  <c r="OIP67" i="10" s="1"/>
  <c r="OIQ67" i="10" s="1"/>
  <c r="OIR67" i="10" s="1"/>
  <c r="OIS67" i="10" s="1"/>
  <c r="OIT67" i="10" s="1"/>
  <c r="OIU67" i="10" s="1"/>
  <c r="OIV67" i="10" s="1"/>
  <c r="OIW67" i="10" s="1"/>
  <c r="OIX67" i="10" s="1"/>
  <c r="OIY67" i="10" s="1"/>
  <c r="OIZ67" i="10" s="1"/>
  <c r="OJA67" i="10" s="1"/>
  <c r="OJB67" i="10" s="1"/>
  <c r="OJC67" i="10" s="1"/>
  <c r="OJD67" i="10" s="1"/>
  <c r="OJE67" i="10" s="1"/>
  <c r="OJF67" i="10" s="1"/>
  <c r="OJG67" i="10" s="1"/>
  <c r="OJH67" i="10" s="1"/>
  <c r="OJI67" i="10" s="1"/>
  <c r="OJJ67" i="10" s="1"/>
  <c r="OJK67" i="10" s="1"/>
  <c r="OJL67" i="10" s="1"/>
  <c r="OJM67" i="10" s="1"/>
  <c r="OJN67" i="10" s="1"/>
  <c r="OJO67" i="10" s="1"/>
  <c r="OJP67" i="10" s="1"/>
  <c r="OJQ67" i="10" s="1"/>
  <c r="OJR67" i="10" s="1"/>
  <c r="OJS67" i="10" s="1"/>
  <c r="OJT67" i="10" s="1"/>
  <c r="OJU67" i="10" s="1"/>
  <c r="OJV67" i="10" s="1"/>
  <c r="OJW67" i="10" s="1"/>
  <c r="OJX67" i="10" s="1"/>
  <c r="OJY67" i="10" s="1"/>
  <c r="OJZ67" i="10" s="1"/>
  <c r="OKA67" i="10" s="1"/>
  <c r="OKB67" i="10" s="1"/>
  <c r="OKC67" i="10" s="1"/>
  <c r="OKD67" i="10" s="1"/>
  <c r="OKE67" i="10" s="1"/>
  <c r="OKF67" i="10" s="1"/>
  <c r="OKG67" i="10" s="1"/>
  <c r="OKH67" i="10" s="1"/>
  <c r="OKI67" i="10" s="1"/>
  <c r="OKJ67" i="10" s="1"/>
  <c r="OKK67" i="10" s="1"/>
  <c r="OKL67" i="10" s="1"/>
  <c r="OKM67" i="10" s="1"/>
  <c r="OKN67" i="10" s="1"/>
  <c r="OKO67" i="10" s="1"/>
  <c r="OKP67" i="10" s="1"/>
  <c r="OKQ67" i="10" s="1"/>
  <c r="OKR67" i="10" s="1"/>
  <c r="OKS67" i="10" s="1"/>
  <c r="OKT67" i="10" s="1"/>
  <c r="OKU67" i="10" s="1"/>
  <c r="OKV67" i="10" s="1"/>
  <c r="OKW67" i="10" s="1"/>
  <c r="OKX67" i="10" s="1"/>
  <c r="OKY67" i="10" s="1"/>
  <c r="OKZ67" i="10" s="1"/>
  <c r="OLA67" i="10" s="1"/>
  <c r="OLB67" i="10" s="1"/>
  <c r="OLC67" i="10" s="1"/>
  <c r="OLD67" i="10" s="1"/>
  <c r="OLE67" i="10" s="1"/>
  <c r="OLF67" i="10" s="1"/>
  <c r="OLG67" i="10" s="1"/>
  <c r="OLH67" i="10" s="1"/>
  <c r="OLI67" i="10" s="1"/>
  <c r="OLJ67" i="10" s="1"/>
  <c r="OLK67" i="10" s="1"/>
  <c r="OLL67" i="10" s="1"/>
  <c r="OLM67" i="10" s="1"/>
  <c r="OLN67" i="10" s="1"/>
  <c r="OLO67" i="10" s="1"/>
  <c r="OLP67" i="10" s="1"/>
  <c r="OLQ67" i="10" s="1"/>
  <c r="OLR67" i="10" s="1"/>
  <c r="OLS67" i="10" s="1"/>
  <c r="OLT67" i="10" s="1"/>
  <c r="OLU67" i="10" s="1"/>
  <c r="OLV67" i="10" s="1"/>
  <c r="OLW67" i="10" s="1"/>
  <c r="OLX67" i="10" s="1"/>
  <c r="OLY67" i="10" s="1"/>
  <c r="OLZ67" i="10" s="1"/>
  <c r="OMA67" i="10" s="1"/>
  <c r="OMB67" i="10" s="1"/>
  <c r="OMC67" i="10" s="1"/>
  <c r="OMD67" i="10" s="1"/>
  <c r="OME67" i="10" s="1"/>
  <c r="OMF67" i="10" s="1"/>
  <c r="OMG67" i="10" s="1"/>
  <c r="OMH67" i="10" s="1"/>
  <c r="OMI67" i="10" s="1"/>
  <c r="OMJ67" i="10" s="1"/>
  <c r="OMK67" i="10" s="1"/>
  <c r="OML67" i="10" s="1"/>
  <c r="OMM67" i="10" s="1"/>
  <c r="OMN67" i="10" s="1"/>
  <c r="OMO67" i="10" s="1"/>
  <c r="OMP67" i="10" s="1"/>
  <c r="OMQ67" i="10" s="1"/>
  <c r="OMR67" i="10" s="1"/>
  <c r="OMS67" i="10" s="1"/>
  <c r="OMT67" i="10" s="1"/>
  <c r="OMU67" i="10" s="1"/>
  <c r="OMV67" i="10" s="1"/>
  <c r="OMW67" i="10" s="1"/>
  <c r="OMX67" i="10" s="1"/>
  <c r="OMY67" i="10" s="1"/>
  <c r="OMZ67" i="10" s="1"/>
  <c r="ONA67" i="10" s="1"/>
  <c r="ONB67" i="10" s="1"/>
  <c r="ONC67" i="10" s="1"/>
  <c r="OND67" i="10" s="1"/>
  <c r="ONE67" i="10" s="1"/>
  <c r="ONF67" i="10" s="1"/>
  <c r="ONG67" i="10" s="1"/>
  <c r="ONH67" i="10" s="1"/>
  <c r="ONI67" i="10" s="1"/>
  <c r="ONJ67" i="10" s="1"/>
  <c r="ONK67" i="10" s="1"/>
  <c r="ONL67" i="10" s="1"/>
  <c r="ONM67" i="10" s="1"/>
  <c r="ONN67" i="10" s="1"/>
  <c r="ONO67" i="10" s="1"/>
  <c r="ONP67" i="10" s="1"/>
  <c r="ONQ67" i="10" s="1"/>
  <c r="ONR67" i="10" s="1"/>
  <c r="ONS67" i="10" s="1"/>
  <c r="ONT67" i="10" s="1"/>
  <c r="ONU67" i="10" s="1"/>
  <c r="ONV67" i="10" s="1"/>
  <c r="ONW67" i="10" s="1"/>
  <c r="ONX67" i="10" s="1"/>
  <c r="ONY67" i="10" s="1"/>
  <c r="ONZ67" i="10" s="1"/>
  <c r="OOA67" i="10" s="1"/>
  <c r="OOB67" i="10" s="1"/>
  <c r="OOC67" i="10" s="1"/>
  <c r="OOD67" i="10" s="1"/>
  <c r="OOE67" i="10" s="1"/>
  <c r="OOF67" i="10" s="1"/>
  <c r="OOG67" i="10" s="1"/>
  <c r="OOH67" i="10" s="1"/>
  <c r="OOI67" i="10" s="1"/>
  <c r="OOJ67" i="10" s="1"/>
  <c r="OOK67" i="10" s="1"/>
  <c r="OOL67" i="10" s="1"/>
  <c r="OOM67" i="10" s="1"/>
  <c r="OON67" i="10" s="1"/>
  <c r="OOO67" i="10" s="1"/>
  <c r="OOP67" i="10" s="1"/>
  <c r="OOQ67" i="10" s="1"/>
  <c r="OOR67" i="10" s="1"/>
  <c r="OOS67" i="10" s="1"/>
  <c r="OOT67" i="10" s="1"/>
  <c r="OOU67" i="10" s="1"/>
  <c r="OOV67" i="10" s="1"/>
  <c r="OOW67" i="10" s="1"/>
  <c r="OOX67" i="10" s="1"/>
  <c r="OOY67" i="10" s="1"/>
  <c r="OOZ67" i="10" s="1"/>
  <c r="OPA67" i="10" s="1"/>
  <c r="OPB67" i="10" s="1"/>
  <c r="OPC67" i="10" s="1"/>
  <c r="OPD67" i="10" s="1"/>
  <c r="OPE67" i="10" s="1"/>
  <c r="OPF67" i="10" s="1"/>
  <c r="OPG67" i="10" s="1"/>
  <c r="OPH67" i="10" s="1"/>
  <c r="OPI67" i="10" s="1"/>
  <c r="OPJ67" i="10" s="1"/>
  <c r="OPK67" i="10" s="1"/>
  <c r="OPL67" i="10" s="1"/>
  <c r="OPM67" i="10" s="1"/>
  <c r="OPN67" i="10" s="1"/>
  <c r="OPO67" i="10" s="1"/>
  <c r="OPP67" i="10" s="1"/>
  <c r="OPQ67" i="10" s="1"/>
  <c r="OPR67" i="10" s="1"/>
  <c r="OPS67" i="10" s="1"/>
  <c r="OPT67" i="10" s="1"/>
  <c r="OPU67" i="10" s="1"/>
  <c r="OPV67" i="10" s="1"/>
  <c r="OPW67" i="10" s="1"/>
  <c r="OPX67" i="10" s="1"/>
  <c r="OPY67" i="10" s="1"/>
  <c r="OPZ67" i="10" s="1"/>
  <c r="OQA67" i="10" s="1"/>
  <c r="OQB67" i="10" s="1"/>
  <c r="OQC67" i="10" s="1"/>
  <c r="OQD67" i="10" s="1"/>
  <c r="OQE67" i="10" s="1"/>
  <c r="OQF67" i="10" s="1"/>
  <c r="OQG67" i="10" s="1"/>
  <c r="OQH67" i="10" s="1"/>
  <c r="OQI67" i="10" s="1"/>
  <c r="OQJ67" i="10" s="1"/>
  <c r="OQK67" i="10" s="1"/>
  <c r="OQL67" i="10" s="1"/>
  <c r="OQM67" i="10" s="1"/>
  <c r="OQN67" i="10" s="1"/>
  <c r="OQO67" i="10" s="1"/>
  <c r="OQP67" i="10" s="1"/>
  <c r="OQQ67" i="10" s="1"/>
  <c r="OQR67" i="10" s="1"/>
  <c r="OQS67" i="10" s="1"/>
  <c r="OQT67" i="10" s="1"/>
  <c r="OQU67" i="10" s="1"/>
  <c r="OQV67" i="10" s="1"/>
  <c r="OQW67" i="10" s="1"/>
  <c r="OQX67" i="10" s="1"/>
  <c r="OQY67" i="10" s="1"/>
  <c r="OQZ67" i="10" s="1"/>
  <c r="ORA67" i="10" s="1"/>
  <c r="ORB67" i="10" s="1"/>
  <c r="ORC67" i="10" s="1"/>
  <c r="ORD67" i="10" s="1"/>
  <c r="ORE67" i="10" s="1"/>
  <c r="ORF67" i="10" s="1"/>
  <c r="ORG67" i="10" s="1"/>
  <c r="ORH67" i="10" s="1"/>
  <c r="ORI67" i="10" s="1"/>
  <c r="ORJ67" i="10" s="1"/>
  <c r="ORK67" i="10" s="1"/>
  <c r="ORL67" i="10" s="1"/>
  <c r="ORM67" i="10" s="1"/>
  <c r="ORN67" i="10" s="1"/>
  <c r="ORO67" i="10" s="1"/>
  <c r="ORP67" i="10" s="1"/>
  <c r="ORQ67" i="10" s="1"/>
  <c r="ORR67" i="10" s="1"/>
  <c r="ORS67" i="10" s="1"/>
  <c r="ORT67" i="10" s="1"/>
  <c r="ORU67" i="10" s="1"/>
  <c r="ORV67" i="10" s="1"/>
  <c r="ORW67" i="10" s="1"/>
  <c r="ORX67" i="10" s="1"/>
  <c r="ORY67" i="10" s="1"/>
  <c r="ORZ67" i="10" s="1"/>
  <c r="OSA67" i="10" s="1"/>
  <c r="OSB67" i="10" s="1"/>
  <c r="OSC67" i="10" s="1"/>
  <c r="OSD67" i="10" s="1"/>
  <c r="OSE67" i="10" s="1"/>
  <c r="OSF67" i="10" s="1"/>
  <c r="OSG67" i="10" s="1"/>
  <c r="OSH67" i="10" s="1"/>
  <c r="OSI67" i="10" s="1"/>
  <c r="OSJ67" i="10" s="1"/>
  <c r="OSK67" i="10" s="1"/>
  <c r="OSL67" i="10" s="1"/>
  <c r="OSM67" i="10" s="1"/>
  <c r="OSN67" i="10" s="1"/>
  <c r="OSO67" i="10" s="1"/>
  <c r="OSP67" i="10" s="1"/>
  <c r="OSQ67" i="10" s="1"/>
  <c r="OSR67" i="10" s="1"/>
  <c r="OSS67" i="10" s="1"/>
  <c r="OST67" i="10" s="1"/>
  <c r="OSU67" i="10" s="1"/>
  <c r="OSV67" i="10" s="1"/>
  <c r="OSW67" i="10" s="1"/>
  <c r="OSX67" i="10" s="1"/>
  <c r="OSY67" i="10" s="1"/>
  <c r="OSZ67" i="10" s="1"/>
  <c r="OTA67" i="10" s="1"/>
  <c r="OTB67" i="10" s="1"/>
  <c r="OTC67" i="10" s="1"/>
  <c r="OTD67" i="10" s="1"/>
  <c r="OTE67" i="10" s="1"/>
  <c r="OTF67" i="10" s="1"/>
  <c r="OTG67" i="10" s="1"/>
  <c r="OTH67" i="10" s="1"/>
  <c r="OTI67" i="10" s="1"/>
  <c r="OTJ67" i="10" s="1"/>
  <c r="OTK67" i="10" s="1"/>
  <c r="OTL67" i="10" s="1"/>
  <c r="OTM67" i="10" s="1"/>
  <c r="OTN67" i="10" s="1"/>
  <c r="OTO67" i="10" s="1"/>
  <c r="OTP67" i="10" s="1"/>
  <c r="OTQ67" i="10" s="1"/>
  <c r="OTR67" i="10" s="1"/>
  <c r="OTS67" i="10" s="1"/>
  <c r="OTT67" i="10" s="1"/>
  <c r="OTU67" i="10" s="1"/>
  <c r="OTV67" i="10" s="1"/>
  <c r="OTW67" i="10" s="1"/>
  <c r="OTX67" i="10" s="1"/>
  <c r="OTY67" i="10" s="1"/>
  <c r="OTZ67" i="10" s="1"/>
  <c r="OUA67" i="10" s="1"/>
  <c r="OUB67" i="10" s="1"/>
  <c r="OUC67" i="10" s="1"/>
  <c r="OUD67" i="10" s="1"/>
  <c r="OUE67" i="10" s="1"/>
  <c r="OUF67" i="10" s="1"/>
  <c r="OUG67" i="10" s="1"/>
  <c r="OUH67" i="10" s="1"/>
  <c r="OUI67" i="10" s="1"/>
  <c r="OUJ67" i="10" s="1"/>
  <c r="OUK67" i="10" s="1"/>
  <c r="OUL67" i="10" s="1"/>
  <c r="OUM67" i="10" s="1"/>
  <c r="OUN67" i="10" s="1"/>
  <c r="OUO67" i="10" s="1"/>
  <c r="OUP67" i="10" s="1"/>
  <c r="OUQ67" i="10" s="1"/>
  <c r="OUR67" i="10" s="1"/>
  <c r="OUS67" i="10" s="1"/>
  <c r="OUT67" i="10" s="1"/>
  <c r="OUU67" i="10" s="1"/>
  <c r="OUV67" i="10" s="1"/>
  <c r="OUW67" i="10" s="1"/>
  <c r="OUX67" i="10" s="1"/>
  <c r="OUY67" i="10" s="1"/>
  <c r="OUZ67" i="10" s="1"/>
  <c r="OVA67" i="10" s="1"/>
  <c r="OVB67" i="10" s="1"/>
  <c r="OVC67" i="10" s="1"/>
  <c r="OVD67" i="10" s="1"/>
  <c r="OVE67" i="10" s="1"/>
  <c r="OVF67" i="10" s="1"/>
  <c r="OVG67" i="10" s="1"/>
  <c r="OVH67" i="10" s="1"/>
  <c r="OVI67" i="10" s="1"/>
  <c r="OVJ67" i="10" s="1"/>
  <c r="OVK67" i="10" s="1"/>
  <c r="OVL67" i="10" s="1"/>
  <c r="OVM67" i="10" s="1"/>
  <c r="OVN67" i="10" s="1"/>
  <c r="OVO67" i="10" s="1"/>
  <c r="OVP67" i="10" s="1"/>
  <c r="OVQ67" i="10" s="1"/>
  <c r="OVR67" i="10" s="1"/>
  <c r="OVS67" i="10" s="1"/>
  <c r="OVT67" i="10" s="1"/>
  <c r="OVU67" i="10" s="1"/>
  <c r="OVV67" i="10" s="1"/>
  <c r="OVW67" i="10" s="1"/>
  <c r="OVX67" i="10" s="1"/>
  <c r="OVY67" i="10" s="1"/>
  <c r="OVZ67" i="10" s="1"/>
  <c r="OWA67" i="10" s="1"/>
  <c r="OWB67" i="10" s="1"/>
  <c r="OWC67" i="10" s="1"/>
  <c r="OWD67" i="10" s="1"/>
  <c r="OWE67" i="10" s="1"/>
  <c r="OWF67" i="10" s="1"/>
  <c r="OWG67" i="10" s="1"/>
  <c r="OWH67" i="10" s="1"/>
  <c r="OWI67" i="10" s="1"/>
  <c r="OWJ67" i="10" s="1"/>
  <c r="OWK67" i="10" s="1"/>
  <c r="OWL67" i="10" s="1"/>
  <c r="OWM67" i="10" s="1"/>
  <c r="OWN67" i="10" s="1"/>
  <c r="OWO67" i="10" s="1"/>
  <c r="OWP67" i="10" s="1"/>
  <c r="OWQ67" i="10" s="1"/>
  <c r="OWR67" i="10" s="1"/>
  <c r="OWS67" i="10" s="1"/>
  <c r="OWT67" i="10" s="1"/>
  <c r="OWU67" i="10" s="1"/>
  <c r="OWV67" i="10" s="1"/>
  <c r="OWW67" i="10" s="1"/>
  <c r="OWX67" i="10" s="1"/>
  <c r="OWY67" i="10" s="1"/>
  <c r="OWZ67" i="10" s="1"/>
  <c r="OXA67" i="10" s="1"/>
  <c r="OXB67" i="10" s="1"/>
  <c r="OXC67" i="10" s="1"/>
  <c r="OXD67" i="10" s="1"/>
  <c r="OXE67" i="10" s="1"/>
  <c r="OXF67" i="10" s="1"/>
  <c r="OXG67" i="10" s="1"/>
  <c r="OXH67" i="10" s="1"/>
  <c r="OXI67" i="10" s="1"/>
  <c r="OXJ67" i="10" s="1"/>
  <c r="OXK67" i="10" s="1"/>
  <c r="OXL67" i="10" s="1"/>
  <c r="OXM67" i="10" s="1"/>
  <c r="OXN67" i="10" s="1"/>
  <c r="OXO67" i="10" s="1"/>
  <c r="OXP67" i="10" s="1"/>
  <c r="OXQ67" i="10" s="1"/>
  <c r="OXR67" i="10" s="1"/>
  <c r="OXS67" i="10" s="1"/>
  <c r="OXT67" i="10" s="1"/>
  <c r="OXU67" i="10" s="1"/>
  <c r="OXV67" i="10" s="1"/>
  <c r="OXW67" i="10" s="1"/>
  <c r="OXX67" i="10" s="1"/>
  <c r="OXY67" i="10" s="1"/>
  <c r="OXZ67" i="10" s="1"/>
  <c r="OYA67" i="10" s="1"/>
  <c r="OYB67" i="10" s="1"/>
  <c r="OYC67" i="10" s="1"/>
  <c r="OYD67" i="10" s="1"/>
  <c r="OYE67" i="10" s="1"/>
  <c r="OYF67" i="10" s="1"/>
  <c r="OYG67" i="10" s="1"/>
  <c r="OYH67" i="10" s="1"/>
  <c r="OYI67" i="10" s="1"/>
  <c r="OYJ67" i="10" s="1"/>
  <c r="OYK67" i="10" s="1"/>
  <c r="OYL67" i="10" s="1"/>
  <c r="OYM67" i="10" s="1"/>
  <c r="OYN67" i="10" s="1"/>
  <c r="OYO67" i="10" s="1"/>
  <c r="OYP67" i="10" s="1"/>
  <c r="OYQ67" i="10" s="1"/>
  <c r="OYR67" i="10" s="1"/>
  <c r="OYS67" i="10" s="1"/>
  <c r="OYT67" i="10" s="1"/>
  <c r="OYU67" i="10" s="1"/>
  <c r="OYV67" i="10" s="1"/>
  <c r="OYW67" i="10" s="1"/>
  <c r="OYX67" i="10" s="1"/>
  <c r="OYY67" i="10" s="1"/>
  <c r="OYZ67" i="10" s="1"/>
  <c r="OZA67" i="10" s="1"/>
  <c r="OZB67" i="10" s="1"/>
  <c r="OZC67" i="10" s="1"/>
  <c r="OZD67" i="10" s="1"/>
  <c r="OZE67" i="10" s="1"/>
  <c r="OZF67" i="10" s="1"/>
  <c r="OZG67" i="10" s="1"/>
  <c r="OZH67" i="10" s="1"/>
  <c r="OZI67" i="10" s="1"/>
  <c r="OZJ67" i="10" s="1"/>
  <c r="OZK67" i="10" s="1"/>
  <c r="OZL67" i="10" s="1"/>
  <c r="OZM67" i="10" s="1"/>
  <c r="OZN67" i="10" s="1"/>
  <c r="OZO67" i="10" s="1"/>
  <c r="OZP67" i="10" s="1"/>
  <c r="OZQ67" i="10" s="1"/>
  <c r="OZR67" i="10" s="1"/>
  <c r="OZS67" i="10" s="1"/>
  <c r="OZT67" i="10" s="1"/>
  <c r="OZU67" i="10" s="1"/>
  <c r="OZV67" i="10" s="1"/>
  <c r="OZW67" i="10" s="1"/>
  <c r="OZX67" i="10" s="1"/>
  <c r="OZY67" i="10" s="1"/>
  <c r="OZZ67" i="10" s="1"/>
  <c r="PAA67" i="10" s="1"/>
  <c r="PAB67" i="10" s="1"/>
  <c r="PAC67" i="10" s="1"/>
  <c r="PAD67" i="10" s="1"/>
  <c r="PAE67" i="10" s="1"/>
  <c r="PAF67" i="10" s="1"/>
  <c r="PAG67" i="10" s="1"/>
  <c r="PAH67" i="10" s="1"/>
  <c r="PAI67" i="10" s="1"/>
  <c r="PAJ67" i="10" s="1"/>
  <c r="PAK67" i="10" s="1"/>
  <c r="PAL67" i="10" s="1"/>
  <c r="PAM67" i="10" s="1"/>
  <c r="PAN67" i="10" s="1"/>
  <c r="PAO67" i="10" s="1"/>
  <c r="PAP67" i="10" s="1"/>
  <c r="PAQ67" i="10" s="1"/>
  <c r="PAR67" i="10" s="1"/>
  <c r="PAS67" i="10" s="1"/>
  <c r="PAT67" i="10" s="1"/>
  <c r="PAU67" i="10" s="1"/>
  <c r="PAV67" i="10" s="1"/>
  <c r="PAW67" i="10" s="1"/>
  <c r="PAX67" i="10" s="1"/>
  <c r="PAY67" i="10" s="1"/>
  <c r="PAZ67" i="10" s="1"/>
  <c r="PBA67" i="10" s="1"/>
  <c r="PBB67" i="10" s="1"/>
  <c r="PBC67" i="10" s="1"/>
  <c r="PBD67" i="10" s="1"/>
  <c r="PBE67" i="10" s="1"/>
  <c r="PBF67" i="10" s="1"/>
  <c r="PBG67" i="10" s="1"/>
  <c r="PBH67" i="10" s="1"/>
  <c r="PBI67" i="10" s="1"/>
  <c r="PBJ67" i="10" s="1"/>
  <c r="PBK67" i="10" s="1"/>
  <c r="PBL67" i="10" s="1"/>
  <c r="PBM67" i="10" s="1"/>
  <c r="PBN67" i="10" s="1"/>
  <c r="PBO67" i="10" s="1"/>
  <c r="PBP67" i="10" s="1"/>
  <c r="PBQ67" i="10" s="1"/>
  <c r="PBR67" i="10" s="1"/>
  <c r="PBS67" i="10" s="1"/>
  <c r="PBT67" i="10" s="1"/>
  <c r="PBU67" i="10" s="1"/>
  <c r="PBV67" i="10" s="1"/>
  <c r="PBW67" i="10" s="1"/>
  <c r="PBX67" i="10" s="1"/>
  <c r="PBY67" i="10" s="1"/>
  <c r="PBZ67" i="10" s="1"/>
  <c r="PCA67" i="10" s="1"/>
  <c r="PCB67" i="10" s="1"/>
  <c r="PCC67" i="10" s="1"/>
  <c r="PCD67" i="10" s="1"/>
  <c r="PCE67" i="10" s="1"/>
  <c r="PCF67" i="10" s="1"/>
  <c r="PCG67" i="10" s="1"/>
  <c r="PCH67" i="10" s="1"/>
  <c r="PCI67" i="10" s="1"/>
  <c r="PCJ67" i="10" s="1"/>
  <c r="PCK67" i="10" s="1"/>
  <c r="PCL67" i="10" s="1"/>
  <c r="PCM67" i="10" s="1"/>
  <c r="PCN67" i="10" s="1"/>
  <c r="PCO67" i="10" s="1"/>
  <c r="PCP67" i="10" s="1"/>
  <c r="PCQ67" i="10" s="1"/>
  <c r="PCR67" i="10" s="1"/>
  <c r="PCS67" i="10" s="1"/>
  <c r="PCT67" i="10" s="1"/>
  <c r="PCU67" i="10" s="1"/>
  <c r="PCV67" i="10" s="1"/>
  <c r="PCW67" i="10" s="1"/>
  <c r="PCX67" i="10" s="1"/>
  <c r="PCY67" i="10" s="1"/>
  <c r="PCZ67" i="10" s="1"/>
  <c r="PDA67" i="10" s="1"/>
  <c r="PDB67" i="10" s="1"/>
  <c r="PDC67" i="10" s="1"/>
  <c r="PDD67" i="10" s="1"/>
  <c r="PDE67" i="10" s="1"/>
  <c r="PDF67" i="10" s="1"/>
  <c r="PDG67" i="10" s="1"/>
  <c r="PDH67" i="10" s="1"/>
  <c r="PDI67" i="10" s="1"/>
  <c r="PDJ67" i="10" s="1"/>
  <c r="PDK67" i="10" s="1"/>
  <c r="PDL67" i="10" s="1"/>
  <c r="PDM67" i="10" s="1"/>
  <c r="PDN67" i="10" s="1"/>
  <c r="PDO67" i="10" s="1"/>
  <c r="PDP67" i="10" s="1"/>
  <c r="PDQ67" i="10" s="1"/>
  <c r="PDR67" i="10" s="1"/>
  <c r="PDS67" i="10" s="1"/>
  <c r="PDT67" i="10" s="1"/>
  <c r="PDU67" i="10" s="1"/>
  <c r="PDV67" i="10" s="1"/>
  <c r="PDW67" i="10" s="1"/>
  <c r="PDX67" i="10" s="1"/>
  <c r="PDY67" i="10" s="1"/>
  <c r="PDZ67" i="10" s="1"/>
  <c r="PEA67" i="10" s="1"/>
  <c r="PEB67" i="10" s="1"/>
  <c r="PEC67" i="10" s="1"/>
  <c r="PED67" i="10" s="1"/>
  <c r="PEE67" i="10" s="1"/>
  <c r="PEF67" i="10" s="1"/>
  <c r="PEG67" i="10" s="1"/>
  <c r="PEH67" i="10" s="1"/>
  <c r="PEI67" i="10" s="1"/>
  <c r="PEJ67" i="10" s="1"/>
  <c r="PEK67" i="10" s="1"/>
  <c r="PEL67" i="10" s="1"/>
  <c r="PEM67" i="10" s="1"/>
  <c r="PEN67" i="10" s="1"/>
  <c r="PEO67" i="10" s="1"/>
  <c r="PEP67" i="10" s="1"/>
  <c r="PEQ67" i="10" s="1"/>
  <c r="PER67" i="10" s="1"/>
  <c r="PES67" i="10" s="1"/>
  <c r="PET67" i="10" s="1"/>
  <c r="PEU67" i="10" s="1"/>
  <c r="PEV67" i="10" s="1"/>
  <c r="PEW67" i="10" s="1"/>
  <c r="PEX67" i="10" s="1"/>
  <c r="PEY67" i="10" s="1"/>
  <c r="PEZ67" i="10" s="1"/>
  <c r="PFA67" i="10" s="1"/>
  <c r="PFB67" i="10" s="1"/>
  <c r="PFC67" i="10" s="1"/>
  <c r="PFD67" i="10" s="1"/>
  <c r="PFE67" i="10" s="1"/>
  <c r="PFF67" i="10" s="1"/>
  <c r="PFG67" i="10" s="1"/>
  <c r="PFH67" i="10" s="1"/>
  <c r="PFI67" i="10" s="1"/>
  <c r="PFJ67" i="10" s="1"/>
  <c r="PFK67" i="10" s="1"/>
  <c r="PFL67" i="10" s="1"/>
  <c r="PFM67" i="10" s="1"/>
  <c r="PFN67" i="10" s="1"/>
  <c r="PFO67" i="10" s="1"/>
  <c r="PFP67" i="10" s="1"/>
  <c r="PFQ67" i="10" s="1"/>
  <c r="PFR67" i="10" s="1"/>
  <c r="PFS67" i="10" s="1"/>
  <c r="PFT67" i="10" s="1"/>
  <c r="PFU67" i="10" s="1"/>
  <c r="PFV67" i="10" s="1"/>
  <c r="PFW67" i="10" s="1"/>
  <c r="PFX67" i="10" s="1"/>
  <c r="PFY67" i="10" s="1"/>
  <c r="PFZ67" i="10" s="1"/>
  <c r="PGA67" i="10" s="1"/>
  <c r="PGB67" i="10" s="1"/>
  <c r="PGC67" i="10" s="1"/>
  <c r="PGD67" i="10" s="1"/>
  <c r="PGE67" i="10" s="1"/>
  <c r="PGF67" i="10" s="1"/>
  <c r="PGG67" i="10" s="1"/>
  <c r="PGH67" i="10" s="1"/>
  <c r="PGI67" i="10" s="1"/>
  <c r="PGJ67" i="10" s="1"/>
  <c r="PGK67" i="10" s="1"/>
  <c r="PGL67" i="10" s="1"/>
  <c r="PGM67" i="10" s="1"/>
  <c r="PGN67" i="10" s="1"/>
  <c r="PGO67" i="10" s="1"/>
  <c r="PGP67" i="10" s="1"/>
  <c r="PGQ67" i="10" s="1"/>
  <c r="PGR67" i="10" s="1"/>
  <c r="PGS67" i="10" s="1"/>
  <c r="PGT67" i="10" s="1"/>
  <c r="PGU67" i="10" s="1"/>
  <c r="PGV67" i="10" s="1"/>
  <c r="PGW67" i="10" s="1"/>
  <c r="PGX67" i="10" s="1"/>
  <c r="PGY67" i="10" s="1"/>
  <c r="PGZ67" i="10" s="1"/>
  <c r="PHA67" i="10" s="1"/>
  <c r="PHB67" i="10" s="1"/>
  <c r="PHC67" i="10" s="1"/>
  <c r="PHD67" i="10" s="1"/>
  <c r="PHE67" i="10" s="1"/>
  <c r="PHF67" i="10" s="1"/>
  <c r="PHG67" i="10" s="1"/>
  <c r="PHH67" i="10" s="1"/>
  <c r="PHI67" i="10" s="1"/>
  <c r="PHJ67" i="10" s="1"/>
  <c r="PHK67" i="10" s="1"/>
  <c r="PHL67" i="10" s="1"/>
  <c r="PHM67" i="10" s="1"/>
  <c r="PHN67" i="10" s="1"/>
  <c r="PHO67" i="10" s="1"/>
  <c r="PHP67" i="10" s="1"/>
  <c r="PHQ67" i="10" s="1"/>
  <c r="PHR67" i="10" s="1"/>
  <c r="PHS67" i="10" s="1"/>
  <c r="PHT67" i="10" s="1"/>
  <c r="PHU67" i="10" s="1"/>
  <c r="PHV67" i="10" s="1"/>
  <c r="PHW67" i="10" s="1"/>
  <c r="PHX67" i="10" s="1"/>
  <c r="PHY67" i="10" s="1"/>
  <c r="PHZ67" i="10" s="1"/>
  <c r="PIA67" i="10" s="1"/>
  <c r="PIB67" i="10" s="1"/>
  <c r="PIC67" i="10" s="1"/>
  <c r="PID67" i="10" s="1"/>
  <c r="PIE67" i="10" s="1"/>
  <c r="PIF67" i="10" s="1"/>
  <c r="PIG67" i="10" s="1"/>
  <c r="PIH67" i="10" s="1"/>
  <c r="PII67" i="10" s="1"/>
  <c r="PIJ67" i="10" s="1"/>
  <c r="PIK67" i="10" s="1"/>
  <c r="PIL67" i="10" s="1"/>
  <c r="PIM67" i="10" s="1"/>
  <c r="PIN67" i="10" s="1"/>
  <c r="PIO67" i="10" s="1"/>
  <c r="PIP67" i="10" s="1"/>
  <c r="PIQ67" i="10" s="1"/>
  <c r="PIR67" i="10" s="1"/>
  <c r="PIS67" i="10" s="1"/>
  <c r="PIT67" i="10" s="1"/>
  <c r="PIU67" i="10" s="1"/>
  <c r="PIV67" i="10" s="1"/>
  <c r="PIW67" i="10" s="1"/>
  <c r="PIX67" i="10" s="1"/>
  <c r="PIY67" i="10" s="1"/>
  <c r="PIZ67" i="10" s="1"/>
  <c r="PJA67" i="10" s="1"/>
  <c r="PJB67" i="10" s="1"/>
  <c r="PJC67" i="10" s="1"/>
  <c r="PJD67" i="10" s="1"/>
  <c r="PJE67" i="10" s="1"/>
  <c r="PJF67" i="10" s="1"/>
  <c r="PJG67" i="10" s="1"/>
  <c r="PJH67" i="10" s="1"/>
  <c r="PJI67" i="10" s="1"/>
  <c r="PJJ67" i="10" s="1"/>
  <c r="PJK67" i="10" s="1"/>
  <c r="PJL67" i="10" s="1"/>
  <c r="PJM67" i="10" s="1"/>
  <c r="PJN67" i="10" s="1"/>
  <c r="PJO67" i="10" s="1"/>
  <c r="PJP67" i="10" s="1"/>
  <c r="PJQ67" i="10" s="1"/>
  <c r="PJR67" i="10" s="1"/>
  <c r="PJS67" i="10" s="1"/>
  <c r="PJT67" i="10" s="1"/>
  <c r="PJU67" i="10" s="1"/>
  <c r="PJV67" i="10" s="1"/>
  <c r="PJW67" i="10" s="1"/>
  <c r="PJX67" i="10" s="1"/>
  <c r="PJY67" i="10" s="1"/>
  <c r="PJZ67" i="10" s="1"/>
  <c r="PKA67" i="10" s="1"/>
  <c r="PKB67" i="10" s="1"/>
  <c r="PKC67" i="10" s="1"/>
  <c r="PKD67" i="10" s="1"/>
  <c r="PKE67" i="10" s="1"/>
  <c r="PKF67" i="10" s="1"/>
  <c r="PKG67" i="10" s="1"/>
  <c r="PKH67" i="10" s="1"/>
  <c r="PKI67" i="10" s="1"/>
  <c r="PKJ67" i="10" s="1"/>
  <c r="PKK67" i="10" s="1"/>
  <c r="PKL67" i="10" s="1"/>
  <c r="PKM67" i="10" s="1"/>
  <c r="PKN67" i="10" s="1"/>
  <c r="PKO67" i="10" s="1"/>
  <c r="PKP67" i="10" s="1"/>
  <c r="PKQ67" i="10" s="1"/>
  <c r="PKR67" i="10" s="1"/>
  <c r="PKS67" i="10" s="1"/>
  <c r="PKT67" i="10" s="1"/>
  <c r="PKU67" i="10" s="1"/>
  <c r="PKV67" i="10" s="1"/>
  <c r="PKW67" i="10" s="1"/>
  <c r="PKX67" i="10" s="1"/>
  <c r="PKY67" i="10" s="1"/>
  <c r="PKZ67" i="10" s="1"/>
  <c r="PLA67" i="10" s="1"/>
  <c r="PLB67" i="10" s="1"/>
  <c r="PLC67" i="10" s="1"/>
  <c r="PLD67" i="10" s="1"/>
  <c r="PLE67" i="10" s="1"/>
  <c r="PLF67" i="10" s="1"/>
  <c r="PLG67" i="10" s="1"/>
  <c r="PLH67" i="10" s="1"/>
  <c r="PLI67" i="10" s="1"/>
  <c r="PLJ67" i="10" s="1"/>
  <c r="PLK67" i="10" s="1"/>
  <c r="PLL67" i="10" s="1"/>
  <c r="PLM67" i="10" s="1"/>
  <c r="PLN67" i="10" s="1"/>
  <c r="PLO67" i="10" s="1"/>
  <c r="PLP67" i="10" s="1"/>
  <c r="PLQ67" i="10" s="1"/>
  <c r="PLR67" i="10" s="1"/>
  <c r="PLS67" i="10" s="1"/>
  <c r="PLT67" i="10" s="1"/>
  <c r="PLU67" i="10" s="1"/>
  <c r="PLV67" i="10" s="1"/>
  <c r="PLW67" i="10" s="1"/>
  <c r="PLX67" i="10" s="1"/>
  <c r="PLY67" i="10" s="1"/>
  <c r="PLZ67" i="10" s="1"/>
  <c r="PMA67" i="10" s="1"/>
  <c r="PMB67" i="10" s="1"/>
  <c r="PMC67" i="10" s="1"/>
  <c r="PMD67" i="10" s="1"/>
  <c r="PME67" i="10" s="1"/>
  <c r="PMF67" i="10" s="1"/>
  <c r="PMG67" i="10" s="1"/>
  <c r="PMH67" i="10" s="1"/>
  <c r="PMI67" i="10" s="1"/>
  <c r="PMJ67" i="10" s="1"/>
  <c r="PMK67" i="10" s="1"/>
  <c r="PML67" i="10" s="1"/>
  <c r="PMM67" i="10" s="1"/>
  <c r="PMN67" i="10" s="1"/>
  <c r="PMO67" i="10" s="1"/>
  <c r="PMP67" i="10" s="1"/>
  <c r="PMQ67" i="10" s="1"/>
  <c r="PMR67" i="10" s="1"/>
  <c r="PMS67" i="10" s="1"/>
  <c r="PMT67" i="10" s="1"/>
  <c r="PMU67" i="10" s="1"/>
  <c r="PMV67" i="10" s="1"/>
  <c r="PMW67" i="10" s="1"/>
  <c r="PMX67" i="10" s="1"/>
  <c r="PMY67" i="10" s="1"/>
  <c r="PMZ67" i="10" s="1"/>
  <c r="PNA67" i="10" s="1"/>
  <c r="PNB67" i="10" s="1"/>
  <c r="PNC67" i="10" s="1"/>
  <c r="PND67" i="10" s="1"/>
  <c r="PNE67" i="10" s="1"/>
  <c r="PNF67" i="10" s="1"/>
  <c r="PNG67" i="10" s="1"/>
  <c r="PNH67" i="10" s="1"/>
  <c r="PNI67" i="10" s="1"/>
  <c r="PNJ67" i="10" s="1"/>
  <c r="PNK67" i="10" s="1"/>
  <c r="PNL67" i="10" s="1"/>
  <c r="PNM67" i="10" s="1"/>
  <c r="PNN67" i="10" s="1"/>
  <c r="PNO67" i="10" s="1"/>
  <c r="PNP67" i="10" s="1"/>
  <c r="PNQ67" i="10" s="1"/>
  <c r="PNR67" i="10" s="1"/>
  <c r="PNS67" i="10" s="1"/>
  <c r="PNT67" i="10" s="1"/>
  <c r="PNU67" i="10" s="1"/>
  <c r="PNV67" i="10" s="1"/>
  <c r="PNW67" i="10" s="1"/>
  <c r="PNX67" i="10" s="1"/>
  <c r="PNY67" i="10" s="1"/>
  <c r="PNZ67" i="10" s="1"/>
  <c r="POA67" i="10" s="1"/>
  <c r="POB67" i="10" s="1"/>
  <c r="POC67" i="10" s="1"/>
  <c r="POD67" i="10" s="1"/>
  <c r="POE67" i="10" s="1"/>
  <c r="POF67" i="10" s="1"/>
  <c r="POG67" i="10" s="1"/>
  <c r="POH67" i="10" s="1"/>
  <c r="POI67" i="10" s="1"/>
  <c r="POJ67" i="10" s="1"/>
  <c r="POK67" i="10" s="1"/>
  <c r="POL67" i="10" s="1"/>
  <c r="POM67" i="10" s="1"/>
  <c r="PON67" i="10" s="1"/>
  <c r="POO67" i="10" s="1"/>
  <c r="POP67" i="10" s="1"/>
  <c r="POQ67" i="10" s="1"/>
  <c r="POR67" i="10" s="1"/>
  <c r="POS67" i="10" s="1"/>
  <c r="POT67" i="10" s="1"/>
  <c r="POU67" i="10" s="1"/>
  <c r="POV67" i="10" s="1"/>
  <c r="POW67" i="10" s="1"/>
  <c r="POX67" i="10" s="1"/>
  <c r="POY67" i="10" s="1"/>
  <c r="POZ67" i="10" s="1"/>
  <c r="PPA67" i="10" s="1"/>
  <c r="PPB67" i="10" s="1"/>
  <c r="PPC67" i="10" s="1"/>
  <c r="PPD67" i="10" s="1"/>
  <c r="PPE67" i="10" s="1"/>
  <c r="PPF67" i="10" s="1"/>
  <c r="PPG67" i="10" s="1"/>
  <c r="PPH67" i="10" s="1"/>
  <c r="PPI67" i="10" s="1"/>
  <c r="PPJ67" i="10" s="1"/>
  <c r="PPK67" i="10" s="1"/>
  <c r="PPL67" i="10" s="1"/>
  <c r="PPM67" i="10" s="1"/>
  <c r="PPN67" i="10" s="1"/>
  <c r="PPO67" i="10" s="1"/>
  <c r="PPP67" i="10" s="1"/>
  <c r="PPQ67" i="10" s="1"/>
  <c r="PPR67" i="10" s="1"/>
  <c r="PPS67" i="10" s="1"/>
  <c r="PPT67" i="10" s="1"/>
  <c r="PPU67" i="10" s="1"/>
  <c r="PPV67" i="10" s="1"/>
  <c r="PPW67" i="10" s="1"/>
  <c r="PPX67" i="10" s="1"/>
  <c r="PPY67" i="10" s="1"/>
  <c r="PPZ67" i="10" s="1"/>
  <c r="PQA67" i="10" s="1"/>
  <c r="PQB67" i="10" s="1"/>
  <c r="PQC67" i="10" s="1"/>
  <c r="PQD67" i="10" s="1"/>
  <c r="PQE67" i="10" s="1"/>
  <c r="PQF67" i="10" s="1"/>
  <c r="PQG67" i="10" s="1"/>
  <c r="PQH67" i="10" s="1"/>
  <c r="PQI67" i="10" s="1"/>
  <c r="PQJ67" i="10" s="1"/>
  <c r="PQK67" i="10" s="1"/>
  <c r="PQL67" i="10" s="1"/>
  <c r="PQM67" i="10" s="1"/>
  <c r="PQN67" i="10" s="1"/>
  <c r="PQO67" i="10" s="1"/>
  <c r="PQP67" i="10" s="1"/>
  <c r="PQQ67" i="10" s="1"/>
  <c r="PQR67" i="10" s="1"/>
  <c r="PQS67" i="10" s="1"/>
  <c r="PQT67" i="10" s="1"/>
  <c r="PQU67" i="10" s="1"/>
  <c r="PQV67" i="10" s="1"/>
  <c r="PQW67" i="10" s="1"/>
  <c r="PQX67" i="10" s="1"/>
  <c r="PQY67" i="10" s="1"/>
  <c r="PQZ67" i="10" s="1"/>
  <c r="PRA67" i="10" s="1"/>
  <c r="PRB67" i="10" s="1"/>
  <c r="PRC67" i="10" s="1"/>
  <c r="PRD67" i="10" s="1"/>
  <c r="PRE67" i="10" s="1"/>
  <c r="PRF67" i="10" s="1"/>
  <c r="PRG67" i="10" s="1"/>
  <c r="PRH67" i="10" s="1"/>
  <c r="PRI67" i="10" s="1"/>
  <c r="PRJ67" i="10" s="1"/>
  <c r="PRK67" i="10" s="1"/>
  <c r="PRL67" i="10" s="1"/>
  <c r="PRM67" i="10" s="1"/>
  <c r="PRN67" i="10" s="1"/>
  <c r="PRO67" i="10" s="1"/>
  <c r="PRP67" i="10" s="1"/>
  <c r="PRQ67" i="10" s="1"/>
  <c r="PRR67" i="10" s="1"/>
  <c r="PRS67" i="10" s="1"/>
  <c r="PRT67" i="10" s="1"/>
  <c r="PRU67" i="10" s="1"/>
  <c r="PRV67" i="10" s="1"/>
  <c r="PRW67" i="10" s="1"/>
  <c r="PRX67" i="10" s="1"/>
  <c r="PRY67" i="10" s="1"/>
  <c r="PRZ67" i="10" s="1"/>
  <c r="PSA67" i="10" s="1"/>
  <c r="PSB67" i="10" s="1"/>
  <c r="PSC67" i="10" s="1"/>
  <c r="PSD67" i="10" s="1"/>
  <c r="PSE67" i="10" s="1"/>
  <c r="PSF67" i="10" s="1"/>
  <c r="PSG67" i="10" s="1"/>
  <c r="PSH67" i="10" s="1"/>
  <c r="PSI67" i="10" s="1"/>
  <c r="PSJ67" i="10" s="1"/>
  <c r="PSK67" i="10" s="1"/>
  <c r="PSL67" i="10" s="1"/>
  <c r="PSM67" i="10" s="1"/>
  <c r="PSN67" i="10" s="1"/>
  <c r="PSO67" i="10" s="1"/>
  <c r="PSP67" i="10" s="1"/>
  <c r="PSQ67" i="10" s="1"/>
  <c r="PSR67" i="10" s="1"/>
  <c r="PSS67" i="10" s="1"/>
  <c r="PST67" i="10" s="1"/>
  <c r="PSU67" i="10" s="1"/>
  <c r="PSV67" i="10" s="1"/>
  <c r="PSW67" i="10" s="1"/>
  <c r="PSX67" i="10" s="1"/>
  <c r="PSY67" i="10" s="1"/>
  <c r="PSZ67" i="10" s="1"/>
  <c r="PTA67" i="10" s="1"/>
  <c r="PTB67" i="10" s="1"/>
  <c r="PTC67" i="10" s="1"/>
  <c r="PTD67" i="10" s="1"/>
  <c r="PTE67" i="10" s="1"/>
  <c r="PTF67" i="10" s="1"/>
  <c r="PTG67" i="10" s="1"/>
  <c r="PTH67" i="10" s="1"/>
  <c r="PTI67" i="10" s="1"/>
  <c r="PTJ67" i="10" s="1"/>
  <c r="PTK67" i="10" s="1"/>
  <c r="PTL67" i="10" s="1"/>
  <c r="PTM67" i="10" s="1"/>
  <c r="PTN67" i="10" s="1"/>
  <c r="PTO67" i="10" s="1"/>
  <c r="PTP67" i="10" s="1"/>
  <c r="PTQ67" i="10" s="1"/>
  <c r="PTR67" i="10" s="1"/>
  <c r="PTS67" i="10" s="1"/>
  <c r="PTT67" i="10" s="1"/>
  <c r="PTU67" i="10" s="1"/>
  <c r="PTV67" i="10" s="1"/>
  <c r="PTW67" i="10" s="1"/>
  <c r="PTX67" i="10" s="1"/>
  <c r="PTY67" i="10" s="1"/>
  <c r="PTZ67" i="10" s="1"/>
  <c r="PUA67" i="10" s="1"/>
  <c r="PUB67" i="10" s="1"/>
  <c r="PUC67" i="10" s="1"/>
  <c r="PUD67" i="10" s="1"/>
  <c r="PUE67" i="10" s="1"/>
  <c r="PUF67" i="10" s="1"/>
  <c r="PUG67" i="10" s="1"/>
  <c r="PUH67" i="10" s="1"/>
  <c r="PUI67" i="10" s="1"/>
  <c r="PUJ67" i="10" s="1"/>
  <c r="PUK67" i="10" s="1"/>
  <c r="PUL67" i="10" s="1"/>
  <c r="PUM67" i="10" s="1"/>
  <c r="PUN67" i="10" s="1"/>
  <c r="PUO67" i="10" s="1"/>
  <c r="PUP67" i="10" s="1"/>
  <c r="PUQ67" i="10" s="1"/>
  <c r="PUR67" i="10" s="1"/>
  <c r="PUS67" i="10" s="1"/>
  <c r="PUT67" i="10" s="1"/>
  <c r="PUU67" i="10" s="1"/>
  <c r="PUV67" i="10" s="1"/>
  <c r="PUW67" i="10" s="1"/>
  <c r="PUX67" i="10" s="1"/>
  <c r="PUY67" i="10" s="1"/>
  <c r="PUZ67" i="10" s="1"/>
  <c r="PVA67" i="10" s="1"/>
  <c r="PVB67" i="10" s="1"/>
  <c r="PVC67" i="10" s="1"/>
  <c r="PVD67" i="10" s="1"/>
  <c r="PVE67" i="10" s="1"/>
  <c r="PVF67" i="10" s="1"/>
  <c r="PVG67" i="10" s="1"/>
  <c r="PVH67" i="10" s="1"/>
  <c r="PVI67" i="10" s="1"/>
  <c r="PVJ67" i="10" s="1"/>
  <c r="PVK67" i="10" s="1"/>
  <c r="PVL67" i="10" s="1"/>
  <c r="PVM67" i="10" s="1"/>
  <c r="PVN67" i="10" s="1"/>
  <c r="PVO67" i="10" s="1"/>
  <c r="PVP67" i="10" s="1"/>
  <c r="PVQ67" i="10" s="1"/>
  <c r="PVR67" i="10" s="1"/>
  <c r="PVS67" i="10" s="1"/>
  <c r="PVT67" i="10" s="1"/>
  <c r="PVU67" i="10" s="1"/>
  <c r="PVV67" i="10" s="1"/>
  <c r="PVW67" i="10" s="1"/>
  <c r="PVX67" i="10" s="1"/>
  <c r="PVY67" i="10" s="1"/>
  <c r="PVZ67" i="10" s="1"/>
  <c r="PWA67" i="10" s="1"/>
  <c r="PWB67" i="10" s="1"/>
  <c r="PWC67" i="10" s="1"/>
  <c r="PWD67" i="10" s="1"/>
  <c r="PWE67" i="10" s="1"/>
  <c r="PWF67" i="10" s="1"/>
  <c r="PWG67" i="10" s="1"/>
  <c r="PWH67" i="10" s="1"/>
  <c r="PWI67" i="10" s="1"/>
  <c r="PWJ67" i="10" s="1"/>
  <c r="PWK67" i="10" s="1"/>
  <c r="PWL67" i="10" s="1"/>
  <c r="PWM67" i="10" s="1"/>
  <c r="PWN67" i="10" s="1"/>
  <c r="PWO67" i="10" s="1"/>
  <c r="PWP67" i="10" s="1"/>
  <c r="PWQ67" i="10" s="1"/>
  <c r="PWR67" i="10" s="1"/>
  <c r="PWS67" i="10" s="1"/>
  <c r="PWT67" i="10" s="1"/>
  <c r="PWU67" i="10" s="1"/>
  <c r="PWV67" i="10" s="1"/>
  <c r="PWW67" i="10" s="1"/>
  <c r="PWX67" i="10" s="1"/>
  <c r="PWY67" i="10" s="1"/>
  <c r="PWZ67" i="10" s="1"/>
  <c r="PXA67" i="10" s="1"/>
  <c r="PXB67" i="10" s="1"/>
  <c r="PXC67" i="10" s="1"/>
  <c r="PXD67" i="10" s="1"/>
  <c r="PXE67" i="10" s="1"/>
  <c r="PXF67" i="10" s="1"/>
  <c r="PXG67" i="10" s="1"/>
  <c r="PXH67" i="10" s="1"/>
  <c r="PXI67" i="10" s="1"/>
  <c r="PXJ67" i="10" s="1"/>
  <c r="PXK67" i="10" s="1"/>
  <c r="PXL67" i="10" s="1"/>
  <c r="PXM67" i="10" s="1"/>
  <c r="PXN67" i="10" s="1"/>
  <c r="PXO67" i="10" s="1"/>
  <c r="PXP67" i="10" s="1"/>
  <c r="PXQ67" i="10" s="1"/>
  <c r="PXR67" i="10" s="1"/>
  <c r="PXS67" i="10" s="1"/>
  <c r="PXT67" i="10" s="1"/>
  <c r="PXU67" i="10" s="1"/>
  <c r="PXV67" i="10" s="1"/>
  <c r="PXW67" i="10" s="1"/>
  <c r="PXX67" i="10" s="1"/>
  <c r="PXY67" i="10" s="1"/>
  <c r="PXZ67" i="10" s="1"/>
  <c r="PYA67" i="10" s="1"/>
  <c r="PYB67" i="10" s="1"/>
  <c r="PYC67" i="10" s="1"/>
  <c r="PYD67" i="10" s="1"/>
  <c r="PYE67" i="10" s="1"/>
  <c r="PYF67" i="10" s="1"/>
  <c r="PYG67" i="10" s="1"/>
  <c r="PYH67" i="10" s="1"/>
  <c r="PYI67" i="10" s="1"/>
  <c r="PYJ67" i="10" s="1"/>
  <c r="PYK67" i="10" s="1"/>
  <c r="PYL67" i="10" s="1"/>
  <c r="PYM67" i="10" s="1"/>
  <c r="PYN67" i="10" s="1"/>
  <c r="PYO67" i="10" s="1"/>
  <c r="PYP67" i="10" s="1"/>
  <c r="PYQ67" i="10" s="1"/>
  <c r="PYR67" i="10" s="1"/>
  <c r="PYS67" i="10" s="1"/>
  <c r="PYT67" i="10" s="1"/>
  <c r="PYU67" i="10" s="1"/>
  <c r="PYV67" i="10" s="1"/>
  <c r="PYW67" i="10" s="1"/>
  <c r="PYX67" i="10" s="1"/>
  <c r="PYY67" i="10" s="1"/>
  <c r="PYZ67" i="10" s="1"/>
  <c r="PZA67" i="10" s="1"/>
  <c r="PZB67" i="10" s="1"/>
  <c r="PZC67" i="10" s="1"/>
  <c r="PZD67" i="10" s="1"/>
  <c r="PZE67" i="10" s="1"/>
  <c r="PZF67" i="10" s="1"/>
  <c r="PZG67" i="10" s="1"/>
  <c r="PZH67" i="10" s="1"/>
  <c r="PZI67" i="10" s="1"/>
  <c r="PZJ67" i="10" s="1"/>
  <c r="PZK67" i="10" s="1"/>
  <c r="PZL67" i="10" s="1"/>
  <c r="PZM67" i="10" s="1"/>
  <c r="PZN67" i="10" s="1"/>
  <c r="PZO67" i="10" s="1"/>
  <c r="PZP67" i="10" s="1"/>
  <c r="PZQ67" i="10" s="1"/>
  <c r="PZR67" i="10" s="1"/>
  <c r="PZS67" i="10" s="1"/>
  <c r="PZT67" i="10" s="1"/>
  <c r="PZU67" i="10" s="1"/>
  <c r="PZV67" i="10" s="1"/>
  <c r="PZW67" i="10" s="1"/>
  <c r="PZX67" i="10" s="1"/>
  <c r="PZY67" i="10" s="1"/>
  <c r="PZZ67" i="10" s="1"/>
  <c r="QAA67" i="10" s="1"/>
  <c r="QAB67" i="10" s="1"/>
  <c r="QAC67" i="10" s="1"/>
  <c r="QAD67" i="10" s="1"/>
  <c r="QAE67" i="10" s="1"/>
  <c r="QAF67" i="10" s="1"/>
  <c r="QAG67" i="10" s="1"/>
  <c r="QAH67" i="10" s="1"/>
  <c r="QAI67" i="10" s="1"/>
  <c r="QAJ67" i="10" s="1"/>
  <c r="QAK67" i="10" s="1"/>
  <c r="QAL67" i="10" s="1"/>
  <c r="QAM67" i="10" s="1"/>
  <c r="QAN67" i="10" s="1"/>
  <c r="QAO67" i="10" s="1"/>
  <c r="QAP67" i="10" s="1"/>
  <c r="QAQ67" i="10" s="1"/>
  <c r="QAR67" i="10" s="1"/>
  <c r="QAS67" i="10" s="1"/>
  <c r="QAT67" i="10" s="1"/>
  <c r="QAU67" i="10" s="1"/>
  <c r="QAV67" i="10" s="1"/>
  <c r="QAW67" i="10" s="1"/>
  <c r="QAX67" i="10" s="1"/>
  <c r="QAY67" i="10" s="1"/>
  <c r="QAZ67" i="10" s="1"/>
  <c r="QBA67" i="10" s="1"/>
  <c r="QBB67" i="10" s="1"/>
  <c r="QBC67" i="10" s="1"/>
  <c r="QBD67" i="10" s="1"/>
  <c r="QBE67" i="10" s="1"/>
  <c r="QBF67" i="10" s="1"/>
  <c r="QBG67" i="10" s="1"/>
  <c r="QBH67" i="10" s="1"/>
  <c r="QBI67" i="10" s="1"/>
  <c r="QBJ67" i="10" s="1"/>
  <c r="QBK67" i="10" s="1"/>
  <c r="QBL67" i="10" s="1"/>
  <c r="QBM67" i="10" s="1"/>
  <c r="QBN67" i="10" s="1"/>
  <c r="QBO67" i="10" s="1"/>
  <c r="QBP67" i="10" s="1"/>
  <c r="QBQ67" i="10" s="1"/>
  <c r="QBR67" i="10" s="1"/>
  <c r="QBS67" i="10" s="1"/>
  <c r="QBT67" i="10" s="1"/>
  <c r="QBU67" i="10" s="1"/>
  <c r="QBV67" i="10" s="1"/>
  <c r="QBW67" i="10" s="1"/>
  <c r="QBX67" i="10" s="1"/>
  <c r="QBY67" i="10" s="1"/>
  <c r="QBZ67" i="10" s="1"/>
  <c r="QCA67" i="10" s="1"/>
  <c r="QCB67" i="10" s="1"/>
  <c r="QCC67" i="10" s="1"/>
  <c r="QCD67" i="10" s="1"/>
  <c r="QCE67" i="10" s="1"/>
  <c r="QCF67" i="10" s="1"/>
  <c r="QCG67" i="10" s="1"/>
  <c r="QCH67" i="10" s="1"/>
  <c r="QCI67" i="10" s="1"/>
  <c r="QCJ67" i="10" s="1"/>
  <c r="QCK67" i="10" s="1"/>
  <c r="QCL67" i="10" s="1"/>
  <c r="QCM67" i="10" s="1"/>
  <c r="QCN67" i="10" s="1"/>
  <c r="QCO67" i="10" s="1"/>
  <c r="QCP67" i="10" s="1"/>
  <c r="QCQ67" i="10" s="1"/>
  <c r="QCR67" i="10" s="1"/>
  <c r="QCS67" i="10" s="1"/>
  <c r="QCT67" i="10" s="1"/>
  <c r="QCU67" i="10" s="1"/>
  <c r="QCV67" i="10" s="1"/>
  <c r="QCW67" i="10" s="1"/>
  <c r="QCX67" i="10" s="1"/>
  <c r="QCY67" i="10" s="1"/>
  <c r="QCZ67" i="10" s="1"/>
  <c r="QDA67" i="10" s="1"/>
  <c r="QDB67" i="10" s="1"/>
  <c r="QDC67" i="10" s="1"/>
  <c r="QDD67" i="10" s="1"/>
  <c r="QDE67" i="10" s="1"/>
  <c r="QDF67" i="10" s="1"/>
  <c r="QDG67" i="10" s="1"/>
  <c r="QDH67" i="10" s="1"/>
  <c r="QDI67" i="10" s="1"/>
  <c r="QDJ67" i="10" s="1"/>
  <c r="QDK67" i="10" s="1"/>
  <c r="QDL67" i="10" s="1"/>
  <c r="QDM67" i="10" s="1"/>
  <c r="QDN67" i="10" s="1"/>
  <c r="QDO67" i="10" s="1"/>
  <c r="QDP67" i="10" s="1"/>
  <c r="QDQ67" i="10" s="1"/>
  <c r="QDR67" i="10" s="1"/>
  <c r="QDS67" i="10" s="1"/>
  <c r="QDT67" i="10" s="1"/>
  <c r="QDU67" i="10" s="1"/>
  <c r="QDV67" i="10" s="1"/>
  <c r="QDW67" i="10" s="1"/>
  <c r="QDX67" i="10" s="1"/>
  <c r="QDY67" i="10" s="1"/>
  <c r="QDZ67" i="10" s="1"/>
  <c r="QEA67" i="10" s="1"/>
  <c r="QEB67" i="10" s="1"/>
  <c r="QEC67" i="10" s="1"/>
  <c r="QED67" i="10" s="1"/>
  <c r="QEE67" i="10" s="1"/>
  <c r="QEF67" i="10" s="1"/>
  <c r="QEG67" i="10" s="1"/>
  <c r="QEH67" i="10" s="1"/>
  <c r="QEI67" i="10" s="1"/>
  <c r="QEJ67" i="10" s="1"/>
  <c r="QEK67" i="10" s="1"/>
  <c r="QEL67" i="10" s="1"/>
  <c r="QEM67" i="10" s="1"/>
  <c r="QEN67" i="10" s="1"/>
  <c r="QEO67" i="10" s="1"/>
  <c r="QEP67" i="10" s="1"/>
  <c r="QEQ67" i="10" s="1"/>
  <c r="QER67" i="10" s="1"/>
  <c r="QES67" i="10" s="1"/>
  <c r="QET67" i="10" s="1"/>
  <c r="QEU67" i="10" s="1"/>
  <c r="QEV67" i="10" s="1"/>
  <c r="QEW67" i="10" s="1"/>
  <c r="QEX67" i="10" s="1"/>
  <c r="QEY67" i="10" s="1"/>
  <c r="QEZ67" i="10" s="1"/>
  <c r="QFA67" i="10" s="1"/>
  <c r="QFB67" i="10" s="1"/>
  <c r="QFC67" i="10" s="1"/>
  <c r="QFD67" i="10" s="1"/>
  <c r="QFE67" i="10" s="1"/>
  <c r="QFF67" i="10" s="1"/>
  <c r="QFG67" i="10" s="1"/>
  <c r="QFH67" i="10" s="1"/>
  <c r="QFI67" i="10" s="1"/>
  <c r="QFJ67" i="10" s="1"/>
  <c r="QFK67" i="10" s="1"/>
  <c r="QFL67" i="10" s="1"/>
  <c r="QFM67" i="10" s="1"/>
  <c r="QFN67" i="10" s="1"/>
  <c r="QFO67" i="10" s="1"/>
  <c r="QFP67" i="10" s="1"/>
  <c r="QFQ67" i="10" s="1"/>
  <c r="QFR67" i="10" s="1"/>
  <c r="QFS67" i="10" s="1"/>
  <c r="QFT67" i="10" s="1"/>
  <c r="QFU67" i="10" s="1"/>
  <c r="QFV67" i="10" s="1"/>
  <c r="QFW67" i="10" s="1"/>
  <c r="QFX67" i="10" s="1"/>
  <c r="QFY67" i="10" s="1"/>
  <c r="QFZ67" i="10" s="1"/>
  <c r="QGA67" i="10" s="1"/>
  <c r="QGB67" i="10" s="1"/>
  <c r="QGC67" i="10" s="1"/>
  <c r="QGD67" i="10" s="1"/>
  <c r="QGE67" i="10" s="1"/>
  <c r="QGF67" i="10" s="1"/>
  <c r="QGG67" i="10" s="1"/>
  <c r="QGH67" i="10" s="1"/>
  <c r="QGI67" i="10" s="1"/>
  <c r="QGJ67" i="10" s="1"/>
  <c r="QGK67" i="10" s="1"/>
  <c r="QGL67" i="10" s="1"/>
  <c r="QGM67" i="10" s="1"/>
  <c r="QGN67" i="10" s="1"/>
  <c r="QGO67" i="10" s="1"/>
  <c r="QGP67" i="10" s="1"/>
  <c r="QGQ67" i="10" s="1"/>
  <c r="QGR67" i="10" s="1"/>
  <c r="QGS67" i="10" s="1"/>
  <c r="QGT67" i="10" s="1"/>
  <c r="QGU67" i="10" s="1"/>
  <c r="QGV67" i="10" s="1"/>
  <c r="QGW67" i="10" s="1"/>
  <c r="QGX67" i="10" s="1"/>
  <c r="QGY67" i="10" s="1"/>
  <c r="QGZ67" i="10" s="1"/>
  <c r="QHA67" i="10" s="1"/>
  <c r="QHB67" i="10" s="1"/>
  <c r="QHC67" i="10" s="1"/>
  <c r="QHD67" i="10" s="1"/>
  <c r="QHE67" i="10" s="1"/>
  <c r="QHF67" i="10" s="1"/>
  <c r="QHG67" i="10" s="1"/>
  <c r="QHH67" i="10" s="1"/>
  <c r="QHI67" i="10" s="1"/>
  <c r="QHJ67" i="10" s="1"/>
  <c r="QHK67" i="10" s="1"/>
  <c r="QHL67" i="10" s="1"/>
  <c r="QHM67" i="10" s="1"/>
  <c r="QHN67" i="10" s="1"/>
  <c r="QHO67" i="10" s="1"/>
  <c r="QHP67" i="10" s="1"/>
  <c r="QHQ67" i="10" s="1"/>
  <c r="QHR67" i="10" s="1"/>
  <c r="QHS67" i="10" s="1"/>
  <c r="QHT67" i="10" s="1"/>
  <c r="QHU67" i="10" s="1"/>
  <c r="QHV67" i="10" s="1"/>
  <c r="QHW67" i="10" s="1"/>
  <c r="QHX67" i="10" s="1"/>
  <c r="QHY67" i="10" s="1"/>
  <c r="QHZ67" i="10" s="1"/>
  <c r="QIA67" i="10" s="1"/>
  <c r="QIB67" i="10" s="1"/>
  <c r="QIC67" i="10" s="1"/>
  <c r="QID67" i="10" s="1"/>
  <c r="QIE67" i="10" s="1"/>
  <c r="QIF67" i="10" s="1"/>
  <c r="QIG67" i="10" s="1"/>
  <c r="QIH67" i="10" s="1"/>
  <c r="QII67" i="10" s="1"/>
  <c r="QIJ67" i="10" s="1"/>
  <c r="QIK67" i="10" s="1"/>
  <c r="QIL67" i="10" s="1"/>
  <c r="QIM67" i="10" s="1"/>
  <c r="QIN67" i="10" s="1"/>
  <c r="QIO67" i="10" s="1"/>
  <c r="QIP67" i="10" s="1"/>
  <c r="QIQ67" i="10" s="1"/>
  <c r="QIR67" i="10" s="1"/>
  <c r="QIS67" i="10" s="1"/>
  <c r="QIT67" i="10" s="1"/>
  <c r="QIU67" i="10" s="1"/>
  <c r="QIV67" i="10" s="1"/>
  <c r="QIW67" i="10" s="1"/>
  <c r="QIX67" i="10" s="1"/>
  <c r="QIY67" i="10" s="1"/>
  <c r="QIZ67" i="10" s="1"/>
  <c r="QJA67" i="10" s="1"/>
  <c r="QJB67" i="10" s="1"/>
  <c r="QJC67" i="10" s="1"/>
  <c r="QJD67" i="10" s="1"/>
  <c r="QJE67" i="10" s="1"/>
  <c r="QJF67" i="10" s="1"/>
  <c r="QJG67" i="10" s="1"/>
  <c r="QJH67" i="10" s="1"/>
  <c r="QJI67" i="10" s="1"/>
  <c r="QJJ67" i="10" s="1"/>
  <c r="QJK67" i="10" s="1"/>
  <c r="QJL67" i="10" s="1"/>
  <c r="QJM67" i="10" s="1"/>
  <c r="QJN67" i="10" s="1"/>
  <c r="QJO67" i="10" s="1"/>
  <c r="QJP67" i="10" s="1"/>
  <c r="QJQ67" i="10" s="1"/>
  <c r="QJR67" i="10" s="1"/>
  <c r="QJS67" i="10" s="1"/>
  <c r="QJT67" i="10" s="1"/>
  <c r="QJU67" i="10" s="1"/>
  <c r="QJV67" i="10" s="1"/>
  <c r="QJW67" i="10" s="1"/>
  <c r="QJX67" i="10" s="1"/>
  <c r="QJY67" i="10" s="1"/>
  <c r="QJZ67" i="10" s="1"/>
  <c r="QKA67" i="10" s="1"/>
  <c r="QKB67" i="10" s="1"/>
  <c r="QKC67" i="10" s="1"/>
  <c r="QKD67" i="10" s="1"/>
  <c r="QKE67" i="10" s="1"/>
  <c r="QKF67" i="10" s="1"/>
  <c r="QKG67" i="10" s="1"/>
  <c r="QKH67" i="10" s="1"/>
  <c r="QKI67" i="10" s="1"/>
  <c r="QKJ67" i="10" s="1"/>
  <c r="QKK67" i="10" s="1"/>
  <c r="QKL67" i="10" s="1"/>
  <c r="QKM67" i="10" s="1"/>
  <c r="QKN67" i="10" s="1"/>
  <c r="QKO67" i="10" s="1"/>
  <c r="QKP67" i="10" s="1"/>
  <c r="QKQ67" i="10" s="1"/>
  <c r="QKR67" i="10" s="1"/>
  <c r="QKS67" i="10" s="1"/>
  <c r="QKT67" i="10" s="1"/>
  <c r="QKU67" i="10" s="1"/>
  <c r="QKV67" i="10" s="1"/>
  <c r="QKW67" i="10" s="1"/>
  <c r="QKX67" i="10" s="1"/>
  <c r="QKY67" i="10" s="1"/>
  <c r="QKZ67" i="10" s="1"/>
  <c r="QLA67" i="10" s="1"/>
  <c r="QLB67" i="10" s="1"/>
  <c r="QLC67" i="10" s="1"/>
  <c r="QLD67" i="10" s="1"/>
  <c r="QLE67" i="10" s="1"/>
  <c r="QLF67" i="10" s="1"/>
  <c r="QLG67" i="10" s="1"/>
  <c r="QLH67" i="10" s="1"/>
  <c r="QLI67" i="10" s="1"/>
  <c r="QLJ67" i="10" s="1"/>
  <c r="QLK67" i="10" s="1"/>
  <c r="QLL67" i="10" s="1"/>
  <c r="QLM67" i="10" s="1"/>
  <c r="QLN67" i="10" s="1"/>
  <c r="QLO67" i="10" s="1"/>
  <c r="QLP67" i="10" s="1"/>
  <c r="QLQ67" i="10" s="1"/>
  <c r="QLR67" i="10" s="1"/>
  <c r="QLS67" i="10" s="1"/>
  <c r="QLT67" i="10" s="1"/>
  <c r="QLU67" i="10" s="1"/>
  <c r="QLV67" i="10" s="1"/>
  <c r="QLW67" i="10" s="1"/>
  <c r="QLX67" i="10" s="1"/>
  <c r="QLY67" i="10" s="1"/>
  <c r="QLZ67" i="10" s="1"/>
  <c r="QMA67" i="10" s="1"/>
  <c r="QMB67" i="10" s="1"/>
  <c r="QMC67" i="10" s="1"/>
  <c r="QMD67" i="10" s="1"/>
  <c r="QME67" i="10" s="1"/>
  <c r="QMF67" i="10" s="1"/>
  <c r="QMG67" i="10" s="1"/>
  <c r="QMH67" i="10" s="1"/>
  <c r="QMI67" i="10" s="1"/>
  <c r="QMJ67" i="10" s="1"/>
  <c r="QMK67" i="10" s="1"/>
  <c r="QML67" i="10" s="1"/>
  <c r="QMM67" i="10" s="1"/>
  <c r="QMN67" i="10" s="1"/>
  <c r="QMO67" i="10" s="1"/>
  <c r="QMP67" i="10" s="1"/>
  <c r="QMQ67" i="10" s="1"/>
  <c r="QMR67" i="10" s="1"/>
  <c r="QMS67" i="10" s="1"/>
  <c r="QMT67" i="10" s="1"/>
  <c r="QMU67" i="10" s="1"/>
  <c r="QMV67" i="10" s="1"/>
  <c r="QMW67" i="10" s="1"/>
  <c r="QMX67" i="10" s="1"/>
  <c r="QMY67" i="10" s="1"/>
  <c r="QMZ67" i="10" s="1"/>
  <c r="QNA67" i="10" s="1"/>
  <c r="QNB67" i="10" s="1"/>
  <c r="QNC67" i="10" s="1"/>
  <c r="QND67" i="10" s="1"/>
  <c r="QNE67" i="10" s="1"/>
  <c r="QNF67" i="10" s="1"/>
  <c r="QNG67" i="10" s="1"/>
  <c r="QNH67" i="10" s="1"/>
  <c r="QNI67" i="10" s="1"/>
  <c r="QNJ67" i="10" s="1"/>
  <c r="QNK67" i="10" s="1"/>
  <c r="QNL67" i="10" s="1"/>
  <c r="QNM67" i="10" s="1"/>
  <c r="QNN67" i="10" s="1"/>
  <c r="QNO67" i="10" s="1"/>
  <c r="QNP67" i="10" s="1"/>
  <c r="QNQ67" i="10" s="1"/>
  <c r="QNR67" i="10" s="1"/>
  <c r="QNS67" i="10" s="1"/>
  <c r="QNT67" i="10" s="1"/>
  <c r="QNU67" i="10" s="1"/>
  <c r="QNV67" i="10" s="1"/>
  <c r="QNW67" i="10" s="1"/>
  <c r="QNX67" i="10" s="1"/>
  <c r="QNY67" i="10" s="1"/>
  <c r="QNZ67" i="10" s="1"/>
  <c r="QOA67" i="10" s="1"/>
  <c r="QOB67" i="10" s="1"/>
  <c r="QOC67" i="10" s="1"/>
  <c r="QOD67" i="10" s="1"/>
  <c r="QOE67" i="10" s="1"/>
  <c r="QOF67" i="10" s="1"/>
  <c r="QOG67" i="10" s="1"/>
  <c r="QOH67" i="10" s="1"/>
  <c r="QOI67" i="10" s="1"/>
  <c r="QOJ67" i="10" s="1"/>
  <c r="QOK67" i="10" s="1"/>
  <c r="QOL67" i="10" s="1"/>
  <c r="QOM67" i="10" s="1"/>
  <c r="QON67" i="10" s="1"/>
  <c r="QOO67" i="10" s="1"/>
  <c r="QOP67" i="10" s="1"/>
  <c r="QOQ67" i="10" s="1"/>
  <c r="QOR67" i="10" s="1"/>
  <c r="QOS67" i="10" s="1"/>
  <c r="QOT67" i="10" s="1"/>
  <c r="QOU67" i="10" s="1"/>
  <c r="QOV67" i="10" s="1"/>
  <c r="QOW67" i="10" s="1"/>
  <c r="QOX67" i="10" s="1"/>
  <c r="QOY67" i="10" s="1"/>
  <c r="QOZ67" i="10" s="1"/>
  <c r="QPA67" i="10" s="1"/>
  <c r="QPB67" i="10" s="1"/>
  <c r="QPC67" i="10" s="1"/>
  <c r="QPD67" i="10" s="1"/>
  <c r="QPE67" i="10" s="1"/>
  <c r="QPF67" i="10" s="1"/>
  <c r="QPG67" i="10" s="1"/>
  <c r="QPH67" i="10" s="1"/>
  <c r="QPI67" i="10" s="1"/>
  <c r="QPJ67" i="10" s="1"/>
  <c r="QPK67" i="10" s="1"/>
  <c r="QPL67" i="10" s="1"/>
  <c r="QPM67" i="10" s="1"/>
  <c r="QPN67" i="10" s="1"/>
  <c r="QPO67" i="10" s="1"/>
  <c r="QPP67" i="10" s="1"/>
  <c r="QPQ67" i="10" s="1"/>
  <c r="QPR67" i="10" s="1"/>
  <c r="QPS67" i="10" s="1"/>
  <c r="QPT67" i="10" s="1"/>
  <c r="QPU67" i="10" s="1"/>
  <c r="QPV67" i="10" s="1"/>
  <c r="QPW67" i="10" s="1"/>
  <c r="QPX67" i="10" s="1"/>
  <c r="QPY67" i="10" s="1"/>
  <c r="QPZ67" i="10" s="1"/>
  <c r="QQA67" i="10" s="1"/>
  <c r="QQB67" i="10" s="1"/>
  <c r="QQC67" i="10" s="1"/>
  <c r="QQD67" i="10" s="1"/>
  <c r="QQE67" i="10" s="1"/>
  <c r="QQF67" i="10" s="1"/>
  <c r="QQG67" i="10" s="1"/>
  <c r="QQH67" i="10" s="1"/>
  <c r="QQI67" i="10" s="1"/>
  <c r="QQJ67" i="10" s="1"/>
  <c r="QQK67" i="10" s="1"/>
  <c r="QQL67" i="10" s="1"/>
  <c r="QQM67" i="10" s="1"/>
  <c r="QQN67" i="10" s="1"/>
  <c r="QQO67" i="10" s="1"/>
  <c r="QQP67" i="10" s="1"/>
  <c r="QQQ67" i="10" s="1"/>
  <c r="QQR67" i="10" s="1"/>
  <c r="QQS67" i="10" s="1"/>
  <c r="QQT67" i="10" s="1"/>
  <c r="QQU67" i="10" s="1"/>
  <c r="QQV67" i="10" s="1"/>
  <c r="QQW67" i="10" s="1"/>
  <c r="QQX67" i="10" s="1"/>
  <c r="QQY67" i="10" s="1"/>
  <c r="QQZ67" i="10" s="1"/>
  <c r="QRA67" i="10" s="1"/>
  <c r="QRB67" i="10" s="1"/>
  <c r="QRC67" i="10" s="1"/>
  <c r="QRD67" i="10" s="1"/>
  <c r="QRE67" i="10" s="1"/>
  <c r="QRF67" i="10" s="1"/>
  <c r="QRG67" i="10" s="1"/>
  <c r="QRH67" i="10" s="1"/>
  <c r="QRI67" i="10" s="1"/>
  <c r="QRJ67" i="10" s="1"/>
  <c r="QRK67" i="10" s="1"/>
  <c r="QRL67" i="10" s="1"/>
  <c r="QRM67" i="10" s="1"/>
  <c r="QRN67" i="10" s="1"/>
  <c r="QRO67" i="10" s="1"/>
  <c r="QRP67" i="10" s="1"/>
  <c r="QRQ67" i="10" s="1"/>
  <c r="QRR67" i="10" s="1"/>
  <c r="QRS67" i="10" s="1"/>
  <c r="QRT67" i="10" s="1"/>
  <c r="QRU67" i="10" s="1"/>
  <c r="QRV67" i="10" s="1"/>
  <c r="QRW67" i="10" s="1"/>
  <c r="QRX67" i="10" s="1"/>
  <c r="QRY67" i="10" s="1"/>
  <c r="QRZ67" i="10" s="1"/>
  <c r="QSA67" i="10" s="1"/>
  <c r="QSB67" i="10" s="1"/>
  <c r="QSC67" i="10" s="1"/>
  <c r="QSD67" i="10" s="1"/>
  <c r="QSE67" i="10" s="1"/>
  <c r="QSF67" i="10" s="1"/>
  <c r="QSG67" i="10" s="1"/>
  <c r="QSH67" i="10" s="1"/>
  <c r="QSI67" i="10" s="1"/>
  <c r="QSJ67" i="10" s="1"/>
  <c r="QSK67" i="10" s="1"/>
  <c r="QSL67" i="10" s="1"/>
  <c r="QSM67" i="10" s="1"/>
  <c r="QSN67" i="10" s="1"/>
  <c r="QSO67" i="10" s="1"/>
  <c r="QSP67" i="10" s="1"/>
  <c r="QSQ67" i="10" s="1"/>
  <c r="QSR67" i="10" s="1"/>
  <c r="QSS67" i="10" s="1"/>
  <c r="QST67" i="10" s="1"/>
  <c r="QSU67" i="10" s="1"/>
  <c r="QSV67" i="10" s="1"/>
  <c r="QSW67" i="10" s="1"/>
  <c r="QSX67" i="10" s="1"/>
  <c r="QSY67" i="10" s="1"/>
  <c r="QSZ67" i="10" s="1"/>
  <c r="QTA67" i="10" s="1"/>
  <c r="QTB67" i="10" s="1"/>
  <c r="QTC67" i="10" s="1"/>
  <c r="QTD67" i="10" s="1"/>
  <c r="QTE67" i="10" s="1"/>
  <c r="QTF67" i="10" s="1"/>
  <c r="QTG67" i="10" s="1"/>
  <c r="QTH67" i="10" s="1"/>
  <c r="QTI67" i="10" s="1"/>
  <c r="QTJ67" i="10" s="1"/>
  <c r="QTK67" i="10" s="1"/>
  <c r="QTL67" i="10" s="1"/>
  <c r="QTM67" i="10" s="1"/>
  <c r="QTN67" i="10" s="1"/>
  <c r="QTO67" i="10" s="1"/>
  <c r="QTP67" i="10" s="1"/>
  <c r="QTQ67" i="10" s="1"/>
  <c r="QTR67" i="10" s="1"/>
  <c r="QTS67" i="10" s="1"/>
  <c r="QTT67" i="10" s="1"/>
  <c r="QTU67" i="10" s="1"/>
  <c r="QTV67" i="10" s="1"/>
  <c r="QTW67" i="10" s="1"/>
  <c r="QTX67" i="10" s="1"/>
  <c r="QTY67" i="10" s="1"/>
  <c r="QTZ67" i="10" s="1"/>
  <c r="QUA67" i="10" s="1"/>
  <c r="QUB67" i="10" s="1"/>
  <c r="QUC67" i="10" s="1"/>
  <c r="QUD67" i="10" s="1"/>
  <c r="QUE67" i="10" s="1"/>
  <c r="QUF67" i="10" s="1"/>
  <c r="QUG67" i="10" s="1"/>
  <c r="QUH67" i="10" s="1"/>
  <c r="QUI67" i="10" s="1"/>
  <c r="QUJ67" i="10" s="1"/>
  <c r="QUK67" i="10" s="1"/>
  <c r="QUL67" i="10" s="1"/>
  <c r="QUM67" i="10" s="1"/>
  <c r="QUN67" i="10" s="1"/>
  <c r="QUO67" i="10" s="1"/>
  <c r="QUP67" i="10" s="1"/>
  <c r="QUQ67" i="10" s="1"/>
  <c r="QUR67" i="10" s="1"/>
  <c r="QUS67" i="10" s="1"/>
  <c r="QUT67" i="10" s="1"/>
  <c r="QUU67" i="10" s="1"/>
  <c r="QUV67" i="10" s="1"/>
  <c r="QUW67" i="10" s="1"/>
  <c r="QUX67" i="10" s="1"/>
  <c r="QUY67" i="10" s="1"/>
  <c r="QUZ67" i="10" s="1"/>
  <c r="QVA67" i="10" s="1"/>
  <c r="QVB67" i="10" s="1"/>
  <c r="QVC67" i="10" s="1"/>
  <c r="QVD67" i="10" s="1"/>
  <c r="QVE67" i="10" s="1"/>
  <c r="QVF67" i="10" s="1"/>
  <c r="QVG67" i="10" s="1"/>
  <c r="QVH67" i="10" s="1"/>
  <c r="QVI67" i="10" s="1"/>
  <c r="QVJ67" i="10" s="1"/>
  <c r="QVK67" i="10" s="1"/>
  <c r="QVL67" i="10" s="1"/>
  <c r="QVM67" i="10" s="1"/>
  <c r="QVN67" i="10" s="1"/>
  <c r="QVO67" i="10" s="1"/>
  <c r="QVP67" i="10" s="1"/>
  <c r="QVQ67" i="10" s="1"/>
  <c r="QVR67" i="10" s="1"/>
  <c r="QVS67" i="10" s="1"/>
  <c r="QVT67" i="10" s="1"/>
  <c r="QVU67" i="10" s="1"/>
  <c r="QVV67" i="10" s="1"/>
  <c r="QVW67" i="10" s="1"/>
  <c r="QVX67" i="10" s="1"/>
  <c r="QVY67" i="10" s="1"/>
  <c r="QVZ67" i="10" s="1"/>
  <c r="QWA67" i="10" s="1"/>
  <c r="QWB67" i="10" s="1"/>
  <c r="QWC67" i="10" s="1"/>
  <c r="QWD67" i="10" s="1"/>
  <c r="QWE67" i="10" s="1"/>
  <c r="QWF67" i="10" s="1"/>
  <c r="QWG67" i="10" s="1"/>
  <c r="QWH67" i="10" s="1"/>
  <c r="QWI67" i="10" s="1"/>
  <c r="QWJ67" i="10" s="1"/>
  <c r="QWK67" i="10" s="1"/>
  <c r="QWL67" i="10" s="1"/>
  <c r="QWM67" i="10" s="1"/>
  <c r="QWN67" i="10" s="1"/>
  <c r="QWO67" i="10" s="1"/>
  <c r="QWP67" i="10" s="1"/>
  <c r="QWQ67" i="10" s="1"/>
  <c r="QWR67" i="10" s="1"/>
  <c r="QWS67" i="10" s="1"/>
  <c r="QWT67" i="10" s="1"/>
  <c r="QWU67" i="10" s="1"/>
  <c r="QWV67" i="10" s="1"/>
  <c r="QWW67" i="10" s="1"/>
  <c r="QWX67" i="10" s="1"/>
  <c r="QWY67" i="10" s="1"/>
  <c r="QWZ67" i="10" s="1"/>
  <c r="QXA67" i="10" s="1"/>
  <c r="QXB67" i="10" s="1"/>
  <c r="QXC67" i="10" s="1"/>
  <c r="QXD67" i="10" s="1"/>
  <c r="QXE67" i="10" s="1"/>
  <c r="QXF67" i="10" s="1"/>
  <c r="QXG67" i="10" s="1"/>
  <c r="QXH67" i="10" s="1"/>
  <c r="QXI67" i="10" s="1"/>
  <c r="QXJ67" i="10" s="1"/>
  <c r="QXK67" i="10" s="1"/>
  <c r="QXL67" i="10" s="1"/>
  <c r="QXM67" i="10" s="1"/>
  <c r="QXN67" i="10" s="1"/>
  <c r="QXO67" i="10" s="1"/>
  <c r="QXP67" i="10" s="1"/>
  <c r="QXQ67" i="10" s="1"/>
  <c r="QXR67" i="10" s="1"/>
  <c r="QXS67" i="10" s="1"/>
  <c r="QXT67" i="10" s="1"/>
  <c r="QXU67" i="10" s="1"/>
  <c r="QXV67" i="10" s="1"/>
  <c r="QXW67" i="10" s="1"/>
  <c r="QXX67" i="10" s="1"/>
  <c r="QXY67" i="10" s="1"/>
  <c r="QXZ67" i="10" s="1"/>
  <c r="QYA67" i="10" s="1"/>
  <c r="QYB67" i="10" s="1"/>
  <c r="QYC67" i="10" s="1"/>
  <c r="QYD67" i="10" s="1"/>
  <c r="QYE67" i="10" s="1"/>
  <c r="QYF67" i="10" s="1"/>
  <c r="QYG67" i="10" s="1"/>
  <c r="QYH67" i="10" s="1"/>
  <c r="QYI67" i="10" s="1"/>
  <c r="QYJ67" i="10" s="1"/>
  <c r="QYK67" i="10" s="1"/>
  <c r="QYL67" i="10" s="1"/>
  <c r="QYM67" i="10" s="1"/>
  <c r="QYN67" i="10" s="1"/>
  <c r="QYO67" i="10" s="1"/>
  <c r="QYP67" i="10" s="1"/>
  <c r="QYQ67" i="10" s="1"/>
  <c r="QYR67" i="10" s="1"/>
  <c r="QYS67" i="10" s="1"/>
  <c r="QYT67" i="10" s="1"/>
  <c r="QYU67" i="10" s="1"/>
  <c r="QYV67" i="10" s="1"/>
  <c r="QYW67" i="10" s="1"/>
  <c r="QYX67" i="10" s="1"/>
  <c r="QYY67" i="10" s="1"/>
  <c r="QYZ67" i="10" s="1"/>
  <c r="QZA67" i="10" s="1"/>
  <c r="QZB67" i="10" s="1"/>
  <c r="QZC67" i="10" s="1"/>
  <c r="QZD67" i="10" s="1"/>
  <c r="QZE67" i="10" s="1"/>
  <c r="QZF67" i="10" s="1"/>
  <c r="QZG67" i="10" s="1"/>
  <c r="QZH67" i="10" s="1"/>
  <c r="QZI67" i="10" s="1"/>
  <c r="QZJ67" i="10" s="1"/>
  <c r="QZK67" i="10" s="1"/>
  <c r="QZL67" i="10" s="1"/>
  <c r="QZM67" i="10" s="1"/>
  <c r="QZN67" i="10" s="1"/>
  <c r="QZO67" i="10" s="1"/>
  <c r="QZP67" i="10" s="1"/>
  <c r="QZQ67" i="10" s="1"/>
  <c r="QZR67" i="10" s="1"/>
  <c r="QZS67" i="10" s="1"/>
  <c r="QZT67" i="10" s="1"/>
  <c r="QZU67" i="10" s="1"/>
  <c r="QZV67" i="10" s="1"/>
  <c r="QZW67" i="10" s="1"/>
  <c r="QZX67" i="10" s="1"/>
  <c r="QZY67" i="10" s="1"/>
  <c r="QZZ67" i="10" s="1"/>
  <c r="RAA67" i="10" s="1"/>
  <c r="RAB67" i="10" s="1"/>
  <c r="RAC67" i="10" s="1"/>
  <c r="RAD67" i="10" s="1"/>
  <c r="RAE67" i="10" s="1"/>
  <c r="RAF67" i="10" s="1"/>
  <c r="RAG67" i="10" s="1"/>
  <c r="RAH67" i="10" s="1"/>
  <c r="RAI67" i="10" s="1"/>
  <c r="RAJ67" i="10" s="1"/>
  <c r="RAK67" i="10" s="1"/>
  <c r="RAL67" i="10" s="1"/>
  <c r="RAM67" i="10" s="1"/>
  <c r="RAN67" i="10" s="1"/>
  <c r="RAO67" i="10" s="1"/>
  <c r="RAP67" i="10" s="1"/>
  <c r="RAQ67" i="10" s="1"/>
  <c r="RAR67" i="10" s="1"/>
  <c r="RAS67" i="10" s="1"/>
  <c r="RAT67" i="10" s="1"/>
  <c r="RAU67" i="10" s="1"/>
  <c r="RAV67" i="10" s="1"/>
  <c r="RAW67" i="10" s="1"/>
  <c r="RAX67" i="10" s="1"/>
  <c r="RAY67" i="10" s="1"/>
  <c r="RAZ67" i="10" s="1"/>
  <c r="RBA67" i="10" s="1"/>
  <c r="RBB67" i="10" s="1"/>
  <c r="RBC67" i="10" s="1"/>
  <c r="RBD67" i="10" s="1"/>
  <c r="RBE67" i="10" s="1"/>
  <c r="RBF67" i="10" s="1"/>
  <c r="RBG67" i="10" s="1"/>
  <c r="RBH67" i="10" s="1"/>
  <c r="RBI67" i="10" s="1"/>
  <c r="RBJ67" i="10" s="1"/>
  <c r="RBK67" i="10" s="1"/>
  <c r="RBL67" i="10" s="1"/>
  <c r="RBM67" i="10" s="1"/>
  <c r="RBN67" i="10" s="1"/>
  <c r="RBO67" i="10" s="1"/>
  <c r="RBP67" i="10" s="1"/>
  <c r="RBQ67" i="10" s="1"/>
  <c r="RBR67" i="10" s="1"/>
  <c r="RBS67" i="10" s="1"/>
  <c r="RBT67" i="10" s="1"/>
  <c r="RBU67" i="10" s="1"/>
  <c r="RBV67" i="10" s="1"/>
  <c r="RBW67" i="10" s="1"/>
  <c r="RBX67" i="10" s="1"/>
  <c r="RBY67" i="10" s="1"/>
  <c r="RBZ67" i="10" s="1"/>
  <c r="RCA67" i="10" s="1"/>
  <c r="RCB67" i="10" s="1"/>
  <c r="RCC67" i="10" s="1"/>
  <c r="RCD67" i="10" s="1"/>
  <c r="RCE67" i="10" s="1"/>
  <c r="RCF67" i="10" s="1"/>
  <c r="RCG67" i="10" s="1"/>
  <c r="RCH67" i="10" s="1"/>
  <c r="RCI67" i="10" s="1"/>
  <c r="RCJ67" i="10" s="1"/>
  <c r="RCK67" i="10" s="1"/>
  <c r="RCL67" i="10" s="1"/>
  <c r="RCM67" i="10" s="1"/>
  <c r="RCN67" i="10" s="1"/>
  <c r="RCO67" i="10" s="1"/>
  <c r="RCP67" i="10" s="1"/>
  <c r="RCQ67" i="10" s="1"/>
  <c r="RCR67" i="10" s="1"/>
  <c r="RCS67" i="10" s="1"/>
  <c r="RCT67" i="10" s="1"/>
  <c r="RCU67" i="10" s="1"/>
  <c r="RCV67" i="10" s="1"/>
  <c r="RCW67" i="10" s="1"/>
  <c r="RCX67" i="10" s="1"/>
  <c r="RCY67" i="10" s="1"/>
  <c r="RCZ67" i="10" s="1"/>
  <c r="RDA67" i="10" s="1"/>
  <c r="RDB67" i="10" s="1"/>
  <c r="RDC67" i="10" s="1"/>
  <c r="RDD67" i="10" s="1"/>
  <c r="RDE67" i="10" s="1"/>
  <c r="RDF67" i="10" s="1"/>
  <c r="RDG67" i="10" s="1"/>
  <c r="RDH67" i="10" s="1"/>
  <c r="RDI67" i="10" s="1"/>
  <c r="RDJ67" i="10" s="1"/>
  <c r="RDK67" i="10" s="1"/>
  <c r="RDL67" i="10" s="1"/>
  <c r="RDM67" i="10" s="1"/>
  <c r="RDN67" i="10" s="1"/>
  <c r="RDO67" i="10" s="1"/>
  <c r="RDP67" i="10" s="1"/>
  <c r="RDQ67" i="10" s="1"/>
  <c r="RDR67" i="10" s="1"/>
  <c r="RDS67" i="10" s="1"/>
  <c r="RDT67" i="10" s="1"/>
  <c r="RDU67" i="10" s="1"/>
  <c r="RDV67" i="10" s="1"/>
  <c r="RDW67" i="10" s="1"/>
  <c r="RDX67" i="10" s="1"/>
  <c r="RDY67" i="10" s="1"/>
  <c r="RDZ67" i="10" s="1"/>
  <c r="REA67" i="10" s="1"/>
  <c r="REB67" i="10" s="1"/>
  <c r="REC67" i="10" s="1"/>
  <c r="RED67" i="10" s="1"/>
  <c r="REE67" i="10" s="1"/>
  <c r="REF67" i="10" s="1"/>
  <c r="REG67" i="10" s="1"/>
  <c r="REH67" i="10" s="1"/>
  <c r="REI67" i="10" s="1"/>
  <c r="REJ67" i="10" s="1"/>
  <c r="REK67" i="10" s="1"/>
  <c r="REL67" i="10" s="1"/>
  <c r="REM67" i="10" s="1"/>
  <c r="REN67" i="10" s="1"/>
  <c r="REO67" i="10" s="1"/>
  <c r="REP67" i="10" s="1"/>
  <c r="REQ67" i="10" s="1"/>
  <c r="RER67" i="10" s="1"/>
  <c r="RES67" i="10" s="1"/>
  <c r="RET67" i="10" s="1"/>
  <c r="REU67" i="10" s="1"/>
  <c r="REV67" i="10" s="1"/>
  <c r="REW67" i="10" s="1"/>
  <c r="REX67" i="10" s="1"/>
  <c r="REY67" i="10" s="1"/>
  <c r="REZ67" i="10" s="1"/>
  <c r="RFA67" i="10" s="1"/>
  <c r="RFB67" i="10" s="1"/>
  <c r="RFC67" i="10" s="1"/>
  <c r="RFD67" i="10" s="1"/>
  <c r="RFE67" i="10" s="1"/>
  <c r="RFF67" i="10" s="1"/>
  <c r="RFG67" i="10" s="1"/>
  <c r="RFH67" i="10" s="1"/>
  <c r="RFI67" i="10" s="1"/>
  <c r="RFJ67" i="10" s="1"/>
  <c r="RFK67" i="10" s="1"/>
  <c r="RFL67" i="10" s="1"/>
  <c r="RFM67" i="10" s="1"/>
  <c r="RFN67" i="10" s="1"/>
  <c r="RFO67" i="10" s="1"/>
  <c r="RFP67" i="10" s="1"/>
  <c r="RFQ67" i="10" s="1"/>
  <c r="RFR67" i="10" s="1"/>
  <c r="RFS67" i="10" s="1"/>
  <c r="RFT67" i="10" s="1"/>
  <c r="RFU67" i="10" s="1"/>
  <c r="RFV67" i="10" s="1"/>
  <c r="RFW67" i="10" s="1"/>
  <c r="RFX67" i="10" s="1"/>
  <c r="RFY67" i="10" s="1"/>
  <c r="RFZ67" i="10" s="1"/>
  <c r="RGA67" i="10" s="1"/>
  <c r="RGB67" i="10" s="1"/>
  <c r="RGC67" i="10" s="1"/>
  <c r="RGD67" i="10" s="1"/>
  <c r="RGE67" i="10" s="1"/>
  <c r="RGF67" i="10" s="1"/>
  <c r="RGG67" i="10" s="1"/>
  <c r="RGH67" i="10" s="1"/>
  <c r="RGI67" i="10" s="1"/>
  <c r="RGJ67" i="10" s="1"/>
  <c r="RGK67" i="10" s="1"/>
  <c r="RGL67" i="10" s="1"/>
  <c r="RGM67" i="10" s="1"/>
  <c r="RGN67" i="10" s="1"/>
  <c r="RGO67" i="10" s="1"/>
  <c r="RGP67" i="10" s="1"/>
  <c r="RGQ67" i="10" s="1"/>
  <c r="RGR67" i="10" s="1"/>
  <c r="RGS67" i="10" s="1"/>
  <c r="RGT67" i="10" s="1"/>
  <c r="RGU67" i="10" s="1"/>
  <c r="RGV67" i="10" s="1"/>
  <c r="RGW67" i="10" s="1"/>
  <c r="RGX67" i="10" s="1"/>
  <c r="RGY67" i="10" s="1"/>
  <c r="RGZ67" i="10" s="1"/>
  <c r="RHA67" i="10" s="1"/>
  <c r="RHB67" i="10" s="1"/>
  <c r="RHC67" i="10" s="1"/>
  <c r="RHD67" i="10" s="1"/>
  <c r="RHE67" i="10" s="1"/>
  <c r="RHF67" i="10" s="1"/>
  <c r="RHG67" i="10" s="1"/>
  <c r="RHH67" i="10" s="1"/>
  <c r="RHI67" i="10" s="1"/>
  <c r="RHJ67" i="10" s="1"/>
  <c r="RHK67" i="10" s="1"/>
  <c r="RHL67" i="10" s="1"/>
  <c r="RHM67" i="10" s="1"/>
  <c r="RHN67" i="10" s="1"/>
  <c r="RHO67" i="10" s="1"/>
  <c r="RHP67" i="10" s="1"/>
  <c r="RHQ67" i="10" s="1"/>
  <c r="RHR67" i="10" s="1"/>
  <c r="RHS67" i="10" s="1"/>
  <c r="RHT67" i="10" s="1"/>
  <c r="RHU67" i="10" s="1"/>
  <c r="RHV67" i="10" s="1"/>
  <c r="RHW67" i="10" s="1"/>
  <c r="RHX67" i="10" s="1"/>
  <c r="RHY67" i="10" s="1"/>
  <c r="RHZ67" i="10" s="1"/>
  <c r="RIA67" i="10" s="1"/>
  <c r="RIB67" i="10" s="1"/>
  <c r="RIC67" i="10" s="1"/>
  <c r="RID67" i="10" s="1"/>
  <c r="RIE67" i="10" s="1"/>
  <c r="RIF67" i="10" s="1"/>
  <c r="RIG67" i="10" s="1"/>
  <c r="RIH67" i="10" s="1"/>
  <c r="RII67" i="10" s="1"/>
  <c r="RIJ67" i="10" s="1"/>
  <c r="RIK67" i="10" s="1"/>
  <c r="RIL67" i="10" s="1"/>
  <c r="RIM67" i="10" s="1"/>
  <c r="RIN67" i="10" s="1"/>
  <c r="RIO67" i="10" s="1"/>
  <c r="RIP67" i="10" s="1"/>
  <c r="RIQ67" i="10" s="1"/>
  <c r="RIR67" i="10" s="1"/>
  <c r="RIS67" i="10" s="1"/>
  <c r="RIT67" i="10" s="1"/>
  <c r="RIU67" i="10" s="1"/>
  <c r="RIV67" i="10" s="1"/>
  <c r="RIW67" i="10" s="1"/>
  <c r="RIX67" i="10" s="1"/>
  <c r="RIY67" i="10" s="1"/>
  <c r="RIZ67" i="10" s="1"/>
  <c r="RJA67" i="10" s="1"/>
  <c r="RJB67" i="10" s="1"/>
  <c r="RJC67" i="10" s="1"/>
  <c r="RJD67" i="10" s="1"/>
  <c r="RJE67" i="10" s="1"/>
  <c r="RJF67" i="10" s="1"/>
  <c r="RJG67" i="10" s="1"/>
  <c r="RJH67" i="10" s="1"/>
  <c r="RJI67" i="10" s="1"/>
  <c r="RJJ67" i="10" s="1"/>
  <c r="RJK67" i="10" s="1"/>
  <c r="RJL67" i="10" s="1"/>
  <c r="RJM67" i="10" s="1"/>
  <c r="RJN67" i="10" s="1"/>
  <c r="RJO67" i="10" s="1"/>
  <c r="RJP67" i="10" s="1"/>
  <c r="RJQ67" i="10" s="1"/>
  <c r="RJR67" i="10" s="1"/>
  <c r="RJS67" i="10" s="1"/>
  <c r="RJT67" i="10" s="1"/>
  <c r="RJU67" i="10" s="1"/>
  <c r="RJV67" i="10" s="1"/>
  <c r="RJW67" i="10" s="1"/>
  <c r="RJX67" i="10" s="1"/>
  <c r="RJY67" i="10" s="1"/>
  <c r="RJZ67" i="10" s="1"/>
  <c r="RKA67" i="10" s="1"/>
  <c r="RKB67" i="10" s="1"/>
  <c r="RKC67" i="10" s="1"/>
  <c r="RKD67" i="10" s="1"/>
  <c r="RKE67" i="10" s="1"/>
  <c r="RKF67" i="10" s="1"/>
  <c r="RKG67" i="10" s="1"/>
  <c r="RKH67" i="10" s="1"/>
  <c r="RKI67" i="10" s="1"/>
  <c r="RKJ67" i="10" s="1"/>
  <c r="RKK67" i="10" s="1"/>
  <c r="RKL67" i="10" s="1"/>
  <c r="RKM67" i="10" s="1"/>
  <c r="RKN67" i="10" s="1"/>
  <c r="RKO67" i="10" s="1"/>
  <c r="RKP67" i="10" s="1"/>
  <c r="RKQ67" i="10" s="1"/>
  <c r="RKR67" i="10" s="1"/>
  <c r="RKS67" i="10" s="1"/>
  <c r="RKT67" i="10" s="1"/>
  <c r="RKU67" i="10" s="1"/>
  <c r="RKV67" i="10" s="1"/>
  <c r="RKW67" i="10" s="1"/>
  <c r="RKX67" i="10" s="1"/>
  <c r="RKY67" i="10" s="1"/>
  <c r="RKZ67" i="10" s="1"/>
  <c r="RLA67" i="10" s="1"/>
  <c r="RLB67" i="10" s="1"/>
  <c r="RLC67" i="10" s="1"/>
  <c r="RLD67" i="10" s="1"/>
  <c r="RLE67" i="10" s="1"/>
  <c r="RLF67" i="10" s="1"/>
  <c r="RLG67" i="10" s="1"/>
  <c r="RLH67" i="10" s="1"/>
  <c r="RLI67" i="10" s="1"/>
  <c r="RLJ67" i="10" s="1"/>
  <c r="RLK67" i="10" s="1"/>
  <c r="RLL67" i="10" s="1"/>
  <c r="RLM67" i="10" s="1"/>
  <c r="RLN67" i="10" s="1"/>
  <c r="RLO67" i="10" s="1"/>
  <c r="RLP67" i="10" s="1"/>
  <c r="RLQ67" i="10" s="1"/>
  <c r="RLR67" i="10" s="1"/>
  <c r="RLS67" i="10" s="1"/>
  <c r="RLT67" i="10" s="1"/>
  <c r="RLU67" i="10" s="1"/>
  <c r="RLV67" i="10" s="1"/>
  <c r="RLW67" i="10" s="1"/>
  <c r="RLX67" i="10" s="1"/>
  <c r="RLY67" i="10" s="1"/>
  <c r="RLZ67" i="10" s="1"/>
  <c r="RMA67" i="10" s="1"/>
  <c r="RMB67" i="10" s="1"/>
  <c r="RMC67" i="10" s="1"/>
  <c r="RMD67" i="10" s="1"/>
  <c r="RME67" i="10" s="1"/>
  <c r="RMF67" i="10" s="1"/>
  <c r="RMG67" i="10" s="1"/>
  <c r="RMH67" i="10" s="1"/>
  <c r="RMI67" i="10" s="1"/>
  <c r="RMJ67" i="10" s="1"/>
  <c r="RMK67" i="10" s="1"/>
  <c r="RML67" i="10" s="1"/>
  <c r="RMM67" i="10" s="1"/>
  <c r="RMN67" i="10" s="1"/>
  <c r="RMO67" i="10" s="1"/>
  <c r="RMP67" i="10" s="1"/>
  <c r="RMQ67" i="10" s="1"/>
  <c r="RMR67" i="10" s="1"/>
  <c r="RMS67" i="10" s="1"/>
  <c r="RMT67" i="10" s="1"/>
  <c r="RMU67" i="10" s="1"/>
  <c r="RMV67" i="10" s="1"/>
  <c r="RMW67" i="10" s="1"/>
  <c r="RMX67" i="10" s="1"/>
  <c r="RMY67" i="10" s="1"/>
  <c r="RMZ67" i="10" s="1"/>
  <c r="RNA67" i="10" s="1"/>
  <c r="RNB67" i="10" s="1"/>
  <c r="RNC67" i="10" s="1"/>
  <c r="RND67" i="10" s="1"/>
  <c r="RNE67" i="10" s="1"/>
  <c r="RNF67" i="10" s="1"/>
  <c r="RNG67" i="10" s="1"/>
  <c r="RNH67" i="10" s="1"/>
  <c r="RNI67" i="10" s="1"/>
  <c r="RNJ67" i="10" s="1"/>
  <c r="RNK67" i="10" s="1"/>
  <c r="RNL67" i="10" s="1"/>
  <c r="RNM67" i="10" s="1"/>
  <c r="RNN67" i="10" s="1"/>
  <c r="RNO67" i="10" s="1"/>
  <c r="RNP67" i="10" s="1"/>
  <c r="RNQ67" i="10" s="1"/>
  <c r="RNR67" i="10" s="1"/>
  <c r="RNS67" i="10" s="1"/>
  <c r="RNT67" i="10" s="1"/>
  <c r="RNU67" i="10" s="1"/>
  <c r="RNV67" i="10" s="1"/>
  <c r="RNW67" i="10" s="1"/>
  <c r="RNX67" i="10" s="1"/>
  <c r="RNY67" i="10" s="1"/>
  <c r="RNZ67" i="10" s="1"/>
  <c r="ROA67" i="10" s="1"/>
  <c r="ROB67" i="10" s="1"/>
  <c r="ROC67" i="10" s="1"/>
  <c r="ROD67" i="10" s="1"/>
  <c r="ROE67" i="10" s="1"/>
  <c r="ROF67" i="10" s="1"/>
  <c r="ROG67" i="10" s="1"/>
  <c r="ROH67" i="10" s="1"/>
  <c r="ROI67" i="10" s="1"/>
  <c r="ROJ67" i="10" s="1"/>
  <c r="ROK67" i="10" s="1"/>
  <c r="ROL67" i="10" s="1"/>
  <c r="ROM67" i="10" s="1"/>
  <c r="RON67" i="10" s="1"/>
  <c r="ROO67" i="10" s="1"/>
  <c r="ROP67" i="10" s="1"/>
  <c r="ROQ67" i="10" s="1"/>
  <c r="ROR67" i="10" s="1"/>
  <c r="ROS67" i="10" s="1"/>
  <c r="ROT67" i="10" s="1"/>
  <c r="ROU67" i="10" s="1"/>
  <c r="ROV67" i="10" s="1"/>
  <c r="ROW67" i="10" s="1"/>
  <c r="ROX67" i="10" s="1"/>
  <c r="ROY67" i="10" s="1"/>
  <c r="ROZ67" i="10" s="1"/>
  <c r="RPA67" i="10" s="1"/>
  <c r="RPB67" i="10" s="1"/>
  <c r="RPC67" i="10" s="1"/>
  <c r="RPD67" i="10" s="1"/>
  <c r="RPE67" i="10" s="1"/>
  <c r="RPF67" i="10" s="1"/>
  <c r="RPG67" i="10" s="1"/>
  <c r="RPH67" i="10" s="1"/>
  <c r="RPI67" i="10" s="1"/>
  <c r="RPJ67" i="10" s="1"/>
  <c r="RPK67" i="10" s="1"/>
  <c r="RPL67" i="10" s="1"/>
  <c r="RPM67" i="10" s="1"/>
  <c r="RPN67" i="10" s="1"/>
  <c r="RPO67" i="10" s="1"/>
  <c r="RPP67" i="10" s="1"/>
  <c r="RPQ67" i="10" s="1"/>
  <c r="RPR67" i="10" s="1"/>
  <c r="RPS67" i="10" s="1"/>
  <c r="RPT67" i="10" s="1"/>
  <c r="RPU67" i="10" s="1"/>
  <c r="RPV67" i="10" s="1"/>
  <c r="RPW67" i="10" s="1"/>
  <c r="RPX67" i="10" s="1"/>
  <c r="RPY67" i="10" s="1"/>
  <c r="RPZ67" i="10" s="1"/>
  <c r="RQA67" i="10" s="1"/>
  <c r="RQB67" i="10" s="1"/>
  <c r="RQC67" i="10" s="1"/>
  <c r="RQD67" i="10" s="1"/>
  <c r="RQE67" i="10" s="1"/>
  <c r="RQF67" i="10" s="1"/>
  <c r="RQG67" i="10" s="1"/>
  <c r="RQH67" i="10" s="1"/>
  <c r="RQI67" i="10" s="1"/>
  <c r="RQJ67" i="10" s="1"/>
  <c r="RQK67" i="10" s="1"/>
  <c r="RQL67" i="10" s="1"/>
  <c r="RQM67" i="10" s="1"/>
  <c r="RQN67" i="10" s="1"/>
  <c r="RQO67" i="10" s="1"/>
  <c r="RQP67" i="10" s="1"/>
  <c r="RQQ67" i="10" s="1"/>
  <c r="RQR67" i="10" s="1"/>
  <c r="RQS67" i="10" s="1"/>
  <c r="RQT67" i="10" s="1"/>
  <c r="RQU67" i="10" s="1"/>
  <c r="RQV67" i="10" s="1"/>
  <c r="RQW67" i="10" s="1"/>
  <c r="RQX67" i="10" s="1"/>
  <c r="RQY67" i="10" s="1"/>
  <c r="RQZ67" i="10" s="1"/>
  <c r="RRA67" i="10" s="1"/>
  <c r="RRB67" i="10" s="1"/>
  <c r="RRC67" i="10" s="1"/>
  <c r="RRD67" i="10" s="1"/>
  <c r="RRE67" i="10" s="1"/>
  <c r="RRF67" i="10" s="1"/>
  <c r="RRG67" i="10" s="1"/>
  <c r="RRH67" i="10" s="1"/>
  <c r="RRI67" i="10" s="1"/>
  <c r="RRJ67" i="10" s="1"/>
  <c r="RRK67" i="10" s="1"/>
  <c r="RRL67" i="10" s="1"/>
  <c r="RRM67" i="10" s="1"/>
  <c r="RRN67" i="10" s="1"/>
  <c r="RRO67" i="10" s="1"/>
  <c r="RRP67" i="10" s="1"/>
  <c r="RRQ67" i="10" s="1"/>
  <c r="RRR67" i="10" s="1"/>
  <c r="RRS67" i="10" s="1"/>
  <c r="RRT67" i="10" s="1"/>
  <c r="RRU67" i="10" s="1"/>
  <c r="RRV67" i="10" s="1"/>
  <c r="RRW67" i="10" s="1"/>
  <c r="RRX67" i="10" s="1"/>
  <c r="RRY67" i="10" s="1"/>
  <c r="RRZ67" i="10" s="1"/>
  <c r="RSA67" i="10" s="1"/>
  <c r="RSB67" i="10" s="1"/>
  <c r="RSC67" i="10" s="1"/>
  <c r="RSD67" i="10" s="1"/>
  <c r="RSE67" i="10" s="1"/>
  <c r="RSF67" i="10" s="1"/>
  <c r="RSG67" i="10" s="1"/>
  <c r="RSH67" i="10" s="1"/>
  <c r="RSI67" i="10" s="1"/>
  <c r="RSJ67" i="10" s="1"/>
  <c r="RSK67" i="10" s="1"/>
  <c r="RSL67" i="10" s="1"/>
  <c r="RSM67" i="10" s="1"/>
  <c r="RSN67" i="10" s="1"/>
  <c r="RSO67" i="10" s="1"/>
  <c r="RSP67" i="10" s="1"/>
  <c r="RSQ67" i="10" s="1"/>
  <c r="RSR67" i="10" s="1"/>
  <c r="RSS67" i="10" s="1"/>
  <c r="RST67" i="10" s="1"/>
  <c r="RSU67" i="10" s="1"/>
  <c r="RSV67" i="10" s="1"/>
  <c r="RSW67" i="10" s="1"/>
  <c r="RSX67" i="10" s="1"/>
  <c r="RSY67" i="10" s="1"/>
  <c r="RSZ67" i="10" s="1"/>
  <c r="RTA67" i="10" s="1"/>
  <c r="RTB67" i="10" s="1"/>
  <c r="RTC67" i="10" s="1"/>
  <c r="RTD67" i="10" s="1"/>
  <c r="RTE67" i="10" s="1"/>
  <c r="RTF67" i="10" s="1"/>
  <c r="RTG67" i="10" s="1"/>
  <c r="RTH67" i="10" s="1"/>
  <c r="RTI67" i="10" s="1"/>
  <c r="RTJ67" i="10" s="1"/>
  <c r="RTK67" i="10" s="1"/>
  <c r="RTL67" i="10" s="1"/>
  <c r="RTM67" i="10" s="1"/>
  <c r="RTN67" i="10" s="1"/>
  <c r="RTO67" i="10" s="1"/>
  <c r="RTP67" i="10" s="1"/>
  <c r="RTQ67" i="10" s="1"/>
  <c r="RTR67" i="10" s="1"/>
  <c r="RTS67" i="10" s="1"/>
  <c r="RTT67" i="10" s="1"/>
  <c r="RTU67" i="10" s="1"/>
  <c r="RTV67" i="10" s="1"/>
  <c r="RTW67" i="10" s="1"/>
  <c r="RTX67" i="10" s="1"/>
  <c r="RTY67" i="10" s="1"/>
  <c r="RTZ67" i="10" s="1"/>
  <c r="RUA67" i="10" s="1"/>
  <c r="RUB67" i="10" s="1"/>
  <c r="RUC67" i="10" s="1"/>
  <c r="RUD67" i="10" s="1"/>
  <c r="RUE67" i="10" s="1"/>
  <c r="RUF67" i="10" s="1"/>
  <c r="RUG67" i="10" s="1"/>
  <c r="RUH67" i="10" s="1"/>
  <c r="RUI67" i="10" s="1"/>
  <c r="RUJ67" i="10" s="1"/>
  <c r="RUK67" i="10" s="1"/>
  <c r="RUL67" i="10" s="1"/>
  <c r="RUM67" i="10" s="1"/>
  <c r="RUN67" i="10" s="1"/>
  <c r="RUO67" i="10" s="1"/>
  <c r="RUP67" i="10" s="1"/>
  <c r="RUQ67" i="10" s="1"/>
  <c r="RUR67" i="10" s="1"/>
  <c r="RUS67" i="10" s="1"/>
  <c r="RUT67" i="10" s="1"/>
  <c r="RUU67" i="10" s="1"/>
  <c r="RUV67" i="10" s="1"/>
  <c r="RUW67" i="10" s="1"/>
  <c r="RUX67" i="10" s="1"/>
  <c r="RUY67" i="10" s="1"/>
  <c r="RUZ67" i="10" s="1"/>
  <c r="RVA67" i="10" s="1"/>
  <c r="RVB67" i="10" s="1"/>
  <c r="RVC67" i="10" s="1"/>
  <c r="RVD67" i="10" s="1"/>
  <c r="RVE67" i="10" s="1"/>
  <c r="RVF67" i="10" s="1"/>
  <c r="RVG67" i="10" s="1"/>
  <c r="RVH67" i="10" s="1"/>
  <c r="RVI67" i="10" s="1"/>
  <c r="RVJ67" i="10" s="1"/>
  <c r="RVK67" i="10" s="1"/>
  <c r="RVL67" i="10" s="1"/>
  <c r="RVM67" i="10" s="1"/>
  <c r="RVN67" i="10" s="1"/>
  <c r="RVO67" i="10" s="1"/>
  <c r="RVP67" i="10" s="1"/>
  <c r="RVQ67" i="10" s="1"/>
  <c r="RVR67" i="10" s="1"/>
  <c r="RVS67" i="10" s="1"/>
  <c r="RVT67" i="10" s="1"/>
  <c r="RVU67" i="10" s="1"/>
  <c r="RVV67" i="10" s="1"/>
  <c r="RVW67" i="10" s="1"/>
  <c r="RVX67" i="10" s="1"/>
  <c r="RVY67" i="10" s="1"/>
  <c r="RVZ67" i="10" s="1"/>
  <c r="RWA67" i="10" s="1"/>
  <c r="RWB67" i="10" s="1"/>
  <c r="RWC67" i="10" s="1"/>
  <c r="RWD67" i="10" s="1"/>
  <c r="RWE67" i="10" s="1"/>
  <c r="RWF67" i="10" s="1"/>
  <c r="RWG67" i="10" s="1"/>
  <c r="RWH67" i="10" s="1"/>
  <c r="RWI67" i="10" s="1"/>
  <c r="RWJ67" i="10" s="1"/>
  <c r="RWK67" i="10" s="1"/>
  <c r="RWL67" i="10" s="1"/>
  <c r="RWM67" i="10" s="1"/>
  <c r="RWN67" i="10" s="1"/>
  <c r="RWO67" i="10" s="1"/>
  <c r="RWP67" i="10" s="1"/>
  <c r="RWQ67" i="10" s="1"/>
  <c r="RWR67" i="10" s="1"/>
  <c r="RWS67" i="10" s="1"/>
  <c r="RWT67" i="10" s="1"/>
  <c r="RWU67" i="10" s="1"/>
  <c r="RWV67" i="10" s="1"/>
  <c r="RWW67" i="10" s="1"/>
  <c r="RWX67" i="10" s="1"/>
  <c r="RWY67" i="10" s="1"/>
  <c r="RWZ67" i="10" s="1"/>
  <c r="RXA67" i="10" s="1"/>
  <c r="RXB67" i="10" s="1"/>
  <c r="RXC67" i="10" s="1"/>
  <c r="RXD67" i="10" s="1"/>
  <c r="RXE67" i="10" s="1"/>
  <c r="RXF67" i="10" s="1"/>
  <c r="RXG67" i="10" s="1"/>
  <c r="RXH67" i="10" s="1"/>
  <c r="RXI67" i="10" s="1"/>
  <c r="RXJ67" i="10" s="1"/>
  <c r="RXK67" i="10" s="1"/>
  <c r="RXL67" i="10" s="1"/>
  <c r="RXM67" i="10" s="1"/>
  <c r="RXN67" i="10" s="1"/>
  <c r="RXO67" i="10" s="1"/>
  <c r="RXP67" i="10" s="1"/>
  <c r="RXQ67" i="10" s="1"/>
  <c r="RXR67" i="10" s="1"/>
  <c r="RXS67" i="10" s="1"/>
  <c r="RXT67" i="10" s="1"/>
  <c r="RXU67" i="10" s="1"/>
  <c r="RXV67" i="10" s="1"/>
  <c r="RXW67" i="10" s="1"/>
  <c r="RXX67" i="10" s="1"/>
  <c r="RXY67" i="10" s="1"/>
  <c r="RXZ67" i="10" s="1"/>
  <c r="RYA67" i="10" s="1"/>
  <c r="RYB67" i="10" s="1"/>
  <c r="RYC67" i="10" s="1"/>
  <c r="RYD67" i="10" s="1"/>
  <c r="RYE67" i="10" s="1"/>
  <c r="RYF67" i="10" s="1"/>
  <c r="RYG67" i="10" s="1"/>
  <c r="RYH67" i="10" s="1"/>
  <c r="RYI67" i="10" s="1"/>
  <c r="RYJ67" i="10" s="1"/>
  <c r="RYK67" i="10" s="1"/>
  <c r="RYL67" i="10" s="1"/>
  <c r="RYM67" i="10" s="1"/>
  <c r="RYN67" i="10" s="1"/>
  <c r="RYO67" i="10" s="1"/>
  <c r="RYP67" i="10" s="1"/>
  <c r="RYQ67" i="10" s="1"/>
  <c r="RYR67" i="10" s="1"/>
  <c r="RYS67" i="10" s="1"/>
  <c r="RYT67" i="10" s="1"/>
  <c r="RYU67" i="10" s="1"/>
  <c r="RYV67" i="10" s="1"/>
  <c r="RYW67" i="10" s="1"/>
  <c r="RYX67" i="10" s="1"/>
  <c r="RYY67" i="10" s="1"/>
  <c r="RYZ67" i="10" s="1"/>
  <c r="RZA67" i="10" s="1"/>
  <c r="RZB67" i="10" s="1"/>
  <c r="RZC67" i="10" s="1"/>
  <c r="RZD67" i="10" s="1"/>
  <c r="RZE67" i="10" s="1"/>
  <c r="RZF67" i="10" s="1"/>
  <c r="RZG67" i="10" s="1"/>
  <c r="RZH67" i="10" s="1"/>
  <c r="RZI67" i="10" s="1"/>
  <c r="RZJ67" i="10" s="1"/>
  <c r="RZK67" i="10" s="1"/>
  <c r="RZL67" i="10" s="1"/>
  <c r="RZM67" i="10" s="1"/>
  <c r="RZN67" i="10" s="1"/>
  <c r="RZO67" i="10" s="1"/>
  <c r="RZP67" i="10" s="1"/>
  <c r="RZQ67" i="10" s="1"/>
  <c r="RZR67" i="10" s="1"/>
  <c r="RZS67" i="10" s="1"/>
  <c r="RZT67" i="10" s="1"/>
  <c r="RZU67" i="10" s="1"/>
  <c r="RZV67" i="10" s="1"/>
  <c r="RZW67" i="10" s="1"/>
  <c r="RZX67" i="10" s="1"/>
  <c r="RZY67" i="10" s="1"/>
  <c r="RZZ67" i="10" s="1"/>
  <c r="SAA67" i="10" s="1"/>
  <c r="SAB67" i="10" s="1"/>
  <c r="SAC67" i="10" s="1"/>
  <c r="SAD67" i="10" s="1"/>
  <c r="SAE67" i="10" s="1"/>
  <c r="SAF67" i="10" s="1"/>
  <c r="SAG67" i="10" s="1"/>
  <c r="SAH67" i="10" s="1"/>
  <c r="SAI67" i="10" s="1"/>
  <c r="SAJ67" i="10" s="1"/>
  <c r="SAK67" i="10" s="1"/>
  <c r="SAL67" i="10" s="1"/>
  <c r="SAM67" i="10" s="1"/>
  <c r="SAN67" i="10" s="1"/>
  <c r="SAO67" i="10" s="1"/>
  <c r="SAP67" i="10" s="1"/>
  <c r="SAQ67" i="10" s="1"/>
  <c r="SAR67" i="10" s="1"/>
  <c r="SAS67" i="10" s="1"/>
  <c r="SAT67" i="10" s="1"/>
  <c r="SAU67" i="10" s="1"/>
  <c r="SAV67" i="10" s="1"/>
  <c r="SAW67" i="10" s="1"/>
  <c r="SAX67" i="10" s="1"/>
  <c r="SAY67" i="10" s="1"/>
  <c r="SAZ67" i="10" s="1"/>
  <c r="SBA67" i="10" s="1"/>
  <c r="SBB67" i="10" s="1"/>
  <c r="SBC67" i="10" s="1"/>
  <c r="SBD67" i="10" s="1"/>
  <c r="SBE67" i="10" s="1"/>
  <c r="SBF67" i="10" s="1"/>
  <c r="SBG67" i="10" s="1"/>
  <c r="SBH67" i="10" s="1"/>
  <c r="SBI67" i="10" s="1"/>
  <c r="SBJ67" i="10" s="1"/>
  <c r="SBK67" i="10" s="1"/>
  <c r="SBL67" i="10" s="1"/>
  <c r="SBM67" i="10" s="1"/>
  <c r="SBN67" i="10" s="1"/>
  <c r="SBO67" i="10" s="1"/>
  <c r="SBP67" i="10" s="1"/>
  <c r="SBQ67" i="10" s="1"/>
  <c r="SBR67" i="10" s="1"/>
  <c r="SBS67" i="10" s="1"/>
  <c r="SBT67" i="10" s="1"/>
  <c r="SBU67" i="10" s="1"/>
  <c r="SBV67" i="10" s="1"/>
  <c r="SBW67" i="10" s="1"/>
  <c r="SBX67" i="10" s="1"/>
  <c r="SBY67" i="10" s="1"/>
  <c r="SBZ67" i="10" s="1"/>
  <c r="SCA67" i="10" s="1"/>
  <c r="SCB67" i="10" s="1"/>
  <c r="SCC67" i="10" s="1"/>
  <c r="SCD67" i="10" s="1"/>
  <c r="SCE67" i="10" s="1"/>
  <c r="SCF67" i="10" s="1"/>
  <c r="SCG67" i="10" s="1"/>
  <c r="SCH67" i="10" s="1"/>
  <c r="SCI67" i="10" s="1"/>
  <c r="SCJ67" i="10" s="1"/>
  <c r="SCK67" i="10" s="1"/>
  <c r="SCL67" i="10" s="1"/>
  <c r="SCM67" i="10" s="1"/>
  <c r="SCN67" i="10" s="1"/>
  <c r="SCO67" i="10" s="1"/>
  <c r="SCP67" i="10" s="1"/>
  <c r="SCQ67" i="10" s="1"/>
  <c r="SCR67" i="10" s="1"/>
  <c r="SCS67" i="10" s="1"/>
  <c r="SCT67" i="10" s="1"/>
  <c r="SCU67" i="10" s="1"/>
  <c r="SCV67" i="10" s="1"/>
  <c r="SCW67" i="10" s="1"/>
  <c r="SCX67" i="10" s="1"/>
  <c r="SCY67" i="10" s="1"/>
  <c r="SCZ67" i="10" s="1"/>
  <c r="SDA67" i="10" s="1"/>
  <c r="SDB67" i="10" s="1"/>
  <c r="SDC67" i="10" s="1"/>
  <c r="SDD67" i="10" s="1"/>
  <c r="SDE67" i="10" s="1"/>
  <c r="SDF67" i="10" s="1"/>
  <c r="SDG67" i="10" s="1"/>
  <c r="SDH67" i="10" s="1"/>
  <c r="SDI67" i="10" s="1"/>
  <c r="SDJ67" i="10" s="1"/>
  <c r="SDK67" i="10" s="1"/>
  <c r="SDL67" i="10" s="1"/>
  <c r="SDM67" i="10" s="1"/>
  <c r="SDN67" i="10" s="1"/>
  <c r="SDO67" i="10" s="1"/>
  <c r="SDP67" i="10" s="1"/>
  <c r="SDQ67" i="10" s="1"/>
  <c r="SDR67" i="10" s="1"/>
  <c r="SDS67" i="10" s="1"/>
  <c r="SDT67" i="10" s="1"/>
  <c r="SDU67" i="10" s="1"/>
  <c r="SDV67" i="10" s="1"/>
  <c r="SDW67" i="10" s="1"/>
  <c r="SDX67" i="10" s="1"/>
  <c r="SDY67" i="10" s="1"/>
  <c r="SDZ67" i="10" s="1"/>
  <c r="SEA67" i="10" s="1"/>
  <c r="SEB67" i="10" s="1"/>
  <c r="SEC67" i="10" s="1"/>
  <c r="SED67" i="10" s="1"/>
  <c r="SEE67" i="10" s="1"/>
  <c r="SEF67" i="10" s="1"/>
  <c r="SEG67" i="10" s="1"/>
  <c r="SEH67" i="10" s="1"/>
  <c r="SEI67" i="10" s="1"/>
  <c r="SEJ67" i="10" s="1"/>
  <c r="SEK67" i="10" s="1"/>
  <c r="SEL67" i="10" s="1"/>
  <c r="SEM67" i="10" s="1"/>
  <c r="SEN67" i="10" s="1"/>
  <c r="SEO67" i="10" s="1"/>
  <c r="SEP67" i="10" s="1"/>
  <c r="SEQ67" i="10" s="1"/>
  <c r="SER67" i="10" s="1"/>
  <c r="SES67" i="10" s="1"/>
  <c r="SET67" i="10" s="1"/>
  <c r="SEU67" i="10" s="1"/>
  <c r="SEV67" i="10" s="1"/>
  <c r="SEW67" i="10" s="1"/>
  <c r="SEX67" i="10" s="1"/>
  <c r="SEY67" i="10" s="1"/>
  <c r="SEZ67" i="10" s="1"/>
  <c r="SFA67" i="10" s="1"/>
  <c r="SFB67" i="10" s="1"/>
  <c r="SFC67" i="10" s="1"/>
  <c r="SFD67" i="10" s="1"/>
  <c r="SFE67" i="10" s="1"/>
  <c r="SFF67" i="10" s="1"/>
  <c r="SFG67" i="10" s="1"/>
  <c r="SFH67" i="10" s="1"/>
  <c r="SFI67" i="10" s="1"/>
  <c r="SFJ67" i="10" s="1"/>
  <c r="SFK67" i="10" s="1"/>
  <c r="SFL67" i="10" s="1"/>
  <c r="SFM67" i="10" s="1"/>
  <c r="SFN67" i="10" s="1"/>
  <c r="SFO67" i="10" s="1"/>
  <c r="SFP67" i="10" s="1"/>
  <c r="SFQ67" i="10" s="1"/>
  <c r="SFR67" i="10" s="1"/>
  <c r="SFS67" i="10" s="1"/>
  <c r="SFT67" i="10" s="1"/>
  <c r="SFU67" i="10" s="1"/>
  <c r="SFV67" i="10" s="1"/>
  <c r="SFW67" i="10" s="1"/>
  <c r="SFX67" i="10" s="1"/>
  <c r="SFY67" i="10" s="1"/>
  <c r="SFZ67" i="10" s="1"/>
  <c r="SGA67" i="10" s="1"/>
  <c r="SGB67" i="10" s="1"/>
  <c r="SGC67" i="10" s="1"/>
  <c r="SGD67" i="10" s="1"/>
  <c r="SGE67" i="10" s="1"/>
  <c r="SGF67" i="10" s="1"/>
  <c r="SGG67" i="10" s="1"/>
  <c r="SGH67" i="10" s="1"/>
  <c r="SGI67" i="10" s="1"/>
  <c r="SGJ67" i="10" s="1"/>
  <c r="SGK67" i="10" s="1"/>
  <c r="SGL67" i="10" s="1"/>
  <c r="SGM67" i="10" s="1"/>
  <c r="SGN67" i="10" s="1"/>
  <c r="SGO67" i="10" s="1"/>
  <c r="SGP67" i="10" s="1"/>
  <c r="SGQ67" i="10" s="1"/>
  <c r="SGR67" i="10" s="1"/>
  <c r="SGS67" i="10" s="1"/>
  <c r="SGT67" i="10" s="1"/>
  <c r="SGU67" i="10" s="1"/>
  <c r="SGV67" i="10" s="1"/>
  <c r="SGW67" i="10" s="1"/>
  <c r="SGX67" i="10" s="1"/>
  <c r="SGY67" i="10" s="1"/>
  <c r="SGZ67" i="10" s="1"/>
  <c r="SHA67" i="10" s="1"/>
  <c r="SHB67" i="10" s="1"/>
  <c r="SHC67" i="10" s="1"/>
  <c r="SHD67" i="10" s="1"/>
  <c r="SHE67" i="10" s="1"/>
  <c r="SHF67" i="10" s="1"/>
  <c r="SHG67" i="10" s="1"/>
  <c r="SHH67" i="10" s="1"/>
  <c r="SHI67" i="10" s="1"/>
  <c r="SHJ67" i="10" s="1"/>
  <c r="SHK67" i="10" s="1"/>
  <c r="SHL67" i="10" s="1"/>
  <c r="SHM67" i="10" s="1"/>
  <c r="SHN67" i="10" s="1"/>
  <c r="SHO67" i="10" s="1"/>
  <c r="SHP67" i="10" s="1"/>
  <c r="SHQ67" i="10" s="1"/>
  <c r="SHR67" i="10" s="1"/>
  <c r="SHS67" i="10" s="1"/>
  <c r="SHT67" i="10" s="1"/>
  <c r="SHU67" i="10" s="1"/>
  <c r="SHV67" i="10" s="1"/>
  <c r="SHW67" i="10" s="1"/>
  <c r="SHX67" i="10" s="1"/>
  <c r="SHY67" i="10" s="1"/>
  <c r="SHZ67" i="10" s="1"/>
  <c r="SIA67" i="10" s="1"/>
  <c r="SIB67" i="10" s="1"/>
  <c r="SIC67" i="10" s="1"/>
  <c r="SID67" i="10" s="1"/>
  <c r="SIE67" i="10" s="1"/>
  <c r="SIF67" i="10" s="1"/>
  <c r="SIG67" i="10" s="1"/>
  <c r="SIH67" i="10" s="1"/>
  <c r="SII67" i="10" s="1"/>
  <c r="SIJ67" i="10" s="1"/>
  <c r="SIK67" i="10" s="1"/>
  <c r="SIL67" i="10" s="1"/>
  <c r="SIM67" i="10" s="1"/>
  <c r="SIN67" i="10" s="1"/>
  <c r="SIO67" i="10" s="1"/>
  <c r="SIP67" i="10" s="1"/>
  <c r="SIQ67" i="10" s="1"/>
  <c r="SIR67" i="10" s="1"/>
  <c r="SIS67" i="10" s="1"/>
  <c r="SIT67" i="10" s="1"/>
  <c r="SIU67" i="10" s="1"/>
  <c r="SIV67" i="10" s="1"/>
  <c r="SIW67" i="10" s="1"/>
  <c r="SIX67" i="10" s="1"/>
  <c r="SIY67" i="10" s="1"/>
  <c r="SIZ67" i="10" s="1"/>
  <c r="SJA67" i="10" s="1"/>
  <c r="SJB67" i="10" s="1"/>
  <c r="SJC67" i="10" s="1"/>
  <c r="SJD67" i="10" s="1"/>
  <c r="SJE67" i="10" s="1"/>
  <c r="SJF67" i="10" s="1"/>
  <c r="SJG67" i="10" s="1"/>
  <c r="SJH67" i="10" s="1"/>
  <c r="SJI67" i="10" s="1"/>
  <c r="SJJ67" i="10" s="1"/>
  <c r="SJK67" i="10" s="1"/>
  <c r="SJL67" i="10" s="1"/>
  <c r="SJM67" i="10" s="1"/>
  <c r="SJN67" i="10" s="1"/>
  <c r="SJO67" i="10" s="1"/>
  <c r="SJP67" i="10" s="1"/>
  <c r="SJQ67" i="10" s="1"/>
  <c r="SJR67" i="10" s="1"/>
  <c r="SJS67" i="10" s="1"/>
  <c r="SJT67" i="10" s="1"/>
  <c r="SJU67" i="10" s="1"/>
  <c r="SJV67" i="10" s="1"/>
  <c r="SJW67" i="10" s="1"/>
  <c r="SJX67" i="10" s="1"/>
  <c r="SJY67" i="10" s="1"/>
  <c r="SJZ67" i="10" s="1"/>
  <c r="SKA67" i="10" s="1"/>
  <c r="SKB67" i="10" s="1"/>
  <c r="SKC67" i="10" s="1"/>
  <c r="SKD67" i="10" s="1"/>
  <c r="SKE67" i="10" s="1"/>
  <c r="SKF67" i="10" s="1"/>
  <c r="SKG67" i="10" s="1"/>
  <c r="SKH67" i="10" s="1"/>
  <c r="SKI67" i="10" s="1"/>
  <c r="SKJ67" i="10" s="1"/>
  <c r="SKK67" i="10" s="1"/>
  <c r="SKL67" i="10" s="1"/>
  <c r="SKM67" i="10" s="1"/>
  <c r="SKN67" i="10" s="1"/>
  <c r="SKO67" i="10" s="1"/>
  <c r="SKP67" i="10" s="1"/>
  <c r="SKQ67" i="10" s="1"/>
  <c r="SKR67" i="10" s="1"/>
  <c r="SKS67" i="10" s="1"/>
  <c r="SKT67" i="10" s="1"/>
  <c r="SKU67" i="10" s="1"/>
  <c r="SKV67" i="10" s="1"/>
  <c r="SKW67" i="10" s="1"/>
  <c r="SKX67" i="10" s="1"/>
  <c r="SKY67" i="10" s="1"/>
  <c r="SKZ67" i="10" s="1"/>
  <c r="SLA67" i="10" s="1"/>
  <c r="SLB67" i="10" s="1"/>
  <c r="SLC67" i="10" s="1"/>
  <c r="SLD67" i="10" s="1"/>
  <c r="SLE67" i="10" s="1"/>
  <c r="SLF67" i="10" s="1"/>
  <c r="SLG67" i="10" s="1"/>
  <c r="SLH67" i="10" s="1"/>
  <c r="SLI67" i="10" s="1"/>
  <c r="SLJ67" i="10" s="1"/>
  <c r="SLK67" i="10" s="1"/>
  <c r="SLL67" i="10" s="1"/>
  <c r="SLM67" i="10" s="1"/>
  <c r="SLN67" i="10" s="1"/>
  <c r="SLO67" i="10" s="1"/>
  <c r="SLP67" i="10" s="1"/>
  <c r="SLQ67" i="10" s="1"/>
  <c r="SLR67" i="10" s="1"/>
  <c r="SLS67" i="10" s="1"/>
  <c r="SLT67" i="10" s="1"/>
  <c r="SLU67" i="10" s="1"/>
  <c r="SLV67" i="10" s="1"/>
  <c r="SLW67" i="10" s="1"/>
  <c r="SLX67" i="10" s="1"/>
  <c r="SLY67" i="10" s="1"/>
  <c r="SLZ67" i="10" s="1"/>
  <c r="SMA67" i="10" s="1"/>
  <c r="SMB67" i="10" s="1"/>
  <c r="SMC67" i="10" s="1"/>
  <c r="SMD67" i="10" s="1"/>
  <c r="SME67" i="10" s="1"/>
  <c r="SMF67" i="10" s="1"/>
  <c r="SMG67" i="10" s="1"/>
  <c r="SMH67" i="10" s="1"/>
  <c r="SMI67" i="10" s="1"/>
  <c r="SMJ67" i="10" s="1"/>
  <c r="SMK67" i="10" s="1"/>
  <c r="SML67" i="10" s="1"/>
  <c r="SMM67" i="10" s="1"/>
  <c r="SMN67" i="10" s="1"/>
  <c r="SMO67" i="10" s="1"/>
  <c r="SMP67" i="10" s="1"/>
  <c r="SMQ67" i="10" s="1"/>
  <c r="SMR67" i="10" s="1"/>
  <c r="SMS67" i="10" s="1"/>
  <c r="SMT67" i="10" s="1"/>
  <c r="SMU67" i="10" s="1"/>
  <c r="SMV67" i="10" s="1"/>
  <c r="SMW67" i="10" s="1"/>
  <c r="SMX67" i="10" s="1"/>
  <c r="SMY67" i="10" s="1"/>
  <c r="SMZ67" i="10" s="1"/>
  <c r="SNA67" i="10" s="1"/>
  <c r="SNB67" i="10" s="1"/>
  <c r="SNC67" i="10" s="1"/>
  <c r="SND67" i="10" s="1"/>
  <c r="SNE67" i="10" s="1"/>
  <c r="SNF67" i="10" s="1"/>
  <c r="SNG67" i="10" s="1"/>
  <c r="SNH67" i="10" s="1"/>
  <c r="SNI67" i="10" s="1"/>
  <c r="SNJ67" i="10" s="1"/>
  <c r="SNK67" i="10" s="1"/>
  <c r="SNL67" i="10" s="1"/>
  <c r="SNM67" i="10" s="1"/>
  <c r="SNN67" i="10" s="1"/>
  <c r="SNO67" i="10" s="1"/>
  <c r="SNP67" i="10" s="1"/>
  <c r="SNQ67" i="10" s="1"/>
  <c r="SNR67" i="10" s="1"/>
  <c r="SNS67" i="10" s="1"/>
  <c r="SNT67" i="10" s="1"/>
  <c r="SNU67" i="10" s="1"/>
  <c r="SNV67" i="10" s="1"/>
  <c r="SNW67" i="10" s="1"/>
  <c r="SNX67" i="10" s="1"/>
  <c r="SNY67" i="10" s="1"/>
  <c r="SNZ67" i="10" s="1"/>
  <c r="SOA67" i="10" s="1"/>
  <c r="SOB67" i="10" s="1"/>
  <c r="SOC67" i="10" s="1"/>
  <c r="SOD67" i="10" s="1"/>
  <c r="SOE67" i="10" s="1"/>
  <c r="SOF67" i="10" s="1"/>
  <c r="SOG67" i="10" s="1"/>
  <c r="SOH67" i="10" s="1"/>
  <c r="SOI67" i="10" s="1"/>
  <c r="SOJ67" i="10" s="1"/>
  <c r="SOK67" i="10" s="1"/>
  <c r="SOL67" i="10" s="1"/>
  <c r="SOM67" i="10" s="1"/>
  <c r="SON67" i="10" s="1"/>
  <c r="SOO67" i="10" s="1"/>
  <c r="SOP67" i="10" s="1"/>
  <c r="SOQ67" i="10" s="1"/>
  <c r="SOR67" i="10" s="1"/>
  <c r="SOS67" i="10" s="1"/>
  <c r="SOT67" i="10" s="1"/>
  <c r="SOU67" i="10" s="1"/>
  <c r="SOV67" i="10" s="1"/>
  <c r="SOW67" i="10" s="1"/>
  <c r="SOX67" i="10" s="1"/>
  <c r="SOY67" i="10" s="1"/>
  <c r="SOZ67" i="10" s="1"/>
  <c r="SPA67" i="10" s="1"/>
  <c r="SPB67" i="10" s="1"/>
  <c r="SPC67" i="10" s="1"/>
  <c r="SPD67" i="10" s="1"/>
  <c r="SPE67" i="10" s="1"/>
  <c r="SPF67" i="10" s="1"/>
  <c r="SPG67" i="10" s="1"/>
  <c r="SPH67" i="10" s="1"/>
  <c r="SPI67" i="10" s="1"/>
  <c r="SPJ67" i="10" s="1"/>
  <c r="SPK67" i="10" s="1"/>
  <c r="SPL67" i="10" s="1"/>
  <c r="SPM67" i="10" s="1"/>
  <c r="SPN67" i="10" s="1"/>
  <c r="SPO67" i="10" s="1"/>
  <c r="SPP67" i="10" s="1"/>
  <c r="SPQ67" i="10" s="1"/>
  <c r="SPR67" i="10" s="1"/>
  <c r="SPS67" i="10" s="1"/>
  <c r="SPT67" i="10" s="1"/>
  <c r="SPU67" i="10" s="1"/>
  <c r="SPV67" i="10" s="1"/>
  <c r="SPW67" i="10" s="1"/>
  <c r="SPX67" i="10" s="1"/>
  <c r="SPY67" i="10" s="1"/>
  <c r="SPZ67" i="10" s="1"/>
  <c r="SQA67" i="10" s="1"/>
  <c r="SQB67" i="10" s="1"/>
  <c r="SQC67" i="10" s="1"/>
  <c r="SQD67" i="10" s="1"/>
  <c r="SQE67" i="10" s="1"/>
  <c r="SQF67" i="10" s="1"/>
  <c r="SQG67" i="10" s="1"/>
  <c r="SQH67" i="10" s="1"/>
  <c r="SQI67" i="10" s="1"/>
  <c r="SQJ67" i="10" s="1"/>
  <c r="SQK67" i="10" s="1"/>
  <c r="SQL67" i="10" s="1"/>
  <c r="SQM67" i="10" s="1"/>
  <c r="SQN67" i="10" s="1"/>
  <c r="SQO67" i="10" s="1"/>
  <c r="SQP67" i="10" s="1"/>
  <c r="SQQ67" i="10" s="1"/>
  <c r="SQR67" i="10" s="1"/>
  <c r="SQS67" i="10" s="1"/>
  <c r="SQT67" i="10" s="1"/>
  <c r="SQU67" i="10" s="1"/>
  <c r="SQV67" i="10" s="1"/>
  <c r="SQW67" i="10" s="1"/>
  <c r="SQX67" i="10" s="1"/>
  <c r="SQY67" i="10" s="1"/>
  <c r="SQZ67" i="10" s="1"/>
  <c r="SRA67" i="10" s="1"/>
  <c r="SRB67" i="10" s="1"/>
  <c r="SRC67" i="10" s="1"/>
  <c r="SRD67" i="10" s="1"/>
  <c r="SRE67" i="10" s="1"/>
  <c r="SRF67" i="10" s="1"/>
  <c r="SRG67" i="10" s="1"/>
  <c r="SRH67" i="10" s="1"/>
  <c r="SRI67" i="10" s="1"/>
  <c r="SRJ67" i="10" s="1"/>
  <c r="SRK67" i="10" s="1"/>
  <c r="SRL67" i="10" s="1"/>
  <c r="SRM67" i="10" s="1"/>
  <c r="SRN67" i="10" s="1"/>
  <c r="SRO67" i="10" s="1"/>
  <c r="SRP67" i="10" s="1"/>
  <c r="SRQ67" i="10" s="1"/>
  <c r="SRR67" i="10" s="1"/>
  <c r="SRS67" i="10" s="1"/>
  <c r="SRT67" i="10" s="1"/>
  <c r="SRU67" i="10" s="1"/>
  <c r="SRV67" i="10" s="1"/>
  <c r="SRW67" i="10" s="1"/>
  <c r="SRX67" i="10" s="1"/>
  <c r="SRY67" i="10" s="1"/>
  <c r="SRZ67" i="10" s="1"/>
  <c r="SSA67" i="10" s="1"/>
  <c r="SSB67" i="10" s="1"/>
  <c r="SSC67" i="10" s="1"/>
  <c r="SSD67" i="10" s="1"/>
  <c r="SSE67" i="10" s="1"/>
  <c r="SSF67" i="10" s="1"/>
  <c r="SSG67" i="10" s="1"/>
  <c r="SSH67" i="10" s="1"/>
  <c r="SSI67" i="10" s="1"/>
  <c r="SSJ67" i="10" s="1"/>
  <c r="SSK67" i="10" s="1"/>
  <c r="SSL67" i="10" s="1"/>
  <c r="SSM67" i="10" s="1"/>
  <c r="SSN67" i="10" s="1"/>
  <c r="SSO67" i="10" s="1"/>
  <c r="SSP67" i="10" s="1"/>
  <c r="SSQ67" i="10" s="1"/>
  <c r="SSR67" i="10" s="1"/>
  <c r="SSS67" i="10" s="1"/>
  <c r="SST67" i="10" s="1"/>
  <c r="SSU67" i="10" s="1"/>
  <c r="SSV67" i="10" s="1"/>
  <c r="SSW67" i="10" s="1"/>
  <c r="SSX67" i="10" s="1"/>
  <c r="SSY67" i="10" s="1"/>
  <c r="SSZ67" i="10" s="1"/>
  <c r="STA67" i="10" s="1"/>
  <c r="STB67" i="10" s="1"/>
  <c r="STC67" i="10" s="1"/>
  <c r="STD67" i="10" s="1"/>
  <c r="STE67" i="10" s="1"/>
  <c r="STF67" i="10" s="1"/>
  <c r="STG67" i="10" s="1"/>
  <c r="STH67" i="10" s="1"/>
  <c r="STI67" i="10" s="1"/>
  <c r="STJ67" i="10" s="1"/>
  <c r="STK67" i="10" s="1"/>
  <c r="STL67" i="10" s="1"/>
  <c r="STM67" i="10" s="1"/>
  <c r="STN67" i="10" s="1"/>
  <c r="STO67" i="10" s="1"/>
  <c r="STP67" i="10" s="1"/>
  <c r="STQ67" i="10" s="1"/>
  <c r="STR67" i="10" s="1"/>
  <c r="STS67" i="10" s="1"/>
  <c r="STT67" i="10" s="1"/>
  <c r="STU67" i="10" s="1"/>
  <c r="STV67" i="10" s="1"/>
  <c r="STW67" i="10" s="1"/>
  <c r="STX67" i="10" s="1"/>
  <c r="STY67" i="10" s="1"/>
  <c r="STZ67" i="10" s="1"/>
  <c r="SUA67" i="10" s="1"/>
  <c r="SUB67" i="10" s="1"/>
  <c r="SUC67" i="10" s="1"/>
  <c r="SUD67" i="10" s="1"/>
  <c r="SUE67" i="10" s="1"/>
  <c r="SUF67" i="10" s="1"/>
  <c r="SUG67" i="10" s="1"/>
  <c r="SUH67" i="10" s="1"/>
  <c r="SUI67" i="10" s="1"/>
  <c r="SUJ67" i="10" s="1"/>
  <c r="SUK67" i="10" s="1"/>
  <c r="SUL67" i="10" s="1"/>
  <c r="SUM67" i="10" s="1"/>
  <c r="SUN67" i="10" s="1"/>
  <c r="SUO67" i="10" s="1"/>
  <c r="SUP67" i="10" s="1"/>
  <c r="SUQ67" i="10" s="1"/>
  <c r="SUR67" i="10" s="1"/>
  <c r="SUS67" i="10" s="1"/>
  <c r="SUT67" i="10" s="1"/>
  <c r="SUU67" i="10" s="1"/>
  <c r="SUV67" i="10" s="1"/>
  <c r="SUW67" i="10" s="1"/>
  <c r="SUX67" i="10" s="1"/>
  <c r="SUY67" i="10" s="1"/>
  <c r="SUZ67" i="10" s="1"/>
  <c r="SVA67" i="10" s="1"/>
  <c r="SVB67" i="10" s="1"/>
  <c r="SVC67" i="10" s="1"/>
  <c r="SVD67" i="10" s="1"/>
  <c r="SVE67" i="10" s="1"/>
  <c r="SVF67" i="10" s="1"/>
  <c r="SVG67" i="10" s="1"/>
  <c r="SVH67" i="10" s="1"/>
  <c r="SVI67" i="10" s="1"/>
  <c r="SVJ67" i="10" s="1"/>
  <c r="SVK67" i="10" s="1"/>
  <c r="SVL67" i="10" s="1"/>
  <c r="SVM67" i="10" s="1"/>
  <c r="SVN67" i="10" s="1"/>
  <c r="SVO67" i="10" s="1"/>
  <c r="SVP67" i="10" s="1"/>
  <c r="SVQ67" i="10" s="1"/>
  <c r="SVR67" i="10" s="1"/>
  <c r="SVS67" i="10" s="1"/>
  <c r="SVT67" i="10" s="1"/>
  <c r="SVU67" i="10" s="1"/>
  <c r="SVV67" i="10" s="1"/>
  <c r="SVW67" i="10" s="1"/>
  <c r="SVX67" i="10" s="1"/>
  <c r="SVY67" i="10" s="1"/>
  <c r="SVZ67" i="10" s="1"/>
  <c r="SWA67" i="10" s="1"/>
  <c r="SWB67" i="10" s="1"/>
  <c r="SWC67" i="10" s="1"/>
  <c r="SWD67" i="10" s="1"/>
  <c r="SWE67" i="10" s="1"/>
  <c r="SWF67" i="10" s="1"/>
  <c r="SWG67" i="10" s="1"/>
  <c r="SWH67" i="10" s="1"/>
  <c r="SWI67" i="10" s="1"/>
  <c r="SWJ67" i="10" s="1"/>
  <c r="SWK67" i="10" s="1"/>
  <c r="SWL67" i="10" s="1"/>
  <c r="SWM67" i="10" s="1"/>
  <c r="SWN67" i="10" s="1"/>
  <c r="SWO67" i="10" s="1"/>
  <c r="SWP67" i="10" s="1"/>
  <c r="SWQ67" i="10" s="1"/>
  <c r="SWR67" i="10" s="1"/>
  <c r="SWS67" i="10" s="1"/>
  <c r="SWT67" i="10" s="1"/>
  <c r="SWU67" i="10" s="1"/>
  <c r="SWV67" i="10" s="1"/>
  <c r="SWW67" i="10" s="1"/>
  <c r="SWX67" i="10" s="1"/>
  <c r="SWY67" i="10" s="1"/>
  <c r="SWZ67" i="10" s="1"/>
  <c r="SXA67" i="10" s="1"/>
  <c r="SXB67" i="10" s="1"/>
  <c r="SXC67" i="10" s="1"/>
  <c r="SXD67" i="10" s="1"/>
  <c r="SXE67" i="10" s="1"/>
  <c r="SXF67" i="10" s="1"/>
  <c r="SXG67" i="10" s="1"/>
  <c r="SXH67" i="10" s="1"/>
  <c r="SXI67" i="10" s="1"/>
  <c r="SXJ67" i="10" s="1"/>
  <c r="SXK67" i="10" s="1"/>
  <c r="SXL67" i="10" s="1"/>
  <c r="SXM67" i="10" s="1"/>
  <c r="SXN67" i="10" s="1"/>
  <c r="SXO67" i="10" s="1"/>
  <c r="SXP67" i="10" s="1"/>
  <c r="SXQ67" i="10" s="1"/>
  <c r="SXR67" i="10" s="1"/>
  <c r="SXS67" i="10" s="1"/>
  <c r="SXT67" i="10" s="1"/>
  <c r="SXU67" i="10" s="1"/>
  <c r="SXV67" i="10" s="1"/>
  <c r="SXW67" i="10" s="1"/>
  <c r="SXX67" i="10" s="1"/>
  <c r="SXY67" i="10" s="1"/>
  <c r="SXZ67" i="10" s="1"/>
  <c r="SYA67" i="10" s="1"/>
  <c r="SYB67" i="10" s="1"/>
  <c r="SYC67" i="10" s="1"/>
  <c r="SYD67" i="10" s="1"/>
  <c r="SYE67" i="10" s="1"/>
  <c r="SYF67" i="10" s="1"/>
  <c r="SYG67" i="10" s="1"/>
  <c r="SYH67" i="10" s="1"/>
  <c r="SYI67" i="10" s="1"/>
  <c r="SYJ67" i="10" s="1"/>
  <c r="SYK67" i="10" s="1"/>
  <c r="SYL67" i="10" s="1"/>
  <c r="SYM67" i="10" s="1"/>
  <c r="SYN67" i="10" s="1"/>
  <c r="SYO67" i="10" s="1"/>
  <c r="SYP67" i="10" s="1"/>
  <c r="SYQ67" i="10" s="1"/>
  <c r="SYR67" i="10" s="1"/>
  <c r="SYS67" i="10" s="1"/>
  <c r="SYT67" i="10" s="1"/>
  <c r="SYU67" i="10" s="1"/>
  <c r="SYV67" i="10" s="1"/>
  <c r="SYW67" i="10" s="1"/>
  <c r="SYX67" i="10" s="1"/>
  <c r="SYY67" i="10" s="1"/>
  <c r="SYZ67" i="10" s="1"/>
  <c r="SZA67" i="10" s="1"/>
  <c r="SZB67" i="10" s="1"/>
  <c r="SZC67" i="10" s="1"/>
  <c r="SZD67" i="10" s="1"/>
  <c r="SZE67" i="10" s="1"/>
  <c r="SZF67" i="10" s="1"/>
  <c r="SZG67" i="10" s="1"/>
  <c r="SZH67" i="10" s="1"/>
  <c r="SZI67" i="10" s="1"/>
  <c r="SZJ67" i="10" s="1"/>
  <c r="SZK67" i="10" s="1"/>
  <c r="SZL67" i="10" s="1"/>
  <c r="SZM67" i="10" s="1"/>
  <c r="SZN67" i="10" s="1"/>
  <c r="SZO67" i="10" s="1"/>
  <c r="SZP67" i="10" s="1"/>
  <c r="SZQ67" i="10" s="1"/>
  <c r="SZR67" i="10" s="1"/>
  <c r="SZS67" i="10" s="1"/>
  <c r="SZT67" i="10" s="1"/>
  <c r="SZU67" i="10" s="1"/>
  <c r="SZV67" i="10" s="1"/>
  <c r="SZW67" i="10" s="1"/>
  <c r="SZX67" i="10" s="1"/>
  <c r="SZY67" i="10" s="1"/>
  <c r="SZZ67" i="10" s="1"/>
  <c r="TAA67" i="10" s="1"/>
  <c r="TAB67" i="10" s="1"/>
  <c r="TAC67" i="10" s="1"/>
  <c r="TAD67" i="10" s="1"/>
  <c r="TAE67" i="10" s="1"/>
  <c r="TAF67" i="10" s="1"/>
  <c r="TAG67" i="10" s="1"/>
  <c r="TAH67" i="10" s="1"/>
  <c r="TAI67" i="10" s="1"/>
  <c r="TAJ67" i="10" s="1"/>
  <c r="TAK67" i="10" s="1"/>
  <c r="TAL67" i="10" s="1"/>
  <c r="TAM67" i="10" s="1"/>
  <c r="TAN67" i="10" s="1"/>
  <c r="TAO67" i="10" s="1"/>
  <c r="TAP67" i="10" s="1"/>
  <c r="TAQ67" i="10" s="1"/>
  <c r="TAR67" i="10" s="1"/>
  <c r="TAS67" i="10" s="1"/>
  <c r="TAT67" i="10" s="1"/>
  <c r="TAU67" i="10" s="1"/>
  <c r="TAV67" i="10" s="1"/>
  <c r="TAW67" i="10" s="1"/>
  <c r="TAX67" i="10" s="1"/>
  <c r="TAY67" i="10" s="1"/>
  <c r="TAZ67" i="10" s="1"/>
  <c r="TBA67" i="10" s="1"/>
  <c r="TBB67" i="10" s="1"/>
  <c r="TBC67" i="10" s="1"/>
  <c r="TBD67" i="10" s="1"/>
  <c r="TBE67" i="10" s="1"/>
  <c r="TBF67" i="10" s="1"/>
  <c r="TBG67" i="10" s="1"/>
  <c r="TBH67" i="10" s="1"/>
  <c r="TBI67" i="10" s="1"/>
  <c r="TBJ67" i="10" s="1"/>
  <c r="TBK67" i="10" s="1"/>
  <c r="TBL67" i="10" s="1"/>
  <c r="TBM67" i="10" s="1"/>
  <c r="TBN67" i="10" s="1"/>
  <c r="TBO67" i="10" s="1"/>
  <c r="TBP67" i="10" s="1"/>
  <c r="TBQ67" i="10" s="1"/>
  <c r="TBR67" i="10" s="1"/>
  <c r="TBS67" i="10" s="1"/>
  <c r="TBT67" i="10" s="1"/>
  <c r="TBU67" i="10" s="1"/>
  <c r="TBV67" i="10" s="1"/>
  <c r="TBW67" i="10" s="1"/>
  <c r="TBX67" i="10" s="1"/>
  <c r="TBY67" i="10" s="1"/>
  <c r="TBZ67" i="10" s="1"/>
  <c r="TCA67" i="10" s="1"/>
  <c r="TCB67" i="10" s="1"/>
  <c r="TCC67" i="10" s="1"/>
  <c r="TCD67" i="10" s="1"/>
  <c r="TCE67" i="10" s="1"/>
  <c r="TCF67" i="10" s="1"/>
  <c r="TCG67" i="10" s="1"/>
  <c r="TCH67" i="10" s="1"/>
  <c r="TCI67" i="10" s="1"/>
  <c r="TCJ67" i="10" s="1"/>
  <c r="TCK67" i="10" s="1"/>
  <c r="TCL67" i="10" s="1"/>
  <c r="TCM67" i="10" s="1"/>
  <c r="TCN67" i="10" s="1"/>
  <c r="TCO67" i="10" s="1"/>
  <c r="TCP67" i="10" s="1"/>
  <c r="TCQ67" i="10" s="1"/>
  <c r="TCR67" i="10" s="1"/>
  <c r="TCS67" i="10" s="1"/>
  <c r="TCT67" i="10" s="1"/>
  <c r="TCU67" i="10" s="1"/>
  <c r="TCV67" i="10" s="1"/>
  <c r="TCW67" i="10" s="1"/>
  <c r="TCX67" i="10" s="1"/>
  <c r="TCY67" i="10" s="1"/>
  <c r="TCZ67" i="10" s="1"/>
  <c r="TDA67" i="10" s="1"/>
  <c r="TDB67" i="10" s="1"/>
  <c r="TDC67" i="10" s="1"/>
  <c r="TDD67" i="10" s="1"/>
  <c r="TDE67" i="10" s="1"/>
  <c r="TDF67" i="10" s="1"/>
  <c r="TDG67" i="10" s="1"/>
  <c r="TDH67" i="10" s="1"/>
  <c r="TDI67" i="10" s="1"/>
  <c r="TDJ67" i="10" s="1"/>
  <c r="TDK67" i="10" s="1"/>
  <c r="TDL67" i="10" s="1"/>
  <c r="TDM67" i="10" s="1"/>
  <c r="TDN67" i="10" s="1"/>
  <c r="TDO67" i="10" s="1"/>
  <c r="TDP67" i="10" s="1"/>
  <c r="TDQ67" i="10" s="1"/>
  <c r="TDR67" i="10" s="1"/>
  <c r="TDS67" i="10" s="1"/>
  <c r="TDT67" i="10" s="1"/>
  <c r="TDU67" i="10" s="1"/>
  <c r="TDV67" i="10" s="1"/>
  <c r="TDW67" i="10" s="1"/>
  <c r="TDX67" i="10" s="1"/>
  <c r="TDY67" i="10" s="1"/>
  <c r="TDZ67" i="10" s="1"/>
  <c r="TEA67" i="10" s="1"/>
  <c r="TEB67" i="10" s="1"/>
  <c r="TEC67" i="10" s="1"/>
  <c r="TED67" i="10" s="1"/>
  <c r="TEE67" i="10" s="1"/>
  <c r="TEF67" i="10" s="1"/>
  <c r="TEG67" i="10" s="1"/>
  <c r="TEH67" i="10" s="1"/>
  <c r="TEI67" i="10" s="1"/>
  <c r="TEJ67" i="10" s="1"/>
  <c r="TEK67" i="10" s="1"/>
  <c r="TEL67" i="10" s="1"/>
  <c r="TEM67" i="10" s="1"/>
  <c r="TEN67" i="10" s="1"/>
  <c r="TEO67" i="10" s="1"/>
  <c r="TEP67" i="10" s="1"/>
  <c r="TEQ67" i="10" s="1"/>
  <c r="TER67" i="10" s="1"/>
  <c r="TES67" i="10" s="1"/>
  <c r="TET67" i="10" s="1"/>
  <c r="TEU67" i="10" s="1"/>
  <c r="TEV67" i="10" s="1"/>
  <c r="TEW67" i="10" s="1"/>
  <c r="TEX67" i="10" s="1"/>
  <c r="TEY67" i="10" s="1"/>
  <c r="TEZ67" i="10" s="1"/>
  <c r="TFA67" i="10" s="1"/>
  <c r="TFB67" i="10" s="1"/>
  <c r="TFC67" i="10" s="1"/>
  <c r="TFD67" i="10" s="1"/>
  <c r="TFE67" i="10" s="1"/>
  <c r="TFF67" i="10" s="1"/>
  <c r="TFG67" i="10" s="1"/>
  <c r="TFH67" i="10" s="1"/>
  <c r="TFI67" i="10" s="1"/>
  <c r="TFJ67" i="10" s="1"/>
  <c r="TFK67" i="10" s="1"/>
  <c r="TFL67" i="10" s="1"/>
  <c r="TFM67" i="10" s="1"/>
  <c r="TFN67" i="10" s="1"/>
  <c r="TFO67" i="10" s="1"/>
  <c r="TFP67" i="10" s="1"/>
  <c r="TFQ67" i="10" s="1"/>
  <c r="TFR67" i="10" s="1"/>
  <c r="TFS67" i="10" s="1"/>
  <c r="TFT67" i="10" s="1"/>
  <c r="TFU67" i="10" s="1"/>
  <c r="TFV67" i="10" s="1"/>
  <c r="TFW67" i="10" s="1"/>
  <c r="TFX67" i="10" s="1"/>
  <c r="TFY67" i="10" s="1"/>
  <c r="TFZ67" i="10" s="1"/>
  <c r="TGA67" i="10" s="1"/>
  <c r="TGB67" i="10" s="1"/>
  <c r="TGC67" i="10" s="1"/>
  <c r="TGD67" i="10" s="1"/>
  <c r="TGE67" i="10" s="1"/>
  <c r="TGF67" i="10" s="1"/>
  <c r="TGG67" i="10" s="1"/>
  <c r="TGH67" i="10" s="1"/>
  <c r="TGI67" i="10" s="1"/>
  <c r="TGJ67" i="10" s="1"/>
  <c r="TGK67" i="10" s="1"/>
  <c r="TGL67" i="10" s="1"/>
  <c r="TGM67" i="10" s="1"/>
  <c r="TGN67" i="10" s="1"/>
  <c r="TGO67" i="10" s="1"/>
  <c r="TGP67" i="10" s="1"/>
  <c r="TGQ67" i="10" s="1"/>
  <c r="TGR67" i="10" s="1"/>
  <c r="TGS67" i="10" s="1"/>
  <c r="TGT67" i="10" s="1"/>
  <c r="TGU67" i="10" s="1"/>
  <c r="TGV67" i="10" s="1"/>
  <c r="TGW67" i="10" s="1"/>
  <c r="TGX67" i="10" s="1"/>
  <c r="TGY67" i="10" s="1"/>
  <c r="TGZ67" i="10" s="1"/>
  <c r="THA67" i="10" s="1"/>
  <c r="THB67" i="10" s="1"/>
  <c r="THC67" i="10" s="1"/>
  <c r="THD67" i="10" s="1"/>
  <c r="THE67" i="10" s="1"/>
  <c r="THF67" i="10" s="1"/>
  <c r="THG67" i="10" s="1"/>
  <c r="THH67" i="10" s="1"/>
  <c r="THI67" i="10" s="1"/>
  <c r="THJ67" i="10" s="1"/>
  <c r="THK67" i="10" s="1"/>
  <c r="THL67" i="10" s="1"/>
  <c r="THM67" i="10" s="1"/>
  <c r="THN67" i="10" s="1"/>
  <c r="THO67" i="10" s="1"/>
  <c r="THP67" i="10" s="1"/>
  <c r="THQ67" i="10" s="1"/>
  <c r="THR67" i="10" s="1"/>
  <c r="THS67" i="10" s="1"/>
  <c r="THT67" i="10" s="1"/>
  <c r="THU67" i="10" s="1"/>
  <c r="THV67" i="10" s="1"/>
  <c r="THW67" i="10" s="1"/>
  <c r="THX67" i="10" s="1"/>
  <c r="THY67" i="10" s="1"/>
  <c r="THZ67" i="10" s="1"/>
  <c r="TIA67" i="10" s="1"/>
  <c r="TIB67" i="10" s="1"/>
  <c r="TIC67" i="10" s="1"/>
  <c r="TID67" i="10" s="1"/>
  <c r="TIE67" i="10" s="1"/>
  <c r="TIF67" i="10" s="1"/>
  <c r="TIG67" i="10" s="1"/>
  <c r="TIH67" i="10" s="1"/>
  <c r="TII67" i="10" s="1"/>
  <c r="TIJ67" i="10" s="1"/>
  <c r="TIK67" i="10" s="1"/>
  <c r="TIL67" i="10" s="1"/>
  <c r="TIM67" i="10" s="1"/>
  <c r="TIN67" i="10" s="1"/>
  <c r="TIO67" i="10" s="1"/>
  <c r="TIP67" i="10" s="1"/>
  <c r="TIQ67" i="10" s="1"/>
  <c r="TIR67" i="10" s="1"/>
  <c r="TIS67" i="10" s="1"/>
  <c r="TIT67" i="10" s="1"/>
  <c r="TIU67" i="10" s="1"/>
  <c r="TIV67" i="10" s="1"/>
  <c r="TIW67" i="10" s="1"/>
  <c r="TIX67" i="10" s="1"/>
  <c r="TIY67" i="10" s="1"/>
  <c r="TIZ67" i="10" s="1"/>
  <c r="TJA67" i="10" s="1"/>
  <c r="TJB67" i="10" s="1"/>
  <c r="TJC67" i="10" s="1"/>
  <c r="TJD67" i="10" s="1"/>
  <c r="TJE67" i="10" s="1"/>
  <c r="TJF67" i="10" s="1"/>
  <c r="TJG67" i="10" s="1"/>
  <c r="TJH67" i="10" s="1"/>
  <c r="TJI67" i="10" s="1"/>
  <c r="TJJ67" i="10" s="1"/>
  <c r="TJK67" i="10" s="1"/>
  <c r="TJL67" i="10" s="1"/>
  <c r="TJM67" i="10" s="1"/>
  <c r="TJN67" i="10" s="1"/>
  <c r="TJO67" i="10" s="1"/>
  <c r="TJP67" i="10" s="1"/>
  <c r="TJQ67" i="10" s="1"/>
  <c r="TJR67" i="10" s="1"/>
  <c r="TJS67" i="10" s="1"/>
  <c r="TJT67" i="10" s="1"/>
  <c r="TJU67" i="10" s="1"/>
  <c r="TJV67" i="10" s="1"/>
  <c r="TJW67" i="10" s="1"/>
  <c r="TJX67" i="10" s="1"/>
  <c r="TJY67" i="10" s="1"/>
  <c r="TJZ67" i="10" s="1"/>
  <c r="TKA67" i="10" s="1"/>
  <c r="TKB67" i="10" s="1"/>
  <c r="TKC67" i="10" s="1"/>
  <c r="TKD67" i="10" s="1"/>
  <c r="TKE67" i="10" s="1"/>
  <c r="TKF67" i="10" s="1"/>
  <c r="TKG67" i="10" s="1"/>
  <c r="TKH67" i="10" s="1"/>
  <c r="TKI67" i="10" s="1"/>
  <c r="TKJ67" i="10" s="1"/>
  <c r="TKK67" i="10" s="1"/>
  <c r="TKL67" i="10" s="1"/>
  <c r="TKM67" i="10" s="1"/>
  <c r="TKN67" i="10" s="1"/>
  <c r="TKO67" i="10" s="1"/>
  <c r="TKP67" i="10" s="1"/>
  <c r="TKQ67" i="10" s="1"/>
  <c r="TKR67" i="10" s="1"/>
  <c r="TKS67" i="10" s="1"/>
  <c r="TKT67" i="10" s="1"/>
  <c r="TKU67" i="10" s="1"/>
  <c r="TKV67" i="10" s="1"/>
  <c r="TKW67" i="10" s="1"/>
  <c r="TKX67" i="10" s="1"/>
  <c r="TKY67" i="10" s="1"/>
  <c r="TKZ67" i="10" s="1"/>
  <c r="TLA67" i="10" s="1"/>
  <c r="TLB67" i="10" s="1"/>
  <c r="TLC67" i="10" s="1"/>
  <c r="TLD67" i="10" s="1"/>
  <c r="TLE67" i="10" s="1"/>
  <c r="TLF67" i="10" s="1"/>
  <c r="TLG67" i="10" s="1"/>
  <c r="TLH67" i="10" s="1"/>
  <c r="TLI67" i="10" s="1"/>
  <c r="TLJ67" i="10" s="1"/>
  <c r="TLK67" i="10" s="1"/>
  <c r="TLL67" i="10" s="1"/>
  <c r="TLM67" i="10" s="1"/>
  <c r="TLN67" i="10" s="1"/>
  <c r="TLO67" i="10" s="1"/>
  <c r="TLP67" i="10" s="1"/>
  <c r="TLQ67" i="10" s="1"/>
  <c r="TLR67" i="10" s="1"/>
  <c r="TLS67" i="10" s="1"/>
  <c r="TLT67" i="10" s="1"/>
  <c r="TLU67" i="10" s="1"/>
  <c r="TLV67" i="10" s="1"/>
  <c r="TLW67" i="10" s="1"/>
  <c r="TLX67" i="10" s="1"/>
  <c r="TLY67" i="10" s="1"/>
  <c r="TLZ67" i="10" s="1"/>
  <c r="TMA67" i="10" s="1"/>
  <c r="TMB67" i="10" s="1"/>
  <c r="TMC67" i="10" s="1"/>
  <c r="TMD67" i="10" s="1"/>
  <c r="TME67" i="10" s="1"/>
  <c r="TMF67" i="10" s="1"/>
  <c r="TMG67" i="10" s="1"/>
  <c r="TMH67" i="10" s="1"/>
  <c r="TMI67" i="10" s="1"/>
  <c r="TMJ67" i="10" s="1"/>
  <c r="TMK67" i="10" s="1"/>
  <c r="TML67" i="10" s="1"/>
  <c r="TMM67" i="10" s="1"/>
  <c r="TMN67" i="10" s="1"/>
  <c r="TMO67" i="10" s="1"/>
  <c r="TMP67" i="10" s="1"/>
  <c r="TMQ67" i="10" s="1"/>
  <c r="TMR67" i="10" s="1"/>
  <c r="TMS67" i="10" s="1"/>
  <c r="TMT67" i="10" s="1"/>
  <c r="TMU67" i="10" s="1"/>
  <c r="TMV67" i="10" s="1"/>
  <c r="TMW67" i="10" s="1"/>
  <c r="TMX67" i="10" s="1"/>
  <c r="TMY67" i="10" s="1"/>
  <c r="TMZ67" i="10" s="1"/>
  <c r="TNA67" i="10" s="1"/>
  <c r="TNB67" i="10" s="1"/>
  <c r="TNC67" i="10" s="1"/>
  <c r="TND67" i="10" s="1"/>
  <c r="TNE67" i="10" s="1"/>
  <c r="TNF67" i="10" s="1"/>
  <c r="TNG67" i="10" s="1"/>
  <c r="TNH67" i="10" s="1"/>
  <c r="TNI67" i="10" s="1"/>
  <c r="TNJ67" i="10" s="1"/>
  <c r="TNK67" i="10" s="1"/>
  <c r="TNL67" i="10" s="1"/>
  <c r="TNM67" i="10" s="1"/>
  <c r="TNN67" i="10" s="1"/>
  <c r="TNO67" i="10" s="1"/>
  <c r="TNP67" i="10" s="1"/>
  <c r="TNQ67" i="10" s="1"/>
  <c r="TNR67" i="10" s="1"/>
  <c r="TNS67" i="10" s="1"/>
  <c r="TNT67" i="10" s="1"/>
  <c r="TNU67" i="10" s="1"/>
  <c r="TNV67" i="10" s="1"/>
  <c r="TNW67" i="10" s="1"/>
  <c r="TNX67" i="10" s="1"/>
  <c r="TNY67" i="10" s="1"/>
  <c r="TNZ67" i="10" s="1"/>
  <c r="TOA67" i="10" s="1"/>
  <c r="TOB67" i="10" s="1"/>
  <c r="TOC67" i="10" s="1"/>
  <c r="TOD67" i="10" s="1"/>
  <c r="TOE67" i="10" s="1"/>
  <c r="TOF67" i="10" s="1"/>
  <c r="TOG67" i="10" s="1"/>
  <c r="TOH67" i="10" s="1"/>
  <c r="TOI67" i="10" s="1"/>
  <c r="TOJ67" i="10" s="1"/>
  <c r="TOK67" i="10" s="1"/>
  <c r="TOL67" i="10" s="1"/>
  <c r="TOM67" i="10" s="1"/>
  <c r="TON67" i="10" s="1"/>
  <c r="TOO67" i="10" s="1"/>
  <c r="TOP67" i="10" s="1"/>
  <c r="TOQ67" i="10" s="1"/>
  <c r="TOR67" i="10" s="1"/>
  <c r="TOS67" i="10" s="1"/>
  <c r="TOT67" i="10" s="1"/>
  <c r="TOU67" i="10" s="1"/>
  <c r="TOV67" i="10" s="1"/>
  <c r="TOW67" i="10" s="1"/>
  <c r="TOX67" i="10" s="1"/>
  <c r="TOY67" i="10" s="1"/>
  <c r="TOZ67" i="10" s="1"/>
  <c r="TPA67" i="10" s="1"/>
  <c r="TPB67" i="10" s="1"/>
  <c r="TPC67" i="10" s="1"/>
  <c r="TPD67" i="10" s="1"/>
  <c r="TPE67" i="10" s="1"/>
  <c r="TPF67" i="10" s="1"/>
  <c r="TPG67" i="10" s="1"/>
  <c r="TPH67" i="10" s="1"/>
  <c r="TPI67" i="10" s="1"/>
  <c r="TPJ67" i="10" s="1"/>
  <c r="TPK67" i="10" s="1"/>
  <c r="TPL67" i="10" s="1"/>
  <c r="TPM67" i="10" s="1"/>
  <c r="TPN67" i="10" s="1"/>
  <c r="TPO67" i="10" s="1"/>
  <c r="TPP67" i="10" s="1"/>
  <c r="TPQ67" i="10" s="1"/>
  <c r="TPR67" i="10" s="1"/>
  <c r="TPS67" i="10" s="1"/>
  <c r="TPT67" i="10" s="1"/>
  <c r="TPU67" i="10" s="1"/>
  <c r="TPV67" i="10" s="1"/>
  <c r="TPW67" i="10" s="1"/>
  <c r="TPX67" i="10" s="1"/>
  <c r="TPY67" i="10" s="1"/>
  <c r="TPZ67" i="10" s="1"/>
  <c r="TQA67" i="10" s="1"/>
  <c r="TQB67" i="10" s="1"/>
  <c r="TQC67" i="10" s="1"/>
  <c r="TQD67" i="10" s="1"/>
  <c r="TQE67" i="10" s="1"/>
  <c r="TQF67" i="10" s="1"/>
  <c r="TQG67" i="10" s="1"/>
  <c r="TQH67" i="10" s="1"/>
  <c r="TQI67" i="10" s="1"/>
  <c r="TQJ67" i="10" s="1"/>
  <c r="TQK67" i="10" s="1"/>
  <c r="TQL67" i="10" s="1"/>
  <c r="TQM67" i="10" s="1"/>
  <c r="TQN67" i="10" s="1"/>
  <c r="TQO67" i="10" s="1"/>
  <c r="TQP67" i="10" s="1"/>
  <c r="TQQ67" i="10" s="1"/>
  <c r="TQR67" i="10" s="1"/>
  <c r="TQS67" i="10" s="1"/>
  <c r="TQT67" i="10" s="1"/>
  <c r="TQU67" i="10" s="1"/>
  <c r="TQV67" i="10" s="1"/>
  <c r="TQW67" i="10" s="1"/>
  <c r="TQX67" i="10" s="1"/>
  <c r="TQY67" i="10" s="1"/>
  <c r="TQZ67" i="10" s="1"/>
  <c r="TRA67" i="10" s="1"/>
  <c r="TRB67" i="10" s="1"/>
  <c r="TRC67" i="10" s="1"/>
  <c r="TRD67" i="10" s="1"/>
  <c r="TRE67" i="10" s="1"/>
  <c r="TRF67" i="10" s="1"/>
  <c r="TRG67" i="10" s="1"/>
  <c r="TRH67" i="10" s="1"/>
  <c r="TRI67" i="10" s="1"/>
  <c r="TRJ67" i="10" s="1"/>
  <c r="TRK67" i="10" s="1"/>
  <c r="TRL67" i="10" s="1"/>
  <c r="TRM67" i="10" s="1"/>
  <c r="TRN67" i="10" s="1"/>
  <c r="TRO67" i="10" s="1"/>
  <c r="TRP67" i="10" s="1"/>
  <c r="TRQ67" i="10" s="1"/>
  <c r="TRR67" i="10" s="1"/>
  <c r="TRS67" i="10" s="1"/>
  <c r="TRT67" i="10" s="1"/>
  <c r="TRU67" i="10" s="1"/>
  <c r="TRV67" i="10" s="1"/>
  <c r="TRW67" i="10" s="1"/>
  <c r="TRX67" i="10" s="1"/>
  <c r="TRY67" i="10" s="1"/>
  <c r="TRZ67" i="10" s="1"/>
  <c r="TSA67" i="10" s="1"/>
  <c r="TSB67" i="10" s="1"/>
  <c r="TSC67" i="10" s="1"/>
  <c r="TSD67" i="10" s="1"/>
  <c r="TSE67" i="10" s="1"/>
  <c r="TSF67" i="10" s="1"/>
  <c r="TSG67" i="10" s="1"/>
  <c r="TSH67" i="10" s="1"/>
  <c r="TSI67" i="10" s="1"/>
  <c r="TSJ67" i="10" s="1"/>
  <c r="TSK67" i="10" s="1"/>
  <c r="TSL67" i="10" s="1"/>
  <c r="TSM67" i="10" s="1"/>
  <c r="TSN67" i="10" s="1"/>
  <c r="TSO67" i="10" s="1"/>
  <c r="TSP67" i="10" s="1"/>
  <c r="TSQ67" i="10" s="1"/>
  <c r="TSR67" i="10" s="1"/>
  <c r="TSS67" i="10" s="1"/>
  <c r="TST67" i="10" s="1"/>
  <c r="TSU67" i="10" s="1"/>
  <c r="TSV67" i="10" s="1"/>
  <c r="TSW67" i="10" s="1"/>
  <c r="TSX67" i="10" s="1"/>
  <c r="TSY67" i="10" s="1"/>
  <c r="TSZ67" i="10" s="1"/>
  <c r="TTA67" i="10" s="1"/>
  <c r="TTB67" i="10" s="1"/>
  <c r="TTC67" i="10" s="1"/>
  <c r="TTD67" i="10" s="1"/>
  <c r="TTE67" i="10" s="1"/>
  <c r="TTF67" i="10" s="1"/>
  <c r="TTG67" i="10" s="1"/>
  <c r="TTH67" i="10" s="1"/>
  <c r="TTI67" i="10" s="1"/>
  <c r="TTJ67" i="10" s="1"/>
  <c r="TTK67" i="10" s="1"/>
  <c r="TTL67" i="10" s="1"/>
  <c r="TTM67" i="10" s="1"/>
  <c r="TTN67" i="10" s="1"/>
  <c r="TTO67" i="10" s="1"/>
  <c r="TTP67" i="10" s="1"/>
  <c r="TTQ67" i="10" s="1"/>
  <c r="TTR67" i="10" s="1"/>
  <c r="TTS67" i="10" s="1"/>
  <c r="TTT67" i="10" s="1"/>
  <c r="TTU67" i="10" s="1"/>
  <c r="TTV67" i="10" s="1"/>
  <c r="TTW67" i="10" s="1"/>
  <c r="TTX67" i="10" s="1"/>
  <c r="TTY67" i="10" s="1"/>
  <c r="TTZ67" i="10" s="1"/>
  <c r="TUA67" i="10" s="1"/>
  <c r="TUB67" i="10" s="1"/>
  <c r="TUC67" i="10" s="1"/>
  <c r="TUD67" i="10" s="1"/>
  <c r="TUE67" i="10" s="1"/>
  <c r="TUF67" i="10" s="1"/>
  <c r="TUG67" i="10" s="1"/>
  <c r="TUH67" i="10" s="1"/>
  <c r="TUI67" i="10" s="1"/>
  <c r="TUJ67" i="10" s="1"/>
  <c r="TUK67" i="10" s="1"/>
  <c r="TUL67" i="10" s="1"/>
  <c r="TUM67" i="10" s="1"/>
  <c r="TUN67" i="10" s="1"/>
  <c r="TUO67" i="10" s="1"/>
  <c r="TUP67" i="10" s="1"/>
  <c r="TUQ67" i="10" s="1"/>
  <c r="TUR67" i="10" s="1"/>
  <c r="TUS67" i="10" s="1"/>
  <c r="TUT67" i="10" s="1"/>
  <c r="TUU67" i="10" s="1"/>
  <c r="TUV67" i="10" s="1"/>
  <c r="TUW67" i="10" s="1"/>
  <c r="TUX67" i="10" s="1"/>
  <c r="TUY67" i="10" s="1"/>
  <c r="TUZ67" i="10" s="1"/>
  <c r="TVA67" i="10" s="1"/>
  <c r="TVB67" i="10" s="1"/>
  <c r="TVC67" i="10" s="1"/>
  <c r="TVD67" i="10" s="1"/>
  <c r="TVE67" i="10" s="1"/>
  <c r="TVF67" i="10" s="1"/>
  <c r="TVG67" i="10" s="1"/>
  <c r="TVH67" i="10" s="1"/>
  <c r="TVI67" i="10" s="1"/>
  <c r="TVJ67" i="10" s="1"/>
  <c r="TVK67" i="10" s="1"/>
  <c r="TVL67" i="10" s="1"/>
  <c r="TVM67" i="10" s="1"/>
  <c r="TVN67" i="10" s="1"/>
  <c r="TVO67" i="10" s="1"/>
  <c r="TVP67" i="10" s="1"/>
  <c r="TVQ67" i="10" s="1"/>
  <c r="TVR67" i="10" s="1"/>
  <c r="TVS67" i="10" s="1"/>
  <c r="TVT67" i="10" s="1"/>
  <c r="TVU67" i="10" s="1"/>
  <c r="TVV67" i="10" s="1"/>
  <c r="TVW67" i="10" s="1"/>
  <c r="TVX67" i="10" s="1"/>
  <c r="TVY67" i="10" s="1"/>
  <c r="TVZ67" i="10" s="1"/>
  <c r="TWA67" i="10" s="1"/>
  <c r="TWB67" i="10" s="1"/>
  <c r="TWC67" i="10" s="1"/>
  <c r="TWD67" i="10" s="1"/>
  <c r="TWE67" i="10" s="1"/>
  <c r="TWF67" i="10" s="1"/>
  <c r="TWG67" i="10" s="1"/>
  <c r="TWH67" i="10" s="1"/>
  <c r="TWI67" i="10" s="1"/>
  <c r="TWJ67" i="10" s="1"/>
  <c r="TWK67" i="10" s="1"/>
  <c r="TWL67" i="10" s="1"/>
  <c r="TWM67" i="10" s="1"/>
  <c r="TWN67" i="10" s="1"/>
  <c r="TWO67" i="10" s="1"/>
  <c r="TWP67" i="10" s="1"/>
  <c r="TWQ67" i="10" s="1"/>
  <c r="TWR67" i="10" s="1"/>
  <c r="TWS67" i="10" s="1"/>
  <c r="TWT67" i="10" s="1"/>
  <c r="TWU67" i="10" s="1"/>
  <c r="TWV67" i="10" s="1"/>
  <c r="TWW67" i="10" s="1"/>
  <c r="TWX67" i="10" s="1"/>
  <c r="TWY67" i="10" s="1"/>
  <c r="TWZ67" i="10" s="1"/>
  <c r="TXA67" i="10" s="1"/>
  <c r="TXB67" i="10" s="1"/>
  <c r="TXC67" i="10" s="1"/>
  <c r="TXD67" i="10" s="1"/>
  <c r="TXE67" i="10" s="1"/>
  <c r="TXF67" i="10" s="1"/>
  <c r="TXG67" i="10" s="1"/>
  <c r="TXH67" i="10" s="1"/>
  <c r="TXI67" i="10" s="1"/>
  <c r="TXJ67" i="10" s="1"/>
  <c r="TXK67" i="10" s="1"/>
  <c r="TXL67" i="10" s="1"/>
  <c r="TXM67" i="10" s="1"/>
  <c r="TXN67" i="10" s="1"/>
  <c r="TXO67" i="10" s="1"/>
  <c r="TXP67" i="10" s="1"/>
  <c r="TXQ67" i="10" s="1"/>
  <c r="TXR67" i="10" s="1"/>
  <c r="TXS67" i="10" s="1"/>
  <c r="TXT67" i="10" s="1"/>
  <c r="TXU67" i="10" s="1"/>
  <c r="TXV67" i="10" s="1"/>
  <c r="TXW67" i="10" s="1"/>
  <c r="TXX67" i="10" s="1"/>
  <c r="TXY67" i="10" s="1"/>
  <c r="TXZ67" i="10" s="1"/>
  <c r="TYA67" i="10" s="1"/>
  <c r="TYB67" i="10" s="1"/>
  <c r="TYC67" i="10" s="1"/>
  <c r="TYD67" i="10" s="1"/>
  <c r="TYE67" i="10" s="1"/>
  <c r="TYF67" i="10" s="1"/>
  <c r="TYG67" i="10" s="1"/>
  <c r="TYH67" i="10" s="1"/>
  <c r="TYI67" i="10" s="1"/>
  <c r="TYJ67" i="10" s="1"/>
  <c r="TYK67" i="10" s="1"/>
  <c r="TYL67" i="10" s="1"/>
  <c r="TYM67" i="10" s="1"/>
  <c r="TYN67" i="10" s="1"/>
  <c r="TYO67" i="10" s="1"/>
  <c r="TYP67" i="10" s="1"/>
  <c r="TYQ67" i="10" s="1"/>
  <c r="TYR67" i="10" s="1"/>
  <c r="TYS67" i="10" s="1"/>
  <c r="TYT67" i="10" s="1"/>
  <c r="TYU67" i="10" s="1"/>
  <c r="TYV67" i="10" s="1"/>
  <c r="TYW67" i="10" s="1"/>
  <c r="TYX67" i="10" s="1"/>
  <c r="TYY67" i="10" s="1"/>
  <c r="TYZ67" i="10" s="1"/>
  <c r="TZA67" i="10" s="1"/>
  <c r="TZB67" i="10" s="1"/>
  <c r="TZC67" i="10" s="1"/>
  <c r="TZD67" i="10" s="1"/>
  <c r="TZE67" i="10" s="1"/>
  <c r="TZF67" i="10" s="1"/>
  <c r="TZG67" i="10" s="1"/>
  <c r="TZH67" i="10" s="1"/>
  <c r="TZI67" i="10" s="1"/>
  <c r="TZJ67" i="10" s="1"/>
  <c r="TZK67" i="10" s="1"/>
  <c r="TZL67" i="10" s="1"/>
  <c r="TZM67" i="10" s="1"/>
  <c r="TZN67" i="10" s="1"/>
  <c r="TZO67" i="10" s="1"/>
  <c r="TZP67" i="10" s="1"/>
  <c r="TZQ67" i="10" s="1"/>
  <c r="TZR67" i="10" s="1"/>
  <c r="TZS67" i="10" s="1"/>
  <c r="TZT67" i="10" s="1"/>
  <c r="TZU67" i="10" s="1"/>
  <c r="TZV67" i="10" s="1"/>
  <c r="TZW67" i="10" s="1"/>
  <c r="TZX67" i="10" s="1"/>
  <c r="TZY67" i="10" s="1"/>
  <c r="TZZ67" i="10" s="1"/>
  <c r="UAA67" i="10" s="1"/>
  <c r="UAB67" i="10" s="1"/>
  <c r="UAC67" i="10" s="1"/>
  <c r="UAD67" i="10" s="1"/>
  <c r="UAE67" i="10" s="1"/>
  <c r="UAF67" i="10" s="1"/>
  <c r="UAG67" i="10" s="1"/>
  <c r="UAH67" i="10" s="1"/>
  <c r="UAI67" i="10" s="1"/>
  <c r="UAJ67" i="10" s="1"/>
  <c r="UAK67" i="10" s="1"/>
  <c r="UAL67" i="10" s="1"/>
  <c r="UAM67" i="10" s="1"/>
  <c r="UAN67" i="10" s="1"/>
  <c r="UAO67" i="10" s="1"/>
  <c r="UAP67" i="10" s="1"/>
  <c r="UAQ67" i="10" s="1"/>
  <c r="UAR67" i="10" s="1"/>
  <c r="UAS67" i="10" s="1"/>
  <c r="UAT67" i="10" s="1"/>
  <c r="UAU67" i="10" s="1"/>
  <c r="UAV67" i="10" s="1"/>
  <c r="UAW67" i="10" s="1"/>
  <c r="UAX67" i="10" s="1"/>
  <c r="UAY67" i="10" s="1"/>
  <c r="UAZ67" i="10" s="1"/>
  <c r="UBA67" i="10" s="1"/>
  <c r="UBB67" i="10" s="1"/>
  <c r="UBC67" i="10" s="1"/>
  <c r="UBD67" i="10" s="1"/>
  <c r="UBE67" i="10" s="1"/>
  <c r="UBF67" i="10" s="1"/>
  <c r="UBG67" i="10" s="1"/>
  <c r="UBH67" i="10" s="1"/>
  <c r="UBI67" i="10" s="1"/>
  <c r="UBJ67" i="10" s="1"/>
  <c r="UBK67" i="10" s="1"/>
  <c r="UBL67" i="10" s="1"/>
  <c r="UBM67" i="10" s="1"/>
  <c r="UBN67" i="10" s="1"/>
  <c r="UBO67" i="10" s="1"/>
  <c r="UBP67" i="10" s="1"/>
  <c r="UBQ67" i="10" s="1"/>
  <c r="UBR67" i="10" s="1"/>
  <c r="UBS67" i="10" s="1"/>
  <c r="UBT67" i="10" s="1"/>
  <c r="UBU67" i="10" s="1"/>
  <c r="UBV67" i="10" s="1"/>
  <c r="UBW67" i="10" s="1"/>
  <c r="UBX67" i="10" s="1"/>
  <c r="UBY67" i="10" s="1"/>
  <c r="UBZ67" i="10" s="1"/>
  <c r="UCA67" i="10" s="1"/>
  <c r="UCB67" i="10" s="1"/>
  <c r="UCC67" i="10" s="1"/>
  <c r="UCD67" i="10" s="1"/>
  <c r="UCE67" i="10" s="1"/>
  <c r="UCF67" i="10" s="1"/>
  <c r="UCG67" i="10" s="1"/>
  <c r="UCH67" i="10" s="1"/>
  <c r="UCI67" i="10" s="1"/>
  <c r="UCJ67" i="10" s="1"/>
  <c r="UCK67" i="10" s="1"/>
  <c r="UCL67" i="10" s="1"/>
  <c r="UCM67" i="10" s="1"/>
  <c r="UCN67" i="10" s="1"/>
  <c r="UCO67" i="10" s="1"/>
  <c r="UCP67" i="10" s="1"/>
  <c r="UCQ67" i="10" s="1"/>
  <c r="UCR67" i="10" s="1"/>
  <c r="UCS67" i="10" s="1"/>
  <c r="UCT67" i="10" s="1"/>
  <c r="UCU67" i="10" s="1"/>
  <c r="UCV67" i="10" s="1"/>
  <c r="UCW67" i="10" s="1"/>
  <c r="UCX67" i="10" s="1"/>
  <c r="UCY67" i="10" s="1"/>
  <c r="UCZ67" i="10" s="1"/>
  <c r="UDA67" i="10" s="1"/>
  <c r="UDB67" i="10" s="1"/>
  <c r="UDC67" i="10" s="1"/>
  <c r="UDD67" i="10" s="1"/>
  <c r="UDE67" i="10" s="1"/>
  <c r="UDF67" i="10" s="1"/>
  <c r="UDG67" i="10" s="1"/>
  <c r="UDH67" i="10" s="1"/>
  <c r="UDI67" i="10" s="1"/>
  <c r="UDJ67" i="10" s="1"/>
  <c r="UDK67" i="10" s="1"/>
  <c r="UDL67" i="10" s="1"/>
  <c r="UDM67" i="10" s="1"/>
  <c r="UDN67" i="10" s="1"/>
  <c r="UDO67" i="10" s="1"/>
  <c r="UDP67" i="10" s="1"/>
  <c r="UDQ67" i="10" s="1"/>
  <c r="UDR67" i="10" s="1"/>
  <c r="UDS67" i="10" s="1"/>
  <c r="UDT67" i="10" s="1"/>
  <c r="UDU67" i="10" s="1"/>
  <c r="UDV67" i="10" s="1"/>
  <c r="UDW67" i="10" s="1"/>
  <c r="UDX67" i="10" s="1"/>
  <c r="UDY67" i="10" s="1"/>
  <c r="UDZ67" i="10" s="1"/>
  <c r="UEA67" i="10" s="1"/>
  <c r="UEB67" i="10" s="1"/>
  <c r="UEC67" i="10" s="1"/>
  <c r="UED67" i="10" s="1"/>
  <c r="UEE67" i="10" s="1"/>
  <c r="UEF67" i="10" s="1"/>
  <c r="UEG67" i="10" s="1"/>
  <c r="UEH67" i="10" s="1"/>
  <c r="UEI67" i="10" s="1"/>
  <c r="UEJ67" i="10" s="1"/>
  <c r="UEK67" i="10" s="1"/>
  <c r="UEL67" i="10" s="1"/>
  <c r="UEM67" i="10" s="1"/>
  <c r="UEN67" i="10" s="1"/>
  <c r="UEO67" i="10" s="1"/>
  <c r="UEP67" i="10" s="1"/>
  <c r="UEQ67" i="10" s="1"/>
  <c r="UER67" i="10" s="1"/>
  <c r="UES67" i="10" s="1"/>
  <c r="UET67" i="10" s="1"/>
  <c r="UEU67" i="10" s="1"/>
  <c r="UEV67" i="10" s="1"/>
  <c r="UEW67" i="10" s="1"/>
  <c r="UEX67" i="10" s="1"/>
  <c r="UEY67" i="10" s="1"/>
  <c r="UEZ67" i="10" s="1"/>
  <c r="UFA67" i="10" s="1"/>
  <c r="UFB67" i="10" s="1"/>
  <c r="UFC67" i="10" s="1"/>
  <c r="UFD67" i="10" s="1"/>
  <c r="UFE67" i="10" s="1"/>
  <c r="UFF67" i="10" s="1"/>
  <c r="UFG67" i="10" s="1"/>
  <c r="UFH67" i="10" s="1"/>
  <c r="UFI67" i="10" s="1"/>
  <c r="UFJ67" i="10" s="1"/>
  <c r="UFK67" i="10" s="1"/>
  <c r="UFL67" i="10" s="1"/>
  <c r="UFM67" i="10" s="1"/>
  <c r="UFN67" i="10" s="1"/>
  <c r="UFO67" i="10" s="1"/>
  <c r="UFP67" i="10" s="1"/>
  <c r="UFQ67" i="10" s="1"/>
  <c r="UFR67" i="10" s="1"/>
  <c r="UFS67" i="10" s="1"/>
  <c r="UFT67" i="10" s="1"/>
  <c r="UFU67" i="10" s="1"/>
  <c r="UFV67" i="10" s="1"/>
  <c r="UFW67" i="10" s="1"/>
  <c r="UFX67" i="10" s="1"/>
  <c r="UFY67" i="10" s="1"/>
  <c r="UFZ67" i="10" s="1"/>
  <c r="UGA67" i="10" s="1"/>
  <c r="UGB67" i="10" s="1"/>
  <c r="UGC67" i="10" s="1"/>
  <c r="UGD67" i="10" s="1"/>
  <c r="UGE67" i="10" s="1"/>
  <c r="UGF67" i="10" s="1"/>
  <c r="UGG67" i="10" s="1"/>
  <c r="UGH67" i="10" s="1"/>
  <c r="UGI67" i="10" s="1"/>
  <c r="UGJ67" i="10" s="1"/>
  <c r="UGK67" i="10" s="1"/>
  <c r="UGL67" i="10" s="1"/>
  <c r="UGM67" i="10" s="1"/>
  <c r="UGN67" i="10" s="1"/>
  <c r="UGO67" i="10" s="1"/>
  <c r="UGP67" i="10" s="1"/>
  <c r="UGQ67" i="10" s="1"/>
  <c r="UGR67" i="10" s="1"/>
  <c r="UGS67" i="10" s="1"/>
  <c r="UGT67" i="10" s="1"/>
  <c r="UGU67" i="10" s="1"/>
  <c r="UGV67" i="10" s="1"/>
  <c r="UGW67" i="10" s="1"/>
  <c r="UGX67" i="10" s="1"/>
  <c r="UGY67" i="10" s="1"/>
  <c r="UGZ67" i="10" s="1"/>
  <c r="UHA67" i="10" s="1"/>
  <c r="UHB67" i="10" s="1"/>
  <c r="UHC67" i="10" s="1"/>
  <c r="UHD67" i="10" s="1"/>
  <c r="UHE67" i="10" s="1"/>
  <c r="UHF67" i="10" s="1"/>
  <c r="UHG67" i="10" s="1"/>
  <c r="UHH67" i="10" s="1"/>
  <c r="UHI67" i="10" s="1"/>
  <c r="UHJ67" i="10" s="1"/>
  <c r="UHK67" i="10" s="1"/>
  <c r="UHL67" i="10" s="1"/>
  <c r="UHM67" i="10" s="1"/>
  <c r="UHN67" i="10" s="1"/>
  <c r="UHO67" i="10" s="1"/>
  <c r="UHP67" i="10" s="1"/>
  <c r="UHQ67" i="10" s="1"/>
  <c r="UHR67" i="10" s="1"/>
  <c r="UHS67" i="10" s="1"/>
  <c r="UHT67" i="10" s="1"/>
  <c r="UHU67" i="10" s="1"/>
  <c r="UHV67" i="10" s="1"/>
  <c r="UHW67" i="10" s="1"/>
  <c r="UHX67" i="10" s="1"/>
  <c r="UHY67" i="10" s="1"/>
  <c r="UHZ67" i="10" s="1"/>
  <c r="UIA67" i="10" s="1"/>
  <c r="UIB67" i="10" s="1"/>
  <c r="UIC67" i="10" s="1"/>
  <c r="UID67" i="10" s="1"/>
  <c r="UIE67" i="10" s="1"/>
  <c r="UIF67" i="10" s="1"/>
  <c r="UIG67" i="10" s="1"/>
  <c r="UIH67" i="10" s="1"/>
  <c r="UII67" i="10" s="1"/>
  <c r="UIJ67" i="10" s="1"/>
  <c r="UIK67" i="10" s="1"/>
  <c r="UIL67" i="10" s="1"/>
  <c r="UIM67" i="10" s="1"/>
  <c r="UIN67" i="10" s="1"/>
  <c r="UIO67" i="10" s="1"/>
  <c r="UIP67" i="10" s="1"/>
  <c r="UIQ67" i="10" s="1"/>
  <c r="UIR67" i="10" s="1"/>
  <c r="UIS67" i="10" s="1"/>
  <c r="UIT67" i="10" s="1"/>
  <c r="UIU67" i="10" s="1"/>
  <c r="UIV67" i="10" s="1"/>
  <c r="UIW67" i="10" s="1"/>
  <c r="UIX67" i="10" s="1"/>
  <c r="UIY67" i="10" s="1"/>
  <c r="UIZ67" i="10" s="1"/>
  <c r="UJA67" i="10" s="1"/>
  <c r="UJB67" i="10" s="1"/>
  <c r="UJC67" i="10" s="1"/>
  <c r="UJD67" i="10" s="1"/>
  <c r="UJE67" i="10" s="1"/>
  <c r="UJF67" i="10" s="1"/>
  <c r="UJG67" i="10" s="1"/>
  <c r="UJH67" i="10" s="1"/>
  <c r="UJI67" i="10" s="1"/>
  <c r="UJJ67" i="10" s="1"/>
  <c r="UJK67" i="10" s="1"/>
  <c r="UJL67" i="10" s="1"/>
  <c r="UJM67" i="10" s="1"/>
  <c r="UJN67" i="10" s="1"/>
  <c r="UJO67" i="10" s="1"/>
  <c r="UJP67" i="10" s="1"/>
  <c r="UJQ67" i="10" s="1"/>
  <c r="UJR67" i="10" s="1"/>
  <c r="UJS67" i="10" s="1"/>
  <c r="UJT67" i="10" s="1"/>
  <c r="UJU67" i="10" s="1"/>
  <c r="UJV67" i="10" s="1"/>
  <c r="UJW67" i="10" s="1"/>
  <c r="UJX67" i="10" s="1"/>
  <c r="UJY67" i="10" s="1"/>
  <c r="UJZ67" i="10" s="1"/>
  <c r="UKA67" i="10" s="1"/>
  <c r="UKB67" i="10" s="1"/>
  <c r="UKC67" i="10" s="1"/>
  <c r="UKD67" i="10" s="1"/>
  <c r="UKE67" i="10" s="1"/>
  <c r="UKF67" i="10" s="1"/>
  <c r="UKG67" i="10" s="1"/>
  <c r="UKH67" i="10" s="1"/>
  <c r="UKI67" i="10" s="1"/>
  <c r="UKJ67" i="10" s="1"/>
  <c r="UKK67" i="10" s="1"/>
  <c r="UKL67" i="10" s="1"/>
  <c r="UKM67" i="10" s="1"/>
  <c r="UKN67" i="10" s="1"/>
  <c r="UKO67" i="10" s="1"/>
  <c r="UKP67" i="10" s="1"/>
  <c r="UKQ67" i="10" s="1"/>
  <c r="UKR67" i="10" s="1"/>
  <c r="UKS67" i="10" s="1"/>
  <c r="UKT67" i="10" s="1"/>
  <c r="UKU67" i="10" s="1"/>
  <c r="UKV67" i="10" s="1"/>
  <c r="UKW67" i="10" s="1"/>
  <c r="UKX67" i="10" s="1"/>
  <c r="UKY67" i="10" s="1"/>
  <c r="UKZ67" i="10" s="1"/>
  <c r="ULA67" i="10" s="1"/>
  <c r="ULB67" i="10" s="1"/>
  <c r="ULC67" i="10" s="1"/>
  <c r="ULD67" i="10" s="1"/>
  <c r="ULE67" i="10" s="1"/>
  <c r="ULF67" i="10" s="1"/>
  <c r="ULG67" i="10" s="1"/>
  <c r="ULH67" i="10" s="1"/>
  <c r="ULI67" i="10" s="1"/>
  <c r="ULJ67" i="10" s="1"/>
  <c r="ULK67" i="10" s="1"/>
  <c r="ULL67" i="10" s="1"/>
  <c r="ULM67" i="10" s="1"/>
  <c r="ULN67" i="10" s="1"/>
  <c r="ULO67" i="10" s="1"/>
  <c r="ULP67" i="10" s="1"/>
  <c r="ULQ67" i="10" s="1"/>
  <c r="ULR67" i="10" s="1"/>
  <c r="ULS67" i="10" s="1"/>
  <c r="ULT67" i="10" s="1"/>
  <c r="ULU67" i="10" s="1"/>
  <c r="ULV67" i="10" s="1"/>
  <c r="ULW67" i="10" s="1"/>
  <c r="ULX67" i="10" s="1"/>
  <c r="ULY67" i="10" s="1"/>
  <c r="ULZ67" i="10" s="1"/>
  <c r="UMA67" i="10" s="1"/>
  <c r="UMB67" i="10" s="1"/>
  <c r="UMC67" i="10" s="1"/>
  <c r="UMD67" i="10" s="1"/>
  <c r="UME67" i="10" s="1"/>
  <c r="UMF67" i="10" s="1"/>
  <c r="UMG67" i="10" s="1"/>
  <c r="UMH67" i="10" s="1"/>
  <c r="UMI67" i="10" s="1"/>
  <c r="UMJ67" i="10" s="1"/>
  <c r="UMK67" i="10" s="1"/>
  <c r="UML67" i="10" s="1"/>
  <c r="UMM67" i="10" s="1"/>
  <c r="UMN67" i="10" s="1"/>
  <c r="UMO67" i="10" s="1"/>
  <c r="UMP67" i="10" s="1"/>
  <c r="UMQ67" i="10" s="1"/>
  <c r="UMR67" i="10" s="1"/>
  <c r="UMS67" i="10" s="1"/>
  <c r="UMT67" i="10" s="1"/>
  <c r="UMU67" i="10" s="1"/>
  <c r="UMV67" i="10" s="1"/>
  <c r="UMW67" i="10" s="1"/>
  <c r="UMX67" i="10" s="1"/>
  <c r="UMY67" i="10" s="1"/>
  <c r="UMZ67" i="10" s="1"/>
  <c r="UNA67" i="10" s="1"/>
  <c r="UNB67" i="10" s="1"/>
  <c r="UNC67" i="10" s="1"/>
  <c r="UND67" i="10" s="1"/>
  <c r="UNE67" i="10" s="1"/>
  <c r="UNF67" i="10" s="1"/>
  <c r="UNG67" i="10" s="1"/>
  <c r="UNH67" i="10" s="1"/>
  <c r="UNI67" i="10" s="1"/>
  <c r="UNJ67" i="10" s="1"/>
  <c r="UNK67" i="10" s="1"/>
  <c r="UNL67" i="10" s="1"/>
  <c r="UNM67" i="10" s="1"/>
  <c r="UNN67" i="10" s="1"/>
  <c r="UNO67" i="10" s="1"/>
  <c r="UNP67" i="10" s="1"/>
  <c r="UNQ67" i="10" s="1"/>
  <c r="UNR67" i="10" s="1"/>
  <c r="UNS67" i="10" s="1"/>
  <c r="UNT67" i="10" s="1"/>
  <c r="UNU67" i="10" s="1"/>
  <c r="UNV67" i="10" s="1"/>
  <c r="UNW67" i="10" s="1"/>
  <c r="UNX67" i="10" s="1"/>
  <c r="UNY67" i="10" s="1"/>
  <c r="UNZ67" i="10" s="1"/>
  <c r="UOA67" i="10" s="1"/>
  <c r="UOB67" i="10" s="1"/>
  <c r="UOC67" i="10" s="1"/>
  <c r="UOD67" i="10" s="1"/>
  <c r="UOE67" i="10" s="1"/>
  <c r="UOF67" i="10" s="1"/>
  <c r="UOG67" i="10" s="1"/>
  <c r="UOH67" i="10" s="1"/>
  <c r="UOI67" i="10" s="1"/>
  <c r="UOJ67" i="10" s="1"/>
  <c r="UOK67" i="10" s="1"/>
  <c r="UOL67" i="10" s="1"/>
  <c r="UOM67" i="10" s="1"/>
  <c r="UON67" i="10" s="1"/>
  <c r="UOO67" i="10" s="1"/>
  <c r="UOP67" i="10" s="1"/>
  <c r="UOQ67" i="10" s="1"/>
  <c r="UOR67" i="10" s="1"/>
  <c r="UOS67" i="10" s="1"/>
  <c r="UOT67" i="10" s="1"/>
  <c r="UOU67" i="10" s="1"/>
  <c r="UOV67" i="10" s="1"/>
  <c r="UOW67" i="10" s="1"/>
  <c r="UOX67" i="10" s="1"/>
  <c r="UOY67" i="10" s="1"/>
  <c r="UOZ67" i="10" s="1"/>
  <c r="UPA67" i="10" s="1"/>
  <c r="UPB67" i="10" s="1"/>
  <c r="UPC67" i="10" s="1"/>
  <c r="UPD67" i="10" s="1"/>
  <c r="UPE67" i="10" s="1"/>
  <c r="UPF67" i="10" s="1"/>
  <c r="UPG67" i="10" s="1"/>
  <c r="UPH67" i="10" s="1"/>
  <c r="UPI67" i="10" s="1"/>
  <c r="UPJ67" i="10" s="1"/>
  <c r="UPK67" i="10" s="1"/>
  <c r="UPL67" i="10" s="1"/>
  <c r="UPM67" i="10" s="1"/>
  <c r="UPN67" i="10" s="1"/>
  <c r="UPO67" i="10" s="1"/>
  <c r="UPP67" i="10" s="1"/>
  <c r="UPQ67" i="10" s="1"/>
  <c r="UPR67" i="10" s="1"/>
  <c r="UPS67" i="10" s="1"/>
  <c r="UPT67" i="10" s="1"/>
  <c r="UPU67" i="10" s="1"/>
  <c r="UPV67" i="10" s="1"/>
  <c r="UPW67" i="10" s="1"/>
  <c r="UPX67" i="10" s="1"/>
  <c r="UPY67" i="10" s="1"/>
  <c r="UPZ67" i="10" s="1"/>
  <c r="UQA67" i="10" s="1"/>
  <c r="UQB67" i="10" s="1"/>
  <c r="UQC67" i="10" s="1"/>
  <c r="UQD67" i="10" s="1"/>
  <c r="UQE67" i="10" s="1"/>
  <c r="UQF67" i="10" s="1"/>
  <c r="UQG67" i="10" s="1"/>
  <c r="UQH67" i="10" s="1"/>
  <c r="UQI67" i="10" s="1"/>
  <c r="UQJ67" i="10" s="1"/>
  <c r="UQK67" i="10" s="1"/>
  <c r="UQL67" i="10" s="1"/>
  <c r="UQM67" i="10" s="1"/>
  <c r="UQN67" i="10" s="1"/>
  <c r="UQO67" i="10" s="1"/>
  <c r="UQP67" i="10" s="1"/>
  <c r="UQQ67" i="10" s="1"/>
  <c r="UQR67" i="10" s="1"/>
  <c r="UQS67" i="10" s="1"/>
  <c r="UQT67" i="10" s="1"/>
  <c r="UQU67" i="10" s="1"/>
  <c r="UQV67" i="10" s="1"/>
  <c r="UQW67" i="10" s="1"/>
  <c r="UQX67" i="10" s="1"/>
  <c r="UQY67" i="10" s="1"/>
  <c r="UQZ67" i="10" s="1"/>
  <c r="URA67" i="10" s="1"/>
  <c r="URB67" i="10" s="1"/>
  <c r="URC67" i="10" s="1"/>
  <c r="URD67" i="10" s="1"/>
  <c r="URE67" i="10" s="1"/>
  <c r="URF67" i="10" s="1"/>
  <c r="URG67" i="10" s="1"/>
  <c r="URH67" i="10" s="1"/>
  <c r="URI67" i="10" s="1"/>
  <c r="URJ67" i="10" s="1"/>
  <c r="URK67" i="10" s="1"/>
  <c r="URL67" i="10" s="1"/>
  <c r="URM67" i="10" s="1"/>
  <c r="URN67" i="10" s="1"/>
  <c r="URO67" i="10" s="1"/>
  <c r="URP67" i="10" s="1"/>
  <c r="URQ67" i="10" s="1"/>
  <c r="URR67" i="10" s="1"/>
  <c r="URS67" i="10" s="1"/>
  <c r="URT67" i="10" s="1"/>
  <c r="URU67" i="10" s="1"/>
  <c r="URV67" i="10" s="1"/>
  <c r="URW67" i="10" s="1"/>
  <c r="URX67" i="10" s="1"/>
  <c r="URY67" i="10" s="1"/>
  <c r="URZ67" i="10" s="1"/>
  <c r="USA67" i="10" s="1"/>
  <c r="USB67" i="10" s="1"/>
  <c r="USC67" i="10" s="1"/>
  <c r="USD67" i="10" s="1"/>
  <c r="USE67" i="10" s="1"/>
  <c r="USF67" i="10" s="1"/>
  <c r="USG67" i="10" s="1"/>
  <c r="USH67" i="10" s="1"/>
  <c r="USI67" i="10" s="1"/>
  <c r="USJ67" i="10" s="1"/>
  <c r="USK67" i="10" s="1"/>
  <c r="USL67" i="10" s="1"/>
  <c r="USM67" i="10" s="1"/>
  <c r="USN67" i="10" s="1"/>
  <c r="USO67" i="10" s="1"/>
  <c r="USP67" i="10" s="1"/>
  <c r="USQ67" i="10" s="1"/>
  <c r="USR67" i="10" s="1"/>
  <c r="USS67" i="10" s="1"/>
  <c r="UST67" i="10" s="1"/>
  <c r="USU67" i="10" s="1"/>
  <c r="USV67" i="10" s="1"/>
  <c r="USW67" i="10" s="1"/>
  <c r="USX67" i="10" s="1"/>
  <c r="USY67" i="10" s="1"/>
  <c r="USZ67" i="10" s="1"/>
  <c r="UTA67" i="10" s="1"/>
  <c r="UTB67" i="10" s="1"/>
  <c r="UTC67" i="10" s="1"/>
  <c r="UTD67" i="10" s="1"/>
  <c r="UTE67" i="10" s="1"/>
  <c r="UTF67" i="10" s="1"/>
  <c r="UTG67" i="10" s="1"/>
  <c r="UTH67" i="10" s="1"/>
  <c r="UTI67" i="10" s="1"/>
  <c r="UTJ67" i="10" s="1"/>
  <c r="UTK67" i="10" s="1"/>
  <c r="UTL67" i="10" s="1"/>
  <c r="UTM67" i="10" s="1"/>
  <c r="UTN67" i="10" s="1"/>
  <c r="UTO67" i="10" s="1"/>
  <c r="UTP67" i="10" s="1"/>
  <c r="UTQ67" i="10" s="1"/>
  <c r="UTR67" i="10" s="1"/>
  <c r="UTS67" i="10" s="1"/>
  <c r="UTT67" i="10" s="1"/>
  <c r="UTU67" i="10" s="1"/>
  <c r="UTV67" i="10" s="1"/>
  <c r="UTW67" i="10" s="1"/>
  <c r="UTX67" i="10" s="1"/>
  <c r="UTY67" i="10" s="1"/>
  <c r="UTZ67" i="10" s="1"/>
  <c r="UUA67" i="10" s="1"/>
  <c r="UUB67" i="10" s="1"/>
  <c r="UUC67" i="10" s="1"/>
  <c r="UUD67" i="10" s="1"/>
  <c r="UUE67" i="10" s="1"/>
  <c r="UUF67" i="10" s="1"/>
  <c r="UUG67" i="10" s="1"/>
  <c r="UUH67" i="10" s="1"/>
  <c r="UUI67" i="10" s="1"/>
  <c r="UUJ67" i="10" s="1"/>
  <c r="UUK67" i="10" s="1"/>
  <c r="UUL67" i="10" s="1"/>
  <c r="UUM67" i="10" s="1"/>
  <c r="UUN67" i="10" s="1"/>
  <c r="UUO67" i="10" s="1"/>
  <c r="UUP67" i="10" s="1"/>
  <c r="UUQ67" i="10" s="1"/>
  <c r="UUR67" i="10" s="1"/>
  <c r="UUS67" i="10" s="1"/>
  <c r="UUT67" i="10" s="1"/>
  <c r="UUU67" i="10" s="1"/>
  <c r="UUV67" i="10" s="1"/>
  <c r="UUW67" i="10" s="1"/>
  <c r="UUX67" i="10" s="1"/>
  <c r="UUY67" i="10" s="1"/>
  <c r="UUZ67" i="10" s="1"/>
  <c r="UVA67" i="10" s="1"/>
  <c r="UVB67" i="10" s="1"/>
  <c r="UVC67" i="10" s="1"/>
  <c r="UVD67" i="10" s="1"/>
  <c r="UVE67" i="10" s="1"/>
  <c r="UVF67" i="10" s="1"/>
  <c r="UVG67" i="10" s="1"/>
  <c r="UVH67" i="10" s="1"/>
  <c r="UVI67" i="10" s="1"/>
  <c r="UVJ67" i="10" s="1"/>
  <c r="UVK67" i="10" s="1"/>
  <c r="UVL67" i="10" s="1"/>
  <c r="UVM67" i="10" s="1"/>
  <c r="UVN67" i="10" s="1"/>
  <c r="UVO67" i="10" s="1"/>
  <c r="UVP67" i="10" s="1"/>
  <c r="UVQ67" i="10" s="1"/>
  <c r="UVR67" i="10" s="1"/>
  <c r="UVS67" i="10" s="1"/>
  <c r="UVT67" i="10" s="1"/>
  <c r="UVU67" i="10" s="1"/>
  <c r="UVV67" i="10" s="1"/>
  <c r="UVW67" i="10" s="1"/>
  <c r="UVX67" i="10" s="1"/>
  <c r="UVY67" i="10" s="1"/>
  <c r="UVZ67" i="10" s="1"/>
  <c r="UWA67" i="10" s="1"/>
  <c r="UWB67" i="10" s="1"/>
  <c r="UWC67" i="10" s="1"/>
  <c r="UWD67" i="10" s="1"/>
  <c r="UWE67" i="10" s="1"/>
  <c r="UWF67" i="10" s="1"/>
  <c r="UWG67" i="10" s="1"/>
  <c r="UWH67" i="10" s="1"/>
  <c r="UWI67" i="10" s="1"/>
  <c r="UWJ67" i="10" s="1"/>
  <c r="UWK67" i="10" s="1"/>
  <c r="UWL67" i="10" s="1"/>
  <c r="UWM67" i="10" s="1"/>
  <c r="UWN67" i="10" s="1"/>
  <c r="UWO67" i="10" s="1"/>
  <c r="UWP67" i="10" s="1"/>
  <c r="UWQ67" i="10" s="1"/>
  <c r="UWR67" i="10" s="1"/>
  <c r="UWS67" i="10" s="1"/>
  <c r="UWT67" i="10" s="1"/>
  <c r="UWU67" i="10" s="1"/>
  <c r="UWV67" i="10" s="1"/>
  <c r="UWW67" i="10" s="1"/>
  <c r="UWX67" i="10" s="1"/>
  <c r="UWY67" i="10" s="1"/>
  <c r="UWZ67" i="10" s="1"/>
  <c r="UXA67" i="10" s="1"/>
  <c r="UXB67" i="10" s="1"/>
  <c r="UXC67" i="10" s="1"/>
  <c r="UXD67" i="10" s="1"/>
  <c r="UXE67" i="10" s="1"/>
  <c r="UXF67" i="10" s="1"/>
  <c r="UXG67" i="10" s="1"/>
  <c r="UXH67" i="10" s="1"/>
  <c r="UXI67" i="10" s="1"/>
  <c r="UXJ67" i="10" s="1"/>
  <c r="UXK67" i="10" s="1"/>
  <c r="UXL67" i="10" s="1"/>
  <c r="UXM67" i="10" s="1"/>
  <c r="UXN67" i="10" s="1"/>
  <c r="UXO67" i="10" s="1"/>
  <c r="UXP67" i="10" s="1"/>
  <c r="UXQ67" i="10" s="1"/>
  <c r="UXR67" i="10" s="1"/>
  <c r="UXS67" i="10" s="1"/>
  <c r="UXT67" i="10" s="1"/>
  <c r="UXU67" i="10" s="1"/>
  <c r="UXV67" i="10" s="1"/>
  <c r="UXW67" i="10" s="1"/>
  <c r="UXX67" i="10" s="1"/>
  <c r="UXY67" i="10" s="1"/>
  <c r="UXZ67" i="10" s="1"/>
  <c r="UYA67" i="10" s="1"/>
  <c r="UYB67" i="10" s="1"/>
  <c r="UYC67" i="10" s="1"/>
  <c r="UYD67" i="10" s="1"/>
  <c r="UYE67" i="10" s="1"/>
  <c r="UYF67" i="10" s="1"/>
  <c r="UYG67" i="10" s="1"/>
  <c r="UYH67" i="10" s="1"/>
  <c r="UYI67" i="10" s="1"/>
  <c r="UYJ67" i="10" s="1"/>
  <c r="UYK67" i="10" s="1"/>
  <c r="UYL67" i="10" s="1"/>
  <c r="UYM67" i="10" s="1"/>
  <c r="UYN67" i="10" s="1"/>
  <c r="UYO67" i="10" s="1"/>
  <c r="UYP67" i="10" s="1"/>
  <c r="UYQ67" i="10" s="1"/>
  <c r="UYR67" i="10" s="1"/>
  <c r="UYS67" i="10" s="1"/>
  <c r="UYT67" i="10" s="1"/>
  <c r="UYU67" i="10" s="1"/>
  <c r="UYV67" i="10" s="1"/>
  <c r="UYW67" i="10" s="1"/>
  <c r="UYX67" i="10" s="1"/>
  <c r="UYY67" i="10" s="1"/>
  <c r="UYZ67" i="10" s="1"/>
  <c r="UZA67" i="10" s="1"/>
  <c r="UZB67" i="10" s="1"/>
  <c r="UZC67" i="10" s="1"/>
  <c r="UZD67" i="10" s="1"/>
  <c r="UZE67" i="10" s="1"/>
  <c r="UZF67" i="10" s="1"/>
  <c r="UZG67" i="10" s="1"/>
  <c r="UZH67" i="10" s="1"/>
  <c r="UZI67" i="10" s="1"/>
  <c r="UZJ67" i="10" s="1"/>
  <c r="UZK67" i="10" s="1"/>
  <c r="UZL67" i="10" s="1"/>
  <c r="UZM67" i="10" s="1"/>
  <c r="UZN67" i="10" s="1"/>
  <c r="UZO67" i="10" s="1"/>
  <c r="UZP67" i="10" s="1"/>
  <c r="UZQ67" i="10" s="1"/>
  <c r="UZR67" i="10" s="1"/>
  <c r="UZS67" i="10" s="1"/>
  <c r="UZT67" i="10" s="1"/>
  <c r="UZU67" i="10" s="1"/>
  <c r="UZV67" i="10" s="1"/>
  <c r="UZW67" i="10" s="1"/>
  <c r="UZX67" i="10" s="1"/>
  <c r="UZY67" i="10" s="1"/>
  <c r="UZZ67" i="10" s="1"/>
  <c r="VAA67" i="10" s="1"/>
  <c r="VAB67" i="10" s="1"/>
  <c r="VAC67" i="10" s="1"/>
  <c r="VAD67" i="10" s="1"/>
  <c r="VAE67" i="10" s="1"/>
  <c r="VAF67" i="10" s="1"/>
  <c r="VAG67" i="10" s="1"/>
  <c r="VAH67" i="10" s="1"/>
  <c r="VAI67" i="10" s="1"/>
  <c r="VAJ67" i="10" s="1"/>
  <c r="VAK67" i="10" s="1"/>
  <c r="VAL67" i="10" s="1"/>
  <c r="VAM67" i="10" s="1"/>
  <c r="VAN67" i="10" s="1"/>
  <c r="VAO67" i="10" s="1"/>
  <c r="VAP67" i="10" s="1"/>
  <c r="VAQ67" i="10" s="1"/>
  <c r="VAR67" i="10" s="1"/>
  <c r="VAS67" i="10" s="1"/>
  <c r="VAT67" i="10" s="1"/>
  <c r="VAU67" i="10" s="1"/>
  <c r="VAV67" i="10" s="1"/>
  <c r="VAW67" i="10" s="1"/>
  <c r="VAX67" i="10" s="1"/>
  <c r="VAY67" i="10" s="1"/>
  <c r="VAZ67" i="10" s="1"/>
  <c r="VBA67" i="10" s="1"/>
  <c r="VBB67" i="10" s="1"/>
  <c r="VBC67" i="10" s="1"/>
  <c r="VBD67" i="10" s="1"/>
  <c r="VBE67" i="10" s="1"/>
  <c r="VBF67" i="10" s="1"/>
  <c r="VBG67" i="10" s="1"/>
  <c r="VBH67" i="10" s="1"/>
  <c r="VBI67" i="10" s="1"/>
  <c r="VBJ67" i="10" s="1"/>
  <c r="VBK67" i="10" s="1"/>
  <c r="VBL67" i="10" s="1"/>
  <c r="VBM67" i="10" s="1"/>
  <c r="VBN67" i="10" s="1"/>
  <c r="VBO67" i="10" s="1"/>
  <c r="VBP67" i="10" s="1"/>
  <c r="VBQ67" i="10" s="1"/>
  <c r="VBR67" i="10" s="1"/>
  <c r="VBS67" i="10" s="1"/>
  <c r="VBT67" i="10" s="1"/>
  <c r="VBU67" i="10" s="1"/>
  <c r="VBV67" i="10" s="1"/>
  <c r="VBW67" i="10" s="1"/>
  <c r="VBX67" i="10" s="1"/>
  <c r="VBY67" i="10" s="1"/>
  <c r="VBZ67" i="10" s="1"/>
  <c r="VCA67" i="10" s="1"/>
  <c r="VCB67" i="10" s="1"/>
  <c r="VCC67" i="10" s="1"/>
  <c r="VCD67" i="10" s="1"/>
  <c r="VCE67" i="10" s="1"/>
  <c r="VCF67" i="10" s="1"/>
  <c r="VCG67" i="10" s="1"/>
  <c r="VCH67" i="10" s="1"/>
  <c r="VCI67" i="10" s="1"/>
  <c r="VCJ67" i="10" s="1"/>
  <c r="VCK67" i="10" s="1"/>
  <c r="VCL67" i="10" s="1"/>
  <c r="VCM67" i="10" s="1"/>
  <c r="VCN67" i="10" s="1"/>
  <c r="VCO67" i="10" s="1"/>
  <c r="VCP67" i="10" s="1"/>
  <c r="VCQ67" i="10" s="1"/>
  <c r="VCR67" i="10" s="1"/>
  <c r="VCS67" i="10" s="1"/>
  <c r="VCT67" i="10" s="1"/>
  <c r="VCU67" i="10" s="1"/>
  <c r="VCV67" i="10" s="1"/>
  <c r="VCW67" i="10" s="1"/>
  <c r="VCX67" i="10" s="1"/>
  <c r="VCY67" i="10" s="1"/>
  <c r="VCZ67" i="10" s="1"/>
  <c r="VDA67" i="10" s="1"/>
  <c r="VDB67" i="10" s="1"/>
  <c r="VDC67" i="10" s="1"/>
  <c r="VDD67" i="10" s="1"/>
  <c r="VDE67" i="10" s="1"/>
  <c r="VDF67" i="10" s="1"/>
  <c r="VDG67" i="10" s="1"/>
  <c r="VDH67" i="10" s="1"/>
  <c r="VDI67" i="10" s="1"/>
  <c r="VDJ67" i="10" s="1"/>
  <c r="VDK67" i="10" s="1"/>
  <c r="VDL67" i="10" s="1"/>
  <c r="VDM67" i="10" s="1"/>
  <c r="VDN67" i="10" s="1"/>
  <c r="VDO67" i="10" s="1"/>
  <c r="VDP67" i="10" s="1"/>
  <c r="VDQ67" i="10" s="1"/>
  <c r="VDR67" i="10" s="1"/>
  <c r="VDS67" i="10" s="1"/>
  <c r="VDT67" i="10" s="1"/>
  <c r="VDU67" i="10" s="1"/>
  <c r="VDV67" i="10" s="1"/>
  <c r="VDW67" i="10" s="1"/>
  <c r="VDX67" i="10" s="1"/>
  <c r="VDY67" i="10" s="1"/>
  <c r="VDZ67" i="10" s="1"/>
  <c r="VEA67" i="10" s="1"/>
  <c r="VEB67" i="10" s="1"/>
  <c r="VEC67" i="10" s="1"/>
  <c r="VED67" i="10" s="1"/>
  <c r="VEE67" i="10" s="1"/>
  <c r="VEF67" i="10" s="1"/>
  <c r="VEG67" i="10" s="1"/>
  <c r="VEH67" i="10" s="1"/>
  <c r="VEI67" i="10" s="1"/>
  <c r="VEJ67" i="10" s="1"/>
  <c r="VEK67" i="10" s="1"/>
  <c r="VEL67" i="10" s="1"/>
  <c r="VEM67" i="10" s="1"/>
  <c r="VEN67" i="10" s="1"/>
  <c r="VEO67" i="10" s="1"/>
  <c r="VEP67" i="10" s="1"/>
  <c r="VEQ67" i="10" s="1"/>
  <c r="VER67" i="10" s="1"/>
  <c r="VES67" i="10" s="1"/>
  <c r="VET67" i="10" s="1"/>
  <c r="VEU67" i="10" s="1"/>
  <c r="VEV67" i="10" s="1"/>
  <c r="VEW67" i="10" s="1"/>
  <c r="VEX67" i="10" s="1"/>
  <c r="VEY67" i="10" s="1"/>
  <c r="VEZ67" i="10" s="1"/>
  <c r="VFA67" i="10" s="1"/>
  <c r="VFB67" i="10" s="1"/>
  <c r="VFC67" i="10" s="1"/>
  <c r="VFD67" i="10" s="1"/>
  <c r="VFE67" i="10" s="1"/>
  <c r="VFF67" i="10" s="1"/>
  <c r="VFG67" i="10" s="1"/>
  <c r="VFH67" i="10" s="1"/>
  <c r="VFI67" i="10" s="1"/>
  <c r="VFJ67" i="10" s="1"/>
  <c r="VFK67" i="10" s="1"/>
  <c r="VFL67" i="10" s="1"/>
  <c r="VFM67" i="10" s="1"/>
  <c r="VFN67" i="10" s="1"/>
  <c r="VFO67" i="10" s="1"/>
  <c r="VFP67" i="10" s="1"/>
  <c r="VFQ67" i="10" s="1"/>
  <c r="VFR67" i="10" s="1"/>
  <c r="VFS67" i="10" s="1"/>
  <c r="VFT67" i="10" s="1"/>
  <c r="VFU67" i="10" s="1"/>
  <c r="VFV67" i="10" s="1"/>
  <c r="VFW67" i="10" s="1"/>
  <c r="VFX67" i="10" s="1"/>
  <c r="VFY67" i="10" s="1"/>
  <c r="VFZ67" i="10" s="1"/>
  <c r="VGA67" i="10" s="1"/>
  <c r="VGB67" i="10" s="1"/>
  <c r="VGC67" i="10" s="1"/>
  <c r="VGD67" i="10" s="1"/>
  <c r="VGE67" i="10" s="1"/>
  <c r="VGF67" i="10" s="1"/>
  <c r="VGG67" i="10" s="1"/>
  <c r="VGH67" i="10" s="1"/>
  <c r="VGI67" i="10" s="1"/>
  <c r="VGJ67" i="10" s="1"/>
  <c r="VGK67" i="10" s="1"/>
  <c r="VGL67" i="10" s="1"/>
  <c r="VGM67" i="10" s="1"/>
  <c r="VGN67" i="10" s="1"/>
  <c r="VGO67" i="10" s="1"/>
  <c r="VGP67" i="10" s="1"/>
  <c r="VGQ67" i="10" s="1"/>
  <c r="VGR67" i="10" s="1"/>
  <c r="VGS67" i="10" s="1"/>
  <c r="VGT67" i="10" s="1"/>
  <c r="VGU67" i="10" s="1"/>
  <c r="VGV67" i="10" s="1"/>
  <c r="VGW67" i="10" s="1"/>
  <c r="VGX67" i="10" s="1"/>
  <c r="VGY67" i="10" s="1"/>
  <c r="VGZ67" i="10" s="1"/>
  <c r="VHA67" i="10" s="1"/>
  <c r="VHB67" i="10" s="1"/>
  <c r="VHC67" i="10" s="1"/>
  <c r="VHD67" i="10" s="1"/>
  <c r="VHE67" i="10" s="1"/>
  <c r="VHF67" i="10" s="1"/>
  <c r="VHG67" i="10" s="1"/>
  <c r="VHH67" i="10" s="1"/>
  <c r="VHI67" i="10" s="1"/>
  <c r="VHJ67" i="10" s="1"/>
  <c r="VHK67" i="10" s="1"/>
  <c r="VHL67" i="10" s="1"/>
  <c r="VHM67" i="10" s="1"/>
  <c r="VHN67" i="10" s="1"/>
  <c r="VHO67" i="10" s="1"/>
  <c r="VHP67" i="10" s="1"/>
  <c r="VHQ67" i="10" s="1"/>
  <c r="VHR67" i="10" s="1"/>
  <c r="VHS67" i="10" s="1"/>
  <c r="VHT67" i="10" s="1"/>
  <c r="VHU67" i="10" s="1"/>
  <c r="VHV67" i="10" s="1"/>
  <c r="VHW67" i="10" s="1"/>
  <c r="VHX67" i="10" s="1"/>
  <c r="VHY67" i="10" s="1"/>
  <c r="VHZ67" i="10" s="1"/>
  <c r="VIA67" i="10" s="1"/>
  <c r="VIB67" i="10" s="1"/>
  <c r="VIC67" i="10" s="1"/>
  <c r="VID67" i="10" s="1"/>
  <c r="VIE67" i="10" s="1"/>
  <c r="VIF67" i="10" s="1"/>
  <c r="VIG67" i="10" s="1"/>
  <c r="VIH67" i="10" s="1"/>
  <c r="VII67" i="10" s="1"/>
  <c r="VIJ67" i="10" s="1"/>
  <c r="VIK67" i="10" s="1"/>
  <c r="VIL67" i="10" s="1"/>
  <c r="VIM67" i="10" s="1"/>
  <c r="VIN67" i="10" s="1"/>
  <c r="VIO67" i="10" s="1"/>
  <c r="VIP67" i="10" s="1"/>
  <c r="VIQ67" i="10" s="1"/>
  <c r="VIR67" i="10" s="1"/>
  <c r="VIS67" i="10" s="1"/>
  <c r="VIT67" i="10" s="1"/>
  <c r="VIU67" i="10" s="1"/>
  <c r="VIV67" i="10" s="1"/>
  <c r="VIW67" i="10" s="1"/>
  <c r="VIX67" i="10" s="1"/>
  <c r="VIY67" i="10" s="1"/>
  <c r="VIZ67" i="10" s="1"/>
  <c r="VJA67" i="10" s="1"/>
  <c r="VJB67" i="10" s="1"/>
  <c r="VJC67" i="10" s="1"/>
  <c r="VJD67" i="10" s="1"/>
  <c r="VJE67" i="10" s="1"/>
  <c r="VJF67" i="10" s="1"/>
  <c r="VJG67" i="10" s="1"/>
  <c r="VJH67" i="10" s="1"/>
  <c r="VJI67" i="10" s="1"/>
  <c r="VJJ67" i="10" s="1"/>
  <c r="VJK67" i="10" s="1"/>
  <c r="VJL67" i="10" s="1"/>
  <c r="VJM67" i="10" s="1"/>
  <c r="VJN67" i="10" s="1"/>
  <c r="VJO67" i="10" s="1"/>
  <c r="VJP67" i="10" s="1"/>
  <c r="VJQ67" i="10" s="1"/>
  <c r="VJR67" i="10" s="1"/>
  <c r="VJS67" i="10" s="1"/>
  <c r="VJT67" i="10" s="1"/>
  <c r="VJU67" i="10" s="1"/>
  <c r="VJV67" i="10" s="1"/>
  <c r="VJW67" i="10" s="1"/>
  <c r="VJX67" i="10" s="1"/>
  <c r="VJY67" i="10" s="1"/>
  <c r="VJZ67" i="10" s="1"/>
  <c r="VKA67" i="10" s="1"/>
  <c r="VKB67" i="10" s="1"/>
  <c r="VKC67" i="10" s="1"/>
  <c r="VKD67" i="10" s="1"/>
  <c r="VKE67" i="10" s="1"/>
  <c r="VKF67" i="10" s="1"/>
  <c r="VKG67" i="10" s="1"/>
  <c r="VKH67" i="10" s="1"/>
  <c r="VKI67" i="10" s="1"/>
  <c r="VKJ67" i="10" s="1"/>
  <c r="VKK67" i="10" s="1"/>
  <c r="VKL67" i="10" s="1"/>
  <c r="VKM67" i="10" s="1"/>
  <c r="VKN67" i="10" s="1"/>
  <c r="VKO67" i="10" s="1"/>
  <c r="VKP67" i="10" s="1"/>
  <c r="VKQ67" i="10" s="1"/>
  <c r="VKR67" i="10" s="1"/>
  <c r="VKS67" i="10" s="1"/>
  <c r="VKT67" i="10" s="1"/>
  <c r="VKU67" i="10" s="1"/>
  <c r="VKV67" i="10" s="1"/>
  <c r="VKW67" i="10" s="1"/>
  <c r="VKX67" i="10" s="1"/>
  <c r="VKY67" i="10" s="1"/>
  <c r="VKZ67" i="10" s="1"/>
  <c r="VLA67" i="10" s="1"/>
  <c r="VLB67" i="10" s="1"/>
  <c r="VLC67" i="10" s="1"/>
  <c r="VLD67" i="10" s="1"/>
  <c r="VLE67" i="10" s="1"/>
  <c r="VLF67" i="10" s="1"/>
  <c r="VLG67" i="10" s="1"/>
  <c r="VLH67" i="10" s="1"/>
  <c r="VLI67" i="10" s="1"/>
  <c r="VLJ67" i="10" s="1"/>
  <c r="VLK67" i="10" s="1"/>
  <c r="VLL67" i="10" s="1"/>
  <c r="VLM67" i="10" s="1"/>
  <c r="VLN67" i="10" s="1"/>
  <c r="VLO67" i="10" s="1"/>
  <c r="VLP67" i="10" s="1"/>
  <c r="VLQ67" i="10" s="1"/>
  <c r="VLR67" i="10" s="1"/>
  <c r="VLS67" i="10" s="1"/>
  <c r="VLT67" i="10" s="1"/>
  <c r="VLU67" i="10" s="1"/>
  <c r="VLV67" i="10" s="1"/>
  <c r="VLW67" i="10" s="1"/>
  <c r="VLX67" i="10" s="1"/>
  <c r="VLY67" i="10" s="1"/>
  <c r="VLZ67" i="10" s="1"/>
  <c r="VMA67" i="10" s="1"/>
  <c r="VMB67" i="10" s="1"/>
  <c r="VMC67" i="10" s="1"/>
  <c r="VMD67" i="10" s="1"/>
  <c r="VME67" i="10" s="1"/>
  <c r="VMF67" i="10" s="1"/>
  <c r="VMG67" i="10" s="1"/>
  <c r="VMH67" i="10" s="1"/>
  <c r="VMI67" i="10" s="1"/>
  <c r="VMJ67" i="10" s="1"/>
  <c r="VMK67" i="10" s="1"/>
  <c r="VML67" i="10" s="1"/>
  <c r="VMM67" i="10" s="1"/>
  <c r="VMN67" i="10" s="1"/>
  <c r="VMO67" i="10" s="1"/>
  <c r="VMP67" i="10" s="1"/>
  <c r="VMQ67" i="10" s="1"/>
  <c r="VMR67" i="10" s="1"/>
  <c r="VMS67" i="10" s="1"/>
  <c r="VMT67" i="10" s="1"/>
  <c r="VMU67" i="10" s="1"/>
  <c r="VMV67" i="10" s="1"/>
  <c r="VMW67" i="10" s="1"/>
  <c r="VMX67" i="10" s="1"/>
  <c r="VMY67" i="10" s="1"/>
  <c r="VMZ67" i="10" s="1"/>
  <c r="VNA67" i="10" s="1"/>
  <c r="VNB67" i="10" s="1"/>
  <c r="VNC67" i="10" s="1"/>
  <c r="VND67" i="10" s="1"/>
  <c r="VNE67" i="10" s="1"/>
  <c r="VNF67" i="10" s="1"/>
  <c r="VNG67" i="10" s="1"/>
  <c r="VNH67" i="10" s="1"/>
  <c r="VNI67" i="10" s="1"/>
  <c r="VNJ67" i="10" s="1"/>
  <c r="VNK67" i="10" s="1"/>
  <c r="VNL67" i="10" s="1"/>
  <c r="VNM67" i="10" s="1"/>
  <c r="VNN67" i="10" s="1"/>
  <c r="VNO67" i="10" s="1"/>
  <c r="VNP67" i="10" s="1"/>
  <c r="VNQ67" i="10" s="1"/>
  <c r="VNR67" i="10" s="1"/>
  <c r="VNS67" i="10" s="1"/>
  <c r="VNT67" i="10" s="1"/>
  <c r="VNU67" i="10" s="1"/>
  <c r="VNV67" i="10" s="1"/>
  <c r="VNW67" i="10" s="1"/>
  <c r="VNX67" i="10" s="1"/>
  <c r="VNY67" i="10" s="1"/>
  <c r="VNZ67" i="10" s="1"/>
  <c r="VOA67" i="10" s="1"/>
  <c r="VOB67" i="10" s="1"/>
  <c r="VOC67" i="10" s="1"/>
  <c r="VOD67" i="10" s="1"/>
  <c r="VOE67" i="10" s="1"/>
  <c r="VOF67" i="10" s="1"/>
  <c r="VOG67" i="10" s="1"/>
  <c r="VOH67" i="10" s="1"/>
  <c r="VOI67" i="10" s="1"/>
  <c r="VOJ67" i="10" s="1"/>
  <c r="VOK67" i="10" s="1"/>
  <c r="VOL67" i="10" s="1"/>
  <c r="VOM67" i="10" s="1"/>
  <c r="VON67" i="10" s="1"/>
  <c r="VOO67" i="10" s="1"/>
  <c r="VOP67" i="10" s="1"/>
  <c r="VOQ67" i="10" s="1"/>
  <c r="VOR67" i="10" s="1"/>
  <c r="VOS67" i="10" s="1"/>
  <c r="VOT67" i="10" s="1"/>
  <c r="VOU67" i="10" s="1"/>
  <c r="VOV67" i="10" s="1"/>
  <c r="VOW67" i="10" s="1"/>
  <c r="VOX67" i="10" s="1"/>
  <c r="VOY67" i="10" s="1"/>
  <c r="VOZ67" i="10" s="1"/>
  <c r="VPA67" i="10" s="1"/>
  <c r="VPB67" i="10" s="1"/>
  <c r="VPC67" i="10" s="1"/>
  <c r="VPD67" i="10" s="1"/>
  <c r="VPE67" i="10" s="1"/>
  <c r="VPF67" i="10" s="1"/>
  <c r="VPG67" i="10" s="1"/>
  <c r="VPH67" i="10" s="1"/>
  <c r="VPI67" i="10" s="1"/>
  <c r="VPJ67" i="10" s="1"/>
  <c r="VPK67" i="10" s="1"/>
  <c r="VPL67" i="10" s="1"/>
  <c r="VPM67" i="10" s="1"/>
  <c r="VPN67" i="10" s="1"/>
  <c r="VPO67" i="10" s="1"/>
  <c r="VPP67" i="10" s="1"/>
  <c r="VPQ67" i="10" s="1"/>
  <c r="VPR67" i="10" s="1"/>
  <c r="VPS67" i="10" s="1"/>
  <c r="VPT67" i="10" s="1"/>
  <c r="VPU67" i="10" s="1"/>
  <c r="VPV67" i="10" s="1"/>
  <c r="VPW67" i="10" s="1"/>
  <c r="VPX67" i="10" s="1"/>
  <c r="VPY67" i="10" s="1"/>
  <c r="VPZ67" i="10" s="1"/>
  <c r="VQA67" i="10" s="1"/>
  <c r="VQB67" i="10" s="1"/>
  <c r="VQC67" i="10" s="1"/>
  <c r="VQD67" i="10" s="1"/>
  <c r="VQE67" i="10" s="1"/>
  <c r="VQF67" i="10" s="1"/>
  <c r="VQG67" i="10" s="1"/>
  <c r="VQH67" i="10" s="1"/>
  <c r="VQI67" i="10" s="1"/>
  <c r="VQJ67" i="10" s="1"/>
  <c r="VQK67" i="10" s="1"/>
  <c r="VQL67" i="10" s="1"/>
  <c r="VQM67" i="10" s="1"/>
  <c r="VQN67" i="10" s="1"/>
  <c r="VQO67" i="10" s="1"/>
  <c r="VQP67" i="10" s="1"/>
  <c r="VQQ67" i="10" s="1"/>
  <c r="VQR67" i="10" s="1"/>
  <c r="VQS67" i="10" s="1"/>
  <c r="VQT67" i="10" s="1"/>
  <c r="VQU67" i="10" s="1"/>
  <c r="VQV67" i="10" s="1"/>
  <c r="VQW67" i="10" s="1"/>
  <c r="VQX67" i="10" s="1"/>
  <c r="VQY67" i="10" s="1"/>
  <c r="VQZ67" i="10" s="1"/>
  <c r="VRA67" i="10" s="1"/>
  <c r="VRB67" i="10" s="1"/>
  <c r="VRC67" i="10" s="1"/>
  <c r="VRD67" i="10" s="1"/>
  <c r="VRE67" i="10" s="1"/>
  <c r="VRF67" i="10" s="1"/>
  <c r="VRG67" i="10" s="1"/>
  <c r="VRH67" i="10" s="1"/>
  <c r="VRI67" i="10" s="1"/>
  <c r="VRJ67" i="10" s="1"/>
  <c r="VRK67" i="10" s="1"/>
  <c r="VRL67" i="10" s="1"/>
  <c r="VRM67" i="10" s="1"/>
  <c r="VRN67" i="10" s="1"/>
  <c r="VRO67" i="10" s="1"/>
  <c r="VRP67" i="10" s="1"/>
  <c r="VRQ67" i="10" s="1"/>
  <c r="VRR67" i="10" s="1"/>
  <c r="VRS67" i="10" s="1"/>
  <c r="VRT67" i="10" s="1"/>
  <c r="VRU67" i="10" s="1"/>
  <c r="VRV67" i="10" s="1"/>
  <c r="VRW67" i="10" s="1"/>
  <c r="VRX67" i="10" s="1"/>
  <c r="VRY67" i="10" s="1"/>
  <c r="VRZ67" i="10" s="1"/>
  <c r="VSA67" i="10" s="1"/>
  <c r="VSB67" i="10" s="1"/>
  <c r="VSC67" i="10" s="1"/>
  <c r="VSD67" i="10" s="1"/>
  <c r="VSE67" i="10" s="1"/>
  <c r="VSF67" i="10" s="1"/>
  <c r="VSG67" i="10" s="1"/>
  <c r="VSH67" i="10" s="1"/>
  <c r="VSI67" i="10" s="1"/>
  <c r="VSJ67" i="10" s="1"/>
  <c r="VSK67" i="10" s="1"/>
  <c r="VSL67" i="10" s="1"/>
  <c r="VSM67" i="10" s="1"/>
  <c r="VSN67" i="10" s="1"/>
  <c r="VSO67" i="10" s="1"/>
  <c r="VSP67" i="10" s="1"/>
  <c r="VSQ67" i="10" s="1"/>
  <c r="VSR67" i="10" s="1"/>
  <c r="VSS67" i="10" s="1"/>
  <c r="VST67" i="10" s="1"/>
  <c r="VSU67" i="10" s="1"/>
  <c r="VSV67" i="10" s="1"/>
  <c r="VSW67" i="10" s="1"/>
  <c r="VSX67" i="10" s="1"/>
  <c r="VSY67" i="10" s="1"/>
  <c r="VSZ67" i="10" s="1"/>
  <c r="VTA67" i="10" s="1"/>
  <c r="VTB67" i="10" s="1"/>
  <c r="VTC67" i="10" s="1"/>
  <c r="VTD67" i="10" s="1"/>
  <c r="VTE67" i="10" s="1"/>
  <c r="VTF67" i="10" s="1"/>
  <c r="VTG67" i="10" s="1"/>
  <c r="VTH67" i="10" s="1"/>
  <c r="VTI67" i="10" s="1"/>
  <c r="VTJ67" i="10" s="1"/>
  <c r="VTK67" i="10" s="1"/>
  <c r="VTL67" i="10" s="1"/>
  <c r="VTM67" i="10" s="1"/>
  <c r="VTN67" i="10" s="1"/>
  <c r="VTO67" i="10" s="1"/>
  <c r="VTP67" i="10" s="1"/>
  <c r="VTQ67" i="10" s="1"/>
  <c r="VTR67" i="10" s="1"/>
  <c r="VTS67" i="10" s="1"/>
  <c r="VTT67" i="10" s="1"/>
  <c r="VTU67" i="10" s="1"/>
  <c r="VTV67" i="10" s="1"/>
  <c r="VTW67" i="10" s="1"/>
  <c r="VTX67" i="10" s="1"/>
  <c r="VTY67" i="10" s="1"/>
  <c r="VTZ67" i="10" s="1"/>
  <c r="VUA67" i="10" s="1"/>
  <c r="VUB67" i="10" s="1"/>
  <c r="VUC67" i="10" s="1"/>
  <c r="VUD67" i="10" s="1"/>
  <c r="VUE67" i="10" s="1"/>
  <c r="VUF67" i="10" s="1"/>
  <c r="VUG67" i="10" s="1"/>
  <c r="VUH67" i="10" s="1"/>
  <c r="VUI67" i="10" s="1"/>
  <c r="VUJ67" i="10" s="1"/>
  <c r="VUK67" i="10" s="1"/>
  <c r="VUL67" i="10" s="1"/>
  <c r="VUM67" i="10" s="1"/>
  <c r="VUN67" i="10" s="1"/>
  <c r="VUO67" i="10" s="1"/>
  <c r="VUP67" i="10" s="1"/>
  <c r="VUQ67" i="10" s="1"/>
  <c r="VUR67" i="10" s="1"/>
  <c r="VUS67" i="10" s="1"/>
  <c r="VUT67" i="10" s="1"/>
  <c r="VUU67" i="10" s="1"/>
  <c r="VUV67" i="10" s="1"/>
  <c r="VUW67" i="10" s="1"/>
  <c r="VUX67" i="10" s="1"/>
  <c r="VUY67" i="10" s="1"/>
  <c r="VUZ67" i="10" s="1"/>
  <c r="VVA67" i="10" s="1"/>
  <c r="VVB67" i="10" s="1"/>
  <c r="VVC67" i="10" s="1"/>
  <c r="VVD67" i="10" s="1"/>
  <c r="VVE67" i="10" s="1"/>
  <c r="VVF67" i="10" s="1"/>
  <c r="VVG67" i="10" s="1"/>
  <c r="VVH67" i="10" s="1"/>
  <c r="VVI67" i="10" s="1"/>
  <c r="VVJ67" i="10" s="1"/>
  <c r="VVK67" i="10" s="1"/>
  <c r="VVL67" i="10" s="1"/>
  <c r="VVM67" i="10" s="1"/>
  <c r="VVN67" i="10" s="1"/>
  <c r="VVO67" i="10" s="1"/>
  <c r="VVP67" i="10" s="1"/>
  <c r="VVQ67" i="10" s="1"/>
  <c r="VVR67" i="10" s="1"/>
  <c r="VVS67" i="10" s="1"/>
  <c r="VVT67" i="10" s="1"/>
  <c r="VVU67" i="10" s="1"/>
  <c r="VVV67" i="10" s="1"/>
  <c r="VVW67" i="10" s="1"/>
  <c r="VVX67" i="10" s="1"/>
  <c r="VVY67" i="10" s="1"/>
  <c r="VVZ67" i="10" s="1"/>
  <c r="VWA67" i="10" s="1"/>
  <c r="VWB67" i="10" s="1"/>
  <c r="VWC67" i="10" s="1"/>
  <c r="VWD67" i="10" s="1"/>
  <c r="VWE67" i="10" s="1"/>
  <c r="VWF67" i="10" s="1"/>
  <c r="VWG67" i="10" s="1"/>
  <c r="VWH67" i="10" s="1"/>
  <c r="VWI67" i="10" s="1"/>
  <c r="VWJ67" i="10" s="1"/>
  <c r="VWK67" i="10" s="1"/>
  <c r="VWL67" i="10" s="1"/>
  <c r="VWM67" i="10" s="1"/>
  <c r="VWN67" i="10" s="1"/>
  <c r="VWO67" i="10" s="1"/>
  <c r="VWP67" i="10" s="1"/>
  <c r="VWQ67" i="10" s="1"/>
  <c r="VWR67" i="10" s="1"/>
  <c r="VWS67" i="10" s="1"/>
  <c r="VWT67" i="10" s="1"/>
  <c r="VWU67" i="10" s="1"/>
  <c r="VWV67" i="10" s="1"/>
  <c r="VWW67" i="10" s="1"/>
  <c r="VWX67" i="10" s="1"/>
  <c r="VWY67" i="10" s="1"/>
  <c r="VWZ67" i="10" s="1"/>
  <c r="VXA67" i="10" s="1"/>
  <c r="VXB67" i="10" s="1"/>
  <c r="VXC67" i="10" s="1"/>
  <c r="VXD67" i="10" s="1"/>
  <c r="VXE67" i="10" s="1"/>
  <c r="VXF67" i="10" s="1"/>
  <c r="VXG67" i="10" s="1"/>
  <c r="VXH67" i="10" s="1"/>
  <c r="VXI67" i="10" s="1"/>
  <c r="VXJ67" i="10" s="1"/>
  <c r="VXK67" i="10" s="1"/>
  <c r="VXL67" i="10" s="1"/>
  <c r="VXM67" i="10" s="1"/>
  <c r="VXN67" i="10" s="1"/>
  <c r="VXO67" i="10" s="1"/>
  <c r="VXP67" i="10" s="1"/>
  <c r="VXQ67" i="10" s="1"/>
  <c r="VXR67" i="10" s="1"/>
  <c r="VXS67" i="10" s="1"/>
  <c r="VXT67" i="10" s="1"/>
  <c r="VXU67" i="10" s="1"/>
  <c r="VXV67" i="10" s="1"/>
  <c r="VXW67" i="10" s="1"/>
  <c r="VXX67" i="10" s="1"/>
  <c r="VXY67" i="10" s="1"/>
  <c r="VXZ67" i="10" s="1"/>
  <c r="VYA67" i="10" s="1"/>
  <c r="VYB67" i="10" s="1"/>
  <c r="VYC67" i="10" s="1"/>
  <c r="VYD67" i="10" s="1"/>
  <c r="VYE67" i="10" s="1"/>
  <c r="VYF67" i="10" s="1"/>
  <c r="VYG67" i="10" s="1"/>
  <c r="VYH67" i="10" s="1"/>
  <c r="VYI67" i="10" s="1"/>
  <c r="VYJ67" i="10" s="1"/>
  <c r="VYK67" i="10" s="1"/>
  <c r="VYL67" i="10" s="1"/>
  <c r="VYM67" i="10" s="1"/>
  <c r="VYN67" i="10" s="1"/>
  <c r="VYO67" i="10" s="1"/>
  <c r="VYP67" i="10" s="1"/>
  <c r="VYQ67" i="10" s="1"/>
  <c r="VYR67" i="10" s="1"/>
  <c r="VYS67" i="10" s="1"/>
  <c r="VYT67" i="10" s="1"/>
  <c r="VYU67" i="10" s="1"/>
  <c r="VYV67" i="10" s="1"/>
  <c r="VYW67" i="10" s="1"/>
  <c r="VYX67" i="10" s="1"/>
  <c r="VYY67" i="10" s="1"/>
  <c r="VYZ67" i="10" s="1"/>
  <c r="VZA67" i="10" s="1"/>
  <c r="VZB67" i="10" s="1"/>
  <c r="VZC67" i="10" s="1"/>
  <c r="VZD67" i="10" s="1"/>
  <c r="VZE67" i="10" s="1"/>
  <c r="VZF67" i="10" s="1"/>
  <c r="VZG67" i="10" s="1"/>
  <c r="VZH67" i="10" s="1"/>
  <c r="VZI67" i="10" s="1"/>
  <c r="VZJ67" i="10" s="1"/>
  <c r="VZK67" i="10" s="1"/>
  <c r="VZL67" i="10" s="1"/>
  <c r="VZM67" i="10" s="1"/>
  <c r="VZN67" i="10" s="1"/>
  <c r="VZO67" i="10" s="1"/>
  <c r="VZP67" i="10" s="1"/>
  <c r="VZQ67" i="10" s="1"/>
  <c r="VZR67" i="10" s="1"/>
  <c r="VZS67" i="10" s="1"/>
  <c r="VZT67" i="10" s="1"/>
  <c r="VZU67" i="10" s="1"/>
  <c r="VZV67" i="10" s="1"/>
  <c r="VZW67" i="10" s="1"/>
  <c r="VZX67" i="10" s="1"/>
  <c r="VZY67" i="10" s="1"/>
  <c r="VZZ67" i="10" s="1"/>
  <c r="WAA67" i="10" s="1"/>
  <c r="WAB67" i="10" s="1"/>
  <c r="WAC67" i="10" s="1"/>
  <c r="WAD67" i="10" s="1"/>
  <c r="WAE67" i="10" s="1"/>
  <c r="WAF67" i="10" s="1"/>
  <c r="WAG67" i="10" s="1"/>
  <c r="WAH67" i="10" s="1"/>
  <c r="WAI67" i="10" s="1"/>
  <c r="WAJ67" i="10" s="1"/>
  <c r="WAK67" i="10" s="1"/>
  <c r="WAL67" i="10" s="1"/>
  <c r="WAM67" i="10" s="1"/>
  <c r="WAN67" i="10" s="1"/>
  <c r="WAO67" i="10" s="1"/>
  <c r="WAP67" i="10" s="1"/>
  <c r="WAQ67" i="10" s="1"/>
  <c r="WAR67" i="10" s="1"/>
  <c r="WAS67" i="10" s="1"/>
  <c r="WAT67" i="10" s="1"/>
  <c r="WAU67" i="10" s="1"/>
  <c r="WAV67" i="10" s="1"/>
  <c r="WAW67" i="10" s="1"/>
  <c r="WAX67" i="10" s="1"/>
  <c r="WAY67" i="10" s="1"/>
  <c r="WAZ67" i="10" s="1"/>
  <c r="WBA67" i="10" s="1"/>
  <c r="WBB67" i="10" s="1"/>
  <c r="WBC67" i="10" s="1"/>
  <c r="WBD67" i="10" s="1"/>
  <c r="WBE67" i="10" s="1"/>
  <c r="WBF67" i="10" s="1"/>
  <c r="WBG67" i="10" s="1"/>
  <c r="WBH67" i="10" s="1"/>
  <c r="WBI67" i="10" s="1"/>
  <c r="WBJ67" i="10" s="1"/>
  <c r="WBK67" i="10" s="1"/>
  <c r="WBL67" i="10" s="1"/>
  <c r="WBM67" i="10" s="1"/>
  <c r="WBN67" i="10" s="1"/>
  <c r="WBO67" i="10" s="1"/>
  <c r="WBP67" i="10" s="1"/>
  <c r="WBQ67" i="10" s="1"/>
  <c r="WBR67" i="10" s="1"/>
  <c r="WBS67" i="10" s="1"/>
  <c r="WBT67" i="10" s="1"/>
  <c r="WBU67" i="10" s="1"/>
  <c r="WBV67" i="10" s="1"/>
  <c r="WBW67" i="10" s="1"/>
  <c r="WBX67" i="10" s="1"/>
  <c r="WBY67" i="10" s="1"/>
  <c r="WBZ67" i="10" s="1"/>
  <c r="WCA67" i="10" s="1"/>
  <c r="WCB67" i="10" s="1"/>
  <c r="WCC67" i="10" s="1"/>
  <c r="WCD67" i="10" s="1"/>
  <c r="WCE67" i="10" s="1"/>
  <c r="WCF67" i="10" s="1"/>
  <c r="WCG67" i="10" s="1"/>
  <c r="WCH67" i="10" s="1"/>
  <c r="WCI67" i="10" s="1"/>
  <c r="WCJ67" i="10" s="1"/>
  <c r="WCK67" i="10" s="1"/>
  <c r="WCL67" i="10" s="1"/>
  <c r="WCM67" i="10" s="1"/>
  <c r="WCN67" i="10" s="1"/>
  <c r="WCO67" i="10" s="1"/>
  <c r="WCP67" i="10" s="1"/>
  <c r="WCQ67" i="10" s="1"/>
  <c r="WCR67" i="10" s="1"/>
  <c r="WCS67" i="10" s="1"/>
  <c r="WCT67" i="10" s="1"/>
  <c r="WCU67" i="10" s="1"/>
  <c r="WCV67" i="10" s="1"/>
  <c r="WCW67" i="10" s="1"/>
  <c r="WCX67" i="10" s="1"/>
  <c r="WCY67" i="10" s="1"/>
  <c r="WCZ67" i="10" s="1"/>
  <c r="WDA67" i="10" s="1"/>
  <c r="WDB67" i="10" s="1"/>
  <c r="WDC67" i="10" s="1"/>
  <c r="WDD67" i="10" s="1"/>
  <c r="WDE67" i="10" s="1"/>
  <c r="WDF67" i="10" s="1"/>
  <c r="WDG67" i="10" s="1"/>
  <c r="WDH67" i="10" s="1"/>
  <c r="WDI67" i="10" s="1"/>
  <c r="WDJ67" i="10" s="1"/>
  <c r="WDK67" i="10" s="1"/>
  <c r="WDL67" i="10" s="1"/>
  <c r="WDM67" i="10" s="1"/>
  <c r="WDN67" i="10" s="1"/>
  <c r="WDO67" i="10" s="1"/>
  <c r="WDP67" i="10" s="1"/>
  <c r="WDQ67" i="10" s="1"/>
  <c r="WDR67" i="10" s="1"/>
  <c r="WDS67" i="10" s="1"/>
  <c r="WDT67" i="10" s="1"/>
  <c r="WDU67" i="10" s="1"/>
  <c r="WDV67" i="10" s="1"/>
  <c r="WDW67" i="10" s="1"/>
  <c r="WDX67" i="10" s="1"/>
  <c r="WDY67" i="10" s="1"/>
  <c r="WDZ67" i="10" s="1"/>
  <c r="WEA67" i="10" s="1"/>
  <c r="WEB67" i="10" s="1"/>
  <c r="WEC67" i="10" s="1"/>
  <c r="WED67" i="10" s="1"/>
  <c r="WEE67" i="10" s="1"/>
  <c r="WEF67" i="10" s="1"/>
  <c r="WEG67" i="10" s="1"/>
  <c r="WEH67" i="10" s="1"/>
  <c r="WEI67" i="10" s="1"/>
  <c r="WEJ67" i="10" s="1"/>
  <c r="WEK67" i="10" s="1"/>
  <c r="WEL67" i="10" s="1"/>
  <c r="WEM67" i="10" s="1"/>
  <c r="WEN67" i="10" s="1"/>
  <c r="WEO67" i="10" s="1"/>
  <c r="WEP67" i="10" s="1"/>
  <c r="WEQ67" i="10" s="1"/>
  <c r="WER67" i="10" s="1"/>
  <c r="WES67" i="10" s="1"/>
  <c r="WET67" i="10" s="1"/>
  <c r="WEU67" i="10" s="1"/>
  <c r="WEV67" i="10" s="1"/>
  <c r="WEW67" i="10" s="1"/>
  <c r="WEX67" i="10" s="1"/>
  <c r="WEY67" i="10" s="1"/>
  <c r="WEZ67" i="10" s="1"/>
  <c r="WFA67" i="10" s="1"/>
  <c r="WFB67" i="10" s="1"/>
  <c r="WFC67" i="10" s="1"/>
  <c r="WFD67" i="10" s="1"/>
  <c r="WFE67" i="10" s="1"/>
  <c r="WFF67" i="10" s="1"/>
  <c r="WFG67" i="10" s="1"/>
  <c r="WFH67" i="10" s="1"/>
  <c r="WFI67" i="10" s="1"/>
  <c r="WFJ67" i="10" s="1"/>
  <c r="WFK67" i="10" s="1"/>
  <c r="WFL67" i="10" s="1"/>
  <c r="WFM67" i="10" s="1"/>
  <c r="WFN67" i="10" s="1"/>
  <c r="WFO67" i="10" s="1"/>
  <c r="WFP67" i="10" s="1"/>
  <c r="WFQ67" i="10" s="1"/>
  <c r="WFR67" i="10" s="1"/>
  <c r="WFS67" i="10" s="1"/>
  <c r="WFT67" i="10" s="1"/>
  <c r="WFU67" i="10" s="1"/>
  <c r="WFV67" i="10" s="1"/>
  <c r="WFW67" i="10" s="1"/>
  <c r="WFX67" i="10" s="1"/>
  <c r="WFY67" i="10" s="1"/>
  <c r="WFZ67" i="10" s="1"/>
  <c r="WGA67" i="10" s="1"/>
  <c r="WGB67" i="10" s="1"/>
  <c r="WGC67" i="10" s="1"/>
  <c r="WGD67" i="10" s="1"/>
  <c r="WGE67" i="10" s="1"/>
  <c r="WGF67" i="10" s="1"/>
  <c r="WGG67" i="10" s="1"/>
  <c r="WGH67" i="10" s="1"/>
  <c r="WGI67" i="10" s="1"/>
  <c r="WGJ67" i="10" s="1"/>
  <c r="WGK67" i="10" s="1"/>
  <c r="WGL67" i="10" s="1"/>
  <c r="WGM67" i="10" s="1"/>
  <c r="WGN67" i="10" s="1"/>
  <c r="WGO67" i="10" s="1"/>
  <c r="WGP67" i="10" s="1"/>
  <c r="WGQ67" i="10" s="1"/>
  <c r="WGR67" i="10" s="1"/>
  <c r="WGS67" i="10" s="1"/>
  <c r="WGT67" i="10" s="1"/>
  <c r="WGU67" i="10" s="1"/>
  <c r="WGV67" i="10" s="1"/>
  <c r="WGW67" i="10" s="1"/>
  <c r="WGX67" i="10" s="1"/>
  <c r="WGY67" i="10" s="1"/>
  <c r="WGZ67" i="10" s="1"/>
  <c r="WHA67" i="10" s="1"/>
  <c r="WHB67" i="10" s="1"/>
  <c r="WHC67" i="10" s="1"/>
  <c r="WHD67" i="10" s="1"/>
  <c r="WHE67" i="10" s="1"/>
  <c r="WHF67" i="10" s="1"/>
  <c r="WHG67" i="10" s="1"/>
  <c r="WHH67" i="10" s="1"/>
  <c r="WHI67" i="10" s="1"/>
  <c r="WHJ67" i="10" s="1"/>
  <c r="WHK67" i="10" s="1"/>
  <c r="WHL67" i="10" s="1"/>
  <c r="WHM67" i="10" s="1"/>
  <c r="WHN67" i="10" s="1"/>
  <c r="WHO67" i="10" s="1"/>
  <c r="WHP67" i="10" s="1"/>
  <c r="WHQ67" i="10" s="1"/>
  <c r="WHR67" i="10" s="1"/>
  <c r="WHS67" i="10" s="1"/>
  <c r="WHT67" i="10" s="1"/>
  <c r="WHU67" i="10" s="1"/>
  <c r="WHV67" i="10" s="1"/>
  <c r="WHW67" i="10" s="1"/>
  <c r="WHX67" i="10" s="1"/>
  <c r="WHY67" i="10" s="1"/>
  <c r="WHZ67" i="10" s="1"/>
  <c r="WIA67" i="10" s="1"/>
  <c r="WIB67" i="10" s="1"/>
  <c r="WIC67" i="10" s="1"/>
  <c r="WID67" i="10" s="1"/>
  <c r="WIE67" i="10" s="1"/>
  <c r="WIF67" i="10" s="1"/>
  <c r="WIG67" i="10" s="1"/>
  <c r="WIH67" i="10" s="1"/>
  <c r="WII67" i="10" s="1"/>
  <c r="WIJ67" i="10" s="1"/>
  <c r="WIK67" i="10" s="1"/>
  <c r="WIL67" i="10" s="1"/>
  <c r="WIM67" i="10" s="1"/>
  <c r="WIN67" i="10" s="1"/>
  <c r="WIO67" i="10" s="1"/>
  <c r="WIP67" i="10" s="1"/>
  <c r="WIQ67" i="10" s="1"/>
  <c r="WIR67" i="10" s="1"/>
  <c r="WIS67" i="10" s="1"/>
  <c r="WIT67" i="10" s="1"/>
  <c r="WIU67" i="10" s="1"/>
  <c r="WIV67" i="10" s="1"/>
  <c r="WIW67" i="10" s="1"/>
  <c r="WIX67" i="10" s="1"/>
  <c r="WIY67" i="10" s="1"/>
  <c r="WIZ67" i="10" s="1"/>
  <c r="WJA67" i="10" s="1"/>
  <c r="WJB67" i="10" s="1"/>
  <c r="WJC67" i="10" s="1"/>
  <c r="WJD67" i="10" s="1"/>
  <c r="WJE67" i="10" s="1"/>
  <c r="WJF67" i="10" s="1"/>
  <c r="WJG67" i="10" s="1"/>
  <c r="WJH67" i="10" s="1"/>
  <c r="WJI67" i="10" s="1"/>
  <c r="WJJ67" i="10" s="1"/>
  <c r="WJK67" i="10" s="1"/>
  <c r="WJL67" i="10" s="1"/>
  <c r="WJM67" i="10" s="1"/>
  <c r="WJN67" i="10" s="1"/>
  <c r="WJO67" i="10" s="1"/>
  <c r="WJP67" i="10" s="1"/>
  <c r="WJQ67" i="10" s="1"/>
  <c r="WJR67" i="10" s="1"/>
  <c r="WJS67" i="10" s="1"/>
  <c r="WJT67" i="10" s="1"/>
  <c r="WJU67" i="10" s="1"/>
  <c r="WJV67" i="10" s="1"/>
  <c r="WJW67" i="10" s="1"/>
  <c r="WJX67" i="10" s="1"/>
  <c r="WJY67" i="10" s="1"/>
  <c r="WJZ67" i="10" s="1"/>
  <c r="WKA67" i="10" s="1"/>
  <c r="WKB67" i="10" s="1"/>
  <c r="WKC67" i="10" s="1"/>
  <c r="WKD67" i="10" s="1"/>
  <c r="WKE67" i="10" s="1"/>
  <c r="WKF67" i="10" s="1"/>
  <c r="WKG67" i="10" s="1"/>
  <c r="WKH67" i="10" s="1"/>
  <c r="WKI67" i="10" s="1"/>
  <c r="WKJ67" i="10" s="1"/>
  <c r="WKK67" i="10" s="1"/>
  <c r="WKL67" i="10" s="1"/>
  <c r="WKM67" i="10" s="1"/>
  <c r="WKN67" i="10" s="1"/>
  <c r="WKO67" i="10" s="1"/>
  <c r="WKP67" i="10" s="1"/>
  <c r="WKQ67" i="10" s="1"/>
  <c r="WKR67" i="10" s="1"/>
  <c r="WKS67" i="10" s="1"/>
  <c r="WKT67" i="10" s="1"/>
  <c r="WKU67" i="10" s="1"/>
  <c r="WKV67" i="10" s="1"/>
  <c r="WKW67" i="10" s="1"/>
  <c r="WKX67" i="10" s="1"/>
  <c r="WKY67" i="10" s="1"/>
  <c r="WKZ67" i="10" s="1"/>
  <c r="WLA67" i="10" s="1"/>
  <c r="WLB67" i="10" s="1"/>
  <c r="WLC67" i="10" s="1"/>
  <c r="WLD67" i="10" s="1"/>
  <c r="WLE67" i="10" s="1"/>
  <c r="WLF67" i="10" s="1"/>
  <c r="WLG67" i="10" s="1"/>
  <c r="WLH67" i="10" s="1"/>
  <c r="WLI67" i="10" s="1"/>
  <c r="WLJ67" i="10" s="1"/>
  <c r="WLK67" i="10" s="1"/>
  <c r="WLL67" i="10" s="1"/>
  <c r="WLM67" i="10" s="1"/>
  <c r="WLN67" i="10" s="1"/>
  <c r="WLO67" i="10" s="1"/>
  <c r="WLP67" i="10" s="1"/>
  <c r="WLQ67" i="10" s="1"/>
  <c r="WLR67" i="10" s="1"/>
  <c r="WLS67" i="10" s="1"/>
  <c r="WLT67" i="10" s="1"/>
  <c r="WLU67" i="10" s="1"/>
  <c r="WLV67" i="10" s="1"/>
  <c r="WLW67" i="10" s="1"/>
  <c r="WLX67" i="10" s="1"/>
  <c r="WLY67" i="10" s="1"/>
  <c r="WLZ67" i="10" s="1"/>
  <c r="WMA67" i="10" s="1"/>
  <c r="WMB67" i="10" s="1"/>
  <c r="WMC67" i="10" s="1"/>
  <c r="WMD67" i="10" s="1"/>
  <c r="WME67" i="10" s="1"/>
  <c r="WMF67" i="10" s="1"/>
  <c r="WMG67" i="10" s="1"/>
  <c r="WMH67" i="10" s="1"/>
  <c r="WMI67" i="10" s="1"/>
  <c r="WMJ67" i="10" s="1"/>
  <c r="WMK67" i="10" s="1"/>
  <c r="WML67" i="10" s="1"/>
  <c r="WMM67" i="10" s="1"/>
  <c r="WMN67" i="10" s="1"/>
  <c r="WMO67" i="10" s="1"/>
  <c r="WMP67" i="10" s="1"/>
  <c r="WMQ67" i="10" s="1"/>
  <c r="WMR67" i="10" s="1"/>
  <c r="WMS67" i="10" s="1"/>
  <c r="WMT67" i="10" s="1"/>
  <c r="WMU67" i="10" s="1"/>
  <c r="WMV67" i="10" s="1"/>
  <c r="WMW67" i="10" s="1"/>
  <c r="WMX67" i="10" s="1"/>
  <c r="WMY67" i="10" s="1"/>
  <c r="WMZ67" i="10" s="1"/>
  <c r="WNA67" i="10" s="1"/>
  <c r="WNB67" i="10" s="1"/>
  <c r="WNC67" i="10" s="1"/>
  <c r="WND67" i="10" s="1"/>
  <c r="WNE67" i="10" s="1"/>
  <c r="WNF67" i="10" s="1"/>
  <c r="WNG67" i="10" s="1"/>
  <c r="WNH67" i="10" s="1"/>
  <c r="WNI67" i="10" s="1"/>
  <c r="WNJ67" i="10" s="1"/>
  <c r="WNK67" i="10" s="1"/>
  <c r="WNL67" i="10" s="1"/>
  <c r="WNM67" i="10" s="1"/>
  <c r="WNN67" i="10" s="1"/>
  <c r="WNO67" i="10" s="1"/>
  <c r="WNP67" i="10" s="1"/>
  <c r="WNQ67" i="10" s="1"/>
  <c r="WNR67" i="10" s="1"/>
  <c r="WNS67" i="10" s="1"/>
  <c r="WNT67" i="10" s="1"/>
  <c r="WNU67" i="10" s="1"/>
  <c r="WNV67" i="10" s="1"/>
  <c r="WNW67" i="10" s="1"/>
  <c r="WNX67" i="10" s="1"/>
  <c r="WNY67" i="10" s="1"/>
  <c r="WNZ67" i="10" s="1"/>
  <c r="WOA67" i="10" s="1"/>
  <c r="WOB67" i="10" s="1"/>
  <c r="WOC67" i="10" s="1"/>
  <c r="WOD67" i="10" s="1"/>
  <c r="WOE67" i="10" s="1"/>
  <c r="WOF67" i="10" s="1"/>
  <c r="WOG67" i="10" s="1"/>
  <c r="WOH67" i="10" s="1"/>
  <c r="WOI67" i="10" s="1"/>
  <c r="WOJ67" i="10" s="1"/>
  <c r="WOK67" i="10" s="1"/>
  <c r="WOL67" i="10" s="1"/>
  <c r="WOM67" i="10" s="1"/>
  <c r="WON67" i="10" s="1"/>
  <c r="WOO67" i="10" s="1"/>
  <c r="WOP67" i="10" s="1"/>
  <c r="WOQ67" i="10" s="1"/>
  <c r="WOR67" i="10" s="1"/>
  <c r="WOS67" i="10" s="1"/>
  <c r="WOT67" i="10" s="1"/>
  <c r="WOU67" i="10" s="1"/>
  <c r="WOV67" i="10" s="1"/>
  <c r="WOW67" i="10" s="1"/>
  <c r="WOX67" i="10" s="1"/>
  <c r="WOY67" i="10" s="1"/>
  <c r="WOZ67" i="10" s="1"/>
  <c r="WPA67" i="10" s="1"/>
  <c r="WPB67" i="10" s="1"/>
  <c r="WPC67" i="10" s="1"/>
  <c r="WPD67" i="10" s="1"/>
  <c r="WPE67" i="10" s="1"/>
  <c r="WPF67" i="10" s="1"/>
  <c r="WPG67" i="10" s="1"/>
  <c r="WPH67" i="10" s="1"/>
  <c r="WPI67" i="10" s="1"/>
  <c r="WPJ67" i="10" s="1"/>
  <c r="WPK67" i="10" s="1"/>
  <c r="WPL67" i="10" s="1"/>
  <c r="WPM67" i="10" s="1"/>
  <c r="WPN67" i="10" s="1"/>
  <c r="WPO67" i="10" s="1"/>
  <c r="WPP67" i="10" s="1"/>
  <c r="WPQ67" i="10" s="1"/>
  <c r="WPR67" i="10" s="1"/>
  <c r="WPS67" i="10" s="1"/>
  <c r="WPT67" i="10" s="1"/>
  <c r="WPU67" i="10" s="1"/>
  <c r="WPV67" i="10" s="1"/>
  <c r="WPW67" i="10" s="1"/>
  <c r="WPX67" i="10" s="1"/>
  <c r="WPY67" i="10" s="1"/>
  <c r="WPZ67" i="10" s="1"/>
  <c r="WQA67" i="10" s="1"/>
  <c r="WQB67" i="10" s="1"/>
  <c r="WQC67" i="10" s="1"/>
  <c r="WQD67" i="10" s="1"/>
  <c r="WQE67" i="10" s="1"/>
  <c r="WQF67" i="10" s="1"/>
  <c r="WQG67" i="10" s="1"/>
  <c r="WQH67" i="10" s="1"/>
  <c r="WQI67" i="10" s="1"/>
  <c r="WQJ67" i="10" s="1"/>
  <c r="WQK67" i="10" s="1"/>
  <c r="WQL67" i="10" s="1"/>
  <c r="WQM67" i="10" s="1"/>
  <c r="WQN67" i="10" s="1"/>
  <c r="WQO67" i="10" s="1"/>
  <c r="WQP67" i="10" s="1"/>
  <c r="WQQ67" i="10" s="1"/>
  <c r="WQR67" i="10" s="1"/>
  <c r="WQS67" i="10" s="1"/>
  <c r="WQT67" i="10" s="1"/>
  <c r="WQU67" i="10" s="1"/>
  <c r="WQV67" i="10" s="1"/>
  <c r="WQW67" i="10" s="1"/>
  <c r="WQX67" i="10" s="1"/>
  <c r="WQY67" i="10" s="1"/>
  <c r="WQZ67" i="10" s="1"/>
  <c r="WRA67" i="10" s="1"/>
  <c r="WRB67" i="10" s="1"/>
  <c r="WRC67" i="10" s="1"/>
  <c r="WRD67" i="10" s="1"/>
  <c r="WRE67" i="10" s="1"/>
  <c r="WRF67" i="10" s="1"/>
  <c r="WRG67" i="10" s="1"/>
  <c r="WRH67" i="10" s="1"/>
  <c r="WRI67" i="10" s="1"/>
  <c r="WRJ67" i="10" s="1"/>
  <c r="WRK67" i="10" s="1"/>
  <c r="WRL67" i="10" s="1"/>
  <c r="WRM67" i="10" s="1"/>
  <c r="WRN67" i="10" s="1"/>
  <c r="WRO67" i="10" s="1"/>
  <c r="WRP67" i="10" s="1"/>
  <c r="WRQ67" i="10" s="1"/>
  <c r="WRR67" i="10" s="1"/>
  <c r="WRS67" i="10" s="1"/>
  <c r="WRT67" i="10" s="1"/>
  <c r="WRU67" i="10" s="1"/>
  <c r="WRV67" i="10" s="1"/>
  <c r="WRW67" i="10" s="1"/>
  <c r="WRX67" i="10" s="1"/>
  <c r="WRY67" i="10" s="1"/>
  <c r="WRZ67" i="10" s="1"/>
  <c r="WSA67" i="10" s="1"/>
  <c r="WSB67" i="10" s="1"/>
  <c r="WSC67" i="10" s="1"/>
  <c r="WSD67" i="10" s="1"/>
  <c r="WSE67" i="10" s="1"/>
  <c r="WSF67" i="10" s="1"/>
  <c r="WSG67" i="10" s="1"/>
  <c r="WSH67" i="10" s="1"/>
  <c r="WSI67" i="10" s="1"/>
  <c r="WSJ67" i="10" s="1"/>
  <c r="WSK67" i="10" s="1"/>
  <c r="WSL67" i="10" s="1"/>
  <c r="WSM67" i="10" s="1"/>
  <c r="WSN67" i="10" s="1"/>
  <c r="WSO67" i="10" s="1"/>
  <c r="WSP67" i="10" s="1"/>
  <c r="WSQ67" i="10" s="1"/>
  <c r="WSR67" i="10" s="1"/>
  <c r="WSS67" i="10" s="1"/>
  <c r="WST67" i="10" s="1"/>
  <c r="WSU67" i="10" s="1"/>
  <c r="WSV67" i="10" s="1"/>
  <c r="WSW67" i="10" s="1"/>
  <c r="WSX67" i="10" s="1"/>
  <c r="WSY67" i="10" s="1"/>
  <c r="WSZ67" i="10" s="1"/>
  <c r="WTA67" i="10" s="1"/>
  <c r="WTB67" i="10" s="1"/>
  <c r="WTC67" i="10" s="1"/>
  <c r="WTD67" i="10" s="1"/>
  <c r="WTE67" i="10" s="1"/>
  <c r="WTF67" i="10" s="1"/>
  <c r="WTG67" i="10" s="1"/>
  <c r="WTH67" i="10" s="1"/>
  <c r="WTI67" i="10" s="1"/>
  <c r="WTJ67" i="10" s="1"/>
  <c r="WTK67" i="10" s="1"/>
  <c r="WTL67" i="10" s="1"/>
  <c r="WTM67" i="10" s="1"/>
  <c r="WTN67" i="10" s="1"/>
  <c r="WTO67" i="10" s="1"/>
  <c r="WTP67" i="10" s="1"/>
  <c r="WTQ67" i="10" s="1"/>
  <c r="WTR67" i="10" s="1"/>
  <c r="WTS67" i="10" s="1"/>
  <c r="WTT67" i="10" s="1"/>
  <c r="WTU67" i="10" s="1"/>
  <c r="WTV67" i="10" s="1"/>
  <c r="WTW67" i="10" s="1"/>
  <c r="WTX67" i="10" s="1"/>
  <c r="WTY67" i="10" s="1"/>
  <c r="WTZ67" i="10" s="1"/>
  <c r="WUA67" i="10" s="1"/>
  <c r="WUB67" i="10" s="1"/>
  <c r="WUC67" i="10" s="1"/>
  <c r="WUD67" i="10" s="1"/>
  <c r="WUE67" i="10" s="1"/>
  <c r="WUF67" i="10" s="1"/>
  <c r="WUG67" i="10" s="1"/>
  <c r="WUH67" i="10" s="1"/>
  <c r="WUI67" i="10" s="1"/>
  <c r="WUJ67" i="10" s="1"/>
  <c r="WUK67" i="10" s="1"/>
  <c r="WUL67" i="10" s="1"/>
  <c r="WUM67" i="10" s="1"/>
  <c r="WUN67" i="10" s="1"/>
  <c r="WUO67" i="10" s="1"/>
  <c r="WUP67" i="10" s="1"/>
  <c r="WUQ67" i="10" s="1"/>
  <c r="WUR67" i="10" s="1"/>
  <c r="WUS67" i="10" s="1"/>
  <c r="WUT67" i="10" s="1"/>
  <c r="WUU67" i="10" s="1"/>
  <c r="WUV67" i="10" s="1"/>
  <c r="WUW67" i="10" s="1"/>
  <c r="WUX67" i="10" s="1"/>
  <c r="WUY67" i="10" s="1"/>
  <c r="WUZ67" i="10" s="1"/>
  <c r="WVA67" i="10" s="1"/>
  <c r="WVB67" i="10" s="1"/>
  <c r="WVC67" i="10" s="1"/>
  <c r="WVD67" i="10" s="1"/>
  <c r="WVE67" i="10" s="1"/>
  <c r="WVF67" i="10" s="1"/>
  <c r="WVG67" i="10" s="1"/>
  <c r="WVH67" i="10" s="1"/>
  <c r="WVI67" i="10" s="1"/>
  <c r="WVJ67" i="10" s="1"/>
  <c r="WVK67" i="10" s="1"/>
  <c r="WVL67" i="10" s="1"/>
  <c r="WVM67" i="10" s="1"/>
  <c r="WVN67" i="10" s="1"/>
  <c r="WVO67" i="10" s="1"/>
  <c r="WVP67" i="10" s="1"/>
  <c r="WVQ67" i="10" s="1"/>
  <c r="WVR67" i="10" s="1"/>
  <c r="WVS67" i="10" s="1"/>
  <c r="WVT67" i="10" s="1"/>
  <c r="WVU67" i="10" s="1"/>
  <c r="WVV67" i="10" s="1"/>
  <c r="WVW67" i="10" s="1"/>
  <c r="WVX67" i="10" s="1"/>
  <c r="WVY67" i="10" s="1"/>
  <c r="WVZ67" i="10" s="1"/>
  <c r="WWA67" i="10" s="1"/>
  <c r="WWB67" i="10" s="1"/>
  <c r="WWC67" i="10" s="1"/>
  <c r="WWD67" i="10" s="1"/>
  <c r="WWE67" i="10" s="1"/>
  <c r="WWF67" i="10" s="1"/>
  <c r="WWG67" i="10" s="1"/>
  <c r="WWH67" i="10" s="1"/>
  <c r="WWI67" i="10" s="1"/>
  <c r="WWJ67" i="10" s="1"/>
  <c r="WWK67" i="10" s="1"/>
  <c r="WWL67" i="10" s="1"/>
  <c r="WWM67" i="10" s="1"/>
  <c r="WWN67" i="10" s="1"/>
  <c r="WWO67" i="10" s="1"/>
  <c r="WWP67" i="10" s="1"/>
  <c r="WWQ67" i="10" s="1"/>
  <c r="WWR67" i="10" s="1"/>
  <c r="WWS67" i="10" s="1"/>
  <c r="WWT67" i="10" s="1"/>
  <c r="WWU67" i="10" s="1"/>
  <c r="WWV67" i="10" s="1"/>
  <c r="WWW67" i="10" s="1"/>
  <c r="WWX67" i="10" s="1"/>
  <c r="WWY67" i="10" s="1"/>
  <c r="WWZ67" i="10" s="1"/>
  <c r="WXA67" i="10" s="1"/>
  <c r="WXB67" i="10" s="1"/>
  <c r="WXC67" i="10" s="1"/>
  <c r="WXD67" i="10" s="1"/>
  <c r="WXE67" i="10" s="1"/>
  <c r="WXF67" i="10" s="1"/>
  <c r="WXG67" i="10" s="1"/>
  <c r="WXH67" i="10" s="1"/>
  <c r="WXI67" i="10" s="1"/>
  <c r="WXJ67" i="10" s="1"/>
  <c r="WXK67" i="10" s="1"/>
  <c r="WXL67" i="10" s="1"/>
  <c r="WXM67" i="10" s="1"/>
  <c r="WXN67" i="10" s="1"/>
  <c r="WXO67" i="10" s="1"/>
  <c r="WXP67" i="10" s="1"/>
  <c r="WXQ67" i="10" s="1"/>
  <c r="WXR67" i="10" s="1"/>
  <c r="WXS67" i="10" s="1"/>
  <c r="WXT67" i="10" s="1"/>
  <c r="WXU67" i="10" s="1"/>
  <c r="WXV67" i="10" s="1"/>
  <c r="WXW67" i="10" s="1"/>
  <c r="WXX67" i="10" s="1"/>
  <c r="WXY67" i="10" s="1"/>
  <c r="WXZ67" i="10" s="1"/>
  <c r="WYA67" i="10" s="1"/>
  <c r="WYB67" i="10" s="1"/>
  <c r="WYC67" i="10" s="1"/>
  <c r="WYD67" i="10" s="1"/>
  <c r="WYE67" i="10" s="1"/>
  <c r="WYF67" i="10" s="1"/>
  <c r="WYG67" i="10" s="1"/>
  <c r="WYH67" i="10" s="1"/>
  <c r="WYI67" i="10" s="1"/>
  <c r="WYJ67" i="10" s="1"/>
  <c r="WYK67" i="10" s="1"/>
  <c r="WYL67" i="10" s="1"/>
  <c r="WYM67" i="10" s="1"/>
  <c r="WYN67" i="10" s="1"/>
  <c r="WYO67" i="10" s="1"/>
  <c r="WYP67" i="10" s="1"/>
  <c r="WYQ67" i="10" s="1"/>
  <c r="WYR67" i="10" s="1"/>
  <c r="WYS67" i="10" s="1"/>
  <c r="WYT67" i="10" s="1"/>
  <c r="WYU67" i="10" s="1"/>
  <c r="WYV67" i="10" s="1"/>
  <c r="WYW67" i="10" s="1"/>
  <c r="WYX67" i="10" s="1"/>
  <c r="WYY67" i="10" s="1"/>
  <c r="WYZ67" i="10" s="1"/>
  <c r="WZA67" i="10" s="1"/>
  <c r="WZB67" i="10" s="1"/>
  <c r="WZC67" i="10" s="1"/>
  <c r="WZD67" i="10" s="1"/>
  <c r="WZE67" i="10" s="1"/>
  <c r="WZF67" i="10" s="1"/>
  <c r="WZG67" i="10" s="1"/>
  <c r="WZH67" i="10" s="1"/>
  <c r="WZI67" i="10" s="1"/>
  <c r="WZJ67" i="10" s="1"/>
  <c r="WZK67" i="10" s="1"/>
  <c r="WZL67" i="10" s="1"/>
  <c r="WZM67" i="10" s="1"/>
  <c r="WZN67" i="10" s="1"/>
  <c r="WZO67" i="10" s="1"/>
  <c r="WZP67" i="10" s="1"/>
  <c r="WZQ67" i="10" s="1"/>
  <c r="WZR67" i="10" s="1"/>
  <c r="WZS67" i="10" s="1"/>
  <c r="WZT67" i="10" s="1"/>
  <c r="WZU67" i="10" s="1"/>
  <c r="WZV67" i="10" s="1"/>
  <c r="WZW67" i="10" s="1"/>
  <c r="WZX67" i="10" s="1"/>
  <c r="WZY67" i="10" s="1"/>
  <c r="WZZ67" i="10" s="1"/>
  <c r="XAA67" i="10" s="1"/>
  <c r="XAB67" i="10" s="1"/>
  <c r="XAC67" i="10" s="1"/>
  <c r="XAD67" i="10" s="1"/>
  <c r="XAE67" i="10" s="1"/>
  <c r="XAF67" i="10" s="1"/>
  <c r="XAG67" i="10" s="1"/>
  <c r="XAH67" i="10" s="1"/>
  <c r="XAI67" i="10" s="1"/>
  <c r="XAJ67" i="10" s="1"/>
  <c r="XAK67" i="10" s="1"/>
  <c r="XAL67" i="10" s="1"/>
  <c r="XAM67" i="10" s="1"/>
  <c r="XAN67" i="10" s="1"/>
  <c r="XAO67" i="10" s="1"/>
  <c r="XAP67" i="10" s="1"/>
  <c r="XAQ67" i="10" s="1"/>
  <c r="XAR67" i="10" s="1"/>
  <c r="XAS67" i="10" s="1"/>
  <c r="XAT67" i="10" s="1"/>
  <c r="XAU67" i="10" s="1"/>
  <c r="XAV67" i="10" s="1"/>
  <c r="XAW67" i="10" s="1"/>
  <c r="XAX67" i="10" s="1"/>
  <c r="XAY67" i="10" s="1"/>
  <c r="XAZ67" i="10" s="1"/>
  <c r="XBA67" i="10" s="1"/>
  <c r="XBB67" i="10" s="1"/>
  <c r="XBC67" i="10" s="1"/>
  <c r="XBD67" i="10" s="1"/>
  <c r="XBE67" i="10" s="1"/>
  <c r="XBF67" i="10" s="1"/>
  <c r="XBG67" i="10" s="1"/>
  <c r="XBH67" i="10" s="1"/>
  <c r="XBI67" i="10" s="1"/>
  <c r="XBJ67" i="10" s="1"/>
  <c r="XBK67" i="10" s="1"/>
  <c r="XBL67" i="10" s="1"/>
  <c r="XBM67" i="10" s="1"/>
  <c r="XBN67" i="10" s="1"/>
  <c r="XBO67" i="10" s="1"/>
  <c r="XBP67" i="10" s="1"/>
  <c r="XBQ67" i="10" s="1"/>
  <c r="XBR67" i="10" s="1"/>
  <c r="XBS67" i="10" s="1"/>
  <c r="XBT67" i="10" s="1"/>
  <c r="XBU67" i="10" s="1"/>
  <c r="XBV67" i="10" s="1"/>
  <c r="XBW67" i="10" s="1"/>
  <c r="XBX67" i="10" s="1"/>
  <c r="XBY67" i="10" s="1"/>
  <c r="XBZ67" i="10" s="1"/>
  <c r="XCA67" i="10" s="1"/>
  <c r="XCB67" i="10" s="1"/>
  <c r="XCC67" i="10" s="1"/>
  <c r="XCD67" i="10" s="1"/>
  <c r="XCE67" i="10" s="1"/>
  <c r="XCF67" i="10" s="1"/>
  <c r="XCG67" i="10" s="1"/>
  <c r="XCH67" i="10" s="1"/>
  <c r="XCI67" i="10" s="1"/>
  <c r="XCJ67" i="10" s="1"/>
  <c r="XCK67" i="10" s="1"/>
  <c r="XCL67" i="10" s="1"/>
  <c r="XCM67" i="10" s="1"/>
  <c r="XCN67" i="10" s="1"/>
  <c r="XCO67" i="10" s="1"/>
  <c r="XCP67" i="10" s="1"/>
  <c r="XCQ67" i="10" s="1"/>
  <c r="XCR67" i="10" s="1"/>
  <c r="XCS67" i="10" s="1"/>
  <c r="XCT67" i="10" s="1"/>
  <c r="XCU67" i="10" s="1"/>
  <c r="XCV67" i="10" s="1"/>
  <c r="XCW67" i="10" s="1"/>
  <c r="XCX67" i="10" s="1"/>
  <c r="XCY67" i="10" s="1"/>
  <c r="XCZ67" i="10" s="1"/>
  <c r="XDA67" i="10" s="1"/>
  <c r="XDB67" i="10" s="1"/>
  <c r="XDC67" i="10" s="1"/>
  <c r="XDD67" i="10" s="1"/>
  <c r="XDE67" i="10" s="1"/>
  <c r="XDF67" i="10" s="1"/>
  <c r="XDG67" i="10" s="1"/>
  <c r="XDH67" i="10" s="1"/>
  <c r="XDI67" i="10" s="1"/>
  <c r="XDJ67" i="10" s="1"/>
  <c r="XDK67" i="10" s="1"/>
  <c r="XDL67" i="10" s="1"/>
  <c r="XDM67" i="10" s="1"/>
  <c r="XDN67" i="10" s="1"/>
  <c r="XDO67" i="10" s="1"/>
  <c r="XDP67" i="10" s="1"/>
  <c r="XDQ67" i="10" s="1"/>
  <c r="XDR67" i="10" s="1"/>
  <c r="XDS67" i="10" s="1"/>
  <c r="XDT67" i="10" s="1"/>
  <c r="XDU67" i="10" s="1"/>
  <c r="XDV67" i="10" s="1"/>
  <c r="XDW67" i="10" s="1"/>
  <c r="XDX67" i="10" s="1"/>
  <c r="XDY67" i="10" s="1"/>
  <c r="XDZ67" i="10" s="1"/>
  <c r="XEA67" i="10" s="1"/>
  <c r="XEB67" i="10" s="1"/>
  <c r="XEC67" i="10" s="1"/>
  <c r="XED67" i="10" s="1"/>
  <c r="XEE67" i="10" s="1"/>
  <c r="XEF67" i="10" s="1"/>
  <c r="XEG67" i="10" s="1"/>
  <c r="XEH67" i="10" s="1"/>
  <c r="XEI67" i="10" s="1"/>
  <c r="XEJ67" i="10" s="1"/>
  <c r="XEK67" i="10" s="1"/>
  <c r="XEL67" i="10" s="1"/>
  <c r="XEM67" i="10" s="1"/>
  <c r="XEN67" i="10" s="1"/>
  <c r="XEO67" i="10" s="1"/>
  <c r="XEP67" i="10" s="1"/>
  <c r="XEQ67" i="10" s="1"/>
  <c r="XER67" i="10" s="1"/>
  <c r="XES67" i="10" s="1"/>
  <c r="XET67" i="10" s="1"/>
  <c r="XEU67" i="10" s="1"/>
  <c r="XEV67" i="10" s="1"/>
  <c r="XEW67" i="10" s="1"/>
  <c r="XEX67" i="10" s="1"/>
  <c r="XEY67" i="10" s="1"/>
  <c r="XEZ67" i="10" s="1"/>
  <c r="XFA67" i="10" s="1"/>
  <c r="XFB67" i="10" s="1"/>
  <c r="XFC67" i="10" s="1"/>
  <c r="XFD67" i="10" s="1"/>
  <c r="I76" i="10" l="1"/>
  <c r="I83" i="10"/>
  <c r="I112" i="10" s="1"/>
  <c r="D131" i="10"/>
  <c r="F81" i="10" s="1"/>
  <c r="BG93" i="10" l="1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F88" i="10"/>
  <c r="L69" i="10"/>
  <c r="K69" i="10"/>
  <c r="J69" i="10"/>
  <c r="I69" i="10"/>
  <c r="F74" i="10"/>
  <c r="F82" i="10"/>
  <c r="F105" i="10"/>
  <c r="F104" i="10"/>
  <c r="F103" i="10"/>
  <c r="I103" i="10" s="1"/>
  <c r="D103" i="10" s="1"/>
  <c r="F92" i="10"/>
  <c r="F91" i="10"/>
  <c r="F90" i="10"/>
  <c r="F89" i="10"/>
  <c r="F68" i="10"/>
  <c r="F66" i="10"/>
  <c r="J66" i="10" s="1"/>
  <c r="I65" i="10"/>
  <c r="J64" i="10"/>
  <c r="J70" i="10" s="1"/>
  <c r="J62" i="10"/>
  <c r="K62" i="10" s="1"/>
  <c r="L62" i="10" s="1"/>
  <c r="M62" i="10" s="1"/>
  <c r="N62" i="10" s="1"/>
  <c r="O62" i="10" s="1"/>
  <c r="P62" i="10" s="1"/>
  <c r="Q62" i="10" s="1"/>
  <c r="R62" i="10" s="1"/>
  <c r="S62" i="10" s="1"/>
  <c r="T62" i="10" s="1"/>
  <c r="U62" i="10" s="1"/>
  <c r="V62" i="10" s="1"/>
  <c r="W62" i="10" s="1"/>
  <c r="D19" i="10"/>
  <c r="K12" i="10"/>
  <c r="K11" i="10"/>
  <c r="K10" i="10"/>
  <c r="K9" i="10"/>
  <c r="K8" i="10"/>
  <c r="K7" i="10"/>
  <c r="F32" i="6"/>
  <c r="F31" i="6"/>
  <c r="F39" i="6" s="1"/>
  <c r="F24" i="6"/>
  <c r="H27" i="1"/>
  <c r="H28" i="1"/>
  <c r="H26" i="1"/>
  <c r="G29" i="1"/>
  <c r="G27" i="1"/>
  <c r="G26" i="1"/>
  <c r="F28" i="1"/>
  <c r="F29" i="1"/>
  <c r="F26" i="1"/>
  <c r="E27" i="1"/>
  <c r="E29" i="1"/>
  <c r="E28" i="1"/>
  <c r="F36" i="6" l="1"/>
  <c r="F38" i="6" s="1"/>
  <c r="V9" i="6" s="1"/>
  <c r="J120" i="10"/>
  <c r="J81" i="10"/>
  <c r="J75" i="10"/>
  <c r="J80" i="10"/>
  <c r="J97" i="10"/>
  <c r="J99" i="10" s="1"/>
  <c r="J105" i="10"/>
  <c r="J106" i="10" s="1"/>
  <c r="J74" i="10"/>
  <c r="J76" i="10" s="1"/>
  <c r="J82" i="10"/>
  <c r="BA71" i="10"/>
  <c r="BI71" i="10"/>
  <c r="BY71" i="10"/>
  <c r="CO71" i="10"/>
  <c r="DE71" i="10"/>
  <c r="BJ71" i="10"/>
  <c r="BZ71" i="10"/>
  <c r="CP71" i="10"/>
  <c r="BL71" i="10"/>
  <c r="CB71" i="10"/>
  <c r="CR71" i="10"/>
  <c r="BN71" i="10"/>
  <c r="CD71" i="10"/>
  <c r="CT71" i="10"/>
  <c r="BK71" i="10"/>
  <c r="CG71" i="10"/>
  <c r="DA71" i="10"/>
  <c r="BM71" i="10"/>
  <c r="CH71" i="10"/>
  <c r="DB71" i="10"/>
  <c r="BO71" i="10"/>
  <c r="CI71" i="10"/>
  <c r="DC71" i="10"/>
  <c r="BU71" i="10"/>
  <c r="BP71" i="10"/>
  <c r="CJ71" i="10"/>
  <c r="DD71" i="10"/>
  <c r="BT71" i="10"/>
  <c r="CQ71" i="10"/>
  <c r="BQ71" i="10"/>
  <c r="CK71" i="10"/>
  <c r="CS71" i="10"/>
  <c r="BR71" i="10"/>
  <c r="CL71" i="10"/>
  <c r="BV71" i="10"/>
  <c r="BS71" i="10"/>
  <c r="CM71" i="10"/>
  <c r="CN71" i="10"/>
  <c r="CF71" i="10"/>
  <c r="CU71" i="10"/>
  <c r="BH71" i="10"/>
  <c r="CV71" i="10"/>
  <c r="CC71" i="10"/>
  <c r="CW71" i="10"/>
  <c r="BW71" i="10"/>
  <c r="CX71" i="10"/>
  <c r="CY71" i="10"/>
  <c r="BX71" i="10"/>
  <c r="CA71" i="10"/>
  <c r="CZ71" i="10"/>
  <c r="CE71" i="10"/>
  <c r="I91" i="10"/>
  <c r="D69" i="10"/>
  <c r="K66" i="10"/>
  <c r="J89" i="10"/>
  <c r="K90" i="10"/>
  <c r="J91" i="10"/>
  <c r="J92" i="10"/>
  <c r="L91" i="10"/>
  <c r="K91" i="10"/>
  <c r="K88" i="10"/>
  <c r="L90" i="10"/>
  <c r="L88" i="10"/>
  <c r="K92" i="10"/>
  <c r="L92" i="10"/>
  <c r="J104" i="10"/>
  <c r="J88" i="10"/>
  <c r="K89" i="10"/>
  <c r="L89" i="10"/>
  <c r="I89" i="10"/>
  <c r="I92" i="10"/>
  <c r="J90" i="10"/>
  <c r="I90" i="10"/>
  <c r="I88" i="10"/>
  <c r="I98" i="10"/>
  <c r="AW71" i="10"/>
  <c r="L68" i="10"/>
  <c r="AX71" i="10"/>
  <c r="J63" i="10"/>
  <c r="AY71" i="10"/>
  <c r="AZ71" i="10"/>
  <c r="X62" i="10"/>
  <c r="Y62" i="10" s="1"/>
  <c r="Z62" i="10" s="1"/>
  <c r="AA62" i="10" s="1"/>
  <c r="W68" i="10"/>
  <c r="AT71" i="10"/>
  <c r="AD71" i="10"/>
  <c r="N71" i="10"/>
  <c r="AS71" i="10"/>
  <c r="AC71" i="10"/>
  <c r="M71" i="10"/>
  <c r="BG71" i="10"/>
  <c r="AQ71" i="10"/>
  <c r="AA71" i="10"/>
  <c r="K71" i="10"/>
  <c r="BF71" i="10"/>
  <c r="AP71" i="10"/>
  <c r="Z71" i="10"/>
  <c r="J71" i="10"/>
  <c r="AV71" i="10"/>
  <c r="X71" i="10"/>
  <c r="AU71" i="10"/>
  <c r="W71" i="10"/>
  <c r="AO71" i="10"/>
  <c r="U71" i="10"/>
  <c r="AN71" i="10"/>
  <c r="T71" i="10"/>
  <c r="AM71" i="10"/>
  <c r="S71" i="10"/>
  <c r="AL71" i="10"/>
  <c r="I71" i="10"/>
  <c r="AJ71" i="10"/>
  <c r="AI71" i="10"/>
  <c r="AH71" i="10"/>
  <c r="AG71" i="10"/>
  <c r="V71" i="10"/>
  <c r="BE71" i="10"/>
  <c r="R71" i="10"/>
  <c r="BD71" i="10"/>
  <c r="Q71" i="10"/>
  <c r="BB71" i="10"/>
  <c r="O71" i="10"/>
  <c r="BC71" i="10"/>
  <c r="P71" i="10"/>
  <c r="L71" i="10"/>
  <c r="Y71" i="10"/>
  <c r="AB71" i="10"/>
  <c r="T68" i="10"/>
  <c r="S68" i="10"/>
  <c r="P68" i="10"/>
  <c r="V68" i="10"/>
  <c r="U68" i="10"/>
  <c r="R68" i="10"/>
  <c r="Q68" i="10"/>
  <c r="O68" i="10"/>
  <c r="N68" i="10"/>
  <c r="M68" i="10"/>
  <c r="I68" i="10"/>
  <c r="AF71" i="10"/>
  <c r="AE71" i="10"/>
  <c r="J65" i="10"/>
  <c r="J68" i="10"/>
  <c r="AK71" i="10"/>
  <c r="K64" i="10"/>
  <c r="K70" i="10" s="1"/>
  <c r="K68" i="10"/>
  <c r="AR71" i="10"/>
  <c r="L9" i="1"/>
  <c r="AA8" i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X8" i="1"/>
  <c r="Z8" i="1" s="1"/>
  <c r="Z7" i="1"/>
  <c r="Y7" i="1"/>
  <c r="T9" i="6"/>
  <c r="T8" i="6"/>
  <c r="R10" i="6"/>
  <c r="T10" i="6" s="1"/>
  <c r="F29" i="6"/>
  <c r="F33" i="6"/>
  <c r="F25" i="6"/>
  <c r="I121" i="10" l="1"/>
  <c r="I125" i="10"/>
  <c r="K81" i="10"/>
  <c r="K120" i="10"/>
  <c r="J125" i="10"/>
  <c r="K80" i="10"/>
  <c r="K75" i="10"/>
  <c r="K105" i="10"/>
  <c r="K106" i="10" s="1"/>
  <c r="K97" i="10"/>
  <c r="K99" i="10" s="1"/>
  <c r="K74" i="10"/>
  <c r="K82" i="10"/>
  <c r="J83" i="10"/>
  <c r="J84" i="10" s="1"/>
  <c r="J124" i="10" s="1"/>
  <c r="D92" i="10"/>
  <c r="D91" i="10"/>
  <c r="D90" i="10"/>
  <c r="L66" i="10"/>
  <c r="I107" i="10"/>
  <c r="I123" i="10" s="1"/>
  <c r="D89" i="10"/>
  <c r="D88" i="10"/>
  <c r="I84" i="10"/>
  <c r="I124" i="10" s="1"/>
  <c r="I100" i="10"/>
  <c r="I122" i="10" s="1"/>
  <c r="D98" i="10"/>
  <c r="J107" i="10"/>
  <c r="J123" i="10" s="1"/>
  <c r="J100" i="10"/>
  <c r="J122" i="10" s="1"/>
  <c r="K93" i="10"/>
  <c r="J93" i="10"/>
  <c r="L93" i="10"/>
  <c r="I93" i="10"/>
  <c r="K104" i="10"/>
  <c r="Z68" i="10"/>
  <c r="X68" i="10"/>
  <c r="Y68" i="10"/>
  <c r="K65" i="10"/>
  <c r="K63" i="10"/>
  <c r="L64" i="10"/>
  <c r="L70" i="10" s="1"/>
  <c r="AB62" i="10"/>
  <c r="AA68" i="10"/>
  <c r="V8" i="6"/>
  <c r="V10" i="6"/>
  <c r="K12" i="6"/>
  <c r="Y8" i="1"/>
  <c r="X9" i="1"/>
  <c r="Y9" i="1" s="1"/>
  <c r="V11" i="6"/>
  <c r="F34" i="6"/>
  <c r="F27" i="6" s="1"/>
  <c r="F30" i="6" s="1"/>
  <c r="K16" i="6" s="1"/>
  <c r="K8" i="6" s="1"/>
  <c r="K76" i="10" l="1"/>
  <c r="K125" i="10" s="1"/>
  <c r="J112" i="10"/>
  <c r="L81" i="10"/>
  <c r="L120" i="10"/>
  <c r="K47" i="6"/>
  <c r="K13" i="6" s="1"/>
  <c r="L80" i="10"/>
  <c r="L97" i="10"/>
  <c r="L99" i="10" s="1"/>
  <c r="L111" i="10" s="1"/>
  <c r="L74" i="10"/>
  <c r="L82" i="10"/>
  <c r="L105" i="10"/>
  <c r="L106" i="10" s="1"/>
  <c r="L75" i="10"/>
  <c r="K83" i="10"/>
  <c r="K84" i="10" s="1"/>
  <c r="K124" i="10" s="1"/>
  <c r="J94" i="10"/>
  <c r="J121" i="10" s="1"/>
  <c r="J111" i="10"/>
  <c r="K94" i="10"/>
  <c r="K121" i="10" s="1"/>
  <c r="K111" i="10"/>
  <c r="L94" i="10"/>
  <c r="L121" i="10" s="1"/>
  <c r="M66" i="10"/>
  <c r="I94" i="10"/>
  <c r="D93" i="10"/>
  <c r="K100" i="10"/>
  <c r="K122" i="10" s="1"/>
  <c r="L104" i="10"/>
  <c r="AC62" i="10"/>
  <c r="AB68" i="10"/>
  <c r="L65" i="10"/>
  <c r="M64" i="10"/>
  <c r="M70" i="10" s="1"/>
  <c r="L63" i="10"/>
  <c r="Z9" i="1"/>
  <c r="X10" i="1"/>
  <c r="Y10" i="1" s="1"/>
  <c r="T11" i="6"/>
  <c r="V12" i="6"/>
  <c r="K112" i="10" l="1"/>
  <c r="M120" i="10"/>
  <c r="M81" i="10"/>
  <c r="M80" i="10"/>
  <c r="M97" i="10"/>
  <c r="M99" i="10" s="1"/>
  <c r="M74" i="10"/>
  <c r="M105" i="10"/>
  <c r="M106" i="10" s="1"/>
  <c r="M75" i="10"/>
  <c r="M82" i="10"/>
  <c r="L76" i="10"/>
  <c r="L125" i="10" s="1"/>
  <c r="L83" i="10"/>
  <c r="L84" i="10" s="1"/>
  <c r="L124" i="10" s="1"/>
  <c r="K107" i="10"/>
  <c r="K123" i="10" s="1"/>
  <c r="J113" i="10"/>
  <c r="J114" i="10" s="1"/>
  <c r="J115" i="10" s="1"/>
  <c r="N66" i="10"/>
  <c r="M94" i="10"/>
  <c r="M121" i="10" s="1"/>
  <c r="I113" i="10"/>
  <c r="L100" i="10"/>
  <c r="L122" i="10" s="1"/>
  <c r="M104" i="10"/>
  <c r="M65" i="10"/>
  <c r="N64" i="10"/>
  <c r="N70" i="10" s="1"/>
  <c r="M63" i="10"/>
  <c r="AD62" i="10"/>
  <c r="AC68" i="10"/>
  <c r="X11" i="1"/>
  <c r="Y11" i="1" s="1"/>
  <c r="Z10" i="1"/>
  <c r="T12" i="6"/>
  <c r="V13" i="6"/>
  <c r="N81" i="10" l="1"/>
  <c r="N120" i="10"/>
  <c r="L112" i="10"/>
  <c r="N97" i="10"/>
  <c r="N99" i="10" s="1"/>
  <c r="N74" i="10"/>
  <c r="N80" i="10"/>
  <c r="N105" i="10"/>
  <c r="N106" i="10" s="1"/>
  <c r="N75" i="10"/>
  <c r="N82" i="10"/>
  <c r="M76" i="10"/>
  <c r="M125" i="10" s="1"/>
  <c r="M83" i="10"/>
  <c r="M84" i="10" s="1"/>
  <c r="M124" i="10" s="1"/>
  <c r="K113" i="10"/>
  <c r="K114" i="10" s="1"/>
  <c r="K115" i="10" s="1"/>
  <c r="M107" i="10"/>
  <c r="M123" i="10" s="1"/>
  <c r="I114" i="10"/>
  <c r="I115" i="10" s="1"/>
  <c r="M100" i="10"/>
  <c r="M122" i="10" s="1"/>
  <c r="M111" i="10"/>
  <c r="O66" i="10"/>
  <c r="N94" i="10"/>
  <c r="N121" i="10" s="1"/>
  <c r="L107" i="10"/>
  <c r="L123" i="10" s="1"/>
  <c r="N104" i="10"/>
  <c r="AE62" i="10"/>
  <c r="AD68" i="10"/>
  <c r="O64" i="10"/>
  <c r="O70" i="10" s="1"/>
  <c r="N63" i="10"/>
  <c r="N65" i="10"/>
  <c r="X12" i="1"/>
  <c r="Z11" i="1"/>
  <c r="T13" i="6"/>
  <c r="V14" i="6"/>
  <c r="M112" i="10" l="1"/>
  <c r="N83" i="10"/>
  <c r="N84" i="10" s="1"/>
  <c r="N124" i="10" s="1"/>
  <c r="O81" i="10"/>
  <c r="O120" i="10"/>
  <c r="O75" i="10"/>
  <c r="O105" i="10"/>
  <c r="O106" i="10" s="1"/>
  <c r="O82" i="10"/>
  <c r="O74" i="10"/>
  <c r="O97" i="10"/>
  <c r="O99" i="10" s="1"/>
  <c r="O80" i="10"/>
  <c r="N76" i="10"/>
  <c r="N125" i="10" s="1"/>
  <c r="L113" i="10"/>
  <c r="L114" i="10" s="1"/>
  <c r="L115" i="10" s="1"/>
  <c r="M113" i="10"/>
  <c r="M114" i="10" s="1"/>
  <c r="M115" i="10" s="1"/>
  <c r="N100" i="10"/>
  <c r="N122" i="10" s="1"/>
  <c r="N111" i="10"/>
  <c r="P66" i="10"/>
  <c r="O94" i="10"/>
  <c r="O121" i="10" s="1"/>
  <c r="O104" i="10"/>
  <c r="O65" i="10"/>
  <c r="P64" i="10"/>
  <c r="P70" i="10" s="1"/>
  <c r="O63" i="10"/>
  <c r="AF62" i="10"/>
  <c r="AE68" i="10"/>
  <c r="X13" i="1"/>
  <c r="Y13" i="1" s="1"/>
  <c r="Z12" i="1"/>
  <c r="Y12" i="1"/>
  <c r="T14" i="6"/>
  <c r="V15" i="6"/>
  <c r="P120" i="10" l="1"/>
  <c r="P81" i="10"/>
  <c r="O76" i="10"/>
  <c r="O125" i="10" s="1"/>
  <c r="N112" i="10"/>
  <c r="O83" i="10"/>
  <c r="O84" i="10" s="1"/>
  <c r="O124" i="10" s="1"/>
  <c r="P75" i="10"/>
  <c r="P97" i="10"/>
  <c r="P99" i="10" s="1"/>
  <c r="P80" i="10"/>
  <c r="P74" i="10"/>
  <c r="P76" i="10" s="1"/>
  <c r="P125" i="10" s="1"/>
  <c r="P105" i="10"/>
  <c r="P106" i="10" s="1"/>
  <c r="P82" i="10"/>
  <c r="O100" i="10"/>
  <c r="O122" i="10" s="1"/>
  <c r="O111" i="10"/>
  <c r="Q66" i="10"/>
  <c r="P94" i="10"/>
  <c r="P121" i="10" s="1"/>
  <c r="O107" i="10"/>
  <c r="O123" i="10" s="1"/>
  <c r="N107" i="10"/>
  <c r="N123" i="10" s="1"/>
  <c r="P104" i="10"/>
  <c r="P63" i="10"/>
  <c r="P65" i="10"/>
  <c r="Q64" i="10"/>
  <c r="Q70" i="10" s="1"/>
  <c r="AG62" i="10"/>
  <c r="AF68" i="10"/>
  <c r="X14" i="1"/>
  <c r="Y14" i="1" s="1"/>
  <c r="Z13" i="1"/>
  <c r="T15" i="6"/>
  <c r="V16" i="6"/>
  <c r="Q81" i="10" l="1"/>
  <c r="Q120" i="10"/>
  <c r="O112" i="10"/>
  <c r="Q75" i="10"/>
  <c r="Q97" i="10"/>
  <c r="Q99" i="10" s="1"/>
  <c r="Q80" i="10"/>
  <c r="Q105" i="10"/>
  <c r="Q106" i="10" s="1"/>
  <c r="Q82" i="10"/>
  <c r="Q74" i="10"/>
  <c r="P83" i="10"/>
  <c r="P84" i="10" s="1"/>
  <c r="P124" i="10" s="1"/>
  <c r="P107" i="10"/>
  <c r="P123" i="10" s="1"/>
  <c r="N113" i="10"/>
  <c r="N114" i="10" s="1"/>
  <c r="N115" i="10" s="1"/>
  <c r="O113" i="10"/>
  <c r="O114" i="10" s="1"/>
  <c r="O115" i="10" s="1"/>
  <c r="P100" i="10"/>
  <c r="P122" i="10" s="1"/>
  <c r="P111" i="10"/>
  <c r="R66" i="10"/>
  <c r="Q94" i="10"/>
  <c r="Q121" i="10" s="1"/>
  <c r="Q104" i="10"/>
  <c r="AH62" i="10"/>
  <c r="AG68" i="10"/>
  <c r="Q63" i="10"/>
  <c r="Q65" i="10"/>
  <c r="R64" i="10"/>
  <c r="R70" i="10" s="1"/>
  <c r="X15" i="1"/>
  <c r="Z14" i="1"/>
  <c r="T16" i="6"/>
  <c r="V17" i="6"/>
  <c r="R81" i="10" l="1"/>
  <c r="R120" i="10"/>
  <c r="Q76" i="10"/>
  <c r="Q125" i="10" s="1"/>
  <c r="P112" i="10"/>
  <c r="R105" i="10"/>
  <c r="R106" i="10" s="1"/>
  <c r="R97" i="10"/>
  <c r="R99" i="10" s="1"/>
  <c r="R82" i="10"/>
  <c r="R74" i="10"/>
  <c r="R75" i="10"/>
  <c r="R80" i="10"/>
  <c r="Q83" i="10"/>
  <c r="Q84" i="10" s="1"/>
  <c r="Q124" i="10" s="1"/>
  <c r="P113" i="10"/>
  <c r="P114" i="10" s="1"/>
  <c r="P115" i="10" s="1"/>
  <c r="Q100" i="10"/>
  <c r="Q122" i="10" s="1"/>
  <c r="Q111" i="10"/>
  <c r="Q107" i="10"/>
  <c r="Q123" i="10" s="1"/>
  <c r="S66" i="10"/>
  <c r="R94" i="10"/>
  <c r="R121" i="10" s="1"/>
  <c r="R104" i="10"/>
  <c r="R63" i="10"/>
  <c r="R65" i="10"/>
  <c r="S64" i="10"/>
  <c r="S70" i="10" s="1"/>
  <c r="AI62" i="10"/>
  <c r="AH68" i="10"/>
  <c r="X16" i="1"/>
  <c r="Y16" i="1" s="1"/>
  <c r="Z15" i="1"/>
  <c r="Y15" i="1"/>
  <c r="T17" i="6"/>
  <c r="V18" i="6"/>
  <c r="S81" i="10" l="1"/>
  <c r="S120" i="10"/>
  <c r="Q112" i="10"/>
  <c r="S97" i="10"/>
  <c r="S99" i="10" s="1"/>
  <c r="S105" i="10"/>
  <c r="S106" i="10" s="1"/>
  <c r="S82" i="10"/>
  <c r="S74" i="10"/>
  <c r="S75" i="10"/>
  <c r="S80" i="10"/>
  <c r="R83" i="10"/>
  <c r="R84" i="10" s="1"/>
  <c r="R124" i="10" s="1"/>
  <c r="R76" i="10"/>
  <c r="R125" i="10" s="1"/>
  <c r="R107" i="10"/>
  <c r="R123" i="10" s="1"/>
  <c r="Q113" i="10"/>
  <c r="Q114" i="10" s="1"/>
  <c r="Q115" i="10" s="1"/>
  <c r="R100" i="10"/>
  <c r="R122" i="10" s="1"/>
  <c r="R111" i="10"/>
  <c r="T66" i="10"/>
  <c r="S94" i="10"/>
  <c r="S121" i="10" s="1"/>
  <c r="S104" i="10"/>
  <c r="AJ62" i="10"/>
  <c r="AI68" i="10"/>
  <c r="S63" i="10"/>
  <c r="S65" i="10"/>
  <c r="T64" i="10"/>
  <c r="T70" i="10" s="1"/>
  <c r="X17" i="1"/>
  <c r="Z16" i="1"/>
  <c r="T18" i="6"/>
  <c r="V19" i="6"/>
  <c r="T81" i="10" l="1"/>
  <c r="T120" i="10"/>
  <c r="R112" i="10"/>
  <c r="S76" i="10"/>
  <c r="S125" i="10" s="1"/>
  <c r="T105" i="10"/>
  <c r="T106" i="10" s="1"/>
  <c r="T82" i="10"/>
  <c r="T74" i="10"/>
  <c r="T75" i="10"/>
  <c r="T97" i="10"/>
  <c r="T99" i="10" s="1"/>
  <c r="T80" i="10"/>
  <c r="S83" i="10"/>
  <c r="S84" i="10" s="1"/>
  <c r="S124" i="10" s="1"/>
  <c r="S107" i="10"/>
  <c r="S123" i="10" s="1"/>
  <c r="R113" i="10"/>
  <c r="R114" i="10" s="1"/>
  <c r="S100" i="10"/>
  <c r="S122" i="10" s="1"/>
  <c r="S111" i="10"/>
  <c r="U66" i="10"/>
  <c r="T94" i="10"/>
  <c r="T121" i="10" s="1"/>
  <c r="T104" i="10"/>
  <c r="T63" i="10"/>
  <c r="T65" i="10"/>
  <c r="U64" i="10"/>
  <c r="U70" i="10" s="1"/>
  <c r="AK62" i="10"/>
  <c r="AJ68" i="10"/>
  <c r="X18" i="1"/>
  <c r="Z17" i="1"/>
  <c r="Y17" i="1"/>
  <c r="T19" i="6"/>
  <c r="V20" i="6"/>
  <c r="S112" i="10" l="1"/>
  <c r="U81" i="10"/>
  <c r="U120" i="10"/>
  <c r="T83" i="10"/>
  <c r="T84" i="10" s="1"/>
  <c r="T124" i="10" s="1"/>
  <c r="T76" i="10"/>
  <c r="T125" i="10" s="1"/>
  <c r="U105" i="10"/>
  <c r="U106" i="10" s="1"/>
  <c r="U82" i="10"/>
  <c r="U74" i="10"/>
  <c r="U75" i="10"/>
  <c r="U80" i="10"/>
  <c r="U97" i="10"/>
  <c r="U99" i="10" s="1"/>
  <c r="T107" i="10"/>
  <c r="T123" i="10" s="1"/>
  <c r="R115" i="10"/>
  <c r="S113" i="10"/>
  <c r="S114" i="10" s="1"/>
  <c r="S115" i="10" s="1"/>
  <c r="T100" i="10"/>
  <c r="T122" i="10" s="1"/>
  <c r="T111" i="10"/>
  <c r="V66" i="10"/>
  <c r="U94" i="10"/>
  <c r="U121" i="10" s="1"/>
  <c r="U104" i="10"/>
  <c r="AL62" i="10"/>
  <c r="AK68" i="10"/>
  <c r="U65" i="10"/>
  <c r="V64" i="10"/>
  <c r="V70" i="10" s="1"/>
  <c r="U63" i="10"/>
  <c r="X19" i="1"/>
  <c r="Z18" i="1"/>
  <c r="Y18" i="1"/>
  <c r="T20" i="6"/>
  <c r="V21" i="6"/>
  <c r="V120" i="10" l="1"/>
  <c r="V81" i="10"/>
  <c r="T112" i="10"/>
  <c r="U76" i="10"/>
  <c r="U125" i="10" s="1"/>
  <c r="V82" i="10"/>
  <c r="V75" i="10"/>
  <c r="V105" i="10"/>
  <c r="V106" i="10" s="1"/>
  <c r="V74" i="10"/>
  <c r="V76" i="10" s="1"/>
  <c r="V125" i="10" s="1"/>
  <c r="V80" i="10"/>
  <c r="V97" i="10"/>
  <c r="V99" i="10" s="1"/>
  <c r="U83" i="10"/>
  <c r="U84" i="10" s="1"/>
  <c r="U124" i="10" s="1"/>
  <c r="T113" i="10"/>
  <c r="T114" i="10" s="1"/>
  <c r="T115" i="10" s="1"/>
  <c r="U100" i="10"/>
  <c r="U122" i="10" s="1"/>
  <c r="U111" i="10"/>
  <c r="W66" i="10"/>
  <c r="V94" i="10"/>
  <c r="V121" i="10" s="1"/>
  <c r="V104" i="10"/>
  <c r="AM62" i="10"/>
  <c r="AL68" i="10"/>
  <c r="V65" i="10"/>
  <c r="W64" i="10"/>
  <c r="W70" i="10" s="1"/>
  <c r="V63" i="10"/>
  <c r="X20" i="1"/>
  <c r="Y20" i="1" s="1"/>
  <c r="Z19" i="1"/>
  <c r="Y19" i="1"/>
  <c r="T21" i="6"/>
  <c r="V22" i="6"/>
  <c r="W81" i="10" l="1"/>
  <c r="W120" i="10"/>
  <c r="U112" i="10"/>
  <c r="W80" i="10"/>
  <c r="W74" i="10"/>
  <c r="W82" i="10"/>
  <c r="W75" i="10"/>
  <c r="W105" i="10"/>
  <c r="W106" i="10" s="1"/>
  <c r="W97" i="10"/>
  <c r="W99" i="10" s="1"/>
  <c r="V83" i="10"/>
  <c r="V84" i="10" s="1"/>
  <c r="V124" i="10" s="1"/>
  <c r="V107" i="10"/>
  <c r="V123" i="10" s="1"/>
  <c r="V100" i="10"/>
  <c r="V122" i="10" s="1"/>
  <c r="V111" i="10"/>
  <c r="X66" i="10"/>
  <c r="W94" i="10"/>
  <c r="W121" i="10" s="1"/>
  <c r="U107" i="10"/>
  <c r="U123" i="10" s="1"/>
  <c r="W104" i="10"/>
  <c r="W63" i="10"/>
  <c r="W65" i="10"/>
  <c r="X64" i="10"/>
  <c r="X70" i="10" s="1"/>
  <c r="AN62" i="10"/>
  <c r="AM68" i="10"/>
  <c r="X21" i="1"/>
  <c r="Z20" i="1"/>
  <c r="T22" i="6"/>
  <c r="V23" i="6"/>
  <c r="X81" i="10" l="1"/>
  <c r="X120" i="10"/>
  <c r="V112" i="10"/>
  <c r="W76" i="10"/>
  <c r="W125" i="10" s="1"/>
  <c r="X74" i="10"/>
  <c r="X105" i="10"/>
  <c r="X106" i="10" s="1"/>
  <c r="X75" i="10"/>
  <c r="X82" i="10"/>
  <c r="X80" i="10"/>
  <c r="X97" i="10"/>
  <c r="X99" i="10" s="1"/>
  <c r="W83" i="10"/>
  <c r="W84" i="10" s="1"/>
  <c r="W124" i="10" s="1"/>
  <c r="U113" i="10"/>
  <c r="U114" i="10" s="1"/>
  <c r="U115" i="10" s="1"/>
  <c r="V113" i="10"/>
  <c r="V114" i="10" s="1"/>
  <c r="V115" i="10" s="1"/>
  <c r="W100" i="10"/>
  <c r="W122" i="10" s="1"/>
  <c r="W111" i="10"/>
  <c r="Y66" i="10"/>
  <c r="X94" i="10"/>
  <c r="X121" i="10" s="1"/>
  <c r="X104" i="10"/>
  <c r="AO62" i="10"/>
  <c r="AN68" i="10"/>
  <c r="X65" i="10"/>
  <c r="Y64" i="10"/>
  <c r="Y70" i="10" s="1"/>
  <c r="X63" i="10"/>
  <c r="X22" i="1"/>
  <c r="Z21" i="1"/>
  <c r="Y21" i="1"/>
  <c r="T23" i="6"/>
  <c r="V24" i="6"/>
  <c r="Y120" i="10" l="1"/>
  <c r="Y81" i="10"/>
  <c r="W112" i="10"/>
  <c r="Y74" i="10"/>
  <c r="Y80" i="10"/>
  <c r="Y97" i="10"/>
  <c r="Y99" i="10" s="1"/>
  <c r="Y105" i="10"/>
  <c r="Y106" i="10" s="1"/>
  <c r="Y75" i="10"/>
  <c r="Y82" i="10"/>
  <c r="X76" i="10"/>
  <c r="X125" i="10" s="1"/>
  <c r="X83" i="10"/>
  <c r="X84" i="10" s="1"/>
  <c r="X124" i="10" s="1"/>
  <c r="X100" i="10"/>
  <c r="X122" i="10" s="1"/>
  <c r="X111" i="10"/>
  <c r="Z66" i="10"/>
  <c r="Y94" i="10"/>
  <c r="Y121" i="10" s="1"/>
  <c r="W107" i="10"/>
  <c r="W123" i="10" s="1"/>
  <c r="Y104" i="10"/>
  <c r="Y65" i="10"/>
  <c r="Y63" i="10"/>
  <c r="Z64" i="10"/>
  <c r="Z70" i="10" s="1"/>
  <c r="AP62" i="10"/>
  <c r="AO68" i="10"/>
  <c r="X23" i="1"/>
  <c r="Z22" i="1"/>
  <c r="Y22" i="1"/>
  <c r="V25" i="6"/>
  <c r="T24" i="6"/>
  <c r="X112" i="10" l="1"/>
  <c r="Z81" i="10"/>
  <c r="Z120" i="10"/>
  <c r="Y83" i="10"/>
  <c r="Y84" i="10" s="1"/>
  <c r="Y124" i="10" s="1"/>
  <c r="Y76" i="10"/>
  <c r="Y125" i="10" s="1"/>
  <c r="Z97" i="10"/>
  <c r="Z99" i="10" s="1"/>
  <c r="Z80" i="10"/>
  <c r="Z74" i="10"/>
  <c r="Z75" i="10"/>
  <c r="Z82" i="10"/>
  <c r="Z105" i="10"/>
  <c r="Z106" i="10" s="1"/>
  <c r="W113" i="10"/>
  <c r="W114" i="10" s="1"/>
  <c r="W115" i="10" s="1"/>
  <c r="Y100" i="10"/>
  <c r="Y122" i="10" s="1"/>
  <c r="Y111" i="10"/>
  <c r="AA66" i="10"/>
  <c r="Z94" i="10"/>
  <c r="Z121" i="10" s="1"/>
  <c r="X107" i="10"/>
  <c r="Z104" i="10"/>
  <c r="AQ62" i="10"/>
  <c r="AP68" i="10"/>
  <c r="Z65" i="10"/>
  <c r="AA64" i="10"/>
  <c r="AA70" i="10" s="1"/>
  <c r="Z63" i="10"/>
  <c r="X24" i="1"/>
  <c r="Z23" i="1"/>
  <c r="Y23" i="1"/>
  <c r="T25" i="6"/>
  <c r="V26" i="6"/>
  <c r="AA81" i="10" l="1"/>
  <c r="AA120" i="10"/>
  <c r="X113" i="10"/>
  <c r="X114" i="10" s="1"/>
  <c r="X115" i="10" s="1"/>
  <c r="X123" i="10"/>
  <c r="Y112" i="10"/>
  <c r="AA80" i="10"/>
  <c r="AA75" i="10"/>
  <c r="AA82" i="10"/>
  <c r="AA105" i="10"/>
  <c r="AA106" i="10" s="1"/>
  <c r="AA97" i="10"/>
  <c r="AA99" i="10" s="1"/>
  <c r="AA74" i="10"/>
  <c r="Z76" i="10"/>
  <c r="Z125" i="10" s="1"/>
  <c r="Z83" i="10"/>
  <c r="Z84" i="10" s="1"/>
  <c r="Z124" i="10" s="1"/>
  <c r="Z100" i="10"/>
  <c r="Z122" i="10" s="1"/>
  <c r="Z111" i="10"/>
  <c r="AB66" i="10"/>
  <c r="AA94" i="10"/>
  <c r="AA121" i="10" s="1"/>
  <c r="Z107" i="10"/>
  <c r="Z123" i="10" s="1"/>
  <c r="Y107" i="10"/>
  <c r="AA104" i="10"/>
  <c r="AA63" i="10"/>
  <c r="AA65" i="10"/>
  <c r="AB64" i="10"/>
  <c r="AB70" i="10" s="1"/>
  <c r="AR62" i="10"/>
  <c r="AQ68" i="10"/>
  <c r="X25" i="1"/>
  <c r="Z24" i="1"/>
  <c r="Y24" i="1"/>
  <c r="V27" i="6"/>
  <c r="T26" i="6"/>
  <c r="Z112" i="10" l="1"/>
  <c r="AB120" i="10"/>
  <c r="AB81" i="10"/>
  <c r="Y113" i="10"/>
  <c r="Y114" i="10" s="1"/>
  <c r="Y115" i="10" s="1"/>
  <c r="Y123" i="10"/>
  <c r="AA83" i="10"/>
  <c r="AA84" i="10" s="1"/>
  <c r="AA124" i="10" s="1"/>
  <c r="AB80" i="10"/>
  <c r="AB82" i="10"/>
  <c r="AB105" i="10"/>
  <c r="AB106" i="10" s="1"/>
  <c r="AB75" i="10"/>
  <c r="AB97" i="10"/>
  <c r="AB99" i="10" s="1"/>
  <c r="AB74" i="10"/>
  <c r="AA76" i="10"/>
  <c r="AA125" i="10" s="1"/>
  <c r="Z113" i="10"/>
  <c r="Z114" i="10" s="1"/>
  <c r="Z115" i="10" s="1"/>
  <c r="AA100" i="10"/>
  <c r="AA122" i="10" s="1"/>
  <c r="AA111" i="10"/>
  <c r="AC66" i="10"/>
  <c r="AB94" i="10"/>
  <c r="AB121" i="10" s="1"/>
  <c r="AA107" i="10"/>
  <c r="AA123" i="10" s="1"/>
  <c r="AB104" i="10"/>
  <c r="AB65" i="10"/>
  <c r="AC64" i="10"/>
  <c r="AC70" i="10" s="1"/>
  <c r="AB63" i="10"/>
  <c r="AS62" i="10"/>
  <c r="AR68" i="10"/>
  <c r="X26" i="1"/>
  <c r="Z25" i="1"/>
  <c r="Y25" i="1"/>
  <c r="V28" i="6"/>
  <c r="T27" i="6"/>
  <c r="AA112" i="10" l="1"/>
  <c r="AC81" i="10"/>
  <c r="AC120" i="10"/>
  <c r="AB83" i="10"/>
  <c r="AB84" i="10" s="1"/>
  <c r="AB124" i="10" s="1"/>
  <c r="AC80" i="10"/>
  <c r="AC97" i="10"/>
  <c r="AC99" i="10" s="1"/>
  <c r="AC82" i="10"/>
  <c r="AC105" i="10"/>
  <c r="AC106" i="10" s="1"/>
  <c r="AC75" i="10"/>
  <c r="AC74" i="10"/>
  <c r="AB76" i="10"/>
  <c r="AB125" i="10" s="1"/>
  <c r="AA113" i="10"/>
  <c r="AA114" i="10" s="1"/>
  <c r="AA115" i="10" s="1"/>
  <c r="AB100" i="10"/>
  <c r="AB122" i="10" s="1"/>
  <c r="AB111" i="10"/>
  <c r="AD66" i="10"/>
  <c r="AC94" i="10"/>
  <c r="AC121" i="10" s="1"/>
  <c r="AB107" i="10"/>
  <c r="AB123" i="10" s="1"/>
  <c r="AC104" i="10"/>
  <c r="AC65" i="10"/>
  <c r="AD64" i="10"/>
  <c r="AD70" i="10" s="1"/>
  <c r="AC63" i="10"/>
  <c r="AT62" i="10"/>
  <c r="AS68" i="10"/>
  <c r="X27" i="1"/>
  <c r="Z26" i="1"/>
  <c r="Y26" i="1"/>
  <c r="V29" i="6"/>
  <c r="AD81" i="10" l="1"/>
  <c r="AD120" i="10"/>
  <c r="AB112" i="10"/>
  <c r="AC83" i="10"/>
  <c r="AC84" i="10" s="1"/>
  <c r="AC124" i="10" s="1"/>
  <c r="AD105" i="10"/>
  <c r="AD106" i="10" s="1"/>
  <c r="AD75" i="10"/>
  <c r="AD97" i="10"/>
  <c r="AD99" i="10" s="1"/>
  <c r="AD80" i="10"/>
  <c r="AD74" i="10"/>
  <c r="AD76" i="10" s="1"/>
  <c r="AD125" i="10" s="1"/>
  <c r="AD82" i="10"/>
  <c r="AC76" i="10"/>
  <c r="AC125" i="10" s="1"/>
  <c r="AB113" i="10"/>
  <c r="AB114" i="10" s="1"/>
  <c r="AB115" i="10" s="1"/>
  <c r="AC100" i="10"/>
  <c r="AC122" i="10" s="1"/>
  <c r="AC111" i="10"/>
  <c r="AE66" i="10"/>
  <c r="AD94" i="10"/>
  <c r="AD121" i="10" s="1"/>
  <c r="AD104" i="10"/>
  <c r="AU62" i="10"/>
  <c r="AT68" i="10"/>
  <c r="AE64" i="10"/>
  <c r="AE70" i="10" s="1"/>
  <c r="AD65" i="10"/>
  <c r="AD63" i="10"/>
  <c r="X28" i="1"/>
  <c r="Z27" i="1"/>
  <c r="Y27" i="1"/>
  <c r="V30" i="6"/>
  <c r="T29" i="6"/>
  <c r="AE81" i="10" l="1"/>
  <c r="AE120" i="10"/>
  <c r="AD83" i="10"/>
  <c r="AD84" i="10" s="1"/>
  <c r="AD124" i="10" s="1"/>
  <c r="AC112" i="10"/>
  <c r="AE75" i="10"/>
  <c r="AE105" i="10"/>
  <c r="AE106" i="10" s="1"/>
  <c r="AE82" i="10"/>
  <c r="AE74" i="10"/>
  <c r="AE80" i="10"/>
  <c r="AE97" i="10"/>
  <c r="AE99" i="10" s="1"/>
  <c r="AD100" i="10"/>
  <c r="AD122" i="10" s="1"/>
  <c r="AD111" i="10"/>
  <c r="AF66" i="10"/>
  <c r="AE94" i="10"/>
  <c r="AE121" i="10" s="1"/>
  <c r="AC107" i="10"/>
  <c r="AE104" i="10"/>
  <c r="AE65" i="10"/>
  <c r="AF64" i="10"/>
  <c r="AF70" i="10" s="1"/>
  <c r="AE63" i="10"/>
  <c r="AV62" i="10"/>
  <c r="AU68" i="10"/>
  <c r="X29" i="1"/>
  <c r="Y29" i="1" s="1"/>
  <c r="Z28" i="1"/>
  <c r="Y28" i="1"/>
  <c r="T30" i="6"/>
  <c r="V31" i="6"/>
  <c r="AC113" i="10" l="1"/>
  <c r="AC114" i="10" s="1"/>
  <c r="AC115" i="10" s="1"/>
  <c r="AC123" i="10"/>
  <c r="AE76" i="10"/>
  <c r="AE125" i="10" s="1"/>
  <c r="AF81" i="10"/>
  <c r="AF120" i="10"/>
  <c r="AD112" i="10"/>
  <c r="AE83" i="10"/>
  <c r="AE84" i="10" s="1"/>
  <c r="AE124" i="10" s="1"/>
  <c r="AF75" i="10"/>
  <c r="AF82" i="10"/>
  <c r="AF80" i="10"/>
  <c r="AF97" i="10"/>
  <c r="AF99" i="10" s="1"/>
  <c r="AF74" i="10"/>
  <c r="AF105" i="10"/>
  <c r="AF106" i="10" s="1"/>
  <c r="AE100" i="10"/>
  <c r="AE122" i="10" s="1"/>
  <c r="AE111" i="10"/>
  <c r="AE107" i="10"/>
  <c r="AE123" i="10" s="1"/>
  <c r="AG66" i="10"/>
  <c r="AF94" i="10"/>
  <c r="AF121" i="10" s="1"/>
  <c r="AD107" i="10"/>
  <c r="AF104" i="10"/>
  <c r="AG64" i="10"/>
  <c r="AG70" i="10" s="1"/>
  <c r="AF63" i="10"/>
  <c r="AF65" i="10"/>
  <c r="AW62" i="10"/>
  <c r="AV68" i="10"/>
  <c r="X30" i="1"/>
  <c r="Z29" i="1"/>
  <c r="Y30" i="1"/>
  <c r="V32" i="6"/>
  <c r="T31" i="6"/>
  <c r="AE112" i="10" l="1"/>
  <c r="AF83" i="10"/>
  <c r="AF84" i="10" s="1"/>
  <c r="AF124" i="10" s="1"/>
  <c r="AG81" i="10"/>
  <c r="AG120" i="10"/>
  <c r="AD113" i="10"/>
  <c r="AD114" i="10" s="1"/>
  <c r="AD115" i="10" s="1"/>
  <c r="AD123" i="10"/>
  <c r="AF76" i="10"/>
  <c r="AF125" i="10" s="1"/>
  <c r="AG75" i="10"/>
  <c r="AG97" i="10"/>
  <c r="AG99" i="10" s="1"/>
  <c r="AG74" i="10"/>
  <c r="AG82" i="10"/>
  <c r="AG80" i="10"/>
  <c r="AG105" i="10"/>
  <c r="AG106" i="10" s="1"/>
  <c r="AE113" i="10"/>
  <c r="AE114" i="10" s="1"/>
  <c r="AE115" i="10" s="1"/>
  <c r="AF100" i="10"/>
  <c r="AF122" i="10" s="1"/>
  <c r="AF111" i="10"/>
  <c r="AH66" i="10"/>
  <c r="AG94" i="10"/>
  <c r="AG121" i="10" s="1"/>
  <c r="AF107" i="10"/>
  <c r="AF123" i="10" s="1"/>
  <c r="AG104" i="10"/>
  <c r="AX62" i="10"/>
  <c r="AW68" i="10"/>
  <c r="AG63" i="10"/>
  <c r="AH64" i="10"/>
  <c r="AH70" i="10" s="1"/>
  <c r="AG65" i="10"/>
  <c r="X31" i="1"/>
  <c r="Z30" i="1"/>
  <c r="T32" i="6"/>
  <c r="AF112" i="10" l="1"/>
  <c r="AG76" i="10"/>
  <c r="AG125" i="10" s="1"/>
  <c r="AG83" i="10"/>
  <c r="AG84" i="10" s="1"/>
  <c r="AG124" i="10" s="1"/>
  <c r="AH120" i="10"/>
  <c r="AH81" i="10"/>
  <c r="AH105" i="10"/>
  <c r="AH106" i="10" s="1"/>
  <c r="AH97" i="10"/>
  <c r="AH99" i="10" s="1"/>
  <c r="AH74" i="10"/>
  <c r="AH82" i="10"/>
  <c r="AH75" i="10"/>
  <c r="AH80" i="10"/>
  <c r="AF113" i="10"/>
  <c r="AF114" i="10" s="1"/>
  <c r="AF115" i="10" s="1"/>
  <c r="AG100" i="10"/>
  <c r="AG122" i="10" s="1"/>
  <c r="AG111" i="10"/>
  <c r="AI66" i="10"/>
  <c r="AH94" i="10"/>
  <c r="AH121" i="10" s="1"/>
  <c r="AH104" i="10"/>
  <c r="AI64" i="10"/>
  <c r="AI70" i="10" s="1"/>
  <c r="AH63" i="10"/>
  <c r="AH65" i="10"/>
  <c r="AY62" i="10"/>
  <c r="AX68" i="10"/>
  <c r="V36" i="6"/>
  <c r="V33" i="6"/>
  <c r="X32" i="1"/>
  <c r="Y32" i="1" s="1"/>
  <c r="Z31" i="1"/>
  <c r="Y31" i="1"/>
  <c r="T33" i="6"/>
  <c r="V34" i="6"/>
  <c r="AG112" i="10" l="1"/>
  <c r="AI81" i="10"/>
  <c r="AI120" i="10"/>
  <c r="V37" i="6"/>
  <c r="AH83" i="10"/>
  <c r="AH84" i="10" s="1"/>
  <c r="AH124" i="10" s="1"/>
  <c r="AI97" i="10"/>
  <c r="AI99" i="10" s="1"/>
  <c r="AI105" i="10"/>
  <c r="AI106" i="10" s="1"/>
  <c r="AI82" i="10"/>
  <c r="AI74" i="10"/>
  <c r="AI80" i="10"/>
  <c r="AI75" i="10"/>
  <c r="AH76" i="10"/>
  <c r="AH125" i="10" s="1"/>
  <c r="AH100" i="10"/>
  <c r="AH122" i="10" s="1"/>
  <c r="AH111" i="10"/>
  <c r="AJ66" i="10"/>
  <c r="AI94" i="10"/>
  <c r="AI121" i="10" s="1"/>
  <c r="AH107" i="10"/>
  <c r="AH123" i="10" s="1"/>
  <c r="AG107" i="10"/>
  <c r="AI104" i="10"/>
  <c r="AI63" i="10"/>
  <c r="AJ64" i="10"/>
  <c r="AJ70" i="10" s="1"/>
  <c r="AI65" i="10"/>
  <c r="AZ62" i="10"/>
  <c r="AY68" i="10"/>
  <c r="T36" i="6"/>
  <c r="V38" i="6"/>
  <c r="T37" i="6"/>
  <c r="X33" i="1"/>
  <c r="Y33" i="1" s="1"/>
  <c r="Z32" i="1"/>
  <c r="T34" i="6"/>
  <c r="V35" i="6"/>
  <c r="AG113" i="10" l="1"/>
  <c r="AG114" i="10" s="1"/>
  <c r="AG115" i="10" s="1"/>
  <c r="AG123" i="10"/>
  <c r="AJ81" i="10"/>
  <c r="AJ120" i="10"/>
  <c r="AH112" i="10"/>
  <c r="AI83" i="10"/>
  <c r="AI84" i="10" s="1"/>
  <c r="AI124" i="10" s="1"/>
  <c r="AJ105" i="10"/>
  <c r="AJ106" i="10" s="1"/>
  <c r="AJ82" i="10"/>
  <c r="AJ74" i="10"/>
  <c r="AJ80" i="10"/>
  <c r="AJ97" i="10"/>
  <c r="AJ99" i="10" s="1"/>
  <c r="AJ75" i="10"/>
  <c r="AI76" i="10"/>
  <c r="AI125" i="10" s="1"/>
  <c r="AH113" i="10"/>
  <c r="AH114" i="10" s="1"/>
  <c r="AH115" i="10" s="1"/>
  <c r="AI100" i="10"/>
  <c r="AI122" i="10" s="1"/>
  <c r="AI111" i="10"/>
  <c r="AK66" i="10"/>
  <c r="AJ94" i="10"/>
  <c r="AJ121" i="10" s="1"/>
  <c r="AI107" i="10"/>
  <c r="AI123" i="10" s="1"/>
  <c r="AJ104" i="10"/>
  <c r="BA62" i="10"/>
  <c r="AZ68" i="10"/>
  <c r="AJ63" i="10"/>
  <c r="AK64" i="10"/>
  <c r="AK70" i="10" s="1"/>
  <c r="AJ65" i="10"/>
  <c r="T38" i="6"/>
  <c r="X34" i="1"/>
  <c r="Y34" i="1" s="1"/>
  <c r="Z33" i="1"/>
  <c r="T35" i="6"/>
  <c r="AI112" i="10" l="1"/>
  <c r="AJ76" i="10"/>
  <c r="AJ125" i="10" s="1"/>
  <c r="AK120" i="10"/>
  <c r="AK81" i="10"/>
  <c r="AJ83" i="10"/>
  <c r="AJ84" i="10" s="1"/>
  <c r="AJ124" i="10" s="1"/>
  <c r="AK105" i="10"/>
  <c r="AK106" i="10" s="1"/>
  <c r="AK82" i="10"/>
  <c r="AK74" i="10"/>
  <c r="AK80" i="10"/>
  <c r="AK97" i="10"/>
  <c r="AK99" i="10" s="1"/>
  <c r="AK75" i="10"/>
  <c r="AI113" i="10"/>
  <c r="AI114" i="10" s="1"/>
  <c r="AI115" i="10" s="1"/>
  <c r="AJ100" i="10"/>
  <c r="AJ122" i="10" s="1"/>
  <c r="AJ111" i="10"/>
  <c r="AL66" i="10"/>
  <c r="AK94" i="10"/>
  <c r="AK121" i="10" s="1"/>
  <c r="AJ107" i="10"/>
  <c r="AJ123" i="10" s="1"/>
  <c r="AK104" i="10"/>
  <c r="AK63" i="10"/>
  <c r="AL64" i="10"/>
  <c r="AL70" i="10" s="1"/>
  <c r="AK65" i="10"/>
  <c r="BB62" i="10"/>
  <c r="BA68" i="10"/>
  <c r="V39" i="6"/>
  <c r="X35" i="1"/>
  <c r="Y35" i="1" s="1"/>
  <c r="Z34" i="1"/>
  <c r="AK83" i="10" l="1"/>
  <c r="AK84" i="10" s="1"/>
  <c r="AK124" i="10" s="1"/>
  <c r="AL81" i="10"/>
  <c r="AL120" i="10"/>
  <c r="AJ112" i="10"/>
  <c r="AK76" i="10"/>
  <c r="AK125" i="10" s="1"/>
  <c r="AL97" i="10"/>
  <c r="AL99" i="10" s="1"/>
  <c r="AL74" i="10"/>
  <c r="AL105" i="10"/>
  <c r="AL106" i="10" s="1"/>
  <c r="AL82" i="10"/>
  <c r="AL80" i="10"/>
  <c r="AL75" i="10"/>
  <c r="AJ113" i="10"/>
  <c r="AJ114" i="10" s="1"/>
  <c r="AJ115" i="10" s="1"/>
  <c r="AK100" i="10"/>
  <c r="AK122" i="10" s="1"/>
  <c r="AK111" i="10"/>
  <c r="AM66" i="10"/>
  <c r="AL94" i="10"/>
  <c r="AL121" i="10" s="1"/>
  <c r="AL104" i="10"/>
  <c r="AM64" i="10"/>
  <c r="AM70" i="10" s="1"/>
  <c r="AL65" i="10"/>
  <c r="AL63" i="10"/>
  <c r="BC62" i="10"/>
  <c r="BB68" i="10"/>
  <c r="V40" i="6"/>
  <c r="X36" i="1"/>
  <c r="Z35" i="1"/>
  <c r="T39" i="6"/>
  <c r="AM81" i="10" l="1"/>
  <c r="AM120" i="10"/>
  <c r="AK112" i="10"/>
  <c r="AL83" i="10"/>
  <c r="AL84" i="10" s="1"/>
  <c r="AL124" i="10" s="1"/>
  <c r="AL76" i="10"/>
  <c r="AL125" i="10" s="1"/>
  <c r="AM80" i="10"/>
  <c r="AM97" i="10"/>
  <c r="AM99" i="10" s="1"/>
  <c r="AM74" i="10"/>
  <c r="AM82" i="10"/>
  <c r="AM105" i="10"/>
  <c r="AM106" i="10" s="1"/>
  <c r="AM75" i="10"/>
  <c r="AL100" i="10"/>
  <c r="AL122" i="10" s="1"/>
  <c r="AL111" i="10"/>
  <c r="AN66" i="10"/>
  <c r="AM94" i="10"/>
  <c r="AM121" i="10" s="1"/>
  <c r="AL107" i="10"/>
  <c r="AL123" i="10" s="1"/>
  <c r="AK107" i="10"/>
  <c r="AM104" i="10"/>
  <c r="AN64" i="10"/>
  <c r="AN70" i="10" s="1"/>
  <c r="AM63" i="10"/>
  <c r="AM65" i="10"/>
  <c r="BD62" i="10"/>
  <c r="BC68" i="10"/>
  <c r="V41" i="6"/>
  <c r="X37" i="1"/>
  <c r="Z36" i="1"/>
  <c r="Y36" i="1"/>
  <c r="T40" i="6"/>
  <c r="AK113" i="10" l="1"/>
  <c r="AK114" i="10" s="1"/>
  <c r="AK115" i="10" s="1"/>
  <c r="AK123" i="10"/>
  <c r="AN120" i="10"/>
  <c r="AN81" i="10"/>
  <c r="AL112" i="10"/>
  <c r="AN82" i="10"/>
  <c r="AN75" i="10"/>
  <c r="AN80" i="10"/>
  <c r="AN97" i="10"/>
  <c r="AN99" i="10" s="1"/>
  <c r="AN105" i="10"/>
  <c r="AN106" i="10" s="1"/>
  <c r="AN74" i="10"/>
  <c r="AM76" i="10"/>
  <c r="AM125" i="10" s="1"/>
  <c r="AM83" i="10"/>
  <c r="AM84" i="10" s="1"/>
  <c r="AM124" i="10" s="1"/>
  <c r="AL113" i="10"/>
  <c r="AL114" i="10" s="1"/>
  <c r="AL115" i="10" s="1"/>
  <c r="AM100" i="10"/>
  <c r="AM122" i="10" s="1"/>
  <c r="AM111" i="10"/>
  <c r="AO66" i="10"/>
  <c r="AN94" i="10"/>
  <c r="AN121" i="10" s="1"/>
  <c r="AM107" i="10"/>
  <c r="AM123" i="10" s="1"/>
  <c r="AN104" i="10"/>
  <c r="AO64" i="10"/>
  <c r="AO70" i="10" s="1"/>
  <c r="AN65" i="10"/>
  <c r="AN63" i="10"/>
  <c r="BE62" i="10"/>
  <c r="BD68" i="10"/>
  <c r="V42" i="6"/>
  <c r="X38" i="1"/>
  <c r="Z37" i="1"/>
  <c r="Y37" i="1"/>
  <c r="T41" i="6"/>
  <c r="AM112" i="10" l="1"/>
  <c r="AO81" i="10"/>
  <c r="AO120" i="10"/>
  <c r="AN83" i="10"/>
  <c r="AN84" i="10" s="1"/>
  <c r="AN124" i="10" s="1"/>
  <c r="AO82" i="10"/>
  <c r="AO75" i="10"/>
  <c r="AO80" i="10"/>
  <c r="AO97" i="10"/>
  <c r="AO99" i="10" s="1"/>
  <c r="AO105" i="10"/>
  <c r="AO106" i="10" s="1"/>
  <c r="AO74" i="10"/>
  <c r="AN76" i="10"/>
  <c r="AN125" i="10" s="1"/>
  <c r="AM113" i="10"/>
  <c r="AM114" i="10" s="1"/>
  <c r="AM115" i="10" s="1"/>
  <c r="AN100" i="10"/>
  <c r="AN122" i="10" s="1"/>
  <c r="AN111" i="10"/>
  <c r="AP66" i="10"/>
  <c r="AO94" i="10"/>
  <c r="AO121" i="10" s="1"/>
  <c r="AO104" i="10"/>
  <c r="AO65" i="10"/>
  <c r="AP64" i="10"/>
  <c r="AP70" i="10" s="1"/>
  <c r="AO63" i="10"/>
  <c r="BF62" i="10"/>
  <c r="BE68" i="10"/>
  <c r="V43" i="6"/>
  <c r="X39" i="1"/>
  <c r="Z38" i="1"/>
  <c r="Y38" i="1"/>
  <c r="T42" i="6"/>
  <c r="AP81" i="10" l="1"/>
  <c r="AP120" i="10"/>
  <c r="AO83" i="10"/>
  <c r="AO84" i="10" s="1"/>
  <c r="AO124" i="10" s="1"/>
  <c r="AN112" i="10"/>
  <c r="AP105" i="10"/>
  <c r="AP106" i="10" s="1"/>
  <c r="AP82" i="10"/>
  <c r="AP75" i="10"/>
  <c r="AP80" i="10"/>
  <c r="AP97" i="10"/>
  <c r="AP99" i="10" s="1"/>
  <c r="AP74" i="10"/>
  <c r="AO76" i="10"/>
  <c r="AO125" i="10" s="1"/>
  <c r="AO100" i="10"/>
  <c r="AO122" i="10" s="1"/>
  <c r="AO111" i="10"/>
  <c r="AQ66" i="10"/>
  <c r="AP94" i="10"/>
  <c r="AP121" i="10" s="1"/>
  <c r="AN107" i="10"/>
  <c r="AP104" i="10"/>
  <c r="AP65" i="10"/>
  <c r="AP63" i="10"/>
  <c r="AQ64" i="10"/>
  <c r="AQ70" i="10" s="1"/>
  <c r="BG62" i="10"/>
  <c r="BH62" i="10" s="1"/>
  <c r="BF68" i="10"/>
  <c r="V44" i="6"/>
  <c r="X40" i="1"/>
  <c r="Z39" i="1"/>
  <c r="Y39" i="1"/>
  <c r="T43" i="6"/>
  <c r="AP76" i="10" l="1"/>
  <c r="AP125" i="10" s="1"/>
  <c r="AQ81" i="10"/>
  <c r="AQ120" i="10"/>
  <c r="AN113" i="10"/>
  <c r="AN114" i="10" s="1"/>
  <c r="AN115" i="10" s="1"/>
  <c r="AN123" i="10"/>
  <c r="AO112" i="10"/>
  <c r="AQ80" i="10"/>
  <c r="AQ75" i="10"/>
  <c r="AQ74" i="10"/>
  <c r="AQ82" i="10"/>
  <c r="AQ105" i="10"/>
  <c r="AQ106" i="10" s="1"/>
  <c r="AQ97" i="10"/>
  <c r="AQ99" i="10" s="1"/>
  <c r="AP83" i="10"/>
  <c r="AP84" i="10" s="1"/>
  <c r="AP124" i="10" s="1"/>
  <c r="BI62" i="10"/>
  <c r="BH68" i="10"/>
  <c r="AP100" i="10"/>
  <c r="AP122" i="10" s="1"/>
  <c r="AP111" i="10"/>
  <c r="AR66" i="10"/>
  <c r="AQ94" i="10"/>
  <c r="AQ121" i="10" s="1"/>
  <c r="AP107" i="10"/>
  <c r="AP123" i="10" s="1"/>
  <c r="AO107" i="10"/>
  <c r="AQ104" i="10"/>
  <c r="AQ65" i="10"/>
  <c r="AR64" i="10"/>
  <c r="AR70" i="10" s="1"/>
  <c r="AQ63" i="10"/>
  <c r="BG68" i="10"/>
  <c r="V45" i="6"/>
  <c r="X41" i="1"/>
  <c r="Y41" i="1" s="1"/>
  <c r="Z40" i="1"/>
  <c r="Y40" i="1"/>
  <c r="T44" i="6"/>
  <c r="AQ76" i="10" l="1"/>
  <c r="AQ125" i="10" s="1"/>
  <c r="AP112" i="10"/>
  <c r="AR81" i="10"/>
  <c r="AR120" i="10"/>
  <c r="AO113" i="10"/>
  <c r="AO114" i="10" s="1"/>
  <c r="AO115" i="10" s="1"/>
  <c r="AO123" i="10"/>
  <c r="AR80" i="10"/>
  <c r="AR74" i="10"/>
  <c r="AR75" i="10"/>
  <c r="AR105" i="10"/>
  <c r="AR106" i="10" s="1"/>
  <c r="AR97" i="10"/>
  <c r="AR99" i="10" s="1"/>
  <c r="AR82" i="10"/>
  <c r="AQ83" i="10"/>
  <c r="AQ84" i="10" s="1"/>
  <c r="AQ124" i="10" s="1"/>
  <c r="AP113" i="10"/>
  <c r="AP114" i="10" s="1"/>
  <c r="AP115" i="10" s="1"/>
  <c r="BJ62" i="10"/>
  <c r="BI68" i="10"/>
  <c r="AQ100" i="10"/>
  <c r="AQ122" i="10" s="1"/>
  <c r="AQ111" i="10"/>
  <c r="AS66" i="10"/>
  <c r="AR94" i="10"/>
  <c r="AR121" i="10" s="1"/>
  <c r="AQ107" i="10"/>
  <c r="AQ123" i="10" s="1"/>
  <c r="AR104" i="10"/>
  <c r="AS64" i="10"/>
  <c r="AS70" i="10" s="1"/>
  <c r="AR63" i="10"/>
  <c r="AR65" i="10"/>
  <c r="V46" i="6"/>
  <c r="X42" i="1"/>
  <c r="Y42" i="1" s="1"/>
  <c r="Z41" i="1"/>
  <c r="T45" i="6"/>
  <c r="AS81" i="10" l="1"/>
  <c r="AS120" i="10"/>
  <c r="AQ112" i="10"/>
  <c r="AS80" i="10"/>
  <c r="AS97" i="10"/>
  <c r="AS99" i="10" s="1"/>
  <c r="AS74" i="10"/>
  <c r="AS105" i="10"/>
  <c r="AS106" i="10" s="1"/>
  <c r="AS75" i="10"/>
  <c r="AS82" i="10"/>
  <c r="AR76" i="10"/>
  <c r="AR125" i="10" s="1"/>
  <c r="AR83" i="10"/>
  <c r="AR84" i="10" s="1"/>
  <c r="AR124" i="10" s="1"/>
  <c r="AQ113" i="10"/>
  <c r="AQ114" i="10" s="1"/>
  <c r="AQ115" i="10" s="1"/>
  <c r="BK62" i="10"/>
  <c r="BJ68" i="10"/>
  <c r="AR100" i="10"/>
  <c r="AR122" i="10" s="1"/>
  <c r="AR111" i="10"/>
  <c r="AT66" i="10"/>
  <c r="AS94" i="10"/>
  <c r="AS121" i="10" s="1"/>
  <c r="AS104" i="10"/>
  <c r="AS65" i="10"/>
  <c r="AS63" i="10"/>
  <c r="AT64" i="10"/>
  <c r="AT70" i="10" s="1"/>
  <c r="V47" i="6"/>
  <c r="X43" i="1"/>
  <c r="Y43" i="1" s="1"/>
  <c r="Z42" i="1"/>
  <c r="T46" i="6"/>
  <c r="AT120" i="10" l="1"/>
  <c r="AT81" i="10"/>
  <c r="AR112" i="10"/>
  <c r="AT75" i="10"/>
  <c r="AT80" i="10"/>
  <c r="AT97" i="10"/>
  <c r="AT99" i="10" s="1"/>
  <c r="AT74" i="10"/>
  <c r="AT105" i="10"/>
  <c r="AT106" i="10" s="1"/>
  <c r="AT82" i="10"/>
  <c r="AS76" i="10"/>
  <c r="AS125" i="10" s="1"/>
  <c r="AS83" i="10"/>
  <c r="AS84" i="10" s="1"/>
  <c r="AS124" i="10" s="1"/>
  <c r="BL62" i="10"/>
  <c r="BK68" i="10"/>
  <c r="AS100" i="10"/>
  <c r="AS122" i="10" s="1"/>
  <c r="AS111" i="10"/>
  <c r="AU66" i="10"/>
  <c r="AT94" i="10"/>
  <c r="AT121" i="10" s="1"/>
  <c r="AR107" i="10"/>
  <c r="AT104" i="10"/>
  <c r="AT65" i="10"/>
  <c r="AU64" i="10"/>
  <c r="AU70" i="10" s="1"/>
  <c r="AT63" i="10"/>
  <c r="V48" i="6"/>
  <c r="X44" i="1"/>
  <c r="Y44" i="1" s="1"/>
  <c r="Z43" i="1"/>
  <c r="T47" i="6"/>
  <c r="AU81" i="10" l="1"/>
  <c r="AU120" i="10"/>
  <c r="AS112" i="10"/>
  <c r="AT76" i="10"/>
  <c r="AT125" i="10" s="1"/>
  <c r="AR113" i="10"/>
  <c r="AR114" i="10" s="1"/>
  <c r="AR115" i="10" s="1"/>
  <c r="AR123" i="10"/>
  <c r="AU75" i="10"/>
  <c r="AU105" i="10"/>
  <c r="AU106" i="10" s="1"/>
  <c r="AU82" i="10"/>
  <c r="AU74" i="10"/>
  <c r="AU76" i="10" s="1"/>
  <c r="AU125" i="10" s="1"/>
  <c r="AU97" i="10"/>
  <c r="AU99" i="10" s="1"/>
  <c r="AU80" i="10"/>
  <c r="AT83" i="10"/>
  <c r="AT84" i="10" s="1"/>
  <c r="AT124" i="10" s="1"/>
  <c r="BM62" i="10"/>
  <c r="BL68" i="10"/>
  <c r="AT100" i="10"/>
  <c r="AT122" i="10" s="1"/>
  <c r="AT111" i="10"/>
  <c r="AV66" i="10"/>
  <c r="AU94" i="10"/>
  <c r="AU121" i="10" s="1"/>
  <c r="AT107" i="10"/>
  <c r="AT123" i="10" s="1"/>
  <c r="AS107" i="10"/>
  <c r="AU104" i="10"/>
  <c r="AU65" i="10"/>
  <c r="AV64" i="10"/>
  <c r="AV70" i="10" s="1"/>
  <c r="AU63" i="10"/>
  <c r="V50" i="6"/>
  <c r="V49" i="6"/>
  <c r="X45" i="1"/>
  <c r="Y45" i="1" s="1"/>
  <c r="Z44" i="1"/>
  <c r="T48" i="6"/>
  <c r="AT112" i="10" l="1"/>
  <c r="AS113" i="10"/>
  <c r="AS114" i="10" s="1"/>
  <c r="AS115" i="10" s="1"/>
  <c r="AS123" i="10"/>
  <c r="AV81" i="10"/>
  <c r="AV120" i="10"/>
  <c r="AU83" i="10"/>
  <c r="AU84" i="10" s="1"/>
  <c r="AU124" i="10" s="1"/>
  <c r="AV75" i="10"/>
  <c r="AV82" i="10"/>
  <c r="AV80" i="10"/>
  <c r="AV97" i="10"/>
  <c r="AV99" i="10" s="1"/>
  <c r="AV74" i="10"/>
  <c r="AV76" i="10" s="1"/>
  <c r="AV125" i="10" s="1"/>
  <c r="AV105" i="10"/>
  <c r="AV106" i="10" s="1"/>
  <c r="AT113" i="10"/>
  <c r="AT114" i="10" s="1"/>
  <c r="AT115" i="10" s="1"/>
  <c r="BN62" i="10"/>
  <c r="BM68" i="10"/>
  <c r="AU100" i="10"/>
  <c r="AU122" i="10" s="1"/>
  <c r="AU111" i="10"/>
  <c r="AW66" i="10"/>
  <c r="AV94" i="10"/>
  <c r="AV121" i="10" s="1"/>
  <c r="AV104" i="10"/>
  <c r="AV65" i="10"/>
  <c r="AV63" i="10"/>
  <c r="AW64" i="10"/>
  <c r="AW70" i="10" s="1"/>
  <c r="X46" i="1"/>
  <c r="Y46" i="1" s="1"/>
  <c r="Z45" i="1"/>
  <c r="T50" i="6"/>
  <c r="T49" i="6"/>
  <c r="AW120" i="10" l="1"/>
  <c r="AW81" i="10"/>
  <c r="AU112" i="10"/>
  <c r="AW75" i="10"/>
  <c r="AW97" i="10"/>
  <c r="AW99" i="10" s="1"/>
  <c r="AW82" i="10"/>
  <c r="AW105" i="10"/>
  <c r="AW106" i="10" s="1"/>
  <c r="AW80" i="10"/>
  <c r="AW74" i="10"/>
  <c r="AW76" i="10" s="1"/>
  <c r="AW125" i="10" s="1"/>
  <c r="AV83" i="10"/>
  <c r="AV84" i="10" s="1"/>
  <c r="AV124" i="10" s="1"/>
  <c r="BO62" i="10"/>
  <c r="BN68" i="10"/>
  <c r="AV100" i="10"/>
  <c r="AV122" i="10" s="1"/>
  <c r="AV111" i="10"/>
  <c r="AX66" i="10"/>
  <c r="AW94" i="10"/>
  <c r="AW121" i="10" s="1"/>
  <c r="AV107" i="10"/>
  <c r="AV123" i="10" s="1"/>
  <c r="AU107" i="10"/>
  <c r="AW104" i="10"/>
  <c r="AW63" i="10"/>
  <c r="AW65" i="10"/>
  <c r="AX64" i="10"/>
  <c r="AX70" i="10" s="1"/>
  <c r="X47" i="1"/>
  <c r="Y47" i="1" s="1"/>
  <c r="Z46" i="1"/>
  <c r="AX81" i="10" l="1"/>
  <c r="AX120" i="10"/>
  <c r="AV112" i="10"/>
  <c r="AU113" i="10"/>
  <c r="AU114" i="10" s="1"/>
  <c r="AU115" i="10" s="1"/>
  <c r="AU123" i="10"/>
  <c r="AW83" i="10"/>
  <c r="AW84" i="10" s="1"/>
  <c r="AW124" i="10" s="1"/>
  <c r="AX105" i="10"/>
  <c r="AX106" i="10" s="1"/>
  <c r="AX97" i="10"/>
  <c r="AX99" i="10" s="1"/>
  <c r="AX82" i="10"/>
  <c r="AX80" i="10"/>
  <c r="AX74" i="10"/>
  <c r="AX76" i="10" s="1"/>
  <c r="AX125" i="10" s="1"/>
  <c r="AX75" i="10"/>
  <c r="AV113" i="10"/>
  <c r="AV114" i="10" s="1"/>
  <c r="AV115" i="10" s="1"/>
  <c r="BP62" i="10"/>
  <c r="BO68" i="10"/>
  <c r="AW100" i="10"/>
  <c r="AW122" i="10" s="1"/>
  <c r="AW111" i="10"/>
  <c r="AY66" i="10"/>
  <c r="AX94" i="10"/>
  <c r="AX121" i="10" s="1"/>
  <c r="AW107" i="10"/>
  <c r="AW123" i="10" s="1"/>
  <c r="AX104" i="10"/>
  <c r="AX65" i="10"/>
  <c r="AX63" i="10"/>
  <c r="AY64" i="10"/>
  <c r="AY70" i="10" s="1"/>
  <c r="X48" i="1"/>
  <c r="Y48" i="1" s="1"/>
  <c r="Z47" i="1"/>
  <c r="AW112" i="10" l="1"/>
  <c r="AY81" i="10"/>
  <c r="AY120" i="10"/>
  <c r="AX83" i="10"/>
  <c r="AX84" i="10" s="1"/>
  <c r="AX124" i="10" s="1"/>
  <c r="AY97" i="10"/>
  <c r="AY99" i="10" s="1"/>
  <c r="AY105" i="10"/>
  <c r="AY106" i="10" s="1"/>
  <c r="AY82" i="10"/>
  <c r="AY74" i="10"/>
  <c r="AY75" i="10"/>
  <c r="AY80" i="10"/>
  <c r="AW113" i="10"/>
  <c r="AW114" i="10" s="1"/>
  <c r="AW115" i="10" s="1"/>
  <c r="BQ62" i="10"/>
  <c r="BP68" i="10"/>
  <c r="AX100" i="10"/>
  <c r="AX122" i="10" s="1"/>
  <c r="AX111" i="10"/>
  <c r="AZ66" i="10"/>
  <c r="AY94" i="10"/>
  <c r="AY121" i="10" s="1"/>
  <c r="AX107" i="10"/>
  <c r="AX123" i="10" s="1"/>
  <c r="AY104" i="10"/>
  <c r="AY63" i="10"/>
  <c r="AY65" i="10"/>
  <c r="AZ64" i="10"/>
  <c r="AZ70" i="10" s="1"/>
  <c r="X49" i="1"/>
  <c r="Z48" i="1"/>
  <c r="AZ120" i="10" l="1"/>
  <c r="AZ81" i="10"/>
  <c r="AX112" i="10"/>
  <c r="AY76" i="10"/>
  <c r="AY125" i="10" s="1"/>
  <c r="AY83" i="10"/>
  <c r="AY84" i="10" s="1"/>
  <c r="AY124" i="10" s="1"/>
  <c r="AZ105" i="10"/>
  <c r="AZ106" i="10" s="1"/>
  <c r="AZ82" i="10"/>
  <c r="AZ74" i="10"/>
  <c r="AZ75" i="10"/>
  <c r="AZ97" i="10"/>
  <c r="AZ99" i="10" s="1"/>
  <c r="AZ80" i="10"/>
  <c r="AX113" i="10"/>
  <c r="AX114" i="10" s="1"/>
  <c r="AX115" i="10" s="1"/>
  <c r="BR62" i="10"/>
  <c r="BQ68" i="10"/>
  <c r="AY100" i="10"/>
  <c r="AY122" i="10" s="1"/>
  <c r="AY111" i="10"/>
  <c r="BA66" i="10"/>
  <c r="AZ94" i="10"/>
  <c r="AZ121" i="10" s="1"/>
  <c r="AY107" i="10"/>
  <c r="AY123" i="10" s="1"/>
  <c r="AZ104" i="10"/>
  <c r="AZ63" i="10"/>
  <c r="AZ65" i="10"/>
  <c r="BA64" i="10"/>
  <c r="BA70" i="10" s="1"/>
  <c r="X50" i="1"/>
  <c r="Y50" i="1" s="1"/>
  <c r="Z49" i="1"/>
  <c r="Y49" i="1"/>
  <c r="BA81" i="10" l="1"/>
  <c r="BA120" i="10"/>
  <c r="AY112" i="10"/>
  <c r="AZ76" i="10"/>
  <c r="AZ125" i="10" s="1"/>
  <c r="BA105" i="10"/>
  <c r="BA106" i="10" s="1"/>
  <c r="BA82" i="10"/>
  <c r="BA74" i="10"/>
  <c r="BA75" i="10"/>
  <c r="BA97" i="10"/>
  <c r="BA99" i="10" s="1"/>
  <c r="BA80" i="10"/>
  <c r="AZ83" i="10"/>
  <c r="AZ84" i="10" s="1"/>
  <c r="AZ124" i="10" s="1"/>
  <c r="AY113" i="10"/>
  <c r="AY114" i="10" s="1"/>
  <c r="AY115" i="10" s="1"/>
  <c r="BS62" i="10"/>
  <c r="BR68" i="10"/>
  <c r="AZ100" i="10"/>
  <c r="AZ122" i="10" s="1"/>
  <c r="AZ111" i="10"/>
  <c r="BB66" i="10"/>
  <c r="BA94" i="10"/>
  <c r="BA121" i="10" s="1"/>
  <c r="AZ107" i="10"/>
  <c r="AZ123" i="10" s="1"/>
  <c r="BA104" i="10"/>
  <c r="BA63" i="10"/>
  <c r="BA65" i="10"/>
  <c r="BB64" i="10"/>
  <c r="BB70" i="10" s="1"/>
  <c r="X51" i="1"/>
  <c r="Z50" i="1"/>
  <c r="BB81" i="10" l="1"/>
  <c r="BB120" i="10"/>
  <c r="AZ112" i="10"/>
  <c r="BA83" i="10"/>
  <c r="BA84" i="10" s="1"/>
  <c r="BA124" i="10" s="1"/>
  <c r="BB105" i="10"/>
  <c r="BB106" i="10" s="1"/>
  <c r="BB82" i="10"/>
  <c r="BB97" i="10"/>
  <c r="BB99" i="10" s="1"/>
  <c r="BB74" i="10"/>
  <c r="BB75" i="10"/>
  <c r="BB80" i="10"/>
  <c r="BA76" i="10"/>
  <c r="BA125" i="10" s="1"/>
  <c r="AZ113" i="10"/>
  <c r="AZ114" i="10" s="1"/>
  <c r="AZ115" i="10" s="1"/>
  <c r="BT62" i="10"/>
  <c r="BS68" i="10"/>
  <c r="BA100" i="10"/>
  <c r="BA122" i="10" s="1"/>
  <c r="BA111" i="10"/>
  <c r="BA107" i="10"/>
  <c r="BA123" i="10" s="1"/>
  <c r="BC66" i="10"/>
  <c r="BB94" i="10"/>
  <c r="BB121" i="10" s="1"/>
  <c r="BB104" i="10"/>
  <c r="BB65" i="10"/>
  <c r="BB63" i="10"/>
  <c r="BC64" i="10"/>
  <c r="BC70" i="10" s="1"/>
  <c r="X52" i="1"/>
  <c r="Y52" i="1" s="1"/>
  <c r="Z51" i="1"/>
  <c r="Y51" i="1"/>
  <c r="BA112" i="10" l="1"/>
  <c r="BC81" i="10"/>
  <c r="BC120" i="10"/>
  <c r="BC80" i="10"/>
  <c r="BC105" i="10"/>
  <c r="BC106" i="10" s="1"/>
  <c r="BC97" i="10"/>
  <c r="BC99" i="10" s="1"/>
  <c r="BC74" i="10"/>
  <c r="BC75" i="10"/>
  <c r="BC82" i="10"/>
  <c r="BB76" i="10"/>
  <c r="BB125" i="10" s="1"/>
  <c r="BB83" i="10"/>
  <c r="BB84" i="10" s="1"/>
  <c r="BB124" i="10" s="1"/>
  <c r="BU62" i="10"/>
  <c r="BT68" i="10"/>
  <c r="BA113" i="10"/>
  <c r="BA114" i="10" s="1"/>
  <c r="BA115" i="10" s="1"/>
  <c r="BB100" i="10"/>
  <c r="BB122" i="10" s="1"/>
  <c r="BB111" i="10"/>
  <c r="BD66" i="10"/>
  <c r="BC94" i="10"/>
  <c r="BC121" i="10" s="1"/>
  <c r="BB107" i="10"/>
  <c r="BB123" i="10" s="1"/>
  <c r="BC104" i="10"/>
  <c r="BC65" i="10"/>
  <c r="BD64" i="10"/>
  <c r="BD70" i="10" s="1"/>
  <c r="BC63" i="10"/>
  <c r="X53" i="1"/>
  <c r="Y53" i="1" s="1"/>
  <c r="Z52" i="1"/>
  <c r="BD81" i="10" l="1"/>
  <c r="BD120" i="10"/>
  <c r="BB112" i="10"/>
  <c r="BD105" i="10"/>
  <c r="BD106" i="10" s="1"/>
  <c r="BD80" i="10"/>
  <c r="BD97" i="10"/>
  <c r="BD99" i="10" s="1"/>
  <c r="BD74" i="10"/>
  <c r="BD75" i="10"/>
  <c r="BD82" i="10"/>
  <c r="BC76" i="10"/>
  <c r="BC125" i="10" s="1"/>
  <c r="BC83" i="10"/>
  <c r="BC84" i="10" s="1"/>
  <c r="BC124" i="10" s="1"/>
  <c r="BB113" i="10"/>
  <c r="BB114" i="10" s="1"/>
  <c r="BB115" i="10" s="1"/>
  <c r="BV62" i="10"/>
  <c r="BU68" i="10"/>
  <c r="BC107" i="10"/>
  <c r="BC123" i="10" s="1"/>
  <c r="BC100" i="10"/>
  <c r="BC122" i="10" s="1"/>
  <c r="BC111" i="10"/>
  <c r="BE66" i="10"/>
  <c r="BD94" i="10"/>
  <c r="BD121" i="10" s="1"/>
  <c r="BD104" i="10"/>
  <c r="BD65" i="10"/>
  <c r="BE64" i="10"/>
  <c r="BE70" i="10" s="1"/>
  <c r="BD63" i="10"/>
  <c r="X54" i="1"/>
  <c r="Y54" i="1" s="1"/>
  <c r="Z53" i="1"/>
  <c r="BE81" i="10" l="1"/>
  <c r="BE120" i="10"/>
  <c r="BC112" i="10"/>
  <c r="BE80" i="10"/>
  <c r="BE97" i="10"/>
  <c r="BE99" i="10" s="1"/>
  <c r="BE74" i="10"/>
  <c r="BE105" i="10"/>
  <c r="BE106" i="10" s="1"/>
  <c r="BE75" i="10"/>
  <c r="BE82" i="10"/>
  <c r="BD76" i="10"/>
  <c r="BD125" i="10" s="1"/>
  <c r="BD83" i="10"/>
  <c r="BD84" i="10" s="1"/>
  <c r="BD124" i="10" s="1"/>
  <c r="BC113" i="10"/>
  <c r="BC114" i="10" s="1"/>
  <c r="BC115" i="10" s="1"/>
  <c r="BW62" i="10"/>
  <c r="BV68" i="10"/>
  <c r="BD100" i="10"/>
  <c r="BD122" i="10" s="1"/>
  <c r="BD111" i="10"/>
  <c r="BD107" i="10"/>
  <c r="BD123" i="10" s="1"/>
  <c r="BF66" i="10"/>
  <c r="BE94" i="10"/>
  <c r="BE121" i="10" s="1"/>
  <c r="BE104" i="10"/>
  <c r="BF64" i="10"/>
  <c r="BF70" i="10" s="1"/>
  <c r="BE63" i="10"/>
  <c r="BE65" i="10"/>
  <c r="X55" i="1"/>
  <c r="Y55" i="1" s="1"/>
  <c r="Z54" i="1"/>
  <c r="BD112" i="10" l="1"/>
  <c r="BF120" i="10"/>
  <c r="BF81" i="10"/>
  <c r="BF80" i="10"/>
  <c r="BF97" i="10"/>
  <c r="BF99" i="10" s="1"/>
  <c r="BF74" i="10"/>
  <c r="BF105" i="10"/>
  <c r="BF106" i="10" s="1"/>
  <c r="BF75" i="10"/>
  <c r="BF82" i="10"/>
  <c r="BE76" i="10"/>
  <c r="BE125" i="10" s="1"/>
  <c r="BE83" i="10"/>
  <c r="BE84" i="10" s="1"/>
  <c r="BE124" i="10" s="1"/>
  <c r="BX62" i="10"/>
  <c r="BW68" i="10"/>
  <c r="BD113" i="10"/>
  <c r="BD114" i="10" s="1"/>
  <c r="BD115" i="10" s="1"/>
  <c r="BE100" i="10"/>
  <c r="BE122" i="10" s="1"/>
  <c r="BE111" i="10"/>
  <c r="BG66" i="10"/>
  <c r="BH66" i="10" s="1"/>
  <c r="BF94" i="10"/>
  <c r="BF121" i="10" s="1"/>
  <c r="BE107" i="10"/>
  <c r="BE123" i="10" s="1"/>
  <c r="BF104" i="10"/>
  <c r="BF65" i="10"/>
  <c r="BG64" i="10"/>
  <c r="BG70" i="10" s="1"/>
  <c r="BF63" i="10"/>
  <c r="X56" i="1"/>
  <c r="Y56" i="1" s="1"/>
  <c r="Z55" i="1"/>
  <c r="BE112" i="10" l="1"/>
  <c r="BG81" i="10"/>
  <c r="BG120" i="10"/>
  <c r="BG80" i="10"/>
  <c r="BG75" i="10"/>
  <c r="BG97" i="10"/>
  <c r="BG99" i="10" s="1"/>
  <c r="BG74" i="10"/>
  <c r="BG105" i="10"/>
  <c r="BG106" i="10" s="1"/>
  <c r="BG82" i="10"/>
  <c r="BF76" i="10"/>
  <c r="BF125" i="10" s="1"/>
  <c r="BF83" i="10"/>
  <c r="BF84" i="10" s="1"/>
  <c r="BF124" i="10" s="1"/>
  <c r="BE113" i="10"/>
  <c r="BE114" i="10" s="1"/>
  <c r="BE115" i="10" s="1"/>
  <c r="BI66" i="10"/>
  <c r="BH94" i="10"/>
  <c r="BH121" i="10" s="1"/>
  <c r="BY62" i="10"/>
  <c r="BX68" i="10"/>
  <c r="BH64" i="10"/>
  <c r="BH70" i="10" s="1"/>
  <c r="BF100" i="10"/>
  <c r="BF122" i="10" s="1"/>
  <c r="BF111" i="10"/>
  <c r="BG94" i="10"/>
  <c r="BG121" i="10" s="1"/>
  <c r="BG104" i="10"/>
  <c r="BG63" i="10"/>
  <c r="BG65" i="10"/>
  <c r="X57" i="1"/>
  <c r="Y57" i="1" s="1"/>
  <c r="Z56" i="1"/>
  <c r="BG76" i="10" l="1"/>
  <c r="BG125" i="10" s="1"/>
  <c r="BF112" i="10"/>
  <c r="BH81" i="10"/>
  <c r="BH120" i="10"/>
  <c r="BH80" i="10"/>
  <c r="BH82" i="10"/>
  <c r="BH97" i="10"/>
  <c r="BH99" i="10" s="1"/>
  <c r="BH74" i="10"/>
  <c r="BH105" i="10"/>
  <c r="BH106" i="10" s="1"/>
  <c r="BH75" i="10"/>
  <c r="BG83" i="10"/>
  <c r="BG84" i="10" s="1"/>
  <c r="BG124" i="10" s="1"/>
  <c r="BH63" i="10"/>
  <c r="BI64" i="10"/>
  <c r="BI70" i="10" s="1"/>
  <c r="BH65" i="10"/>
  <c r="BH104" i="10"/>
  <c r="BZ62" i="10"/>
  <c r="BY68" i="10"/>
  <c r="BJ66" i="10"/>
  <c r="BI94" i="10"/>
  <c r="BI121" i="10" s="1"/>
  <c r="BG100" i="10"/>
  <c r="BG122" i="10" s="1"/>
  <c r="BG111" i="10"/>
  <c r="BF107" i="10"/>
  <c r="X58" i="1"/>
  <c r="Z57" i="1"/>
  <c r="Y58" i="1"/>
  <c r="BF113" i="10" l="1"/>
  <c r="BF114" i="10" s="1"/>
  <c r="BF115" i="10" s="1"/>
  <c r="BF123" i="10"/>
  <c r="BG112" i="10"/>
  <c r="BI81" i="10"/>
  <c r="BI120" i="10"/>
  <c r="BH76" i="10"/>
  <c r="BH125" i="10" s="1"/>
  <c r="BI80" i="10"/>
  <c r="BI97" i="10"/>
  <c r="BI99" i="10" s="1"/>
  <c r="BI75" i="10"/>
  <c r="BI82" i="10"/>
  <c r="BI74" i="10"/>
  <c r="BI105" i="10"/>
  <c r="BI106" i="10" s="1"/>
  <c r="BH83" i="10"/>
  <c r="BH84" i="10" s="1"/>
  <c r="BH124" i="10" s="1"/>
  <c r="BH107" i="10"/>
  <c r="BH123" i="10" s="1"/>
  <c r="BK66" i="10"/>
  <c r="BJ94" i="10"/>
  <c r="BJ121" i="10" s="1"/>
  <c r="CA62" i="10"/>
  <c r="BZ68" i="10"/>
  <c r="BI63" i="10"/>
  <c r="BJ64" i="10"/>
  <c r="BJ70" i="10" s="1"/>
  <c r="BI65" i="10"/>
  <c r="BI104" i="10"/>
  <c r="BH111" i="10"/>
  <c r="BH100" i="10"/>
  <c r="BH122" i="10" s="1"/>
  <c r="BG107" i="10"/>
  <c r="X59" i="1"/>
  <c r="Z58" i="1"/>
  <c r="Y59" i="1"/>
  <c r="BI76" i="10" l="1"/>
  <c r="BI125" i="10" s="1"/>
  <c r="BH112" i="10"/>
  <c r="BJ81" i="10"/>
  <c r="BJ120" i="10"/>
  <c r="BG113" i="10"/>
  <c r="BG114" i="10" s="1"/>
  <c r="BG115" i="10" s="1"/>
  <c r="BG123" i="10"/>
  <c r="BJ82" i="10"/>
  <c r="BJ75" i="10"/>
  <c r="BJ97" i="10"/>
  <c r="BJ99" i="10" s="1"/>
  <c r="BJ105" i="10"/>
  <c r="BJ106" i="10" s="1"/>
  <c r="BJ80" i="10"/>
  <c r="BJ74" i="10"/>
  <c r="BI83" i="10"/>
  <c r="BI84" i="10" s="1"/>
  <c r="BI124" i="10" s="1"/>
  <c r="BI107" i="10"/>
  <c r="BI123" i="10" s="1"/>
  <c r="BJ65" i="10"/>
  <c r="BJ63" i="10"/>
  <c r="BK64" i="10"/>
  <c r="BK70" i="10" s="1"/>
  <c r="BJ104" i="10"/>
  <c r="BI100" i="10"/>
  <c r="BI122" i="10" s="1"/>
  <c r="BI111" i="10"/>
  <c r="CB62" i="10"/>
  <c r="CA68" i="10"/>
  <c r="BL66" i="10"/>
  <c r="BK94" i="10"/>
  <c r="BK121" i="10" s="1"/>
  <c r="BH113" i="10"/>
  <c r="BH114" i="10" s="1"/>
  <c r="BH115" i="10" s="1"/>
  <c r="X60" i="1"/>
  <c r="Z59" i="1"/>
  <c r="BI112" i="10" l="1"/>
  <c r="BJ83" i="10"/>
  <c r="BJ84" i="10" s="1"/>
  <c r="BJ124" i="10" s="1"/>
  <c r="BK81" i="10"/>
  <c r="BK120" i="10"/>
  <c r="BK75" i="10"/>
  <c r="BK105" i="10"/>
  <c r="BK106" i="10" s="1"/>
  <c r="BK82" i="10"/>
  <c r="BK74" i="10"/>
  <c r="BK80" i="10"/>
  <c r="BK97" i="10"/>
  <c r="BK99" i="10" s="1"/>
  <c r="BJ76" i="10"/>
  <c r="BJ125" i="10" s="1"/>
  <c r="BJ107" i="10"/>
  <c r="BJ123" i="10" s="1"/>
  <c r="CC62" i="10"/>
  <c r="CB68" i="10"/>
  <c r="BM66" i="10"/>
  <c r="BL94" i="10"/>
  <c r="BL121" i="10" s="1"/>
  <c r="BK63" i="10"/>
  <c r="BK65" i="10"/>
  <c r="BL64" i="10"/>
  <c r="BL70" i="10" s="1"/>
  <c r="BK104" i="10"/>
  <c r="BJ100" i="10"/>
  <c r="BJ122" i="10" s="1"/>
  <c r="BJ111" i="10"/>
  <c r="BI113" i="10"/>
  <c r="BI114" i="10" s="1"/>
  <c r="BI115" i="10" s="1"/>
  <c r="X61" i="1"/>
  <c r="Y61" i="1" s="1"/>
  <c r="Z60" i="1"/>
  <c r="Y60" i="1"/>
  <c r="BL120" i="10" l="1"/>
  <c r="BL81" i="10"/>
  <c r="BK76" i="10"/>
  <c r="BK125" i="10" s="1"/>
  <c r="BJ112" i="10"/>
  <c r="BK83" i="10"/>
  <c r="BK84" i="10" s="1"/>
  <c r="BK124" i="10" s="1"/>
  <c r="BL75" i="10"/>
  <c r="BL74" i="10"/>
  <c r="BL82" i="10"/>
  <c r="BL105" i="10"/>
  <c r="BL106" i="10" s="1"/>
  <c r="BL80" i="10"/>
  <c r="BL97" i="10"/>
  <c r="BL99" i="10" s="1"/>
  <c r="BK107" i="10"/>
  <c r="BK123" i="10" s="1"/>
  <c r="BL63" i="10"/>
  <c r="BL65" i="10"/>
  <c r="BM64" i="10"/>
  <c r="BM70" i="10" s="1"/>
  <c r="BL104" i="10"/>
  <c r="BK100" i="10"/>
  <c r="BK122" i="10" s="1"/>
  <c r="BK111" i="10"/>
  <c r="BN66" i="10"/>
  <c r="BM94" i="10"/>
  <c r="BM121" i="10" s="1"/>
  <c r="CD62" i="10"/>
  <c r="CC68" i="10"/>
  <c r="BJ113" i="10"/>
  <c r="BJ114" i="10" s="1"/>
  <c r="BJ115" i="10" s="1"/>
  <c r="X62" i="1"/>
  <c r="Z61" i="1"/>
  <c r="BL76" i="10" l="1"/>
  <c r="BL125" i="10" s="1"/>
  <c r="BK112" i="10"/>
  <c r="BM81" i="10"/>
  <c r="BM120" i="10"/>
  <c r="BL83" i="10"/>
  <c r="BL84" i="10" s="1"/>
  <c r="BL124" i="10" s="1"/>
  <c r="BM75" i="10"/>
  <c r="BM97" i="10"/>
  <c r="BM99" i="10" s="1"/>
  <c r="BM74" i="10"/>
  <c r="BM105" i="10"/>
  <c r="BM106" i="10" s="1"/>
  <c r="BM82" i="10"/>
  <c r="BM80" i="10"/>
  <c r="BL107" i="10"/>
  <c r="BL123" i="10" s="1"/>
  <c r="CE62" i="10"/>
  <c r="CD68" i="10"/>
  <c r="BM65" i="10"/>
  <c r="BM63" i="10"/>
  <c r="BN64" i="10"/>
  <c r="BN70" i="10" s="1"/>
  <c r="BM104" i="10"/>
  <c r="BL100" i="10"/>
  <c r="BL122" i="10" s="1"/>
  <c r="BL111" i="10"/>
  <c r="BO66" i="10"/>
  <c r="BN94" i="10"/>
  <c r="BN121" i="10" s="1"/>
  <c r="BK113" i="10"/>
  <c r="BK114" i="10" s="1"/>
  <c r="BK115" i="10" s="1"/>
  <c r="X63" i="1"/>
  <c r="Y63" i="1" s="1"/>
  <c r="Z62" i="1"/>
  <c r="Y62" i="1"/>
  <c r="BM83" i="10" l="1"/>
  <c r="BM84" i="10" s="1"/>
  <c r="BM124" i="10" s="1"/>
  <c r="BN81" i="10"/>
  <c r="BN120" i="10"/>
  <c r="BM76" i="10"/>
  <c r="BM125" i="10" s="1"/>
  <c r="BL112" i="10"/>
  <c r="BN105" i="10"/>
  <c r="BN106" i="10" s="1"/>
  <c r="BN97" i="10"/>
  <c r="BN99" i="10" s="1"/>
  <c r="BN74" i="10"/>
  <c r="BN75" i="10"/>
  <c r="BN82" i="10"/>
  <c r="BN80" i="10"/>
  <c r="BM107" i="10"/>
  <c r="BM123" i="10" s="1"/>
  <c r="BM111" i="10"/>
  <c r="BM100" i="10"/>
  <c r="BM122" i="10" s="1"/>
  <c r="BP66" i="10"/>
  <c r="BO94" i="10"/>
  <c r="BO121" i="10" s="1"/>
  <c r="BN63" i="10"/>
  <c r="BN65" i="10"/>
  <c r="BO64" i="10"/>
  <c r="BO70" i="10" s="1"/>
  <c r="BN104" i="10"/>
  <c r="CF62" i="10"/>
  <c r="CE68" i="10"/>
  <c r="BL113" i="10"/>
  <c r="BL114" i="10" s="1"/>
  <c r="BL115" i="10" s="1"/>
  <c r="X64" i="1"/>
  <c r="Y64" i="1" s="1"/>
  <c r="Z63" i="1"/>
  <c r="BM112" i="10" l="1"/>
  <c r="BO81" i="10"/>
  <c r="BO120" i="10"/>
  <c r="BN76" i="10"/>
  <c r="BN125" i="10" s="1"/>
  <c r="BO97" i="10"/>
  <c r="BO99" i="10" s="1"/>
  <c r="BO105" i="10"/>
  <c r="BO106" i="10" s="1"/>
  <c r="BO82" i="10"/>
  <c r="BO74" i="10"/>
  <c r="BO75" i="10"/>
  <c r="BO80" i="10"/>
  <c r="BN83" i="10"/>
  <c r="BN84" i="10" s="1"/>
  <c r="BN124" i="10" s="1"/>
  <c r="BN107" i="10"/>
  <c r="BN123" i="10" s="1"/>
  <c r="BN100" i="10"/>
  <c r="BN122" i="10" s="1"/>
  <c r="BN111" i="10"/>
  <c r="CG62" i="10"/>
  <c r="CF68" i="10"/>
  <c r="BO65" i="10"/>
  <c r="BO63" i="10"/>
  <c r="BP64" i="10"/>
  <c r="BP70" i="10" s="1"/>
  <c r="BO104" i="10"/>
  <c r="BQ66" i="10"/>
  <c r="BP94" i="10"/>
  <c r="BP121" i="10" s="1"/>
  <c r="BM113" i="10"/>
  <c r="BM114" i="10" s="1"/>
  <c r="BM115" i="10" s="1"/>
  <c r="X65" i="1"/>
  <c r="Z64" i="1"/>
  <c r="Y65" i="1"/>
  <c r="BO83" i="10" l="1"/>
  <c r="BO84" i="10" s="1"/>
  <c r="BO124" i="10" s="1"/>
  <c r="BP81" i="10"/>
  <c r="BP120" i="10"/>
  <c r="BN112" i="10"/>
  <c r="BP105" i="10"/>
  <c r="BP106" i="10" s="1"/>
  <c r="BP82" i="10"/>
  <c r="BP74" i="10"/>
  <c r="BP80" i="10"/>
  <c r="BP75" i="10"/>
  <c r="BP97" i="10"/>
  <c r="BP99" i="10" s="1"/>
  <c r="BO76" i="10"/>
  <c r="BO125" i="10" s="1"/>
  <c r="BO107" i="10"/>
  <c r="BO123" i="10" s="1"/>
  <c r="BQ64" i="10"/>
  <c r="BQ70" i="10" s="1"/>
  <c r="BP65" i="10"/>
  <c r="BP63" i="10"/>
  <c r="BP104" i="10"/>
  <c r="CH62" i="10"/>
  <c r="CG68" i="10"/>
  <c r="BR66" i="10"/>
  <c r="BQ94" i="10"/>
  <c r="BQ121" i="10" s="1"/>
  <c r="BO100" i="10"/>
  <c r="BO122" i="10" s="1"/>
  <c r="BO111" i="10"/>
  <c r="BN113" i="10"/>
  <c r="BN114" i="10" s="1"/>
  <c r="BN115" i="10" s="1"/>
  <c r="X66" i="1"/>
  <c r="Z65" i="1"/>
  <c r="Y66" i="1"/>
  <c r="BO112" i="10" l="1"/>
  <c r="BQ81" i="10"/>
  <c r="BQ120" i="10"/>
  <c r="BP83" i="10"/>
  <c r="BP84" i="10" s="1"/>
  <c r="BP124" i="10" s="1"/>
  <c r="BP76" i="10"/>
  <c r="BP125" i="10" s="1"/>
  <c r="BQ105" i="10"/>
  <c r="BQ106" i="10" s="1"/>
  <c r="BQ82" i="10"/>
  <c r="BQ74" i="10"/>
  <c r="BQ80" i="10"/>
  <c r="BQ97" i="10"/>
  <c r="BQ99" i="10" s="1"/>
  <c r="BQ75" i="10"/>
  <c r="BP107" i="10"/>
  <c r="BP123" i="10" s="1"/>
  <c r="BO113" i="10"/>
  <c r="BO114" i="10" s="1"/>
  <c r="BO115" i="10" s="1"/>
  <c r="BS66" i="10"/>
  <c r="BR94" i="10"/>
  <c r="BR121" i="10" s="1"/>
  <c r="CI62" i="10"/>
  <c r="CH68" i="10"/>
  <c r="BP100" i="10"/>
  <c r="BP122" i="10" s="1"/>
  <c r="BP111" i="10"/>
  <c r="BQ63" i="10"/>
  <c r="BQ65" i="10"/>
  <c r="BR64" i="10"/>
  <c r="BR70" i="10" s="1"/>
  <c r="BQ104" i="10"/>
  <c r="X67" i="1"/>
  <c r="Y67" i="1" s="1"/>
  <c r="Z66" i="1"/>
  <c r="BR120" i="10" l="1"/>
  <c r="BR81" i="10"/>
  <c r="BP112" i="10"/>
  <c r="BR105" i="10"/>
  <c r="BR106" i="10" s="1"/>
  <c r="BR80" i="10"/>
  <c r="BR97" i="10"/>
  <c r="BR99" i="10" s="1"/>
  <c r="BR75" i="10"/>
  <c r="BR82" i="10"/>
  <c r="BR74" i="10"/>
  <c r="BQ83" i="10"/>
  <c r="BQ84" i="10" s="1"/>
  <c r="BQ124" i="10" s="1"/>
  <c r="BQ76" i="10"/>
  <c r="BQ125" i="10" s="1"/>
  <c r="BQ107" i="10"/>
  <c r="BQ123" i="10" s="1"/>
  <c r="BT66" i="10"/>
  <c r="BS94" i="10"/>
  <c r="BS121" i="10" s="1"/>
  <c r="BQ100" i="10"/>
  <c r="BQ122" i="10" s="1"/>
  <c r="BQ111" i="10"/>
  <c r="CJ62" i="10"/>
  <c r="CI68" i="10"/>
  <c r="BR65" i="10"/>
  <c r="BR63" i="10"/>
  <c r="BS64" i="10"/>
  <c r="BS70" i="10" s="1"/>
  <c r="BR104" i="10"/>
  <c r="BP113" i="10"/>
  <c r="BP114" i="10" s="1"/>
  <c r="BP115" i="10" s="1"/>
  <c r="X68" i="1"/>
  <c r="Y68" i="1" s="1"/>
  <c r="Z67" i="1"/>
  <c r="BR83" i="10" l="1"/>
  <c r="BR84" i="10" s="1"/>
  <c r="BR124" i="10" s="1"/>
  <c r="BS81" i="10"/>
  <c r="BS120" i="10"/>
  <c r="BQ112" i="10"/>
  <c r="BS80" i="10"/>
  <c r="BS82" i="10"/>
  <c r="BS75" i="10"/>
  <c r="BS105" i="10"/>
  <c r="BS106" i="10" s="1"/>
  <c r="BS97" i="10"/>
  <c r="BS99" i="10" s="1"/>
  <c r="BS74" i="10"/>
  <c r="BR76" i="10"/>
  <c r="BR125" i="10" s="1"/>
  <c r="BR107" i="10"/>
  <c r="BR123" i="10" s="1"/>
  <c r="BT64" i="10"/>
  <c r="BT70" i="10" s="1"/>
  <c r="BS65" i="10"/>
  <c r="BS63" i="10"/>
  <c r="BS104" i="10"/>
  <c r="CK62" i="10"/>
  <c r="CJ68" i="10"/>
  <c r="BU66" i="10"/>
  <c r="BT94" i="10"/>
  <c r="BT121" i="10" s="1"/>
  <c r="BR100" i="10"/>
  <c r="BR122" i="10" s="1"/>
  <c r="BR111" i="10"/>
  <c r="BQ113" i="10"/>
  <c r="BQ114" i="10" s="1"/>
  <c r="BQ115" i="10" s="1"/>
  <c r="X69" i="1"/>
  <c r="Z68" i="1"/>
  <c r="Y69" i="1"/>
  <c r="BR112" i="10" l="1"/>
  <c r="BT81" i="10"/>
  <c r="BT120" i="10"/>
  <c r="BT82" i="10"/>
  <c r="BT75" i="10"/>
  <c r="BT80" i="10"/>
  <c r="BT97" i="10"/>
  <c r="BT99" i="10" s="1"/>
  <c r="BT74" i="10"/>
  <c r="BT105" i="10"/>
  <c r="BT106" i="10" s="1"/>
  <c r="BS76" i="10"/>
  <c r="BS125" i="10" s="1"/>
  <c r="BS83" i="10"/>
  <c r="BS84" i="10" s="1"/>
  <c r="BS124" i="10" s="1"/>
  <c r="BS107" i="10"/>
  <c r="BS123" i="10" s="1"/>
  <c r="BV66" i="10"/>
  <c r="BU94" i="10"/>
  <c r="BU121" i="10" s="1"/>
  <c r="BS100" i="10"/>
  <c r="BS122" i="10" s="1"/>
  <c r="BS111" i="10"/>
  <c r="CL62" i="10"/>
  <c r="CK68" i="10"/>
  <c r="BU64" i="10"/>
  <c r="BU70" i="10" s="1"/>
  <c r="BT65" i="10"/>
  <c r="BT63" i="10"/>
  <c r="BT104" i="10"/>
  <c r="BR113" i="10"/>
  <c r="BR114" i="10" s="1"/>
  <c r="BR115" i="10" s="1"/>
  <c r="X70" i="1"/>
  <c r="Y70" i="1" s="1"/>
  <c r="Z69" i="1"/>
  <c r="BU120" i="10" l="1"/>
  <c r="BU81" i="10"/>
  <c r="BT76" i="10"/>
  <c r="BT125" i="10" s="1"/>
  <c r="BS112" i="10"/>
  <c r="BU82" i="10"/>
  <c r="BU75" i="10"/>
  <c r="BU97" i="10"/>
  <c r="BU99" i="10" s="1"/>
  <c r="BU80" i="10"/>
  <c r="BU74" i="10"/>
  <c r="BU105" i="10"/>
  <c r="BU106" i="10" s="1"/>
  <c r="BT83" i="10"/>
  <c r="BT84" i="10" s="1"/>
  <c r="BT124" i="10" s="1"/>
  <c r="BT107" i="10"/>
  <c r="BT123" i="10" s="1"/>
  <c r="BT100" i="10"/>
  <c r="BT122" i="10" s="1"/>
  <c r="BT111" i="10"/>
  <c r="CM62" i="10"/>
  <c r="CL68" i="10"/>
  <c r="BV64" i="10"/>
  <c r="BV70" i="10" s="1"/>
  <c r="BU65" i="10"/>
  <c r="BU63" i="10"/>
  <c r="BU104" i="10"/>
  <c r="BW66" i="10"/>
  <c r="BV94" i="10"/>
  <c r="BV121" i="10" s="1"/>
  <c r="BS113" i="10"/>
  <c r="BS114" i="10" s="1"/>
  <c r="BS115" i="10" s="1"/>
  <c r="X71" i="1"/>
  <c r="Y71" i="1" s="1"/>
  <c r="Z70" i="1"/>
  <c r="BU76" i="10" l="1"/>
  <c r="BU125" i="10" s="1"/>
  <c r="BU83" i="10"/>
  <c r="BU84" i="10" s="1"/>
  <c r="BU124" i="10" s="1"/>
  <c r="BV81" i="10"/>
  <c r="BV120" i="10"/>
  <c r="BT112" i="10"/>
  <c r="BV105" i="10"/>
  <c r="BV106" i="10" s="1"/>
  <c r="BV75" i="10"/>
  <c r="BV82" i="10"/>
  <c r="BV80" i="10"/>
  <c r="BV74" i="10"/>
  <c r="BV97" i="10"/>
  <c r="BV99" i="10" s="1"/>
  <c r="BU107" i="10"/>
  <c r="BU123" i="10" s="1"/>
  <c r="BT113" i="10"/>
  <c r="BT114" i="10" s="1"/>
  <c r="BT115" i="10" s="1"/>
  <c r="BX66" i="10"/>
  <c r="BW94" i="10"/>
  <c r="BW121" i="10" s="1"/>
  <c r="BV63" i="10"/>
  <c r="BW64" i="10"/>
  <c r="BW70" i="10" s="1"/>
  <c r="BV65" i="10"/>
  <c r="BV104" i="10"/>
  <c r="CN62" i="10"/>
  <c r="CM68" i="10"/>
  <c r="BU111" i="10"/>
  <c r="BU100" i="10"/>
  <c r="BU122" i="10" s="1"/>
  <c r="X72" i="1"/>
  <c r="Y72" i="1" s="1"/>
  <c r="Z71" i="1"/>
  <c r="BU112" i="10" l="1"/>
  <c r="BV83" i="10"/>
  <c r="BV84" i="10" s="1"/>
  <c r="BV124" i="10" s="1"/>
  <c r="BW81" i="10"/>
  <c r="BW120" i="10"/>
  <c r="BV76" i="10"/>
  <c r="BV125" i="10" s="1"/>
  <c r="BW80" i="10"/>
  <c r="BW75" i="10"/>
  <c r="BW105" i="10"/>
  <c r="BW106" i="10" s="1"/>
  <c r="BW82" i="10"/>
  <c r="BW74" i="10"/>
  <c r="BW97" i="10"/>
  <c r="BW99" i="10" s="1"/>
  <c r="BV107" i="10"/>
  <c r="BV123" i="10" s="1"/>
  <c r="CO62" i="10"/>
  <c r="CN68" i="10"/>
  <c r="BW63" i="10"/>
  <c r="BW65" i="10"/>
  <c r="BX64" i="10"/>
  <c r="BX70" i="10" s="1"/>
  <c r="BW104" i="10"/>
  <c r="BY66" i="10"/>
  <c r="BX94" i="10"/>
  <c r="BX121" i="10" s="1"/>
  <c r="BV100" i="10"/>
  <c r="BV122" i="10" s="1"/>
  <c r="BV111" i="10"/>
  <c r="BU113" i="10"/>
  <c r="BU114" i="10" s="1"/>
  <c r="BU115" i="10" s="1"/>
  <c r="X73" i="1"/>
  <c r="Y73" i="1" s="1"/>
  <c r="Z72" i="1"/>
  <c r="BW76" i="10" l="1"/>
  <c r="BW125" i="10" s="1"/>
  <c r="BX120" i="10"/>
  <c r="BX81" i="10"/>
  <c r="BV112" i="10"/>
  <c r="BW83" i="10"/>
  <c r="BW84" i="10" s="1"/>
  <c r="BW124" i="10" s="1"/>
  <c r="BX80" i="10"/>
  <c r="BX105" i="10"/>
  <c r="BX106" i="10" s="1"/>
  <c r="BX97" i="10"/>
  <c r="BX99" i="10" s="1"/>
  <c r="BX74" i="10"/>
  <c r="BX75" i="10"/>
  <c r="BX82" i="10"/>
  <c r="BW107" i="10"/>
  <c r="BW123" i="10" s="1"/>
  <c r="BX63" i="10"/>
  <c r="BY64" i="10"/>
  <c r="BY70" i="10" s="1"/>
  <c r="BX65" i="10"/>
  <c r="BX104" i="10"/>
  <c r="BZ66" i="10"/>
  <c r="BY94" i="10"/>
  <c r="BY121" i="10" s="1"/>
  <c r="CP62" i="10"/>
  <c r="CO68" i="10"/>
  <c r="BW100" i="10"/>
  <c r="BW122" i="10" s="1"/>
  <c r="BW111" i="10"/>
  <c r="BV113" i="10"/>
  <c r="BV114" i="10" s="1"/>
  <c r="BV115" i="10" s="1"/>
  <c r="X74" i="1"/>
  <c r="Y74" i="1" s="1"/>
  <c r="Z73" i="1"/>
  <c r="BW112" i="10" l="1"/>
  <c r="BY81" i="10"/>
  <c r="BY120" i="10"/>
  <c r="BX76" i="10"/>
  <c r="BX125" i="10" s="1"/>
  <c r="BY80" i="10"/>
  <c r="BY97" i="10"/>
  <c r="BY99" i="10" s="1"/>
  <c r="BY105" i="10"/>
  <c r="BY106" i="10" s="1"/>
  <c r="BY74" i="10"/>
  <c r="BY82" i="10"/>
  <c r="BY75" i="10"/>
  <c r="BX83" i="10"/>
  <c r="BX84" i="10" s="1"/>
  <c r="BX124" i="10" s="1"/>
  <c r="BX107" i="10"/>
  <c r="BX123" i="10" s="1"/>
  <c r="CQ62" i="10"/>
  <c r="CP68" i="10"/>
  <c r="CA66" i="10"/>
  <c r="BZ94" i="10"/>
  <c r="BZ121" i="10" s="1"/>
  <c r="BX100" i="10"/>
  <c r="BX122" i="10" s="1"/>
  <c r="BX111" i="10"/>
  <c r="BY63" i="10"/>
  <c r="BZ64" i="10"/>
  <c r="BZ70" i="10" s="1"/>
  <c r="BY65" i="10"/>
  <c r="BY104" i="10"/>
  <c r="BW113" i="10"/>
  <c r="BW114" i="10" s="1"/>
  <c r="BW115" i="10" s="1"/>
  <c r="X75" i="1"/>
  <c r="Y75" i="1" s="1"/>
  <c r="Z74" i="1"/>
  <c r="BZ81" i="10" l="1"/>
  <c r="BZ120" i="10"/>
  <c r="BY76" i="10"/>
  <c r="BY125" i="10" s="1"/>
  <c r="BX112" i="10"/>
  <c r="BY83" i="10"/>
  <c r="BY84" i="10" s="1"/>
  <c r="BY124" i="10" s="1"/>
  <c r="BZ97" i="10"/>
  <c r="BZ99" i="10" s="1"/>
  <c r="BZ74" i="10"/>
  <c r="BZ80" i="10"/>
  <c r="BZ105" i="10"/>
  <c r="BZ106" i="10" s="1"/>
  <c r="BZ75" i="10"/>
  <c r="BZ82" i="10"/>
  <c r="BY107" i="10"/>
  <c r="BY123" i="10" s="1"/>
  <c r="BY100" i="10"/>
  <c r="BY122" i="10" s="1"/>
  <c r="BY111" i="10"/>
  <c r="BZ65" i="10"/>
  <c r="CA64" i="10"/>
  <c r="CA70" i="10" s="1"/>
  <c r="BZ63" i="10"/>
  <c r="BZ104" i="10"/>
  <c r="CB66" i="10"/>
  <c r="CA94" i="10"/>
  <c r="CA121" i="10" s="1"/>
  <c r="CR62" i="10"/>
  <c r="CQ68" i="10"/>
  <c r="BX113" i="10"/>
  <c r="BX114" i="10" s="1"/>
  <c r="BX115" i="10" s="1"/>
  <c r="X76" i="1"/>
  <c r="Z75" i="1"/>
  <c r="BY112" i="10" l="1"/>
  <c r="BZ83" i="10"/>
  <c r="BZ84" i="10" s="1"/>
  <c r="BZ124" i="10" s="1"/>
  <c r="CA81" i="10"/>
  <c r="CA120" i="10"/>
  <c r="BZ76" i="10"/>
  <c r="BZ125" i="10" s="1"/>
  <c r="CA75" i="10"/>
  <c r="CA105" i="10"/>
  <c r="CA106" i="10" s="1"/>
  <c r="CA82" i="10"/>
  <c r="CA74" i="10"/>
  <c r="CA97" i="10"/>
  <c r="CA99" i="10" s="1"/>
  <c r="CA80" i="10"/>
  <c r="BZ107" i="10"/>
  <c r="BZ123" i="10" s="1"/>
  <c r="BZ100" i="10"/>
  <c r="BZ122" i="10" s="1"/>
  <c r="BZ111" i="10"/>
  <c r="CS62" i="10"/>
  <c r="CR68" i="10"/>
  <c r="CA63" i="10"/>
  <c r="CB64" i="10"/>
  <c r="CB70" i="10" s="1"/>
  <c r="CA65" i="10"/>
  <c r="CA104" i="10"/>
  <c r="CC66" i="10"/>
  <c r="CB94" i="10"/>
  <c r="CB121" i="10" s="1"/>
  <c r="BY113" i="10"/>
  <c r="BY114" i="10" s="1"/>
  <c r="BY115" i="10" s="1"/>
  <c r="X77" i="1"/>
  <c r="Y77" i="1" s="1"/>
  <c r="Z76" i="1"/>
  <c r="Y76" i="1"/>
  <c r="CB81" i="10" l="1"/>
  <c r="CB120" i="10"/>
  <c r="BZ112" i="10"/>
  <c r="CA76" i="10"/>
  <c r="CA125" i="10" s="1"/>
  <c r="CA83" i="10"/>
  <c r="CA84" i="10" s="1"/>
  <c r="CA124" i="10" s="1"/>
  <c r="CB75" i="10"/>
  <c r="CB97" i="10"/>
  <c r="CB99" i="10" s="1"/>
  <c r="CB80" i="10"/>
  <c r="CB74" i="10"/>
  <c r="CB105" i="10"/>
  <c r="CB106" i="10" s="1"/>
  <c r="CB82" i="10"/>
  <c r="CB63" i="10"/>
  <c r="CC64" i="10"/>
  <c r="CC70" i="10" s="1"/>
  <c r="CB65" i="10"/>
  <c r="CB104" i="10"/>
  <c r="CA100" i="10"/>
  <c r="CA122" i="10" s="1"/>
  <c r="CA111" i="10"/>
  <c r="CA107" i="10"/>
  <c r="CA123" i="10" s="1"/>
  <c r="CD66" i="10"/>
  <c r="CC94" i="10"/>
  <c r="CC121" i="10" s="1"/>
  <c r="CT62" i="10"/>
  <c r="CS68" i="10"/>
  <c r="BZ113" i="10"/>
  <c r="BZ114" i="10" s="1"/>
  <c r="BZ115" i="10" s="1"/>
  <c r="X78" i="1"/>
  <c r="Z77" i="1"/>
  <c r="CB76" i="10" l="1"/>
  <c r="CB125" i="10" s="1"/>
  <c r="CC81" i="10"/>
  <c r="CC120" i="10"/>
  <c r="CA112" i="10"/>
  <c r="CC75" i="10"/>
  <c r="CC97" i="10"/>
  <c r="CC99" i="10" s="1"/>
  <c r="CC80" i="10"/>
  <c r="CC82" i="10"/>
  <c r="CC105" i="10"/>
  <c r="CC106" i="10" s="1"/>
  <c r="CC74" i="10"/>
  <c r="CC76" i="10" s="1"/>
  <c r="CC125" i="10" s="1"/>
  <c r="CB83" i="10"/>
  <c r="CB84" i="10" s="1"/>
  <c r="CB124" i="10" s="1"/>
  <c r="CA113" i="10"/>
  <c r="CA114" i="10" s="1"/>
  <c r="CA115" i="10" s="1"/>
  <c r="CB107" i="10"/>
  <c r="CB123" i="10" s="1"/>
  <c r="CU62" i="10"/>
  <c r="CT68" i="10"/>
  <c r="CE66" i="10"/>
  <c r="CD94" i="10"/>
  <c r="CD121" i="10" s="1"/>
  <c r="CB100" i="10"/>
  <c r="CB122" i="10" s="1"/>
  <c r="CB111" i="10"/>
  <c r="CD64" i="10"/>
  <c r="CD70" i="10" s="1"/>
  <c r="CC65" i="10"/>
  <c r="CC63" i="10"/>
  <c r="CC104" i="10"/>
  <c r="X79" i="1"/>
  <c r="Z78" i="1"/>
  <c r="Y78" i="1"/>
  <c r="CD120" i="10" l="1"/>
  <c r="CD81" i="10"/>
  <c r="CB112" i="10"/>
  <c r="CC83" i="10"/>
  <c r="CC84" i="10" s="1"/>
  <c r="CC124" i="10" s="1"/>
  <c r="CD105" i="10"/>
  <c r="CD106" i="10" s="1"/>
  <c r="CD97" i="10"/>
  <c r="CD99" i="10" s="1"/>
  <c r="CD82" i="10"/>
  <c r="CD80" i="10"/>
  <c r="CD83" i="10" s="1"/>
  <c r="CD84" i="10" s="1"/>
  <c r="CD124" i="10" s="1"/>
  <c r="CD74" i="10"/>
  <c r="CD76" i="10" s="1"/>
  <c r="CD125" i="10" s="1"/>
  <c r="CD75" i="10"/>
  <c r="CC107" i="10"/>
  <c r="CC123" i="10" s="1"/>
  <c r="CC100" i="10"/>
  <c r="CC122" i="10" s="1"/>
  <c r="CC111" i="10"/>
  <c r="CE64" i="10"/>
  <c r="CE70" i="10" s="1"/>
  <c r="CD63" i="10"/>
  <c r="CD65" i="10"/>
  <c r="CD104" i="10"/>
  <c r="CF66" i="10"/>
  <c r="CE94" i="10"/>
  <c r="CE121" i="10" s="1"/>
  <c r="CV62" i="10"/>
  <c r="CU68" i="10"/>
  <c r="CB113" i="10"/>
  <c r="CB114" i="10" s="1"/>
  <c r="CB115" i="10" s="1"/>
  <c r="X80" i="1"/>
  <c r="Y80" i="1" s="1"/>
  <c r="Z79" i="1"/>
  <c r="Y79" i="1"/>
  <c r="CD112" i="10" l="1"/>
  <c r="CE81" i="10"/>
  <c r="CE120" i="10"/>
  <c r="CC112" i="10"/>
  <c r="CE97" i="10"/>
  <c r="CE99" i="10" s="1"/>
  <c r="CE105" i="10"/>
  <c r="CE106" i="10" s="1"/>
  <c r="CE82" i="10"/>
  <c r="CE74" i="10"/>
  <c r="CE75" i="10"/>
  <c r="CE80" i="10"/>
  <c r="CD107" i="10"/>
  <c r="CD123" i="10" s="1"/>
  <c r="CG66" i="10"/>
  <c r="CF94" i="10"/>
  <c r="CF121" i="10" s="1"/>
  <c r="CW62" i="10"/>
  <c r="CV68" i="10"/>
  <c r="CD100" i="10"/>
  <c r="CD122" i="10" s="1"/>
  <c r="CD111" i="10"/>
  <c r="CF64" i="10"/>
  <c r="CF70" i="10" s="1"/>
  <c r="CE63" i="10"/>
  <c r="CE65" i="10"/>
  <c r="CE104" i="10"/>
  <c r="CC113" i="10"/>
  <c r="CC114" i="10" s="1"/>
  <c r="CC115" i="10" s="1"/>
  <c r="X81" i="1"/>
  <c r="Z80" i="1"/>
  <c r="CF81" i="10" l="1"/>
  <c r="CF120" i="10"/>
  <c r="CE76" i="10"/>
  <c r="CE125" i="10" s="1"/>
  <c r="CF105" i="10"/>
  <c r="CF106" i="10" s="1"/>
  <c r="CF82" i="10"/>
  <c r="CF74" i="10"/>
  <c r="CF75" i="10"/>
  <c r="CF80" i="10"/>
  <c r="CF97" i="10"/>
  <c r="CF99" i="10" s="1"/>
  <c r="CE83" i="10"/>
  <c r="CE84" i="10" s="1"/>
  <c r="CE124" i="10" s="1"/>
  <c r="CE107" i="10"/>
  <c r="CE123" i="10" s="1"/>
  <c r="CG64" i="10"/>
  <c r="CG70" i="10" s="1"/>
  <c r="CF63" i="10"/>
  <c r="CF65" i="10"/>
  <c r="CF104" i="10"/>
  <c r="CX62" i="10"/>
  <c r="CW68" i="10"/>
  <c r="CE100" i="10"/>
  <c r="CE122" i="10" s="1"/>
  <c r="CE111" i="10"/>
  <c r="CH66" i="10"/>
  <c r="CG94" i="10"/>
  <c r="CG121" i="10" s="1"/>
  <c r="CD113" i="10"/>
  <c r="CD114" i="10" s="1"/>
  <c r="CD115" i="10" s="1"/>
  <c r="X82" i="1"/>
  <c r="Z81" i="1"/>
  <c r="Y81" i="1"/>
  <c r="CE112" i="10" l="1"/>
  <c r="CG81" i="10"/>
  <c r="CG120" i="10"/>
  <c r="CF76" i="10"/>
  <c r="CF125" i="10" s="1"/>
  <c r="CG105" i="10"/>
  <c r="CG106" i="10" s="1"/>
  <c r="CG82" i="10"/>
  <c r="CG74" i="10"/>
  <c r="CG75" i="10"/>
  <c r="CG80" i="10"/>
  <c r="CG97" i="10"/>
  <c r="CG99" i="10" s="1"/>
  <c r="CF83" i="10"/>
  <c r="CF84" i="10" s="1"/>
  <c r="CF124" i="10" s="1"/>
  <c r="CF107" i="10"/>
  <c r="CF123" i="10" s="1"/>
  <c r="CI66" i="10"/>
  <c r="CH94" i="10"/>
  <c r="CH121" i="10" s="1"/>
  <c r="CY62" i="10"/>
  <c r="CX68" i="10"/>
  <c r="CG63" i="10"/>
  <c r="CH64" i="10"/>
  <c r="CH70" i="10" s="1"/>
  <c r="CG65" i="10"/>
  <c r="CG104" i="10"/>
  <c r="CF100" i="10"/>
  <c r="CF122" i="10" s="1"/>
  <c r="CF111" i="10"/>
  <c r="CE113" i="10"/>
  <c r="CE114" i="10" s="1"/>
  <c r="CE115" i="10" s="1"/>
  <c r="X83" i="1"/>
  <c r="Z82" i="1"/>
  <c r="Y82" i="1"/>
  <c r="CG83" i="10" l="1"/>
  <c r="CG84" i="10" s="1"/>
  <c r="CG124" i="10" s="1"/>
  <c r="CH81" i="10"/>
  <c r="CH120" i="10"/>
  <c r="CF112" i="10"/>
  <c r="CH82" i="10"/>
  <c r="CH75" i="10"/>
  <c r="CH80" i="10"/>
  <c r="CH74" i="10"/>
  <c r="CH97" i="10"/>
  <c r="CH99" i="10" s="1"/>
  <c r="CH105" i="10"/>
  <c r="CH106" i="10" s="1"/>
  <c r="CG76" i="10"/>
  <c r="CG125" i="10" s="1"/>
  <c r="CG107" i="10"/>
  <c r="CG123" i="10" s="1"/>
  <c r="CH65" i="10"/>
  <c r="CH63" i="10"/>
  <c r="CI64" i="10"/>
  <c r="CI70" i="10" s="1"/>
  <c r="CH104" i="10"/>
  <c r="CG100" i="10"/>
  <c r="CG122" i="10" s="1"/>
  <c r="CG111" i="10"/>
  <c r="CZ62" i="10"/>
  <c r="CY68" i="10"/>
  <c r="CJ66" i="10"/>
  <c r="CI94" i="10"/>
  <c r="CI121" i="10" s="1"/>
  <c r="CF113" i="10"/>
  <c r="CF114" i="10" s="1"/>
  <c r="CF115" i="10" s="1"/>
  <c r="X84" i="1"/>
  <c r="Y84" i="1" s="1"/>
  <c r="Z83" i="1"/>
  <c r="Y83" i="1"/>
  <c r="CI81" i="10" l="1"/>
  <c r="CI120" i="10"/>
  <c r="CH76" i="10"/>
  <c r="CH125" i="10" s="1"/>
  <c r="CG112" i="10"/>
  <c r="CH83" i="10"/>
  <c r="CH84" i="10" s="1"/>
  <c r="CH124" i="10" s="1"/>
  <c r="CI80" i="10"/>
  <c r="CI74" i="10"/>
  <c r="CI82" i="10"/>
  <c r="CI75" i="10"/>
  <c r="CI97" i="10"/>
  <c r="CI99" i="10" s="1"/>
  <c r="CI105" i="10"/>
  <c r="CI106" i="10" s="1"/>
  <c r="CH107" i="10"/>
  <c r="CH123" i="10" s="1"/>
  <c r="CJ64" i="10"/>
  <c r="CJ70" i="10" s="1"/>
  <c r="CI65" i="10"/>
  <c r="CI63" i="10"/>
  <c r="CI104" i="10"/>
  <c r="CK66" i="10"/>
  <c r="CJ94" i="10"/>
  <c r="CJ121" i="10" s="1"/>
  <c r="DA62" i="10"/>
  <c r="CZ68" i="10"/>
  <c r="CH100" i="10"/>
  <c r="CH122" i="10" s="1"/>
  <c r="CH111" i="10"/>
  <c r="CG113" i="10"/>
  <c r="CG114" i="10" s="1"/>
  <c r="CG115" i="10" s="1"/>
  <c r="X85" i="1"/>
  <c r="Y85" i="1" s="1"/>
  <c r="Z84" i="1"/>
  <c r="CJ120" i="10" l="1"/>
  <c r="CJ81" i="10"/>
  <c r="CH112" i="10"/>
  <c r="CI83" i="10"/>
  <c r="CI84" i="10" s="1"/>
  <c r="CI124" i="10" s="1"/>
  <c r="CJ74" i="10"/>
  <c r="CJ97" i="10"/>
  <c r="CJ99" i="10" s="1"/>
  <c r="CJ105" i="10"/>
  <c r="CJ106" i="10" s="1"/>
  <c r="CJ75" i="10"/>
  <c r="CJ82" i="10"/>
  <c r="CJ80" i="10"/>
  <c r="CI76" i="10"/>
  <c r="CI125" i="10" s="1"/>
  <c r="CI107" i="10"/>
  <c r="CI123" i="10" s="1"/>
  <c r="DB62" i="10"/>
  <c r="DA68" i="10"/>
  <c r="CI100" i="10"/>
  <c r="CI122" i="10" s="1"/>
  <c r="CI111" i="10"/>
  <c r="CK64" i="10"/>
  <c r="CK70" i="10" s="1"/>
  <c r="CJ65" i="10"/>
  <c r="CJ63" i="10"/>
  <c r="CJ104" i="10"/>
  <c r="CL66" i="10"/>
  <c r="CK94" i="10"/>
  <c r="CK121" i="10" s="1"/>
  <c r="CH113" i="10"/>
  <c r="CH114" i="10" s="1"/>
  <c r="CH115" i="10" s="1"/>
  <c r="X86" i="1"/>
  <c r="Z85" i="1"/>
  <c r="CI112" i="10" l="1"/>
  <c r="CK81" i="10"/>
  <c r="CK120" i="10"/>
  <c r="CK74" i="10"/>
  <c r="CK80" i="10"/>
  <c r="CK105" i="10"/>
  <c r="CK106" i="10" s="1"/>
  <c r="CK82" i="10"/>
  <c r="CK97" i="10"/>
  <c r="CK99" i="10" s="1"/>
  <c r="CK75" i="10"/>
  <c r="CJ76" i="10"/>
  <c r="CJ125" i="10" s="1"/>
  <c r="CJ83" i="10"/>
  <c r="CJ84" i="10" s="1"/>
  <c r="CJ124" i="10" s="1"/>
  <c r="CJ107" i="10"/>
  <c r="CJ123" i="10" s="1"/>
  <c r="CM66" i="10"/>
  <c r="CL94" i="10"/>
  <c r="CL121" i="10" s="1"/>
  <c r="CJ100" i="10"/>
  <c r="CJ122" i="10" s="1"/>
  <c r="CJ111" i="10"/>
  <c r="CL64" i="10"/>
  <c r="CL70" i="10" s="1"/>
  <c r="CK65" i="10"/>
  <c r="CK63" i="10"/>
  <c r="CK104" i="10"/>
  <c r="DC62" i="10"/>
  <c r="DB68" i="10"/>
  <c r="CI113" i="10"/>
  <c r="CI114" i="10" s="1"/>
  <c r="CI115" i="10" s="1"/>
  <c r="X87" i="1"/>
  <c r="Y87" i="1" s="1"/>
  <c r="Z86" i="1"/>
  <c r="Y86" i="1"/>
  <c r="CL81" i="10" l="1"/>
  <c r="CL120" i="10"/>
  <c r="CJ112" i="10"/>
  <c r="CK76" i="10"/>
  <c r="CK125" i="10" s="1"/>
  <c r="CL97" i="10"/>
  <c r="CL99" i="10" s="1"/>
  <c r="CL105" i="10"/>
  <c r="CL106" i="10" s="1"/>
  <c r="CL80" i="10"/>
  <c r="CL74" i="10"/>
  <c r="CL75" i="10"/>
  <c r="CL82" i="10"/>
  <c r="CK83" i="10"/>
  <c r="CK84" i="10" s="1"/>
  <c r="CK124" i="10" s="1"/>
  <c r="CK107" i="10"/>
  <c r="CK123" i="10" s="1"/>
  <c r="DD62" i="10"/>
  <c r="DC68" i="10"/>
  <c r="CL63" i="10"/>
  <c r="CM64" i="10"/>
  <c r="CM70" i="10" s="1"/>
  <c r="CL65" i="10"/>
  <c r="CL104" i="10"/>
  <c r="CK111" i="10"/>
  <c r="CK100" i="10"/>
  <c r="CK122" i="10" s="1"/>
  <c r="CN66" i="10"/>
  <c r="CM94" i="10"/>
  <c r="CM121" i="10" s="1"/>
  <c r="CJ113" i="10"/>
  <c r="CJ114" i="10" s="1"/>
  <c r="CJ115" i="10" s="1"/>
  <c r="X88" i="1"/>
  <c r="Y88" i="1" s="1"/>
  <c r="Z87" i="1"/>
  <c r="CK112" i="10" l="1"/>
  <c r="CM120" i="10"/>
  <c r="CM81" i="10"/>
  <c r="CL76" i="10"/>
  <c r="CL125" i="10" s="1"/>
  <c r="CL83" i="10"/>
  <c r="CL84" i="10" s="1"/>
  <c r="CL124" i="10" s="1"/>
  <c r="CM80" i="10"/>
  <c r="CM75" i="10"/>
  <c r="CM82" i="10"/>
  <c r="CM105" i="10"/>
  <c r="CM106" i="10" s="1"/>
  <c r="CM97" i="10"/>
  <c r="CM99" i="10" s="1"/>
  <c r="CM74" i="10"/>
  <c r="CL107" i="10"/>
  <c r="CL123" i="10" s="1"/>
  <c r="CO66" i="10"/>
  <c r="CN94" i="10"/>
  <c r="CN121" i="10" s="1"/>
  <c r="CM63" i="10"/>
  <c r="CM65" i="10"/>
  <c r="CN64" i="10"/>
  <c r="CN70" i="10" s="1"/>
  <c r="CM104" i="10"/>
  <c r="DE62" i="10"/>
  <c r="DE68" i="10" s="1"/>
  <c r="DD68" i="10"/>
  <c r="CL111" i="10"/>
  <c r="CL100" i="10"/>
  <c r="CL122" i="10" s="1"/>
  <c r="CK113" i="10"/>
  <c r="CK114" i="10" s="1"/>
  <c r="CK115" i="10" s="1"/>
  <c r="X89" i="1"/>
  <c r="Z88" i="1"/>
  <c r="CM76" i="10" l="1"/>
  <c r="CM125" i="10" s="1"/>
  <c r="CN81" i="10"/>
  <c r="CN120" i="10"/>
  <c r="CL112" i="10"/>
  <c r="CN80" i="10"/>
  <c r="CN82" i="10"/>
  <c r="CN75" i="10"/>
  <c r="CN105" i="10"/>
  <c r="CN106" i="10" s="1"/>
  <c r="CN97" i="10"/>
  <c r="CN99" i="10" s="1"/>
  <c r="CN74" i="10"/>
  <c r="CN76" i="10" s="1"/>
  <c r="CN125" i="10" s="1"/>
  <c r="CM83" i="10"/>
  <c r="CM84" i="10" s="1"/>
  <c r="CM124" i="10" s="1"/>
  <c r="CM107" i="10"/>
  <c r="CM123" i="10" s="1"/>
  <c r="CM111" i="10"/>
  <c r="CM100" i="10"/>
  <c r="CM122" i="10" s="1"/>
  <c r="CN63" i="10"/>
  <c r="CO64" i="10"/>
  <c r="CO70" i="10" s="1"/>
  <c r="CN65" i="10"/>
  <c r="CN104" i="10"/>
  <c r="CP66" i="10"/>
  <c r="CO94" i="10"/>
  <c r="CO121" i="10" s="1"/>
  <c r="CL113" i="10"/>
  <c r="CL114" i="10" s="1"/>
  <c r="CL115" i="10" s="1"/>
  <c r="X90" i="1"/>
  <c r="Z89" i="1"/>
  <c r="Y89" i="1"/>
  <c r="CM112" i="10" l="1"/>
  <c r="CO81" i="10"/>
  <c r="CO120" i="10"/>
  <c r="CO80" i="10"/>
  <c r="CO97" i="10"/>
  <c r="CO99" i="10" s="1"/>
  <c r="CO82" i="10"/>
  <c r="CO75" i="10"/>
  <c r="CO74" i="10"/>
  <c r="CO76" i="10" s="1"/>
  <c r="CO125" i="10" s="1"/>
  <c r="CO105" i="10"/>
  <c r="CO106" i="10" s="1"/>
  <c r="CN83" i="10"/>
  <c r="CN84" i="10" s="1"/>
  <c r="CN124" i="10" s="1"/>
  <c r="CN107" i="10"/>
  <c r="CN123" i="10" s="1"/>
  <c r="CQ66" i="10"/>
  <c r="CP94" i="10"/>
  <c r="CP121" i="10" s="1"/>
  <c r="CN111" i="10"/>
  <c r="CN100" i="10"/>
  <c r="CN122" i="10" s="1"/>
  <c r="CO63" i="10"/>
  <c r="CP64" i="10"/>
  <c r="CP70" i="10" s="1"/>
  <c r="CO65" i="10"/>
  <c r="CO104" i="10"/>
  <c r="CM113" i="10"/>
  <c r="CM114" i="10" s="1"/>
  <c r="CM115" i="10" s="1"/>
  <c r="X91" i="1"/>
  <c r="Y91" i="1" s="1"/>
  <c r="Z90" i="1"/>
  <c r="Y90" i="1"/>
  <c r="CN112" i="10" l="1"/>
  <c r="CP120" i="10"/>
  <c r="CP81" i="10"/>
  <c r="CP75" i="10"/>
  <c r="CP97" i="10"/>
  <c r="CP99" i="10" s="1"/>
  <c r="CP80" i="10"/>
  <c r="CP74" i="10"/>
  <c r="CP105" i="10"/>
  <c r="CP106" i="10" s="1"/>
  <c r="CP82" i="10"/>
  <c r="CO83" i="10"/>
  <c r="CO84" i="10" s="1"/>
  <c r="CO124" i="10" s="1"/>
  <c r="CO107" i="10"/>
  <c r="CO123" i="10" s="1"/>
  <c r="CP65" i="10"/>
  <c r="CQ64" i="10"/>
  <c r="CQ70" i="10" s="1"/>
  <c r="CP63" i="10"/>
  <c r="CP104" i="10"/>
  <c r="CO100" i="10"/>
  <c r="CO122" i="10" s="1"/>
  <c r="CO111" i="10"/>
  <c r="CR66" i="10"/>
  <c r="CQ94" i="10"/>
  <c r="CQ121" i="10" s="1"/>
  <c r="CN113" i="10"/>
  <c r="CN114" i="10" s="1"/>
  <c r="CN115" i="10" s="1"/>
  <c r="X92" i="1"/>
  <c r="Z91" i="1"/>
  <c r="CO112" i="10" l="1"/>
  <c r="CQ81" i="10"/>
  <c r="CQ120" i="10"/>
  <c r="CP76" i="10"/>
  <c r="CP125" i="10" s="1"/>
  <c r="CP83" i="10"/>
  <c r="CP84" i="10" s="1"/>
  <c r="CP124" i="10" s="1"/>
  <c r="CQ75" i="10"/>
  <c r="CQ105" i="10"/>
  <c r="CQ106" i="10" s="1"/>
  <c r="CQ82" i="10"/>
  <c r="CQ74" i="10"/>
  <c r="CQ80" i="10"/>
  <c r="CQ97" i="10"/>
  <c r="CQ99" i="10" s="1"/>
  <c r="CP107" i="10"/>
  <c r="CP123" i="10" s="1"/>
  <c r="CP100" i="10"/>
  <c r="CP122" i="10" s="1"/>
  <c r="CP111" i="10"/>
  <c r="CS66" i="10"/>
  <c r="CR94" i="10"/>
  <c r="CR121" i="10" s="1"/>
  <c r="CQ63" i="10"/>
  <c r="CQ65" i="10"/>
  <c r="CR64" i="10"/>
  <c r="CR70" i="10" s="1"/>
  <c r="CQ104" i="10"/>
  <c r="CO113" i="10"/>
  <c r="CO114" i="10" s="1"/>
  <c r="CO115" i="10" s="1"/>
  <c r="X93" i="1"/>
  <c r="Y93" i="1" s="1"/>
  <c r="Z92" i="1"/>
  <c r="Y92" i="1"/>
  <c r="CQ76" i="10" l="1"/>
  <c r="CQ125" i="10" s="1"/>
  <c r="CP112" i="10"/>
  <c r="CR81" i="10"/>
  <c r="CR120" i="10"/>
  <c r="CR75" i="10"/>
  <c r="CR105" i="10"/>
  <c r="CR106" i="10" s="1"/>
  <c r="CR74" i="10"/>
  <c r="CR97" i="10"/>
  <c r="CR99" i="10" s="1"/>
  <c r="CR82" i="10"/>
  <c r="CR80" i="10"/>
  <c r="CQ83" i="10"/>
  <c r="CQ84" i="10" s="1"/>
  <c r="CQ124" i="10" s="1"/>
  <c r="CQ107" i="10"/>
  <c r="CQ123" i="10" s="1"/>
  <c r="CR63" i="10"/>
  <c r="CS64" i="10"/>
  <c r="CS70" i="10" s="1"/>
  <c r="CR65" i="10"/>
  <c r="CR104" i="10"/>
  <c r="CQ100" i="10"/>
  <c r="CQ122" i="10" s="1"/>
  <c r="CQ111" i="10"/>
  <c r="CT66" i="10"/>
  <c r="CS94" i="10"/>
  <c r="CS121" i="10" s="1"/>
  <c r="CP113" i="10"/>
  <c r="CP114" i="10" s="1"/>
  <c r="CP115" i="10" s="1"/>
  <c r="X94" i="1"/>
  <c r="Y94" i="1" s="1"/>
  <c r="Z93" i="1"/>
  <c r="CS81" i="10" l="1"/>
  <c r="CS120" i="10"/>
  <c r="CR76" i="10"/>
  <c r="CR125" i="10" s="1"/>
  <c r="CQ112" i="10"/>
  <c r="CS75" i="10"/>
  <c r="CS97" i="10"/>
  <c r="CS99" i="10" s="1"/>
  <c r="CS105" i="10"/>
  <c r="CS106" i="10" s="1"/>
  <c r="CS74" i="10"/>
  <c r="CS82" i="10"/>
  <c r="CS80" i="10"/>
  <c r="CR83" i="10"/>
  <c r="CR84" i="10" s="1"/>
  <c r="CR124" i="10" s="1"/>
  <c r="CQ113" i="10"/>
  <c r="CQ114" i="10" s="1"/>
  <c r="CQ115" i="10" s="1"/>
  <c r="CR107" i="10"/>
  <c r="CR123" i="10" s="1"/>
  <c r="CU66" i="10"/>
  <c r="CT94" i="10"/>
  <c r="CT121" i="10" s="1"/>
  <c r="CS63" i="10"/>
  <c r="CS65" i="10"/>
  <c r="CT64" i="10"/>
  <c r="CT70" i="10" s="1"/>
  <c r="CS104" i="10"/>
  <c r="CR100" i="10"/>
  <c r="CR122" i="10" s="1"/>
  <c r="CR111" i="10"/>
  <c r="X95" i="1"/>
  <c r="Y95" i="1" s="1"/>
  <c r="Z94" i="1"/>
  <c r="CS76" i="10" l="1"/>
  <c r="CS125" i="10" s="1"/>
  <c r="CR112" i="10"/>
  <c r="CT81" i="10"/>
  <c r="CT120" i="10"/>
  <c r="CT105" i="10"/>
  <c r="CT106" i="10" s="1"/>
  <c r="CT97" i="10"/>
  <c r="CT99" i="10" s="1"/>
  <c r="CT74" i="10"/>
  <c r="CT80" i="10"/>
  <c r="CT82" i="10"/>
  <c r="CT75" i="10"/>
  <c r="CS83" i="10"/>
  <c r="CS84" i="10" s="1"/>
  <c r="CS124" i="10" s="1"/>
  <c r="CS107" i="10"/>
  <c r="CS123" i="10" s="1"/>
  <c r="CS100" i="10"/>
  <c r="CS122" i="10" s="1"/>
  <c r="CS111" i="10"/>
  <c r="CT63" i="10"/>
  <c r="CT65" i="10"/>
  <c r="CU64" i="10"/>
  <c r="CU70" i="10" s="1"/>
  <c r="CT104" i="10"/>
  <c r="CV66" i="10"/>
  <c r="CU94" i="10"/>
  <c r="CU121" i="10" s="1"/>
  <c r="CR113" i="10"/>
  <c r="CR114" i="10" s="1"/>
  <c r="CR115" i="10" s="1"/>
  <c r="X96" i="1"/>
  <c r="Z95" i="1"/>
  <c r="CS112" i="10" l="1"/>
  <c r="CU81" i="10"/>
  <c r="CU120" i="10"/>
  <c r="CT76" i="10"/>
  <c r="CT125" i="10" s="1"/>
  <c r="CT83" i="10"/>
  <c r="CT84" i="10" s="1"/>
  <c r="CT124" i="10" s="1"/>
  <c r="CU97" i="10"/>
  <c r="CU99" i="10" s="1"/>
  <c r="CU105" i="10"/>
  <c r="CU106" i="10" s="1"/>
  <c r="CU82" i="10"/>
  <c r="CU74" i="10"/>
  <c r="CU80" i="10"/>
  <c r="CU75" i="10"/>
  <c r="CT107" i="10"/>
  <c r="CT123" i="10" s="1"/>
  <c r="CW66" i="10"/>
  <c r="CV94" i="10"/>
  <c r="CV121" i="10" s="1"/>
  <c r="CT100" i="10"/>
  <c r="CT122" i="10" s="1"/>
  <c r="CT111" i="10"/>
  <c r="CU63" i="10"/>
  <c r="CU65" i="10"/>
  <c r="CV64" i="10"/>
  <c r="CV70" i="10" s="1"/>
  <c r="CU104" i="10"/>
  <c r="CS113" i="10"/>
  <c r="CS114" i="10" s="1"/>
  <c r="CS115" i="10" s="1"/>
  <c r="X97" i="1"/>
  <c r="Y97" i="1" s="1"/>
  <c r="Z96" i="1"/>
  <c r="Y96" i="1"/>
  <c r="CV120" i="10" l="1"/>
  <c r="CV81" i="10"/>
  <c r="CT112" i="10"/>
  <c r="CU76" i="10"/>
  <c r="CU125" i="10" s="1"/>
  <c r="CV105" i="10"/>
  <c r="CV106" i="10" s="1"/>
  <c r="CV82" i="10"/>
  <c r="CV74" i="10"/>
  <c r="CV80" i="10"/>
  <c r="CV97" i="10"/>
  <c r="CV99" i="10" s="1"/>
  <c r="CV75" i="10"/>
  <c r="CU83" i="10"/>
  <c r="CU84" i="10" s="1"/>
  <c r="CU124" i="10" s="1"/>
  <c r="CU107" i="10"/>
  <c r="CU123" i="10" s="1"/>
  <c r="CU100" i="10"/>
  <c r="CU122" i="10" s="1"/>
  <c r="CU111" i="10"/>
  <c r="CV63" i="10"/>
  <c r="CV65" i="10"/>
  <c r="CW64" i="10"/>
  <c r="CW70" i="10" s="1"/>
  <c r="CV104" i="10"/>
  <c r="CT113" i="10"/>
  <c r="CT114" i="10" s="1"/>
  <c r="CT115" i="10" s="1"/>
  <c r="CX66" i="10"/>
  <c r="CW94" i="10"/>
  <c r="CW121" i="10" s="1"/>
  <c r="X98" i="1"/>
  <c r="Z97" i="1"/>
  <c r="CW81" i="10" l="1"/>
  <c r="CW120" i="10"/>
  <c r="CU112" i="10"/>
  <c r="CV76" i="10"/>
  <c r="CV125" i="10" s="1"/>
  <c r="CV83" i="10"/>
  <c r="CV84" i="10" s="1"/>
  <c r="CV124" i="10" s="1"/>
  <c r="CW105" i="10"/>
  <c r="CW106" i="10" s="1"/>
  <c r="CW82" i="10"/>
  <c r="CW74" i="10"/>
  <c r="CW80" i="10"/>
  <c r="CW97" i="10"/>
  <c r="CW99" i="10" s="1"/>
  <c r="CW75" i="10"/>
  <c r="CV107" i="10"/>
  <c r="CV123" i="10" s="1"/>
  <c r="CW63" i="10"/>
  <c r="CW65" i="10"/>
  <c r="CX64" i="10"/>
  <c r="CX70" i="10" s="1"/>
  <c r="CW104" i="10"/>
  <c r="CY66" i="10"/>
  <c r="CX94" i="10"/>
  <c r="CX121" i="10" s="1"/>
  <c r="CV100" i="10"/>
  <c r="CV122" i="10" s="1"/>
  <c r="CV111" i="10"/>
  <c r="CU113" i="10"/>
  <c r="CU114" i="10" s="1"/>
  <c r="CU115" i="10" s="1"/>
  <c r="X99" i="1"/>
  <c r="Y99" i="1" s="1"/>
  <c r="Z98" i="1"/>
  <c r="Y98" i="1"/>
  <c r="CX81" i="10" l="1"/>
  <c r="CX120" i="10"/>
  <c r="CV112" i="10"/>
  <c r="CW83" i="10"/>
  <c r="CW84" i="10" s="1"/>
  <c r="CW124" i="10" s="1"/>
  <c r="CW76" i="10"/>
  <c r="CW125" i="10" s="1"/>
  <c r="CX105" i="10"/>
  <c r="CX106" i="10" s="1"/>
  <c r="CX97" i="10"/>
  <c r="CX99" i="10" s="1"/>
  <c r="CX74" i="10"/>
  <c r="CX75" i="10"/>
  <c r="CX82" i="10"/>
  <c r="CX80" i="10"/>
  <c r="CW107" i="10"/>
  <c r="CW123" i="10" s="1"/>
  <c r="CW100" i="10"/>
  <c r="CW122" i="10" s="1"/>
  <c r="CW111" i="10"/>
  <c r="CZ66" i="10"/>
  <c r="CY94" i="10"/>
  <c r="CY121" i="10" s="1"/>
  <c r="CX65" i="10"/>
  <c r="CX63" i="10"/>
  <c r="CY64" i="10"/>
  <c r="CY70" i="10" s="1"/>
  <c r="CX104" i="10"/>
  <c r="CV113" i="10"/>
  <c r="CV114" i="10" s="1"/>
  <c r="CV115" i="10" s="1"/>
  <c r="X100" i="1"/>
  <c r="Z99" i="1"/>
  <c r="CX83" i="10" l="1"/>
  <c r="CX84" i="10" s="1"/>
  <c r="CX124" i="10" s="1"/>
  <c r="CW112" i="10"/>
  <c r="CY81" i="10"/>
  <c r="CY120" i="10"/>
  <c r="CX76" i="10"/>
  <c r="CX125" i="10" s="1"/>
  <c r="CY80" i="10"/>
  <c r="CY105" i="10"/>
  <c r="CY106" i="10" s="1"/>
  <c r="CY97" i="10"/>
  <c r="CY99" i="10" s="1"/>
  <c r="CY74" i="10"/>
  <c r="CY75" i="10"/>
  <c r="CY82" i="10"/>
  <c r="CZ64" i="10"/>
  <c r="CZ70" i="10" s="1"/>
  <c r="CY65" i="10"/>
  <c r="CY63" i="10"/>
  <c r="CY104" i="10"/>
  <c r="CX107" i="10"/>
  <c r="CX123" i="10" s="1"/>
  <c r="DA66" i="10"/>
  <c r="CZ94" i="10"/>
  <c r="CZ121" i="10" s="1"/>
  <c r="CX100" i="10"/>
  <c r="CX122" i="10" s="1"/>
  <c r="CX111" i="10"/>
  <c r="CW113" i="10"/>
  <c r="CW114" i="10" s="1"/>
  <c r="CW115" i="10" s="1"/>
  <c r="X101" i="1"/>
  <c r="Z100" i="1"/>
  <c r="Y100" i="1"/>
  <c r="CX112" i="10" l="1"/>
  <c r="CZ81" i="10"/>
  <c r="CZ120" i="10"/>
  <c r="CY76" i="10"/>
  <c r="CY125" i="10" s="1"/>
  <c r="CY83" i="10"/>
  <c r="CY84" i="10" s="1"/>
  <c r="CY124" i="10" s="1"/>
  <c r="CZ75" i="10"/>
  <c r="CZ82" i="10"/>
  <c r="CZ97" i="10"/>
  <c r="CZ99" i="10" s="1"/>
  <c r="CZ105" i="10"/>
  <c r="CZ106" i="10" s="1"/>
  <c r="CZ80" i="10"/>
  <c r="CZ74" i="10"/>
  <c r="CY107" i="10"/>
  <c r="CY123" i="10" s="1"/>
  <c r="CY100" i="10"/>
  <c r="CY122" i="10" s="1"/>
  <c r="CY111" i="10"/>
  <c r="DB66" i="10"/>
  <c r="DA94" i="10"/>
  <c r="DA121" i="10" s="1"/>
  <c r="CX113" i="10"/>
  <c r="CX114" i="10" s="1"/>
  <c r="CX115" i="10" s="1"/>
  <c r="DA64" i="10"/>
  <c r="DA70" i="10" s="1"/>
  <c r="CZ65" i="10"/>
  <c r="CZ63" i="10"/>
  <c r="CZ104" i="10"/>
  <c r="X102" i="1"/>
  <c r="Y102" i="1" s="1"/>
  <c r="Z101" i="1"/>
  <c r="Y101" i="1"/>
  <c r="CY112" i="10" l="1"/>
  <c r="DA81" i="10"/>
  <c r="DA120" i="10"/>
  <c r="CZ83" i="10"/>
  <c r="CZ84" i="10" s="1"/>
  <c r="CZ124" i="10" s="1"/>
  <c r="CZ76" i="10"/>
  <c r="CZ125" i="10" s="1"/>
  <c r="DA82" i="10"/>
  <c r="DA75" i="10"/>
  <c r="DA97" i="10"/>
  <c r="DA99" i="10" s="1"/>
  <c r="DA105" i="10"/>
  <c r="DA106" i="10" s="1"/>
  <c r="DA80" i="10"/>
  <c r="DA74" i="10"/>
  <c r="CZ100" i="10"/>
  <c r="CZ122" i="10" s="1"/>
  <c r="CZ111" i="10"/>
  <c r="DC66" i="10"/>
  <c r="DB94" i="10"/>
  <c r="DB121" i="10" s="1"/>
  <c r="DB64" i="10"/>
  <c r="DB70" i="10" s="1"/>
  <c r="DA65" i="10"/>
  <c r="DA63" i="10"/>
  <c r="DA104" i="10"/>
  <c r="CY113" i="10"/>
  <c r="CY114" i="10" s="1"/>
  <c r="CY115" i="10" s="1"/>
  <c r="X103" i="1"/>
  <c r="Y103" i="1" s="1"/>
  <c r="Z102" i="1"/>
  <c r="DB120" i="10" l="1"/>
  <c r="DB81" i="10"/>
  <c r="CZ112" i="10"/>
  <c r="DA76" i="10"/>
  <c r="DA125" i="10" s="1"/>
  <c r="DA83" i="10"/>
  <c r="DA84" i="10" s="1"/>
  <c r="DA124" i="10" s="1"/>
  <c r="DB82" i="10"/>
  <c r="DB75" i="10"/>
  <c r="DB80" i="10"/>
  <c r="DB74" i="10"/>
  <c r="DB105" i="10"/>
  <c r="DB106" i="10" s="1"/>
  <c r="DB97" i="10"/>
  <c r="DB99" i="10" s="1"/>
  <c r="CZ107" i="10"/>
  <c r="DA107" i="10"/>
  <c r="DA123" i="10" s="1"/>
  <c r="DB63" i="10"/>
  <c r="DC64" i="10"/>
  <c r="DC70" i="10" s="1"/>
  <c r="DB65" i="10"/>
  <c r="DB104" i="10"/>
  <c r="DD66" i="10"/>
  <c r="DC94" i="10"/>
  <c r="DC121" i="10" s="1"/>
  <c r="DA100" i="10"/>
  <c r="DA122" i="10" s="1"/>
  <c r="DA111" i="10"/>
  <c r="X104" i="1"/>
  <c r="Z103" i="1"/>
  <c r="DB76" i="10" l="1"/>
  <c r="DB125" i="10" s="1"/>
  <c r="DA112" i="10"/>
  <c r="DC81" i="10"/>
  <c r="DC120" i="10"/>
  <c r="CZ113" i="10"/>
  <c r="CZ114" i="10" s="1"/>
  <c r="CZ115" i="10" s="1"/>
  <c r="CZ123" i="10"/>
  <c r="DB83" i="10"/>
  <c r="DB84" i="10" s="1"/>
  <c r="DB124" i="10" s="1"/>
  <c r="DC80" i="10"/>
  <c r="DC75" i="10"/>
  <c r="DC74" i="10"/>
  <c r="DC82" i="10"/>
  <c r="DC105" i="10"/>
  <c r="DC106" i="10" s="1"/>
  <c r="DC97" i="10"/>
  <c r="DC99" i="10" s="1"/>
  <c r="DB107" i="10"/>
  <c r="DB123" i="10" s="1"/>
  <c r="DE66" i="10"/>
  <c r="DE94" i="10" s="1"/>
  <c r="DE121" i="10" s="1"/>
  <c r="DD94" i="10"/>
  <c r="DD121" i="10" s="1"/>
  <c r="DB111" i="10"/>
  <c r="DB100" i="10"/>
  <c r="DB122" i="10" s="1"/>
  <c r="DC63" i="10"/>
  <c r="DC65" i="10"/>
  <c r="DD64" i="10"/>
  <c r="DD70" i="10" s="1"/>
  <c r="DC104" i="10"/>
  <c r="DA113" i="10"/>
  <c r="DA114" i="10" s="1"/>
  <c r="DA115" i="10" s="1"/>
  <c r="X105" i="1"/>
  <c r="Y105" i="1" s="1"/>
  <c r="Z104" i="1"/>
  <c r="Y104" i="1"/>
  <c r="DC76" i="10" l="1"/>
  <c r="DC125" i="10" s="1"/>
  <c r="DD81" i="10"/>
  <c r="DD120" i="10"/>
  <c r="DB112" i="10"/>
  <c r="DD80" i="10"/>
  <c r="DD74" i="10"/>
  <c r="DD75" i="10"/>
  <c r="DD105" i="10"/>
  <c r="DD106" i="10" s="1"/>
  <c r="DD82" i="10"/>
  <c r="DD97" i="10"/>
  <c r="DD99" i="10" s="1"/>
  <c r="DC83" i="10"/>
  <c r="DC84" i="10" s="1"/>
  <c r="DC124" i="10" s="1"/>
  <c r="DC107" i="10"/>
  <c r="DC123" i="10" s="1"/>
  <c r="DC111" i="10"/>
  <c r="DC100" i="10"/>
  <c r="DC122" i="10" s="1"/>
  <c r="DD63" i="10"/>
  <c r="DE64" i="10"/>
  <c r="DE70" i="10" s="1"/>
  <c r="DD65" i="10"/>
  <c r="DD104" i="10"/>
  <c r="DB113" i="10"/>
  <c r="DB114" i="10" s="1"/>
  <c r="DB115" i="10" s="1"/>
  <c r="X106" i="1"/>
  <c r="Y106" i="1" s="1"/>
  <c r="Z105" i="1"/>
  <c r="DC112" i="10" l="1"/>
  <c r="DE81" i="10"/>
  <c r="DE120" i="10"/>
  <c r="D120" i="10" s="1"/>
  <c r="DE80" i="10"/>
  <c r="DE97" i="10"/>
  <c r="DE99" i="10" s="1"/>
  <c r="D81" i="10"/>
  <c r="DE74" i="10"/>
  <c r="DE105" i="10"/>
  <c r="DE106" i="10" s="1"/>
  <c r="DE75" i="10"/>
  <c r="DE82" i="10"/>
  <c r="DD76" i="10"/>
  <c r="DD125" i="10" s="1"/>
  <c r="DD83" i="10"/>
  <c r="DD84" i="10" s="1"/>
  <c r="DD124" i="10" s="1"/>
  <c r="DD107" i="10"/>
  <c r="DD123" i="10" s="1"/>
  <c r="DD111" i="10"/>
  <c r="DD100" i="10"/>
  <c r="DD122" i="10" s="1"/>
  <c r="DE63" i="10"/>
  <c r="DE65" i="10"/>
  <c r="DE104" i="10"/>
  <c r="DC113" i="10"/>
  <c r="DC114" i="10" s="1"/>
  <c r="DC115" i="10" s="1"/>
  <c r="D94" i="10"/>
  <c r="X107" i="1"/>
  <c r="Y107" i="1" s="1"/>
  <c r="Z106" i="1"/>
  <c r="DD112" i="10" l="1"/>
  <c r="DE76" i="10"/>
  <c r="DE125" i="10" s="1"/>
  <c r="D125" i="10" s="1"/>
  <c r="L12" i="10" s="1"/>
  <c r="DE83" i="10"/>
  <c r="DE84" i="10" s="1"/>
  <c r="DE124" i="10" s="1"/>
  <c r="D124" i="10" s="1"/>
  <c r="L11" i="10" s="1"/>
  <c r="D121" i="10"/>
  <c r="L8" i="10" s="1"/>
  <c r="DE107" i="10"/>
  <c r="DE123" i="10" s="1"/>
  <c r="D123" i="10" s="1"/>
  <c r="L10" i="10" s="1"/>
  <c r="DE100" i="10"/>
  <c r="DE122" i="10" s="1"/>
  <c r="D122" i="10" s="1"/>
  <c r="L9" i="10" s="1"/>
  <c r="DE111" i="10"/>
  <c r="DD113" i="10"/>
  <c r="DD114" i="10" s="1"/>
  <c r="DD115" i="10" s="1"/>
  <c r="D104" i="10"/>
  <c r="D80" i="10"/>
  <c r="D82" i="10"/>
  <c r="D105" i="10"/>
  <c r="D74" i="10"/>
  <c r="D75" i="10"/>
  <c r="X108" i="1"/>
  <c r="Y108" i="1" s="1"/>
  <c r="Z107" i="1"/>
  <c r="D76" i="10" l="1"/>
  <c r="DE112" i="10"/>
  <c r="DE113" i="10"/>
  <c r="D111" i="10"/>
  <c r="H8" i="10" s="1"/>
  <c r="D106" i="10"/>
  <c r="D83" i="10"/>
  <c r="X109" i="1"/>
  <c r="Y109" i="1" s="1"/>
  <c r="Z108" i="1"/>
  <c r="DE114" i="10" l="1"/>
  <c r="DE115" i="10" s="1"/>
  <c r="D112" i="10"/>
  <c r="D107" i="10"/>
  <c r="D84" i="10"/>
  <c r="X110" i="1"/>
  <c r="Z109" i="1"/>
  <c r="D114" i="10" l="1"/>
  <c r="H9" i="10"/>
  <c r="D115" i="10"/>
  <c r="H7" i="10" s="1"/>
  <c r="D113" i="10"/>
  <c r="X111" i="1"/>
  <c r="Y111" i="1" s="1"/>
  <c r="Z110" i="1"/>
  <c r="Y110" i="1"/>
  <c r="X112" i="1" l="1"/>
  <c r="Y112" i="1" s="1"/>
  <c r="Z111" i="1"/>
  <c r="X113" i="1" l="1"/>
  <c r="Y113" i="1" s="1"/>
  <c r="Z112" i="1"/>
  <c r="X114" i="1" l="1"/>
  <c r="Y114" i="1" s="1"/>
  <c r="Z113" i="1"/>
  <c r="X115" i="1" l="1"/>
  <c r="Z114" i="1"/>
  <c r="X116" i="1" l="1"/>
  <c r="Z115" i="1"/>
  <c r="Y115" i="1"/>
  <c r="X117" i="1" l="1"/>
  <c r="Z116" i="1"/>
  <c r="Y116" i="1"/>
  <c r="Y117" i="1"/>
  <c r="X118" i="1" l="1"/>
  <c r="Z117" i="1"/>
  <c r="X119" i="1" l="1"/>
  <c r="Z118" i="1"/>
  <c r="Y118" i="1"/>
  <c r="Y119" i="1"/>
  <c r="X120" i="1" l="1"/>
  <c r="Y120" i="1" s="1"/>
  <c r="Z119" i="1"/>
  <c r="X121" i="1" l="1"/>
  <c r="Z120" i="1"/>
  <c r="Y121" i="1"/>
  <c r="X122" i="1" l="1"/>
  <c r="Y122" i="1" s="1"/>
  <c r="Z121" i="1"/>
  <c r="X123" i="1" l="1"/>
  <c r="Z122" i="1"/>
  <c r="Y123" i="1"/>
  <c r="X124" i="1" l="1"/>
  <c r="Z123" i="1"/>
  <c r="X125" i="1" l="1"/>
  <c r="Z124" i="1"/>
  <c r="Y124" i="1"/>
  <c r="X126" i="1" l="1"/>
  <c r="Z125" i="1"/>
  <c r="Y125" i="1"/>
  <c r="X127" i="1" l="1"/>
  <c r="Y127" i="1" s="1"/>
  <c r="Z126" i="1"/>
  <c r="Y126" i="1"/>
  <c r="X128" i="1" l="1"/>
  <c r="Z127" i="1"/>
  <c r="Y128" i="1"/>
  <c r="X129" i="1" l="1"/>
  <c r="Y129" i="1" s="1"/>
  <c r="Z128" i="1"/>
  <c r="X130" i="1" l="1"/>
  <c r="Y130" i="1" s="1"/>
  <c r="Z129" i="1"/>
  <c r="X131" i="1" l="1"/>
  <c r="Z130" i="1"/>
  <c r="Y131" i="1"/>
  <c r="X132" i="1" l="1"/>
  <c r="Y132" i="1" s="1"/>
  <c r="Z131" i="1"/>
  <c r="X133" i="1" l="1"/>
  <c r="Z132" i="1"/>
  <c r="Y133" i="1"/>
  <c r="X134" i="1" l="1"/>
  <c r="Y134" i="1" s="1"/>
  <c r="Z133" i="1"/>
  <c r="X135" i="1" l="1"/>
  <c r="Z134" i="1"/>
  <c r="Y135" i="1"/>
  <c r="X136" i="1" l="1"/>
  <c r="Y136" i="1" s="1"/>
  <c r="Z135" i="1"/>
  <c r="X137" i="1" l="1"/>
  <c r="Z136" i="1"/>
  <c r="Y137" i="1"/>
  <c r="X138" i="1" l="1"/>
  <c r="Y138" i="1" s="1"/>
  <c r="Z137" i="1"/>
  <c r="X139" i="1" l="1"/>
  <c r="Z138" i="1"/>
  <c r="Y139" i="1"/>
  <c r="X140" i="1" l="1"/>
  <c r="Z139" i="1"/>
  <c r="Y140" i="1"/>
  <c r="X141" i="1" l="1"/>
  <c r="Y141" i="1" s="1"/>
  <c r="Z140" i="1"/>
  <c r="X142" i="1" l="1"/>
  <c r="Y142" i="1" s="1"/>
  <c r="Z141" i="1"/>
  <c r="X143" i="1" l="1"/>
  <c r="Y143" i="1" s="1"/>
  <c r="Z142" i="1"/>
  <c r="X144" i="1" l="1"/>
  <c r="Z143" i="1"/>
  <c r="Y144" i="1"/>
  <c r="X145" i="1" l="1"/>
  <c r="Z144" i="1"/>
  <c r="Y145" i="1"/>
  <c r="X146" i="1" l="1"/>
  <c r="Z145" i="1"/>
  <c r="Y146" i="1"/>
  <c r="X147" i="1" l="1"/>
  <c r="Y147" i="1" s="1"/>
  <c r="Z146" i="1"/>
  <c r="X148" i="1" l="1"/>
  <c r="Z147" i="1"/>
  <c r="Y148" i="1"/>
  <c r="X149" i="1" l="1"/>
  <c r="Z148" i="1"/>
  <c r="Y149" i="1"/>
  <c r="X150" i="1" l="1"/>
  <c r="Z149" i="1"/>
  <c r="Y150" i="1"/>
  <c r="X151" i="1" l="1"/>
  <c r="Z150" i="1"/>
  <c r="Y151" i="1"/>
  <c r="X152" i="1" l="1"/>
  <c r="Z151" i="1"/>
  <c r="Y152" i="1"/>
  <c r="X153" i="1" l="1"/>
  <c r="Z152" i="1"/>
  <c r="X154" i="1" l="1"/>
  <c r="Z153" i="1"/>
  <c r="Y153" i="1"/>
  <c r="X155" i="1" l="1"/>
  <c r="Z154" i="1"/>
  <c r="Y154" i="1"/>
  <c r="Y155" i="1"/>
  <c r="X156" i="1" l="1"/>
  <c r="Z155" i="1"/>
  <c r="X157" i="1" l="1"/>
  <c r="Z156" i="1"/>
  <c r="Y156" i="1"/>
  <c r="X158" i="1" l="1"/>
  <c r="Z157" i="1"/>
  <c r="Y157" i="1"/>
  <c r="X159" i="1" l="1"/>
  <c r="Z158" i="1"/>
  <c r="Y158" i="1"/>
  <c r="X160" i="1" l="1"/>
  <c r="Z159" i="1"/>
  <c r="Y159" i="1"/>
  <c r="X161" i="1" l="1"/>
  <c r="Y161" i="1" s="1"/>
  <c r="Z160" i="1"/>
  <c r="Y160" i="1"/>
  <c r="X162" i="1" l="1"/>
  <c r="Z161" i="1"/>
  <c r="Y162" i="1"/>
  <c r="X163" i="1" l="1"/>
  <c r="Z162" i="1"/>
  <c r="Y163" i="1"/>
  <c r="X164" i="1" l="1"/>
  <c r="Z163" i="1"/>
  <c r="Y164" i="1"/>
  <c r="X165" i="1" l="1"/>
  <c r="Z164" i="1"/>
  <c r="X166" i="1" l="1"/>
  <c r="Z165" i="1"/>
  <c r="Y165" i="1"/>
  <c r="Y166" i="1"/>
  <c r="X167" i="1" l="1"/>
  <c r="Z166" i="1"/>
  <c r="Y167" i="1"/>
  <c r="X168" i="1" l="1"/>
  <c r="Z167" i="1"/>
  <c r="X169" i="1" l="1"/>
  <c r="Z168" i="1"/>
  <c r="Y168" i="1"/>
  <c r="Y169" i="1"/>
  <c r="X170" i="1" l="1"/>
  <c r="Z169" i="1"/>
  <c r="Y170" i="1"/>
  <c r="X171" i="1" l="1"/>
  <c r="Y171" i="1" s="1"/>
  <c r="Z170" i="1"/>
  <c r="X172" i="1" l="1"/>
  <c r="Z171" i="1"/>
  <c r="Y172" i="1"/>
  <c r="X173" i="1" l="1"/>
  <c r="Z172" i="1"/>
  <c r="Y173" i="1"/>
  <c r="X174" i="1" l="1"/>
  <c r="Y174" i="1" s="1"/>
  <c r="Z173" i="1"/>
  <c r="X175" i="1" l="1"/>
  <c r="Z174" i="1"/>
  <c r="Y175" i="1"/>
  <c r="X176" i="1" l="1"/>
  <c r="Y176" i="1" s="1"/>
  <c r="Z175" i="1"/>
  <c r="X177" i="1" l="1"/>
  <c r="Z176" i="1"/>
  <c r="Y177" i="1"/>
  <c r="X178" i="1" l="1"/>
  <c r="Y178" i="1" s="1"/>
  <c r="Z177" i="1"/>
  <c r="X179" i="1" l="1"/>
  <c r="Y179" i="1" s="1"/>
  <c r="Z178" i="1"/>
  <c r="X180" i="1" l="1"/>
  <c r="Z179" i="1"/>
  <c r="X181" i="1" l="1"/>
  <c r="Z180" i="1"/>
  <c r="Y180" i="1"/>
  <c r="Y181" i="1"/>
  <c r="X182" i="1" l="1"/>
  <c r="Z181" i="1"/>
  <c r="Y182" i="1"/>
  <c r="X183" i="1" l="1"/>
  <c r="Z182" i="1"/>
  <c r="X184" i="1" l="1"/>
  <c r="Z183" i="1"/>
  <c r="Y183" i="1"/>
  <c r="Y184" i="1"/>
  <c r="X185" i="1" l="1"/>
  <c r="Y185" i="1" s="1"/>
  <c r="Z184" i="1"/>
  <c r="X186" i="1" l="1"/>
  <c r="Y186" i="1" s="1"/>
  <c r="Z185" i="1"/>
  <c r="X187" i="1" l="1"/>
  <c r="Y187" i="1" s="1"/>
  <c r="Z186" i="1"/>
  <c r="X188" i="1" l="1"/>
  <c r="Z187" i="1"/>
  <c r="Y188" i="1"/>
  <c r="X189" i="1" l="1"/>
  <c r="Y189" i="1" s="1"/>
  <c r="Z188" i="1"/>
  <c r="X190" i="1" l="1"/>
  <c r="Z189" i="1"/>
  <c r="Y190" i="1"/>
  <c r="X191" i="1" l="1"/>
  <c r="Z190" i="1"/>
  <c r="Y191" i="1"/>
  <c r="X192" i="1" l="1"/>
  <c r="Z191" i="1"/>
  <c r="Y192" i="1"/>
  <c r="X193" i="1" l="1"/>
  <c r="Z192" i="1"/>
  <c r="Y193" i="1"/>
  <c r="X194" i="1" l="1"/>
  <c r="Y194" i="1" s="1"/>
  <c r="Z193" i="1"/>
  <c r="X195" i="1" l="1"/>
  <c r="Z194" i="1"/>
  <c r="Y195" i="1"/>
  <c r="X196" i="1" l="1"/>
  <c r="Y196" i="1" s="1"/>
  <c r="Z195" i="1"/>
  <c r="X197" i="1" l="1"/>
  <c r="Z196" i="1"/>
  <c r="Y197" i="1"/>
  <c r="X198" i="1" l="1"/>
  <c r="Z197" i="1"/>
  <c r="X199" i="1" l="1"/>
  <c r="Z198" i="1"/>
  <c r="Y198" i="1"/>
  <c r="Y199" i="1"/>
  <c r="X200" i="1" l="1"/>
  <c r="Z199" i="1"/>
  <c r="X201" i="1" l="1"/>
  <c r="Z200" i="1"/>
  <c r="Y200" i="1"/>
  <c r="Y201" i="1"/>
  <c r="X202" i="1" l="1"/>
  <c r="Z201" i="1"/>
  <c r="Y202" i="1"/>
  <c r="X203" i="1" l="1"/>
  <c r="Y203" i="1" s="1"/>
  <c r="Z202" i="1"/>
  <c r="X204" i="1" l="1"/>
  <c r="Y204" i="1" s="1"/>
  <c r="Z203" i="1"/>
  <c r="X205" i="1" l="1"/>
  <c r="Z204" i="1"/>
  <c r="Y205" i="1"/>
  <c r="X206" i="1" l="1"/>
  <c r="Z205" i="1"/>
  <c r="Y206" i="1"/>
  <c r="X207" i="1" l="1"/>
  <c r="Z206" i="1"/>
  <c r="Y207" i="1"/>
  <c r="X208" i="1" l="1"/>
  <c r="Z207" i="1"/>
  <c r="Y208" i="1"/>
  <c r="X209" i="1" l="1"/>
  <c r="Y209" i="1" s="1"/>
  <c r="Z208" i="1"/>
  <c r="X210" i="1" l="1"/>
  <c r="Y210" i="1" s="1"/>
  <c r="Z209" i="1"/>
  <c r="X211" i="1" l="1"/>
  <c r="Z210" i="1"/>
  <c r="Y211" i="1"/>
  <c r="X212" i="1" l="1"/>
  <c r="Z211" i="1"/>
  <c r="X213" i="1" l="1"/>
  <c r="Z212" i="1"/>
  <c r="Y212" i="1"/>
  <c r="Y213" i="1"/>
  <c r="X214" i="1" l="1"/>
  <c r="Z213" i="1"/>
  <c r="Y214" i="1"/>
  <c r="X215" i="1" l="1"/>
  <c r="Z214" i="1"/>
  <c r="Y215" i="1"/>
  <c r="X216" i="1" l="1"/>
  <c r="Y216" i="1" s="1"/>
  <c r="Z215" i="1"/>
  <c r="X217" i="1" l="1"/>
  <c r="Z216" i="1"/>
  <c r="Y217" i="1"/>
  <c r="X218" i="1" l="1"/>
  <c r="Z217" i="1"/>
  <c r="Y218" i="1"/>
  <c r="X219" i="1" l="1"/>
  <c r="Z218" i="1"/>
  <c r="Y219" i="1"/>
  <c r="X220" i="1" l="1"/>
  <c r="Y220" i="1" s="1"/>
  <c r="Z219" i="1"/>
  <c r="X221" i="1" l="1"/>
  <c r="Y221" i="1" s="1"/>
  <c r="Z220" i="1"/>
  <c r="X222" i="1" l="1"/>
  <c r="Z221" i="1"/>
  <c r="Y222" i="1"/>
  <c r="X223" i="1" l="1"/>
  <c r="Z222" i="1"/>
  <c r="Y223" i="1"/>
  <c r="X224" i="1" l="1"/>
  <c r="Z223" i="1"/>
  <c r="Y224" i="1"/>
  <c r="X225" i="1" l="1"/>
  <c r="Z224" i="1"/>
  <c r="Y225" i="1"/>
  <c r="X226" i="1" l="1"/>
  <c r="Z225" i="1"/>
  <c r="Y226" i="1"/>
  <c r="X227" i="1" l="1"/>
  <c r="Y227" i="1" s="1"/>
  <c r="Z226" i="1"/>
  <c r="X228" i="1" l="1"/>
  <c r="Z227" i="1"/>
  <c r="Y228" i="1"/>
  <c r="X229" i="1" l="1"/>
  <c r="Z228" i="1"/>
  <c r="Y229" i="1"/>
  <c r="X230" i="1" l="1"/>
  <c r="Z229" i="1"/>
  <c r="Y230" i="1"/>
  <c r="X231" i="1" l="1"/>
  <c r="Z230" i="1"/>
  <c r="Y231" i="1"/>
  <c r="X232" i="1" l="1"/>
  <c r="Z231" i="1"/>
  <c r="Y232" i="1"/>
  <c r="X233" i="1" l="1"/>
  <c r="Y233" i="1" s="1"/>
  <c r="Z232" i="1"/>
  <c r="X234" i="1" l="1"/>
  <c r="Z233" i="1"/>
  <c r="Y234" i="1"/>
  <c r="X235" i="1" l="1"/>
  <c r="Z234" i="1"/>
  <c r="Y235" i="1"/>
  <c r="X236" i="1" l="1"/>
  <c r="Z235" i="1"/>
  <c r="Y236" i="1"/>
  <c r="X237" i="1" l="1"/>
  <c r="Z236" i="1"/>
  <c r="Y237" i="1"/>
  <c r="X238" i="1" l="1"/>
  <c r="Z237" i="1"/>
  <c r="Y238" i="1"/>
  <c r="E27" i="7"/>
  <c r="E26" i="7"/>
  <c r="E29" i="7" l="1"/>
  <c r="E34" i="7"/>
  <c r="S36" i="6"/>
  <c r="S37" i="6"/>
  <c r="S38" i="6"/>
  <c r="X239" i="1"/>
  <c r="Z238" i="1"/>
  <c r="Y239" i="1"/>
  <c r="S8" i="6"/>
  <c r="S10" i="6"/>
  <c r="S9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9" i="6"/>
  <c r="S40" i="6"/>
  <c r="S41" i="6"/>
  <c r="S42" i="6"/>
  <c r="S43" i="6"/>
  <c r="S44" i="6"/>
  <c r="S45" i="6"/>
  <c r="S46" i="6"/>
  <c r="S47" i="6"/>
  <c r="S48" i="6"/>
  <c r="S49" i="6"/>
  <c r="S50" i="6"/>
  <c r="E28" i="7"/>
  <c r="E31" i="7" s="1"/>
  <c r="E32" i="7" s="1"/>
  <c r="K9" i="7" s="1"/>
  <c r="K9" i="6"/>
  <c r="X240" i="1" l="1"/>
  <c r="Y240" i="1" s="1"/>
  <c r="Z239" i="1"/>
  <c r="K48" i="6"/>
  <c r="K17" i="6" s="1"/>
  <c r="X241" i="1" l="1"/>
  <c r="Z240" i="1"/>
  <c r="Y241" i="1"/>
  <c r="X242" i="1" l="1"/>
  <c r="Z241" i="1"/>
  <c r="Y242" i="1"/>
  <c r="X243" i="1" l="1"/>
  <c r="Z242" i="1"/>
  <c r="Y243" i="1"/>
  <c r="X244" i="1" l="1"/>
  <c r="Z243" i="1"/>
  <c r="Y244" i="1"/>
  <c r="X245" i="1" l="1"/>
  <c r="Y245" i="1" s="1"/>
  <c r="Z244" i="1"/>
  <c r="X246" i="1" l="1"/>
  <c r="Z245" i="1"/>
  <c r="Y246" i="1"/>
  <c r="X247" i="1" l="1"/>
  <c r="Z246" i="1"/>
  <c r="Y247" i="1"/>
  <c r="X248" i="1" l="1"/>
  <c r="Y248" i="1" s="1"/>
  <c r="Z247" i="1"/>
  <c r="X249" i="1" l="1"/>
  <c r="Z248" i="1"/>
  <c r="Y249" i="1"/>
  <c r="X250" i="1" l="1"/>
  <c r="Y250" i="1" s="1"/>
  <c r="Z249" i="1"/>
  <c r="X251" i="1" l="1"/>
  <c r="Y251" i="1" s="1"/>
  <c r="Z250" i="1"/>
  <c r="X252" i="1" l="1"/>
  <c r="Y252" i="1" s="1"/>
  <c r="Z251" i="1"/>
  <c r="X253" i="1" l="1"/>
  <c r="Z252" i="1"/>
  <c r="Y253" i="1"/>
  <c r="X254" i="1" l="1"/>
  <c r="Z253" i="1"/>
  <c r="Y254" i="1"/>
  <c r="X255" i="1" l="1"/>
  <c r="Z254" i="1"/>
  <c r="Y255" i="1"/>
  <c r="X256" i="1" l="1"/>
  <c r="Z255" i="1"/>
  <c r="Y256" i="1"/>
  <c r="X257" i="1" l="1"/>
  <c r="Z256" i="1"/>
  <c r="Y257" i="1"/>
  <c r="X258" i="1" l="1"/>
  <c r="Z257" i="1"/>
  <c r="Y258" i="1"/>
  <c r="X259" i="1" l="1"/>
  <c r="Z258" i="1"/>
  <c r="Y259" i="1"/>
  <c r="X260" i="1" l="1"/>
  <c r="Z259" i="1"/>
  <c r="Y260" i="1"/>
  <c r="X261" i="1" l="1"/>
  <c r="Z260" i="1"/>
  <c r="Y261" i="1"/>
  <c r="X262" i="1" l="1"/>
  <c r="Z261" i="1"/>
  <c r="Y262" i="1"/>
  <c r="X263" i="1" l="1"/>
  <c r="Z262" i="1"/>
  <c r="Y263" i="1"/>
  <c r="X264" i="1" l="1"/>
  <c r="Z263" i="1"/>
  <c r="X265" i="1" l="1"/>
  <c r="Z264" i="1"/>
  <c r="Y264" i="1"/>
  <c r="X266" i="1" l="1"/>
  <c r="Z265" i="1"/>
  <c r="Y265" i="1"/>
  <c r="Y266" i="1"/>
  <c r="X267" i="1" l="1"/>
  <c r="Z266" i="1"/>
  <c r="Y267" i="1"/>
  <c r="X268" i="1" l="1"/>
  <c r="Z267" i="1"/>
  <c r="Y268" i="1"/>
  <c r="X269" i="1" l="1"/>
  <c r="Z268" i="1"/>
  <c r="Y269" i="1"/>
  <c r="X270" i="1" l="1"/>
  <c r="Z269" i="1"/>
  <c r="Y270" i="1"/>
  <c r="X271" i="1" l="1"/>
  <c r="Z270" i="1"/>
  <c r="Y271" i="1"/>
  <c r="X272" i="1" l="1"/>
  <c r="Z271" i="1"/>
  <c r="Y272" i="1"/>
  <c r="X273" i="1" l="1"/>
  <c r="Z272" i="1"/>
  <c r="X274" i="1" l="1"/>
  <c r="Z273" i="1"/>
  <c r="Y273" i="1"/>
  <c r="X275" i="1" l="1"/>
  <c r="Z274" i="1"/>
  <c r="Y274" i="1"/>
  <c r="Y275" i="1"/>
  <c r="X276" i="1" l="1"/>
  <c r="Z275" i="1"/>
  <c r="Y276" i="1"/>
  <c r="X277" i="1" l="1"/>
  <c r="Z276" i="1"/>
  <c r="Y277" i="1"/>
  <c r="X278" i="1" l="1"/>
  <c r="Z277" i="1"/>
  <c r="Y278" i="1"/>
  <c r="X279" i="1" l="1"/>
  <c r="Y279" i="1" s="1"/>
  <c r="Z278" i="1"/>
  <c r="X280" i="1" l="1"/>
  <c r="Y280" i="1" s="1"/>
  <c r="Z279" i="1"/>
  <c r="X281" i="1" l="1"/>
  <c r="Z280" i="1"/>
  <c r="Y281" i="1"/>
  <c r="X282" i="1" l="1"/>
  <c r="Z281" i="1"/>
  <c r="Y282" i="1"/>
  <c r="X283" i="1" l="1"/>
  <c r="Z282" i="1"/>
  <c r="Y283" i="1"/>
  <c r="X284" i="1" l="1"/>
  <c r="Z283" i="1"/>
  <c r="X285" i="1" l="1"/>
  <c r="Z284" i="1"/>
  <c r="Y284" i="1"/>
  <c r="Y285" i="1"/>
  <c r="X286" i="1" l="1"/>
  <c r="Z285" i="1"/>
  <c r="Y286" i="1"/>
  <c r="X287" i="1" l="1"/>
  <c r="Z286" i="1"/>
  <c r="Y287" i="1"/>
  <c r="X288" i="1" l="1"/>
  <c r="Y288" i="1" s="1"/>
  <c r="Z287" i="1"/>
  <c r="X289" i="1" l="1"/>
  <c r="Z288" i="1"/>
  <c r="Y289" i="1"/>
  <c r="X290" i="1" l="1"/>
  <c r="Z289" i="1"/>
  <c r="Y290" i="1"/>
  <c r="X291" i="1" l="1"/>
  <c r="Z290" i="1"/>
  <c r="Y291" i="1"/>
  <c r="X292" i="1" l="1"/>
  <c r="Y292" i="1" s="1"/>
  <c r="Z291" i="1"/>
  <c r="X293" i="1" l="1"/>
  <c r="Z292" i="1"/>
  <c r="Y293" i="1"/>
  <c r="X294" i="1" l="1"/>
  <c r="Z293" i="1"/>
  <c r="Y294" i="1"/>
  <c r="X295" i="1" l="1"/>
  <c r="Z294" i="1"/>
  <c r="Y295" i="1"/>
  <c r="X296" i="1" l="1"/>
  <c r="Z295" i="1"/>
  <c r="Y296" i="1"/>
  <c r="X297" i="1" l="1"/>
  <c r="Z296" i="1"/>
  <c r="Y297" i="1"/>
  <c r="X298" i="1" l="1"/>
  <c r="Y298" i="1" s="1"/>
  <c r="Z297" i="1"/>
  <c r="X299" i="1" l="1"/>
  <c r="Z298" i="1"/>
  <c r="Y299" i="1"/>
  <c r="X300" i="1" l="1"/>
  <c r="Z299" i="1"/>
  <c r="Y300" i="1"/>
  <c r="X301" i="1" l="1"/>
  <c r="Z300" i="1"/>
  <c r="Y301" i="1"/>
  <c r="X302" i="1" l="1"/>
  <c r="Y302" i="1" s="1"/>
  <c r="Z301" i="1"/>
  <c r="X303" i="1" l="1"/>
  <c r="Y303" i="1" s="1"/>
  <c r="Z302" i="1"/>
  <c r="X304" i="1" l="1"/>
  <c r="Z303" i="1"/>
  <c r="Y304" i="1"/>
  <c r="X305" i="1" l="1"/>
  <c r="Z304" i="1"/>
  <c r="Y305" i="1"/>
  <c r="X306" i="1" l="1"/>
  <c r="Y306" i="1" s="1"/>
  <c r="Z305" i="1"/>
  <c r="X307" i="1" l="1"/>
  <c r="Z306" i="1"/>
  <c r="Y307" i="1"/>
  <c r="Z307" i="1" l="1"/>
  <c r="I116" i="10"/>
  <c r="J116" i="10" l="1"/>
  <c r="I117" i="10"/>
  <c r="K116" i="10" l="1"/>
  <c r="J117" i="10"/>
  <c r="L116" i="10" l="1"/>
  <c r="K117" i="10"/>
  <c r="M116" i="10" l="1"/>
  <c r="L117" i="10"/>
  <c r="N116" i="10" l="1"/>
  <c r="M117" i="10"/>
  <c r="O116" i="10" l="1"/>
  <c r="N117" i="10"/>
  <c r="P116" i="10" l="1"/>
  <c r="O117" i="10"/>
  <c r="Q116" i="10" l="1"/>
  <c r="P117" i="10"/>
  <c r="R116" i="10" l="1"/>
  <c r="Q117" i="10"/>
  <c r="S116" i="10" l="1"/>
  <c r="R117" i="10"/>
  <c r="T116" i="10" l="1"/>
  <c r="S117" i="10"/>
  <c r="U116" i="10" l="1"/>
  <c r="T117" i="10"/>
  <c r="V116" i="10" l="1"/>
  <c r="U117" i="10"/>
  <c r="W116" i="10" l="1"/>
  <c r="V117" i="10"/>
  <c r="X116" i="10" l="1"/>
  <c r="W117" i="10"/>
  <c r="Y116" i="10" l="1"/>
  <c r="X117" i="10"/>
  <c r="Z116" i="10" l="1"/>
  <c r="Y117" i="10"/>
  <c r="AA116" i="10" l="1"/>
  <c r="Z117" i="10"/>
  <c r="AB116" i="10" l="1"/>
  <c r="AA117" i="10"/>
  <c r="AC116" i="10" l="1"/>
  <c r="AB117" i="10"/>
  <c r="AD116" i="10" l="1"/>
  <c r="AC117" i="10"/>
  <c r="AE116" i="10" l="1"/>
  <c r="AD117" i="10"/>
  <c r="AF116" i="10" l="1"/>
  <c r="AE117" i="10"/>
  <c r="AG116" i="10" l="1"/>
  <c r="AF117" i="10"/>
  <c r="AH116" i="10" l="1"/>
  <c r="AG117" i="10"/>
  <c r="AI116" i="10" l="1"/>
  <c r="AH117" i="10"/>
  <c r="AJ116" i="10" l="1"/>
  <c r="AI117" i="10"/>
  <c r="AK116" i="10" l="1"/>
  <c r="AJ117" i="10"/>
  <c r="AL116" i="10" l="1"/>
  <c r="AK117" i="10"/>
  <c r="AM116" i="10" l="1"/>
  <c r="AL117" i="10"/>
  <c r="AN116" i="10" l="1"/>
  <c r="AM117" i="10"/>
  <c r="AO116" i="10" l="1"/>
  <c r="AN117" i="10"/>
  <c r="AP116" i="10" l="1"/>
  <c r="AO117" i="10"/>
  <c r="AQ116" i="10" l="1"/>
  <c r="AP117" i="10"/>
  <c r="AR116" i="10" l="1"/>
  <c r="AQ117" i="10"/>
  <c r="AS116" i="10" l="1"/>
  <c r="AR117" i="10"/>
  <c r="AT116" i="10" l="1"/>
  <c r="AS117" i="10"/>
  <c r="AU116" i="10" l="1"/>
  <c r="AT117" i="10"/>
  <c r="AV116" i="10" l="1"/>
  <c r="AU117" i="10"/>
  <c r="AW116" i="10" l="1"/>
  <c r="AV117" i="10"/>
  <c r="AX116" i="10" l="1"/>
  <c r="AW117" i="10"/>
  <c r="AY116" i="10" l="1"/>
  <c r="AX117" i="10"/>
  <c r="AZ116" i="10" l="1"/>
  <c r="AY117" i="10"/>
  <c r="BA116" i="10" l="1"/>
  <c r="AZ117" i="10"/>
  <c r="BB116" i="10" l="1"/>
  <c r="BA117" i="10"/>
  <c r="BC116" i="10" l="1"/>
  <c r="BB117" i="10"/>
  <c r="BD116" i="10" l="1"/>
  <c r="BC117" i="10"/>
  <c r="BE116" i="10" l="1"/>
  <c r="BD117" i="10"/>
  <c r="BF116" i="10" l="1"/>
  <c r="BE117" i="10"/>
  <c r="BG116" i="10" l="1"/>
  <c r="BF117" i="10"/>
  <c r="BH116" i="10" l="1"/>
  <c r="BG117" i="10"/>
  <c r="BI116" i="10" l="1"/>
  <c r="BH117" i="10"/>
  <c r="BJ116" i="10" l="1"/>
  <c r="BI117" i="10"/>
  <c r="BK116" i="10" l="1"/>
  <c r="BJ117" i="10"/>
  <c r="BL116" i="10" l="1"/>
  <c r="BK117" i="10"/>
  <c r="BM116" i="10" l="1"/>
  <c r="BL117" i="10"/>
  <c r="BN116" i="10" l="1"/>
  <c r="BM117" i="10"/>
  <c r="BO116" i="10" l="1"/>
  <c r="BN117" i="10"/>
  <c r="BP116" i="10" l="1"/>
  <c r="BO117" i="10"/>
  <c r="BQ116" i="10" l="1"/>
  <c r="BP117" i="10"/>
  <c r="BR116" i="10" l="1"/>
  <c r="BQ117" i="10"/>
  <c r="BS116" i="10" l="1"/>
  <c r="BR117" i="10"/>
  <c r="BT116" i="10" l="1"/>
  <c r="BS117" i="10"/>
  <c r="BU116" i="10" l="1"/>
  <c r="BT117" i="10"/>
  <c r="BV116" i="10" l="1"/>
  <c r="BU117" i="10"/>
  <c r="BW116" i="10" l="1"/>
  <c r="BV117" i="10"/>
  <c r="BX116" i="10" l="1"/>
  <c r="BW117" i="10"/>
  <c r="BY116" i="10" l="1"/>
  <c r="BX117" i="10"/>
  <c r="BZ116" i="10" l="1"/>
  <c r="BY117" i="10"/>
  <c r="CA116" i="10" l="1"/>
  <c r="BZ117" i="10"/>
  <c r="CB116" i="10" l="1"/>
  <c r="CA117" i="10"/>
  <c r="CC116" i="10" l="1"/>
  <c r="CB117" i="10"/>
  <c r="CD116" i="10" l="1"/>
  <c r="CC117" i="10"/>
  <c r="CE116" i="10" l="1"/>
  <c r="CD117" i="10"/>
  <c r="CF116" i="10" l="1"/>
  <c r="CE117" i="10"/>
  <c r="CG116" i="10" l="1"/>
  <c r="CF117" i="10"/>
  <c r="CH116" i="10" l="1"/>
  <c r="CG117" i="10"/>
  <c r="CI116" i="10" l="1"/>
  <c r="CH117" i="10"/>
  <c r="CJ116" i="10" l="1"/>
  <c r="CI117" i="10"/>
  <c r="CK116" i="10" l="1"/>
  <c r="CJ117" i="10"/>
  <c r="CL116" i="10" l="1"/>
  <c r="CK117" i="10"/>
  <c r="CM116" i="10" l="1"/>
  <c r="CL117" i="10"/>
  <c r="CN116" i="10" l="1"/>
  <c r="CM117" i="10"/>
  <c r="CO116" i="10" l="1"/>
  <c r="CN117" i="10"/>
  <c r="CP116" i="10" l="1"/>
  <c r="CO117" i="10"/>
  <c r="CQ116" i="10" l="1"/>
  <c r="CP117" i="10"/>
  <c r="CR116" i="10" l="1"/>
  <c r="CQ117" i="10"/>
  <c r="CS116" i="10" l="1"/>
  <c r="CR117" i="10"/>
  <c r="CT116" i="10" l="1"/>
  <c r="CS117" i="10"/>
  <c r="CU116" i="10" l="1"/>
  <c r="CT117" i="10"/>
  <c r="CV116" i="10" l="1"/>
  <c r="CU117" i="10"/>
  <c r="CW116" i="10" l="1"/>
  <c r="CV117" i="10"/>
  <c r="CX116" i="10" l="1"/>
  <c r="CW117" i="10"/>
  <c r="CY116" i="10" l="1"/>
  <c r="CX117" i="10"/>
  <c r="CZ116" i="10" l="1"/>
  <c r="CY117" i="10"/>
  <c r="DA116" i="10" l="1"/>
  <c r="CZ117" i="10"/>
  <c r="DB116" i="10" l="1"/>
  <c r="DA117" i="10"/>
  <c r="DC116" i="10" l="1"/>
  <c r="DB117" i="10"/>
  <c r="DD116" i="10" l="1"/>
  <c r="DC117" i="10"/>
  <c r="DE116" i="10" l="1"/>
  <c r="DD117" i="10"/>
  <c r="DE117" i="10" l="1"/>
  <c r="H10" i="10" s="1"/>
  <c r="D116" i="10"/>
</calcChain>
</file>

<file path=xl/sharedStrings.xml><?xml version="1.0" encoding="utf-8"?>
<sst xmlns="http://schemas.openxmlformats.org/spreadsheetml/2006/main" count="748" uniqueCount="449">
  <si>
    <t>PVT</t>
  </si>
  <si>
    <t>Inputs</t>
  </si>
  <si>
    <t>Depth</t>
  </si>
  <si>
    <t>units</t>
  </si>
  <si>
    <t>ft</t>
  </si>
  <si>
    <t>F</t>
  </si>
  <si>
    <t>Outputs</t>
  </si>
  <si>
    <t>Viscosity</t>
  </si>
  <si>
    <t>Unit Converation</t>
  </si>
  <si>
    <t>MTA</t>
  </si>
  <si>
    <t>MMSCFD</t>
  </si>
  <si>
    <t>tons per day</t>
  </si>
  <si>
    <t>Temperature</t>
  </si>
  <si>
    <t>Pressure</t>
  </si>
  <si>
    <t>Density</t>
  </si>
  <si>
    <t>Spd.</t>
  </si>
  <si>
    <t>(m/s)</t>
  </si>
  <si>
    <t>Joule-Thomson</t>
  </si>
  <si>
    <t>(F/psia)</t>
  </si>
  <si>
    <t>(uPa*s)</t>
  </si>
  <si>
    <t>Therm.</t>
  </si>
  <si>
    <t>Cond.</t>
  </si>
  <si>
    <t>(W/m*K)</t>
  </si>
  <si>
    <t>Phase</t>
  </si>
  <si>
    <t>Year</t>
  </si>
  <si>
    <t>Escalation</t>
  </si>
  <si>
    <t>IRR</t>
  </si>
  <si>
    <t>cP</t>
  </si>
  <si>
    <t>kg/m3</t>
  </si>
  <si>
    <t>#</t>
  </si>
  <si>
    <t>Injection Rate</t>
  </si>
  <si>
    <t>CO2 Density</t>
  </si>
  <si>
    <t>%</t>
  </si>
  <si>
    <t>Injection Wells</t>
  </si>
  <si>
    <t>Monitor Wells</t>
  </si>
  <si>
    <t>Compression</t>
  </si>
  <si>
    <t>$mm</t>
  </si>
  <si>
    <t>Year 0</t>
  </si>
  <si>
    <t>Year 1</t>
  </si>
  <si>
    <t>Year 2</t>
  </si>
  <si>
    <t>$/t</t>
  </si>
  <si>
    <t>Discount Factor</t>
  </si>
  <si>
    <t>Years</t>
  </si>
  <si>
    <t>Discounted NCF</t>
  </si>
  <si>
    <t>Porosity</t>
  </si>
  <si>
    <t>Radius</t>
  </si>
  <si>
    <t>2023-05+Classification+of+Total+Storage+Resources+and+Storage+Coefficients.pdf (ieaghg-publications.s3.eu-north-1.amazonaws.com)</t>
  </si>
  <si>
    <t>Water Density</t>
  </si>
  <si>
    <t>Delta Density</t>
  </si>
  <si>
    <t>Storage Efficiency - No Dip</t>
  </si>
  <si>
    <t>Storage Efficiency - Dip</t>
  </si>
  <si>
    <t>m3/s</t>
  </si>
  <si>
    <t>psi</t>
  </si>
  <si>
    <t>Pressure Gradient</t>
  </si>
  <si>
    <t>psi/ft</t>
  </si>
  <si>
    <t>Permeability</t>
  </si>
  <si>
    <t>mD</t>
  </si>
  <si>
    <t>m2</t>
  </si>
  <si>
    <t>Reservoir Angle</t>
  </si>
  <si>
    <t>Degrees</t>
  </si>
  <si>
    <t>Seconds</t>
  </si>
  <si>
    <t>Time</t>
  </si>
  <si>
    <t>value</t>
  </si>
  <si>
    <t>Million tons per annum</t>
  </si>
  <si>
    <t>Meters</t>
  </si>
  <si>
    <t>Percent</t>
  </si>
  <si>
    <t>Pa*s</t>
  </si>
  <si>
    <t>Lookup</t>
  </si>
  <si>
    <t>Calc</t>
  </si>
  <si>
    <t>Area</t>
  </si>
  <si>
    <t>Output</t>
  </si>
  <si>
    <t>Original Oil in Place</t>
  </si>
  <si>
    <t>Original Gas in Place</t>
  </si>
  <si>
    <t>MMSCF</t>
  </si>
  <si>
    <t>scf/bbl</t>
  </si>
  <si>
    <t>Oil produced</t>
  </si>
  <si>
    <t>Gas Produced</t>
  </si>
  <si>
    <t>Calculations</t>
  </si>
  <si>
    <t>Initial GOR</t>
  </si>
  <si>
    <t>Formation Oil Factor</t>
  </si>
  <si>
    <t>Formation Gas Factor</t>
  </si>
  <si>
    <t>Reservoir Bbl Produced</t>
  </si>
  <si>
    <t>Solution Gas Produced</t>
  </si>
  <si>
    <t>bbl</t>
  </si>
  <si>
    <t>MMscf</t>
  </si>
  <si>
    <t>rb/STB</t>
  </si>
  <si>
    <t>cf/SCF</t>
  </si>
  <si>
    <t>Z Factor</t>
  </si>
  <si>
    <t>Rb/scf</t>
  </si>
  <si>
    <t>Rb</t>
  </si>
  <si>
    <t>Water Produced</t>
  </si>
  <si>
    <t>Total Fluid</t>
  </si>
  <si>
    <t>kg</t>
  </si>
  <si>
    <t>metric tons</t>
  </si>
  <si>
    <t>lookup</t>
  </si>
  <si>
    <t>calc</t>
  </si>
  <si>
    <t>MM Rb</t>
  </si>
  <si>
    <t>Reservoir Thickness</t>
  </si>
  <si>
    <t>Injection Time</t>
  </si>
  <si>
    <t>Reservoir Depth</t>
  </si>
  <si>
    <t>Temperature Gradient</t>
  </si>
  <si>
    <t>CO2 Volume</t>
  </si>
  <si>
    <t>Transport and Storage Fee</t>
  </si>
  <si>
    <t>Million metric tons per Annum</t>
  </si>
  <si>
    <t>Financial Model</t>
  </si>
  <si>
    <t>Number of Injection Wells</t>
  </si>
  <si>
    <t>Number of Monitor Wells</t>
  </si>
  <si>
    <t>Year 3</t>
  </si>
  <si>
    <t>Land &amp; Leasing</t>
  </si>
  <si>
    <t>Bonus Payment</t>
  </si>
  <si>
    <t>Rental Fee</t>
  </si>
  <si>
    <t>Injection fee</t>
  </si>
  <si>
    <t>Cashflows</t>
  </si>
  <si>
    <t>Net Cashflow</t>
  </si>
  <si>
    <t>G&amp;A</t>
  </si>
  <si>
    <t>Date</t>
  </si>
  <si>
    <t>Total Land &amp; Leasing</t>
  </si>
  <si>
    <t>Total Maintenance &amp; OPEX</t>
  </si>
  <si>
    <t>Total Revenue</t>
  </si>
  <si>
    <t>Transportation &amp; Storage fee</t>
  </si>
  <si>
    <t>End Date</t>
  </si>
  <si>
    <t>Wells and Facilities Capex</t>
  </si>
  <si>
    <t>Days in Year</t>
  </si>
  <si>
    <t>Number of years</t>
  </si>
  <si>
    <t>Carbon Credits</t>
  </si>
  <si>
    <t>Transportation</t>
  </si>
  <si>
    <t>Pipeline diameter</t>
  </si>
  <si>
    <t>miles</t>
  </si>
  <si>
    <t>Pipeline cost</t>
  </si>
  <si>
    <t>Cumulative Discounted Net Cash Flow</t>
  </si>
  <si>
    <t>Injection Start Date</t>
  </si>
  <si>
    <t>CO2</t>
  </si>
  <si>
    <t>Total</t>
  </si>
  <si>
    <t>date</t>
  </si>
  <si>
    <t>Well Remediation</t>
  </si>
  <si>
    <t>Psia</t>
  </si>
  <si>
    <t>F/100 ft</t>
  </si>
  <si>
    <t>Water Salinity</t>
  </si>
  <si>
    <t>parts per million</t>
  </si>
  <si>
    <t>Salinity</t>
  </si>
  <si>
    <t>weight percent</t>
  </si>
  <si>
    <t>Reservoir Pressure</t>
  </si>
  <si>
    <t>Water Formation Volume Factor</t>
  </si>
  <si>
    <t>Lookup form pvt_data</t>
  </si>
  <si>
    <t>PVT Lookup</t>
  </si>
  <si>
    <t>fixed</t>
  </si>
  <si>
    <t>Backend Calculations</t>
  </si>
  <si>
    <t>tons per year</t>
  </si>
  <si>
    <t>kg/hr</t>
  </si>
  <si>
    <t>kg/sec</t>
  </si>
  <si>
    <t>default value shown in gray</t>
  </si>
  <si>
    <t xml:space="preserve">Breakeven </t>
  </si>
  <si>
    <t>Radius (meters)</t>
  </si>
  <si>
    <t>CO2Viscosity</t>
  </si>
  <si>
    <t>WaterViscosity</t>
  </si>
  <si>
    <t>WaterViscosityVariable</t>
  </si>
  <si>
    <t>CO2 Relative Permeability</t>
  </si>
  <si>
    <t>Water Relative Permeability</t>
  </si>
  <si>
    <t>LambdaWater</t>
  </si>
  <si>
    <t>LambaCO2</t>
  </si>
  <si>
    <t>chrome-extension://efaidnbmnnnibpcajpcglclefindmkaj/https://iopscience.iop.org/article/10.1088/1755-1315/585/1/012182/pdf</t>
  </si>
  <si>
    <t>Equation</t>
  </si>
  <si>
    <t>unit conversion</t>
  </si>
  <si>
    <t>Table 1: Equation 1</t>
  </si>
  <si>
    <t>Table 2: Equation 2</t>
  </si>
  <si>
    <t>Storage Capacity</t>
  </si>
  <si>
    <t>Wells and Facilities</t>
  </si>
  <si>
    <t>Maintenance &amp; OPEX</t>
  </si>
  <si>
    <t>Revenue</t>
  </si>
  <si>
    <t>Source:</t>
  </si>
  <si>
    <t>User Inputs</t>
  </si>
  <si>
    <t>User inputs</t>
  </si>
  <si>
    <t>User inpits</t>
  </si>
  <si>
    <t>Capex Schedule</t>
  </si>
  <si>
    <t>Wells and Facilities Capex, Escalated</t>
  </si>
  <si>
    <t>Total Land &amp; Leasing, Escalated</t>
  </si>
  <si>
    <t>Total Maintenance &amp; OPEX, Escalated</t>
  </si>
  <si>
    <t>$</t>
  </si>
  <si>
    <t>Total Transport Capex</t>
  </si>
  <si>
    <t>Transportation Capex, Escalated</t>
  </si>
  <si>
    <t>Monitor Wells Cost</t>
  </si>
  <si>
    <t>Injection Wells Cost</t>
  </si>
  <si>
    <t>$/kWh</t>
  </si>
  <si>
    <t>psig</t>
  </si>
  <si>
    <t>Horsepower</t>
  </si>
  <si>
    <t>Actual Power</t>
  </si>
  <si>
    <t>Annual Power Usage</t>
  </si>
  <si>
    <t>kWh</t>
  </si>
  <si>
    <t>Annual Power Cost</t>
  </si>
  <si>
    <t>kg/s</t>
  </si>
  <si>
    <t>kPa</t>
  </si>
  <si>
    <t>Power Costs</t>
  </si>
  <si>
    <t>Opex Escalation</t>
  </si>
  <si>
    <t>Monitoring &amp; Surveillance</t>
  </si>
  <si>
    <t>Yearly Monitoring Cost</t>
  </si>
  <si>
    <t>Misc: Substation, others</t>
  </si>
  <si>
    <t>Economic Assumptions</t>
  </si>
  <si>
    <t>Net Cashflow, Escalated</t>
  </si>
  <si>
    <t>Total Capex</t>
  </si>
  <si>
    <t>Kg/second</t>
  </si>
  <si>
    <t>KpaSuction</t>
  </si>
  <si>
    <t>KpaDischarge</t>
  </si>
  <si>
    <t>Project Life: Years of injection</t>
  </si>
  <si>
    <t>Up-front bonus payment</t>
  </si>
  <si>
    <t>Yearly lease fee prior to injection</t>
  </si>
  <si>
    <t>Number of legacy wells in storage area</t>
  </si>
  <si>
    <t>Percent of legacy wells for remediation</t>
  </si>
  <si>
    <t>Well remediation cost</t>
  </si>
  <si>
    <t>$ million / well</t>
  </si>
  <si>
    <t>$ million</t>
  </si>
  <si>
    <t>count</t>
  </si>
  <si>
    <t>years</t>
  </si>
  <si>
    <t>$/in/mile</t>
  </si>
  <si>
    <t>Pipeline transportation costs</t>
  </si>
  <si>
    <t>Storage: Wells, Remediation, Surveillance costs</t>
  </si>
  <si>
    <t>Land &amp; Leasing costs</t>
  </si>
  <si>
    <t>Tax Rate</t>
  </si>
  <si>
    <t>After Tax Net Cashflow</t>
  </si>
  <si>
    <t>Operating costs</t>
  </si>
  <si>
    <t>Maintenance</t>
  </si>
  <si>
    <t>inches</t>
  </si>
  <si>
    <t>Pipeline distance</t>
  </si>
  <si>
    <t>CAPEX yearly schedule</t>
  </si>
  <si>
    <t>Facilities costs: compression, faclities, power</t>
  </si>
  <si>
    <t>Compression capex</t>
  </si>
  <si>
    <t>Facilities capex</t>
  </si>
  <si>
    <t>Miscellaneous costs</t>
  </si>
  <si>
    <t>Yearly maintenance costs</t>
  </si>
  <si>
    <t>Injection fee to landowner</t>
  </si>
  <si>
    <t>Net Present Value (After-tax)</t>
  </si>
  <si>
    <t>Breakeven</t>
  </si>
  <si>
    <t>Yearly G&amp;A expenses</t>
  </si>
  <si>
    <t>Compression: Power price</t>
  </si>
  <si>
    <t>Compression: Suction pressure</t>
  </si>
  <si>
    <t>Compression: Discharge pressure</t>
  </si>
  <si>
    <t>Nordbotten Method</t>
  </si>
  <si>
    <t>Dong and Duan Method</t>
  </si>
  <si>
    <t>million tons</t>
  </si>
  <si>
    <t>Injection Period</t>
  </si>
  <si>
    <t>meters</t>
  </si>
  <si>
    <t>square miles</t>
  </si>
  <si>
    <t>seconds/yr</t>
  </si>
  <si>
    <t>Sum</t>
  </si>
  <si>
    <t>Unit Cost ($/t)</t>
  </si>
  <si>
    <t>Profitability index</t>
  </si>
  <si>
    <t>*be able to convert into miles</t>
  </si>
  <si>
    <t>*be able to convert into acres and sq km</t>
  </si>
  <si>
    <t>Bg</t>
  </si>
  <si>
    <t>E25*TotalFluidKg/1000</t>
  </si>
  <si>
    <t>0.00503676*ZFactor*(Temperature+460)/Pressure</t>
  </si>
  <si>
    <t>0.02827936*ZFactor*(Temperature+460)/Pressure</t>
  </si>
  <si>
    <t>Bg*GasProduced*1000000</t>
  </si>
  <si>
    <t>OilProduced*IntialGOR*Bg</t>
  </si>
  <si>
    <t>OilProduced*Bo</t>
  </si>
  <si>
    <t>ReservoirGasProduced-ReservoirSolutionGas+ReservoirOilProduced+WaterProduced</t>
  </si>
  <si>
    <t>TotalFluidRb*0.1589872956</t>
  </si>
  <si>
    <t>OriginalOilInPlace*Bo/1000000</t>
  </si>
  <si>
    <t>GasInPlace*Bg</t>
  </si>
  <si>
    <t>CO2 Density*TotalFluidKg/1000</t>
  </si>
  <si>
    <t>TotalFluidKg</t>
  </si>
  <si>
    <t>TotalFluidRb</t>
  </si>
  <si>
    <t>1.15*S8^0.5*((InjectionRateM3*CalcPermeability*9.81*DeltaDensity)/(Porosity^2*Viscosity))^0.25</t>
  </si>
  <si>
    <t>Q8*31536000</t>
  </si>
  <si>
    <t>((InjectionRate*Q8/CO2Density*1000000*1000*$E$39)/(Porosity*PI()*$E$38*Thickness))^0.5</t>
  </si>
  <si>
    <t>1.15*S9^0.5*((InjectionRateM3*CalcPermeability*9.81*DeltaDensity)/(Porosity^2*Viscosity))^0.25</t>
  </si>
  <si>
    <t>Q9*31536000</t>
  </si>
  <si>
    <t>((InjectionRate*Q9/CO2Density*1000000*1000*$E$39)/(Porosity*PI()*$E$38*Thickness))^0.5</t>
  </si>
  <si>
    <t>0.5+Q9</t>
  </si>
  <si>
    <t>1.15*S10^0.5*((InjectionRateM3*CalcPermeability*9.81*DeltaDensity)/(Porosity^2*Viscosity))^0.25</t>
  </si>
  <si>
    <t>Q10*31536000</t>
  </si>
  <si>
    <t>((InjectionRate*Q10/CO2Density*1000000*1000*$E$39)/(Porosity*PI()*$E$38*Thickness))^0.5</t>
  </si>
  <si>
    <t>0.5+Q10</t>
  </si>
  <si>
    <t>1.15*S11^0.5*((InjectionRateM3*CalcPermeability*9.81*DeltaDensity)/(Porosity^2*Viscosity))^0.25</t>
  </si>
  <si>
    <t>Q11*31536000</t>
  </si>
  <si>
    <t>((InjectionRate*Q11/CO2Density*1000000*1000*$E$39)/(Porosity*PI()*$E$38*Thickness))^0.5</t>
  </si>
  <si>
    <t>0.5+Q11</t>
  </si>
  <si>
    <t>1.15*S12^0.5*((InjectionRateM3*CalcPermeability*9.81*DeltaDensity)/(Porosity^2*Viscosity))^0.25</t>
  </si>
  <si>
    <t>Q12*31536000</t>
  </si>
  <si>
    <t>((InjectionRate*Q12/CO2Density*1000000*1000*$E$39)/(Porosity*PI()*$E$38*Thickness))^0.5</t>
  </si>
  <si>
    <t>0.5+Q12</t>
  </si>
  <si>
    <t>1.15*S13^0.5*((InjectionRateM3*CalcPermeability*9.81*DeltaDensity)/(Porosity^2*Viscosity))^0.25</t>
  </si>
  <si>
    <t>Q13*31536000</t>
  </si>
  <si>
    <t>((InjectionRate*Q13/CO2Density*1000000*1000*$E$39)/(Porosity*PI()*$E$38*Thickness))^0.5</t>
  </si>
  <si>
    <t>0.5+Q13</t>
  </si>
  <si>
    <t>1.15*S14^0.5*((InjectionRateM3*CalcPermeability*9.81*DeltaDensity)/(Porosity^2*Viscosity))^0.25</t>
  </si>
  <si>
    <t>Q14*31536000</t>
  </si>
  <si>
    <t>((InjectionRate*Q14/CO2Density*1000000*1000*$E$39)/(Porosity*PI()*$E$38*Thickness))^0.5</t>
  </si>
  <si>
    <t>0.5+Q14</t>
  </si>
  <si>
    <t>1.15*S15^0.5*((InjectionRateM3*CalcPermeability*9.81*DeltaDensity)/(Porosity^2*Viscosity))^0.25</t>
  </si>
  <si>
    <t>Q15*31536000</t>
  </si>
  <si>
    <t>((InjectionRate*Q15/CO2Density*1000000*1000*$E$39)/(Porosity*PI()*$E$38*Thickness))^0.5</t>
  </si>
  <si>
    <t>0.5+Q15</t>
  </si>
  <si>
    <t>1.15*S16^0.5*((InjectionRateM3*CalcPermeability*9.81*DeltaDensity)/(Porosity^2*Viscosity))^0.25</t>
  </si>
  <si>
    <t>Q16*31536000</t>
  </si>
  <si>
    <t>((InjectionRate*Q16/CO2Density*1000000*1000*$E$39)/(Porosity*PI()*$E$38*Thickness))^0.5</t>
  </si>
  <si>
    <t>0.5+Q16</t>
  </si>
  <si>
    <t>1.15*S17^0.5*((InjectionRateM3*CalcPermeability*9.81*DeltaDensity)/(Porosity^2*Viscosity))^0.25</t>
  </si>
  <si>
    <t>Q17*31536000</t>
  </si>
  <si>
    <t>((InjectionRate*Q17/CO2Density*1000000*1000*$E$39)/(Porosity*PI()*$E$38*Thickness))^0.5</t>
  </si>
  <si>
    <t>0.5+Q17</t>
  </si>
  <si>
    <t>1.15*S18^0.5*((InjectionRateM3*CalcPermeability*9.81*DeltaDensity)/(Porosity^2*Viscosity))^0.25</t>
  </si>
  <si>
    <t>Q18*31536000</t>
  </si>
  <si>
    <t>((InjectionRate*Q18/CO2Density*1000000*1000*$E$39)/(Porosity*PI()*$E$38*Thickness))^0.5</t>
  </si>
  <si>
    <t>0.5+Q18</t>
  </si>
  <si>
    <t>1.15*S19^0.5*((InjectionRateM3*CalcPermeability*9.81*DeltaDensity)/(Porosity^2*Viscosity))^0.25</t>
  </si>
  <si>
    <t>Q19*31536000</t>
  </si>
  <si>
    <t>((InjectionRate*Q19/CO2Density*1000000*1000*$E$39)/(Porosity*PI()*$E$38*Thickness))^0.5</t>
  </si>
  <si>
    <t>0.5+Q19</t>
  </si>
  <si>
    <t>1.15*S20^0.5*((InjectionRateM3*CalcPermeability*9.81*DeltaDensity)/(Porosity^2*Viscosity))^0.25</t>
  </si>
  <si>
    <t>Q20*31536000</t>
  </si>
  <si>
    <t>((InjectionRate*Q20/CO2Density*1000000*1000*$E$39)/(Porosity*PI()*$E$38*Thickness))^0.5</t>
  </si>
  <si>
    <t>0.5+Q21</t>
  </si>
  <si>
    <t>1.15*S22^0.5*((InjectionRateM3*CalcPermeability*9.81*DeltaDensity)/(Porosity^2*Viscosity))^0.25</t>
  </si>
  <si>
    <t>Q22*31536000</t>
  </si>
  <si>
    <t>((InjectionRate*Q22/CO2Density*1000000*1000*$E$39)/(Porosity*PI()*$E$38*Thickness))^0.5</t>
  </si>
  <si>
    <t>0.5+Q22</t>
  </si>
  <si>
    <t>1.15*S23^0.5*((InjectionRateM3*CalcPermeability*9.81*DeltaDensity)/(Porosity^2*Viscosity))^0.25</t>
  </si>
  <si>
    <t>Q23*31536000</t>
  </si>
  <si>
    <t>((InjectionRate*Q23/CO2Density*1000000*1000*$E$39)/(Porosity*PI()*$E$38*Thickness))^0.5</t>
  </si>
  <si>
    <t>0.5+Q23</t>
  </si>
  <si>
    <t>1.15*S24^0.5*((InjectionRateM3*CalcPermeability*9.81*DeltaDensity)/(Porosity^2*Viscosity))^0.25</t>
  </si>
  <si>
    <t>Q24*31536000</t>
  </si>
  <si>
    <t>((InjectionRate*Q24/CO2Density*1000000*1000*$E$39)/(Porosity*PI()*$E$38*Thickness))^0.5</t>
  </si>
  <si>
    <t>0.5+Q24</t>
  </si>
  <si>
    <t>1.15*S25^0.5*((InjectionRateM3*CalcPermeability*9.81*DeltaDensity)/(Porosity^2*Viscosity))^0.25</t>
  </si>
  <si>
    <t>Q25*31536000</t>
  </si>
  <si>
    <t>((InjectionRate*Q25/CO2Density*1000000*1000*$E$39)/(Porosity*PI()*$E$38*Thickness))^0.5</t>
  </si>
  <si>
    <t>0.5+Q25</t>
  </si>
  <si>
    <t>1.15*S26^0.5*((InjectionRateM3*CalcPermeability*9.81*DeltaDensity)/(Porosity^2*Viscosity))^0.25</t>
  </si>
  <si>
    <t>Q26*31536000</t>
  </si>
  <si>
    <t>((InjectionRate*Q26/CO2Density*1000000*1000*$E$39)/(Porosity*PI()*$E$38*Thickness))^0.5</t>
  </si>
  <si>
    <t>0.5+Q26</t>
  </si>
  <si>
    <t>1.15*S27^0.5*((InjectionRateM3*CalcPermeability*9.81*DeltaDensity)/(Porosity^2*Viscosity))^0.25</t>
  </si>
  <si>
    <t>Q27*31536000</t>
  </si>
  <si>
    <t>((InjectionRate*Q27/CO2Density*1000000*1000*$E$39)/(Porosity*PI()*$E$38*Thickness))^0.5</t>
  </si>
  <si>
    <t>0.5+Q27</t>
  </si>
  <si>
    <t>1.15*S28^0.5*((InjectionRateM3*CalcPermeability*9.81*DeltaDensity)/(Porosity^2*Viscosity))^0.25</t>
  </si>
  <si>
    <t>Q28*31536000</t>
  </si>
  <si>
    <t>((InjectionRate*Q28/CO2Density*1000000*1000*$E$39)/(Porosity*PI()*$E$38*Thickness))^0.5</t>
  </si>
  <si>
    <t>0.5+Q28</t>
  </si>
  <si>
    <t>1.15*S29^0.5*((InjectionRateM3*CalcPermeability*9.81*DeltaDensity)/(Porosity^2*Viscosity))^0.25</t>
  </si>
  <si>
    <t>Q29*31536000</t>
  </si>
  <si>
    <t>((InjectionRate*Q29/CO2Density*1000000*1000*$E$39)/(Porosity*PI()*$E$38*Thickness))^0.5</t>
  </si>
  <si>
    <t>0.5+Q29</t>
  </si>
  <si>
    <t>1.15*S30^0.5*((InjectionRateM3*CalcPermeability*9.81*DeltaDensity)/(Porosity^2*Viscosity))^0.25</t>
  </si>
  <si>
    <t>Q30*31536000</t>
  </si>
  <si>
    <t>((InjectionRate*Q30/CO2Density*1000000*1000*$E$39)/(Porosity*PI()*$E$38*Thickness))^0.5</t>
  </si>
  <si>
    <t>0.5+Q30</t>
  </si>
  <si>
    <t>1.15*S31^0.5*((InjectionRateM3*CalcPermeability*9.81*DeltaDensity)/(Porosity^2*Viscosity))^0.25</t>
  </si>
  <si>
    <t>Q31*31536000</t>
  </si>
  <si>
    <t>((InjectionRate*Q31/CO2Density*1000000*1000*$E$39)/(Porosity*PI()*$E$38*Thickness))^0.5</t>
  </si>
  <si>
    <t>0.5+Q31</t>
  </si>
  <si>
    <t>1.15*S32^0.5*((InjectionRateM3*CalcPermeability*9.81*DeltaDensity)/(Porosity^2*Viscosity))^0.25</t>
  </si>
  <si>
    <t>Q32*31536000</t>
  </si>
  <si>
    <t>((InjectionRate*Q32/CO2Density*1000000*1000*$E$39)/(Porosity*PI()*$E$38*Thickness))^0.5</t>
  </si>
  <si>
    <t>0.5+Q32</t>
  </si>
  <si>
    <t>1.15*S33^0.5*((InjectionRateM3*CalcPermeability*9.81*DeltaDensity)/(Porosity^2*Viscosity))^0.25</t>
  </si>
  <si>
    <t>Q33*31536000</t>
  </si>
  <si>
    <t>((InjectionRate*Q33/CO2Density*1000000*1000*$E$39)/(Porosity*PI()*$E$38*Thickness))^0.5</t>
  </si>
  <si>
    <t>0.5+Q33</t>
  </si>
  <si>
    <t>1.15*S34^0.5*((InjectionRateM3*CalcPermeability*9.81*DeltaDensity)/(Porosity^2*Viscosity))^0.25</t>
  </si>
  <si>
    <t>Q34*31536000</t>
  </si>
  <si>
    <t>((InjectionRate*Q34/CO2Density*1000000*1000*$E$39)/(Porosity*PI()*$E$38*Thickness))^0.5</t>
  </si>
  <si>
    <t>0.5+Q34</t>
  </si>
  <si>
    <t>1.15*S35^0.5*((InjectionRateM3*CalcPermeability*9.81*DeltaDensity)/(Porosity^2*Viscosity))^0.25</t>
  </si>
  <si>
    <t>Q35*31536000</t>
  </si>
  <si>
    <t>((InjectionRate*Q35/CO2Density*1000000*1000*$E$39)/(Porosity*PI()*$E$38*Thickness))^0.5</t>
  </si>
  <si>
    <t>0.5+Q35</t>
  </si>
  <si>
    <t>1.15*S36^0.5*((InjectionRateM3*CalcPermeability*9.81*DeltaDensity)/(Porosity^2*Viscosity))^0.25</t>
  </si>
  <si>
    <t>Q36*31536000</t>
  </si>
  <si>
    <t>((InjectionRate*Q36/CO2Density*1000000*1000*$E$39)/(Porosity*PI()*$E$38*Thickness))^0.5</t>
  </si>
  <si>
    <t>0.5+Q36</t>
  </si>
  <si>
    <t>1.15*S37^0.5*((InjectionRateM3*CalcPermeability*9.81*DeltaDensity)/(Porosity^2*Viscosity))^0.25</t>
  </si>
  <si>
    <t>Q37*31536000</t>
  </si>
  <si>
    <t>((InjectionRate*Q37/CO2Density*1000000*1000*$E$39)/(Porosity*PI()*$E$38*Thickness))^0.5</t>
  </si>
  <si>
    <t>0.5+Q37</t>
  </si>
  <si>
    <t>1.15*S38^0.5*((InjectionRateM3*CalcPermeability*9.81*DeltaDensity)/(Porosity^2*Viscosity))^0.25</t>
  </si>
  <si>
    <t>Q38*31536000</t>
  </si>
  <si>
    <t>((InjectionRate*Q38/CO2Density*1000000*1000*$E$39)/(Porosity*PI()*$E$38*Thickness))^0.5</t>
  </si>
  <si>
    <t>0.5+Q38</t>
  </si>
  <si>
    <t>1.15*S39^0.5*((InjectionRateM3*CalcPermeability*9.81*DeltaDensity)/(Porosity^2*Viscosity))^0.25</t>
  </si>
  <si>
    <t>Q39*31536000</t>
  </si>
  <si>
    <t>((InjectionRate*Q39/CO2Density*1000000*1000*$E$39)/(Porosity*PI()*$E$38*Thickness))^0.5</t>
  </si>
  <si>
    <t>0.5+Q39</t>
  </si>
  <si>
    <t>1.15*S40^0.5*((InjectionRateM3*CalcPermeability*9.81*DeltaDensity)/(Porosity^2*Viscosity))^0.25</t>
  </si>
  <si>
    <t>Q40*31536000</t>
  </si>
  <si>
    <t>((InjectionRate*Q40/CO2Density*1000000*1000*$E$39)/(Porosity*PI()*$E$38*Thickness))^0.5</t>
  </si>
  <si>
    <t>0.5+Q40</t>
  </si>
  <si>
    <t>1.15*S41^0.5*((InjectionRateM3*CalcPermeability*9.81*DeltaDensity)/(Porosity^2*Viscosity))^0.25</t>
  </si>
  <si>
    <t>Q41*31536000</t>
  </si>
  <si>
    <t>((InjectionRate*Q41/CO2Density*1000000*1000*$E$39)/(Porosity*PI()*$E$38*Thickness))^0.5</t>
  </si>
  <si>
    <t>0.5+Q41</t>
  </si>
  <si>
    <t>1.15*S42^0.5*((InjectionRateM3*CalcPermeability*9.81*DeltaDensity)/(Porosity^2*Viscosity))^0.25</t>
  </si>
  <si>
    <t>Q42*31536000</t>
  </si>
  <si>
    <t>((InjectionRate*Q42/CO2Density*1000000*1000*$E$39)/(Porosity*PI()*$E$38*Thickness))^0.5</t>
  </si>
  <si>
    <t>0.5+Q42</t>
  </si>
  <si>
    <t>1.15*S43^0.5*((InjectionRateM3*CalcPermeability*9.81*DeltaDensity)/(Porosity^2*Viscosity))^0.25</t>
  </si>
  <si>
    <t>Q43*31536000</t>
  </si>
  <si>
    <t>((InjectionRate*Q43/CO2Density*1000000*1000*$E$39)/(Porosity*PI()*$E$38*Thickness))^0.5</t>
  </si>
  <si>
    <t>0.5+Q43</t>
  </si>
  <si>
    <t>1.15*S44^0.5*((InjectionRateM3*CalcPermeability*9.81*DeltaDensity)/(Porosity^2*Viscosity))^0.25</t>
  </si>
  <si>
    <t>Q44*31536000</t>
  </si>
  <si>
    <t>((InjectionRate*Q44/CO2Density*1000000*1000*$E$39)/(Porosity*PI()*$E$38*Thickness))^0.5</t>
  </si>
  <si>
    <t>0.5+Q44</t>
  </si>
  <si>
    <t>1.15*S45^0.5*((InjectionRateM3*CalcPermeability*9.81*DeltaDensity)/(Porosity^2*Viscosity))^0.25</t>
  </si>
  <si>
    <t>Q45*31536000</t>
  </si>
  <si>
    <t>((InjectionRate*Q45/CO2Density*1000000*1000*$E$39)/(Porosity*PI()*$E$38*Thickness))^0.5</t>
  </si>
  <si>
    <t>0.5+Q45</t>
  </si>
  <si>
    <t>1.15*S46^0.5*((InjectionRateM3*CalcPermeability*9.81*DeltaDensity)/(Porosity^2*Viscosity))^0.25</t>
  </si>
  <si>
    <t>Q46*31536000</t>
  </si>
  <si>
    <t>((InjectionRate*Q46/CO2Density*1000000*1000*$E$39)/(Porosity*PI()*$E$38*Thickness))^0.5</t>
  </si>
  <si>
    <t>CONVERT(J12,"m","mi")</t>
  </si>
  <si>
    <t>0.5+Q46</t>
  </si>
  <si>
    <t>1.15*S47^0.5*((InjectionRateM3*CalcPermeability*9.81*DeltaDensity)/(Porosity^2*Viscosity))^0.25</t>
  </si>
  <si>
    <t>Q47*31536000</t>
  </si>
  <si>
    <t>((InjectionRate*Q47/CO2Density*1000000*1000*$E$39)/(Porosity*PI()*$E$38*Thickness))^0.5</t>
  </si>
  <si>
    <t>CONVERT(J16,"m","mi")</t>
  </si>
  <si>
    <t>0.5+Q47</t>
  </si>
  <si>
    <t>1.15*S48^0.5*((InjectionRateM3*CalcPermeability*9.81*DeltaDensity)/(Porosity^2*Viscosity))^0.25</t>
  </si>
  <si>
    <t>Q48*31536000</t>
  </si>
  <si>
    <t>((InjectionRate*Q48/CO2Density*1000000*1000*$E$39)/(Porosity*PI()*$E$38*Thickness))^0.5</t>
  </si>
  <si>
    <t>0.5+Q49</t>
  </si>
  <si>
    <t>1.15*S50^0.5*((InjectionRateM3*CalcPermeability*9.81*DeltaDensity)/(Porosity^2*Viscosity))^0.25</t>
  </si>
  <si>
    <t>Q50*31536000</t>
  </si>
  <si>
    <t>((InjectionRate*Q50/CO2Density*1000000*1000*$E$39)/(Porosity*PI()*$E$38*Thickness))^0.5</t>
  </si>
  <si>
    <t>Permeability / 1013256069239440</t>
  </si>
  <si>
    <t>Water Salinity / 10000</t>
  </si>
  <si>
    <t>WaterSalinity  * 0.0000954562810232913</t>
  </si>
  <si>
    <t>Water Relative Permeability / Water Viscosity</t>
  </si>
  <si>
    <t>CO2 Relative Permeability / Viscosity</t>
  </si>
  <si>
    <t>Depth * 3.28</t>
  </si>
  <si>
    <t>Depth * 3.28 * Pressure Gradient</t>
  </si>
  <si>
    <t>(62.368 + 0.438604 * Salinity + 0.0000000016 * (Salinityt^2)) * 16 / WaterFVF</t>
  </si>
  <si>
    <t>InjectionRate * 31.709 / CO2 Density</t>
  </si>
  <si>
    <t>Injection Time * 31536000</t>
  </si>
  <si>
    <t>WaterDensity - CO2 Density</t>
  </si>
  <si>
    <t>Salinity Percent</t>
  </si>
  <si>
    <t>(109.574 - 8.40564 * Salinity Percent + 0.313314 * Salinity Percent^2 + 0.00872213 * Salinity Percent 3) * ReservoirTemp^(-1.12166 + 0.0263951 * Salinity Percent - 0.000679461 * Salinity Percent^2 - 0.0000547119 * Salinity Percent^3 + 0.00000155586 * Salinity Percent^4)</t>
  </si>
  <si>
    <t>(1-0.010001 + 0.000133391 * Temperature + 0.000000550654 * Temperature^2) * (1 - 0.00000000195301 * Reservoir Pressure * Temperature - 0.000000000000172834 *  ReservoirPressure^2 * Temperature - 0.000000358922 * Reservoir Pressure - 0.000000000225341 * Reservoir Pressure^2)</t>
  </si>
  <si>
    <t>Water Viscosity Variable * (0.9994 + 0.000040295 * Reservoir Pressure + 0.0000000031062 * Reservoir Pressure) / 1000</t>
  </si>
  <si>
    <t>((Injection Rate * Injecton Time / CO2 Density * 1000000 * 1000 * :ambdaCO2) / (Porosity * PI() * Lambda Water * Thickness))^0.5</t>
  </si>
  <si>
    <t>Radius1</t>
  </si>
  <si>
    <t>PI()*Radius1^2</t>
  </si>
  <si>
    <t>Radius2</t>
  </si>
  <si>
    <t>PI() * Radius2^2</t>
  </si>
  <si>
    <t>Injection Rate M3</t>
  </si>
  <si>
    <t>Injection Rate M3 * Seconds / (PI() * Radius Meters^2 * Thickness * Porosity)</t>
  </si>
  <si>
    <t>(InjectionRate M3 ^(2/3) * CO2 Viscosity * (Porosity * TAN(RADIANS(Angle)))^(1/3) * Seconds^(-1/3))
/
(Thickness * PI() * Permeability * 9.81 * Delta Density * SIN(RADIANS(Angle)))</t>
  </si>
  <si>
    <t>1.15 * Seconds^0.5 * ((Injection Rate M3 * Permeability * 9.81 * Delta Density) / (Porosity^2 * CO2 Viscosity))^0.25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</si>
</sst>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/dd/yyyy;@"/>
    <numFmt numFmtId="166" formatCode="&quot;$&quot;#,##0.0_);\(&quot;$&quot;#,##0.0\);&quot;--&quot;_);@_)"/>
    <numFmt numFmtId="167" formatCode="0.00000000"/>
    <numFmt numFmtId="168" formatCode="_(* #,##0.0_);_(* \(#,##0.0\);_(* &quot;-&quot;??_);_(@_)"/>
    <numFmt numFmtId="169" formatCode="&quot;$&quot;#,##0_);\(&quot;$&quot;#,##0\);&quot;--&quot;_);@_)"/>
    <numFmt numFmtId="170" formatCode="&quot;$&quot;#,##0.000_);\(&quot;$&quot;#,##0.000\);&quot;--&quot;_);@_)"/>
    <numFmt numFmtId="171" formatCode="&quot;$&quot;#,##0.00_);\(&quot;$&quot;#,##0.00\);&quot;--&quot;_);@_)"/>
  </numFmts>
  <fonts count="1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0"/>
      <color indexed="12"/>
      <name val="Arial"/>
      <family val="2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0" xfId="0" applyFill="1"/>
    <xf numFmtId="0" fontId="2" fillId="0" borderId="0" xfId="0" applyFont="1" applyAlignment="1">
      <alignment vertical="center"/>
    </xf>
    <xf numFmtId="11" fontId="0" fillId="2" borderId="0" xfId="0" applyNumberFormat="1" applyFill="1"/>
    <xf numFmtId="0" fontId="3" fillId="5" borderId="9" xfId="0" applyFont="1" applyFill="1" applyBorder="1"/>
    <xf numFmtId="9" fontId="3" fillId="5" borderId="9" xfId="0" applyNumberFormat="1" applyFont="1" applyFill="1" applyBorder="1"/>
    <xf numFmtId="3" fontId="3" fillId="5" borderId="9" xfId="0" applyNumberFormat="1" applyFont="1" applyFill="1" applyBorder="1"/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/>
    <xf numFmtId="164" fontId="3" fillId="5" borderId="9" xfId="2" applyNumberFormat="1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43" fontId="3" fillId="5" borderId="9" xfId="2" applyFont="1" applyFill="1" applyBorder="1" applyAlignment="1">
      <alignment horizontal="center"/>
    </xf>
    <xf numFmtId="165" fontId="3" fillId="5" borderId="9" xfId="2" applyNumberFormat="1" applyFont="1" applyFill="1" applyBorder="1"/>
    <xf numFmtId="0" fontId="9" fillId="0" borderId="7" xfId="0" applyFont="1" applyBorder="1"/>
    <xf numFmtId="166" fontId="8" fillId="2" borderId="0" xfId="0" applyNumberFormat="1" applyFont="1" applyFill="1"/>
    <xf numFmtId="166" fontId="7" fillId="2" borderId="0" xfId="0" applyNumberFormat="1" applyFont="1" applyFill="1"/>
    <xf numFmtId="2" fontId="10" fillId="2" borderId="0" xfId="2" applyNumberFormat="1" applyFont="1" applyFill="1" applyAlignment="1">
      <alignment horizontal="center"/>
    </xf>
    <xf numFmtId="166" fontId="7" fillId="2" borderId="0" xfId="0" applyNumberFormat="1" applyFont="1" applyFill="1" applyAlignment="1">
      <alignment horizontal="center"/>
    </xf>
    <xf numFmtId="2" fontId="10" fillId="2" borderId="7" xfId="2" applyNumberFormat="1" applyFont="1" applyFill="1" applyBorder="1" applyAlignment="1">
      <alignment horizontal="center"/>
    </xf>
    <xf numFmtId="166" fontId="7" fillId="2" borderId="7" xfId="0" applyNumberFormat="1" applyFont="1" applyFill="1" applyBorder="1" applyAlignment="1">
      <alignment horizontal="center"/>
    </xf>
    <xf numFmtId="0" fontId="10" fillId="2" borderId="0" xfId="2" applyNumberFormat="1" applyFont="1" applyFill="1" applyAlignment="1">
      <alignment horizontal="center"/>
    </xf>
    <xf numFmtId="14" fontId="10" fillId="2" borderId="0" xfId="2" applyNumberFormat="1" applyFont="1" applyFill="1" applyAlignment="1">
      <alignment horizontal="center"/>
    </xf>
    <xf numFmtId="43" fontId="0" fillId="2" borderId="0" xfId="2" applyFont="1" applyFill="1"/>
    <xf numFmtId="167" fontId="0" fillId="2" borderId="0" xfId="0" applyNumberFormat="1" applyFill="1"/>
    <xf numFmtId="3" fontId="0" fillId="2" borderId="5" xfId="0" applyNumberFormat="1" applyFill="1" applyBorder="1"/>
    <xf numFmtId="0" fontId="0" fillId="2" borderId="9" xfId="0" applyFill="1" applyBorder="1"/>
    <xf numFmtId="0" fontId="11" fillId="2" borderId="0" xfId="0" applyFont="1" applyFill="1"/>
    <xf numFmtId="168" fontId="7" fillId="2" borderId="0" xfId="2" applyNumberFormat="1" applyFont="1" applyFill="1" applyAlignment="1">
      <alignment horizontal="center"/>
    </xf>
    <xf numFmtId="0" fontId="10" fillId="8" borderId="9" xfId="0" applyFont="1" applyFill="1" applyBorder="1"/>
    <xf numFmtId="0" fontId="10" fillId="9" borderId="9" xfId="0" applyFont="1" applyFill="1" applyBorder="1"/>
    <xf numFmtId="10" fontId="10" fillId="8" borderId="9" xfId="1" applyNumberFormat="1" applyFont="1" applyFill="1" applyBorder="1"/>
    <xf numFmtId="164" fontId="10" fillId="8" borderId="9" xfId="2" applyNumberFormat="1" applyFont="1" applyFill="1" applyBorder="1"/>
    <xf numFmtId="164" fontId="0" fillId="2" borderId="0" xfId="2" applyNumberFormat="1" applyFont="1" applyFill="1"/>
    <xf numFmtId="164" fontId="0" fillId="2" borderId="0" xfId="0" applyNumberFormat="1" applyFill="1"/>
    <xf numFmtId="0" fontId="5" fillId="2" borderId="7" xfId="0" applyFont="1" applyFill="1" applyBorder="1" applyAlignment="1">
      <alignment horizontal="center" wrapText="1"/>
    </xf>
    <xf numFmtId="14" fontId="10" fillId="8" borderId="9" xfId="0" applyNumberFormat="1" applyFont="1" applyFill="1" applyBorder="1"/>
    <xf numFmtId="9" fontId="5" fillId="2" borderId="0" xfId="0" applyNumberFormat="1" applyFont="1" applyFill="1"/>
    <xf numFmtId="3" fontId="5" fillId="2" borderId="0" xfId="0" applyNumberFormat="1" applyFont="1" applyFill="1"/>
    <xf numFmtId="0" fontId="10" fillId="8" borderId="12" xfId="0" applyFont="1" applyFill="1" applyBorder="1"/>
    <xf numFmtId="0" fontId="11" fillId="2" borderId="7" xfId="0" applyFont="1" applyFill="1" applyBorder="1"/>
    <xf numFmtId="0" fontId="12" fillId="5" borderId="9" xfId="0" applyFont="1" applyFill="1" applyBorder="1"/>
    <xf numFmtId="0" fontId="13" fillId="8" borderId="9" xfId="0" applyFont="1" applyFill="1" applyBorder="1"/>
    <xf numFmtId="0" fontId="13" fillId="9" borderId="9" xfId="0" applyFont="1" applyFill="1" applyBorder="1"/>
    <xf numFmtId="0" fontId="0" fillId="2" borderId="10" xfId="0" applyFill="1" applyBorder="1"/>
    <xf numFmtId="0" fontId="0" fillId="2" borderId="1" xfId="0" applyFill="1" applyBorder="1"/>
    <xf numFmtId="164" fontId="10" fillId="8" borderId="0" xfId="2" applyNumberFormat="1" applyFont="1" applyFill="1" applyBorder="1"/>
    <xf numFmtId="0" fontId="4" fillId="0" borderId="0" xfId="3" applyBorder="1"/>
    <xf numFmtId="0" fontId="4" fillId="0" borderId="0" xfId="3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8" xfId="0" applyFill="1" applyBorder="1" applyAlignment="1">
      <alignment horizontal="center"/>
    </xf>
    <xf numFmtId="10" fontId="3" fillId="5" borderId="9" xfId="0" applyNumberFormat="1" applyFont="1" applyFill="1" applyBorder="1"/>
    <xf numFmtId="9" fontId="10" fillId="2" borderId="0" xfId="1" applyFont="1" applyFill="1" applyAlignment="1">
      <alignment horizontal="center"/>
    </xf>
    <xf numFmtId="164" fontId="3" fillId="5" borderId="9" xfId="2" applyNumberFormat="1" applyFont="1" applyFill="1" applyBorder="1"/>
    <xf numFmtId="166" fontId="10" fillId="8" borderId="9" xfId="2" applyNumberFormat="1" applyFont="1" applyFill="1" applyBorder="1"/>
    <xf numFmtId="169" fontId="10" fillId="8" borderId="9" xfId="2" applyNumberFormat="1" applyFont="1" applyFill="1" applyBorder="1"/>
    <xf numFmtId="1" fontId="10" fillId="8" borderId="9" xfId="0" applyNumberFormat="1" applyFont="1" applyFill="1" applyBorder="1"/>
    <xf numFmtId="0" fontId="7" fillId="0" borderId="0" xfId="0" applyFont="1" applyAlignment="1">
      <alignment vertical="center"/>
    </xf>
    <xf numFmtId="2" fontId="7" fillId="0" borderId="0" xfId="2" applyNumberFormat="1" applyFont="1" applyAlignment="1">
      <alignment horizontal="center" vertical="center"/>
    </xf>
    <xf numFmtId="2" fontId="7" fillId="0" borderId="7" xfId="2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5" xfId="0" applyFont="1" applyFill="1" applyBorder="1"/>
    <xf numFmtId="0" fontId="6" fillId="2" borderId="0" xfId="0" applyFont="1" applyFill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6" xfId="0" applyFont="1" applyFill="1" applyBorder="1"/>
    <xf numFmtId="0" fontId="6" fillId="2" borderId="7" xfId="0" applyFont="1" applyFill="1" applyBorder="1" applyAlignment="1">
      <alignment horizontal="left"/>
    </xf>
    <xf numFmtId="0" fontId="6" fillId="2" borderId="7" xfId="0" applyFont="1" applyFill="1" applyBorder="1"/>
    <xf numFmtId="0" fontId="14" fillId="2" borderId="7" xfId="0" applyFont="1" applyFill="1" applyBorder="1" applyAlignment="1">
      <alignment horizontal="center" wrapText="1"/>
    </xf>
    <xf numFmtId="0" fontId="9" fillId="2" borderId="7" xfId="0" applyFont="1" applyFill="1" applyBorder="1"/>
    <xf numFmtId="0" fontId="6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 indent="1"/>
    </xf>
    <xf numFmtId="0" fontId="14" fillId="2" borderId="0" xfId="0" applyFont="1" applyFill="1"/>
    <xf numFmtId="0" fontId="6" fillId="6" borderId="1" xfId="0" applyFont="1" applyFill="1" applyBorder="1"/>
    <xf numFmtId="2" fontId="6" fillId="6" borderId="2" xfId="0" applyNumberFormat="1" applyFont="1" applyFill="1" applyBorder="1" applyAlignment="1">
      <alignment horizontal="center"/>
    </xf>
    <xf numFmtId="0" fontId="6" fillId="6" borderId="3" xfId="0" applyFont="1" applyFill="1" applyBorder="1"/>
    <xf numFmtId="0" fontId="9" fillId="6" borderId="1" xfId="0" applyFont="1" applyFill="1" applyBorder="1"/>
    <xf numFmtId="1" fontId="6" fillId="6" borderId="2" xfId="0" applyNumberFormat="1" applyFont="1" applyFill="1" applyBorder="1" applyAlignment="1">
      <alignment horizontal="center"/>
    </xf>
    <xf numFmtId="0" fontId="6" fillId="6" borderId="4" xfId="0" applyFont="1" applyFill="1" applyBorder="1"/>
    <xf numFmtId="2" fontId="6" fillId="6" borderId="0" xfId="0" applyNumberFormat="1" applyFont="1" applyFill="1" applyAlignment="1">
      <alignment horizontal="center"/>
    </xf>
    <xf numFmtId="0" fontId="6" fillId="6" borderId="5" xfId="0" applyFont="1" applyFill="1" applyBorder="1"/>
    <xf numFmtId="2" fontId="6" fillId="6" borderId="11" xfId="0" applyNumberFormat="1" applyFont="1" applyFill="1" applyBorder="1" applyAlignment="1">
      <alignment horizontal="center"/>
    </xf>
    <xf numFmtId="0" fontId="6" fillId="2" borderId="4" xfId="0" applyFont="1" applyFill="1" applyBorder="1"/>
    <xf numFmtId="9" fontId="6" fillId="6" borderId="0" xfId="1" applyFont="1" applyFill="1" applyBorder="1" applyAlignment="1">
      <alignment horizontal="center"/>
    </xf>
    <xf numFmtId="0" fontId="6" fillId="6" borderId="6" xfId="0" applyFont="1" applyFill="1" applyBorder="1"/>
    <xf numFmtId="1" fontId="6" fillId="6" borderId="7" xfId="0" applyNumberFormat="1" applyFont="1" applyFill="1" applyBorder="1" applyAlignment="1">
      <alignment horizontal="center"/>
    </xf>
    <xf numFmtId="0" fontId="6" fillId="6" borderId="8" xfId="0" applyFont="1" applyFill="1" applyBorder="1"/>
    <xf numFmtId="3" fontId="14" fillId="2" borderId="0" xfId="0" applyNumberFormat="1" applyFont="1" applyFill="1"/>
    <xf numFmtId="2" fontId="6" fillId="6" borderId="13" xfId="0" applyNumberFormat="1" applyFont="1" applyFill="1" applyBorder="1" applyAlignment="1">
      <alignment horizontal="center"/>
    </xf>
    <xf numFmtId="9" fontId="14" fillId="2" borderId="0" xfId="0" applyNumberFormat="1" applyFont="1" applyFill="1"/>
    <xf numFmtId="14" fontId="14" fillId="2" borderId="0" xfId="0" applyNumberFormat="1" applyFont="1" applyFill="1"/>
    <xf numFmtId="14" fontId="6" fillId="2" borderId="0" xfId="0" applyNumberFormat="1" applyFont="1" applyFill="1"/>
    <xf numFmtId="0" fontId="10" fillId="2" borderId="6" xfId="0" applyFont="1" applyFill="1" applyBorder="1"/>
    <xf numFmtId="0" fontId="10" fillId="2" borderId="4" xfId="0" applyFont="1" applyFill="1" applyBorder="1" applyAlignment="1">
      <alignment horizontal="left" indent="1"/>
    </xf>
    <xf numFmtId="0" fontId="10" fillId="2" borderId="0" xfId="0" applyFont="1" applyFill="1" applyAlignment="1">
      <alignment horizontal="left"/>
    </xf>
    <xf numFmtId="9" fontId="14" fillId="2" borderId="0" xfId="1" applyFont="1" applyFill="1" applyBorder="1"/>
    <xf numFmtId="0" fontId="14" fillId="2" borderId="7" xfId="0" applyFont="1" applyFill="1" applyBorder="1"/>
    <xf numFmtId="0" fontId="6" fillId="2" borderId="8" xfId="0" applyFont="1" applyFill="1" applyBorder="1"/>
    <xf numFmtId="14" fontId="6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 indent="1"/>
    </xf>
    <xf numFmtId="0" fontId="10" fillId="2" borderId="0" xfId="0" applyFont="1" applyFill="1"/>
    <xf numFmtId="2" fontId="6" fillId="2" borderId="0" xfId="2" applyNumberFormat="1" applyFont="1" applyFill="1" applyAlignment="1">
      <alignment horizontal="center"/>
    </xf>
    <xf numFmtId="0" fontId="10" fillId="2" borderId="7" xfId="0" applyFont="1" applyFill="1" applyBorder="1" applyAlignment="1">
      <alignment horizontal="left" indent="1"/>
    </xf>
    <xf numFmtId="0" fontId="10" fillId="2" borderId="7" xfId="0" applyFont="1" applyFill="1" applyBorder="1" applyAlignment="1">
      <alignment horizontal="left"/>
    </xf>
    <xf numFmtId="2" fontId="6" fillId="2" borderId="7" xfId="2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indent="1"/>
    </xf>
    <xf numFmtId="0" fontId="13" fillId="2" borderId="0" xfId="0" applyFont="1" applyFill="1" applyAlignment="1">
      <alignment horizontal="left"/>
    </xf>
    <xf numFmtId="0" fontId="15" fillId="7" borderId="0" xfId="0" applyFont="1" applyFill="1"/>
    <xf numFmtId="0" fontId="15" fillId="7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164" fontId="6" fillId="2" borderId="0" xfId="2" applyNumberFormat="1" applyFont="1" applyFill="1" applyAlignment="1">
      <alignment horizontal="center"/>
    </xf>
    <xf numFmtId="7" fontId="9" fillId="0" borderId="0" xfId="6" applyNumberFormat="1" applyFont="1" applyFill="1" applyBorder="1" applyAlignment="1">
      <alignment horizontal="center" vertical="center"/>
    </xf>
    <xf numFmtId="43" fontId="6" fillId="2" borderId="0" xfId="2" applyFont="1" applyFill="1" applyAlignment="1">
      <alignment horizontal="center"/>
    </xf>
    <xf numFmtId="0" fontId="13" fillId="10" borderId="14" xfId="0" applyFont="1" applyFill="1" applyBorder="1"/>
    <xf numFmtId="0" fontId="10" fillId="10" borderId="15" xfId="0" applyFont="1" applyFill="1" applyBorder="1" applyAlignment="1">
      <alignment horizontal="left"/>
    </xf>
    <xf numFmtId="166" fontId="10" fillId="10" borderId="15" xfId="0" applyNumberFormat="1" applyFont="1" applyFill="1" applyBorder="1" applyAlignment="1">
      <alignment horizontal="center"/>
    </xf>
    <xf numFmtId="0" fontId="6" fillId="10" borderId="15" xfId="0" applyFont="1" applyFill="1" applyBorder="1"/>
    <xf numFmtId="166" fontId="10" fillId="10" borderId="1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170" fontId="7" fillId="2" borderId="0" xfId="0" applyNumberFormat="1" applyFont="1" applyFill="1" applyAlignment="1">
      <alignment horizontal="center"/>
    </xf>
    <xf numFmtId="10" fontId="14" fillId="2" borderId="0" xfId="1" applyNumberFormat="1" applyFont="1" applyFill="1"/>
    <xf numFmtId="1" fontId="14" fillId="2" borderId="0" xfId="0" applyNumberFormat="1" applyFont="1" applyFill="1"/>
    <xf numFmtId="2" fontId="7" fillId="2" borderId="0" xfId="0" applyNumberFormat="1" applyFont="1" applyFill="1" applyAlignment="1">
      <alignment horizontal="center"/>
    </xf>
    <xf numFmtId="2" fontId="10" fillId="8" borderId="9" xfId="2" applyNumberFormat="1" applyFont="1" applyFill="1" applyBorder="1"/>
    <xf numFmtId="171" fontId="7" fillId="2" borderId="0" xfId="0" applyNumberFormat="1" applyFont="1" applyFill="1" applyAlignment="1">
      <alignment horizontal="center"/>
    </xf>
    <xf numFmtId="0" fontId="10" fillId="8" borderId="9" xfId="0" applyFont="1" applyFill="1" applyBorder="1" applyAlignment="1">
      <alignment horizontal="center"/>
    </xf>
    <xf numFmtId="171" fontId="10" fillId="10" borderId="15" xfId="0" applyNumberFormat="1" applyFont="1" applyFill="1" applyBorder="1" applyAlignment="1">
      <alignment horizontal="center"/>
    </xf>
    <xf numFmtId="0" fontId="9" fillId="11" borderId="0" xfId="0" applyFont="1" applyFill="1"/>
    <xf numFmtId="0" fontId="6" fillId="11" borderId="0" xfId="0" applyFont="1" applyFill="1" applyAlignment="1">
      <alignment horizontal="left"/>
    </xf>
    <xf numFmtId="0" fontId="6" fillId="11" borderId="0" xfId="0" applyFont="1" applyFill="1" applyAlignment="1">
      <alignment horizontal="center"/>
    </xf>
    <xf numFmtId="0" fontId="6" fillId="11" borderId="0" xfId="0" applyFont="1" applyFill="1"/>
    <xf numFmtId="0" fontId="9" fillId="11" borderId="7" xfId="0" applyFont="1" applyFill="1" applyBorder="1"/>
    <xf numFmtId="0" fontId="11" fillId="2" borderId="10" xfId="0" applyFont="1" applyFill="1" applyBorder="1"/>
    <xf numFmtId="164" fontId="3" fillId="2" borderId="9" xfId="2" applyNumberFormat="1" applyFont="1" applyFill="1" applyBorder="1" applyAlignment="1">
      <alignment horizontal="center"/>
    </xf>
    <xf numFmtId="43" fontId="3" fillId="2" borderId="9" xfId="2" applyFont="1" applyFill="1" applyBorder="1" applyAlignment="1">
      <alignment horizontal="center"/>
    </xf>
    <xf numFmtId="0" fontId="10" fillId="2" borderId="9" xfId="0" applyFont="1" applyFill="1" applyBorder="1"/>
    <xf numFmtId="0" fontId="11" fillId="12" borderId="9" xfId="0" applyFont="1" applyFill="1" applyBorder="1"/>
    <xf numFmtId="0" fontId="0" fillId="12" borderId="9" xfId="0" applyFill="1" applyBorder="1"/>
    <xf numFmtId="0" fontId="0" fillId="2" borderId="9" xfId="0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164" fontId="10" fillId="2" borderId="9" xfId="2" applyNumberFormat="1" applyFont="1" applyFill="1" applyBorder="1" applyAlignment="1">
      <alignment horizontal="left"/>
    </xf>
    <xf numFmtId="0" fontId="16" fillId="2" borderId="2" xfId="0" applyFont="1" applyFill="1" applyBorder="1"/>
    <xf numFmtId="0" fontId="16" fillId="2" borderId="9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 wrapText="1"/>
    </xf>
    <xf numFmtId="0" fontId="13" fillId="2" borderId="9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7">
    <cellStyle name="Comma" xfId="2" builtinId="3"/>
    <cellStyle name="Comma 2" xfId="5" xr:uid="{7B7759F5-BED2-4E61-A46F-92BFC3333765}"/>
    <cellStyle name="Currency" xfId="6" builtinId="4"/>
    <cellStyle name="Hyperlink" xfId="3" builtinId="8"/>
    <cellStyle name="Normal" xfId="0" builtinId="0"/>
    <cellStyle name="Normal 2" xfId="4" xr:uid="{C3BC6E7A-3452-4326-AC62-3690F8B50191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versus</a:t>
            </a:r>
            <a:r>
              <a:rPr lang="en-US" baseline="0"/>
              <a:t>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Units!$AA$7:$AA$307</c:f>
              <c:numCache>
                <c:formatCode>General</c:formatCode>
                <c:ptCount val="30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</c:numCache>
            </c:numRef>
          </c:xVal>
          <c:yVal>
            <c:numRef>
              <c:f>Units!$X$7:$X$307</c:f>
              <c:numCache>
                <c:formatCode>General</c:formatCode>
                <c:ptCount val="3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  <c:pt idx="241">
                  <c:v>12050</c:v>
                </c:pt>
                <c:pt idx="242">
                  <c:v>12100</c:v>
                </c:pt>
                <c:pt idx="243">
                  <c:v>12150</c:v>
                </c:pt>
                <c:pt idx="244">
                  <c:v>12200</c:v>
                </c:pt>
                <c:pt idx="245">
                  <c:v>12250</c:v>
                </c:pt>
                <c:pt idx="246">
                  <c:v>12300</c:v>
                </c:pt>
                <c:pt idx="247">
                  <c:v>12350</c:v>
                </c:pt>
                <c:pt idx="248">
                  <c:v>12400</c:v>
                </c:pt>
                <c:pt idx="249">
                  <c:v>12450</c:v>
                </c:pt>
                <c:pt idx="250">
                  <c:v>12500</c:v>
                </c:pt>
                <c:pt idx="251">
                  <c:v>12550</c:v>
                </c:pt>
                <c:pt idx="252">
                  <c:v>12600</c:v>
                </c:pt>
                <c:pt idx="253">
                  <c:v>12650</c:v>
                </c:pt>
                <c:pt idx="254">
                  <c:v>12700</c:v>
                </c:pt>
                <c:pt idx="255">
                  <c:v>12750</c:v>
                </c:pt>
                <c:pt idx="256">
                  <c:v>12800</c:v>
                </c:pt>
                <c:pt idx="257">
                  <c:v>12850</c:v>
                </c:pt>
                <c:pt idx="258">
                  <c:v>12900</c:v>
                </c:pt>
                <c:pt idx="259">
                  <c:v>12950</c:v>
                </c:pt>
                <c:pt idx="260">
                  <c:v>13000</c:v>
                </c:pt>
                <c:pt idx="261">
                  <c:v>13050</c:v>
                </c:pt>
                <c:pt idx="262">
                  <c:v>13100</c:v>
                </c:pt>
                <c:pt idx="263">
                  <c:v>13150</c:v>
                </c:pt>
                <c:pt idx="264">
                  <c:v>13200</c:v>
                </c:pt>
                <c:pt idx="265">
                  <c:v>13250</c:v>
                </c:pt>
                <c:pt idx="266">
                  <c:v>13300</c:v>
                </c:pt>
                <c:pt idx="267">
                  <c:v>13350</c:v>
                </c:pt>
                <c:pt idx="268">
                  <c:v>13400</c:v>
                </c:pt>
                <c:pt idx="269">
                  <c:v>13450</c:v>
                </c:pt>
                <c:pt idx="270">
                  <c:v>13500</c:v>
                </c:pt>
                <c:pt idx="271">
                  <c:v>13550</c:v>
                </c:pt>
                <c:pt idx="272">
                  <c:v>13600</c:v>
                </c:pt>
                <c:pt idx="273">
                  <c:v>13650</c:v>
                </c:pt>
                <c:pt idx="274">
                  <c:v>13700</c:v>
                </c:pt>
                <c:pt idx="275">
                  <c:v>13750</c:v>
                </c:pt>
                <c:pt idx="276">
                  <c:v>13800</c:v>
                </c:pt>
                <c:pt idx="277">
                  <c:v>13850</c:v>
                </c:pt>
                <c:pt idx="278">
                  <c:v>13900</c:v>
                </c:pt>
                <c:pt idx="279">
                  <c:v>13950</c:v>
                </c:pt>
                <c:pt idx="280">
                  <c:v>14000</c:v>
                </c:pt>
                <c:pt idx="281">
                  <c:v>14050</c:v>
                </c:pt>
                <c:pt idx="282">
                  <c:v>14100</c:v>
                </c:pt>
                <c:pt idx="283">
                  <c:v>14150</c:v>
                </c:pt>
                <c:pt idx="284">
                  <c:v>14200</c:v>
                </c:pt>
                <c:pt idx="285">
                  <c:v>14250</c:v>
                </c:pt>
                <c:pt idx="286">
                  <c:v>14300</c:v>
                </c:pt>
                <c:pt idx="287">
                  <c:v>14350</c:v>
                </c:pt>
                <c:pt idx="288">
                  <c:v>14400</c:v>
                </c:pt>
                <c:pt idx="289">
                  <c:v>14450</c:v>
                </c:pt>
                <c:pt idx="290">
                  <c:v>14500</c:v>
                </c:pt>
                <c:pt idx="291">
                  <c:v>14550</c:v>
                </c:pt>
                <c:pt idx="292">
                  <c:v>14600</c:v>
                </c:pt>
                <c:pt idx="293">
                  <c:v>14650</c:v>
                </c:pt>
                <c:pt idx="294">
                  <c:v>14700</c:v>
                </c:pt>
                <c:pt idx="295">
                  <c:v>14750</c:v>
                </c:pt>
                <c:pt idx="296">
                  <c:v>14800</c:v>
                </c:pt>
                <c:pt idx="297">
                  <c:v>14850</c:v>
                </c:pt>
                <c:pt idx="298">
                  <c:v>14900</c:v>
                </c:pt>
                <c:pt idx="299">
                  <c:v>14950</c:v>
                </c:pt>
                <c:pt idx="300">
                  <c:v>15000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B7-4E57-A0EF-73C371D50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558271"/>
        <c:axId val="746537151"/>
      </c:scatterChart>
      <c:scatterChart>
        <c:scatterStyle val="lineMarker"/>
        <c:varyColors val="0"/>
        <c:ser>
          <c:idx val="1"/>
          <c:order val="1"/>
          <c:tx>
            <c:v>Selected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accent1">
                    <a:shade val="15000"/>
                  </a:schemeClr>
                </a:solidFill>
              </a:ln>
              <a:effectLst/>
            </c:spPr>
          </c:marker>
          <c:xVal>
            <c:numRef>
              <c:f>Units!$L$11</c:f>
              <c:numCache>
                <c:formatCode>General</c:formatCode>
                <c:ptCount val="1"/>
                <c:pt idx="0">
                  <c:v>80</c:v>
                </c:pt>
              </c:numCache>
            </c:numRef>
          </c:xVal>
          <c:yVal>
            <c:numRef>
              <c:f>Units!#REF!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B7-4E57-A0EF-73C371D50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558271"/>
        <c:axId val="746537151"/>
      </c:scatterChart>
      <c:valAx>
        <c:axId val="746558271"/>
        <c:scaling>
          <c:orientation val="minMax"/>
          <c:max val="1100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Density, kg/m3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37151"/>
        <c:crosses val="autoZero"/>
        <c:crossBetween val="midCat"/>
      </c:valAx>
      <c:valAx>
        <c:axId val="74653715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5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Radius (meters) versus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'Saline Storage'!$R$8:$R$50</c:f>
              <c:numCache>
                <c:formatCode>General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</c:numCache>
            </c:numRef>
          </c:xVal>
          <c:yVal>
            <c:numRef>
              <c:f>'Saline Storage'!$S$8:$S$50</c:f>
              <c:numCache>
                <c:formatCode>General</c:formatCode>
                <c:ptCount val="43"/>
                <c:pt idx="0">
                  <c:v>0</c:v>
                </c:pt>
                <c:pt idx="1">
                  <c:v>365.84357851884596</c:v>
                </c:pt>
                <c:pt idx="2">
                  <c:v>517.38095044845818</c:v>
                </c:pt>
                <c:pt idx="3">
                  <c:v>633.65966561745506</c:v>
                </c:pt>
                <c:pt idx="4">
                  <c:v>731.68715703769192</c:v>
                </c:pt>
                <c:pt idx="5">
                  <c:v>818.05111069992131</c:v>
                </c:pt>
                <c:pt idx="6">
                  <c:v>896.13009304500531</c:v>
                </c:pt>
                <c:pt idx="7">
                  <c:v>967.93112751079809</c:v>
                </c:pt>
                <c:pt idx="8">
                  <c:v>1034.7619008969164</c:v>
                </c:pt>
                <c:pt idx="9">
                  <c:v>1097.5307355565378</c:v>
                </c:pt>
                <c:pt idx="10">
                  <c:v>1156.8989754662027</c:v>
                </c:pt>
                <c:pt idx="11">
                  <c:v>1213.3658819079367</c:v>
                </c:pt>
                <c:pt idx="12">
                  <c:v>1267.3193312349101</c:v>
                </c:pt>
                <c:pt idx="13">
                  <c:v>1319.067781148935</c:v>
                </c:pt>
                <c:pt idx="14">
                  <c:v>1368.8613279688523</c:v>
                </c:pt>
                <c:pt idx="15">
                  <c:v>1416.9060869204159</c:v>
                </c:pt>
                <c:pt idx="16">
                  <c:v>1463.3743140753838</c:v>
                </c:pt>
                <c:pt idx="17">
                  <c:v>1508.4117166871499</c:v>
                </c:pt>
                <c:pt idx="18">
                  <c:v>1552.1428513453748</c:v>
                </c:pt>
                <c:pt idx="19">
                  <c:v>1594.675187906937</c:v>
                </c:pt>
                <c:pt idx="20">
                  <c:v>1636.1022213998426</c:v>
                </c:pt>
                <c:pt idx="21">
                  <c:v>1676.5058910761318</c:v>
                </c:pt>
                <c:pt idx="22">
                  <c:v>1715.9584863149953</c:v>
                </c:pt>
                <c:pt idx="23">
                  <c:v>1754.5241664622133</c:v>
                </c:pt>
                <c:pt idx="24">
                  <c:v>1792.2601860900106</c:v>
                </c:pt>
                <c:pt idx="25">
                  <c:v>1829.2178925942294</c:v>
                </c:pt>
                <c:pt idx="26">
                  <c:v>1865.4435457902096</c:v>
                </c:pt>
                <c:pt idx="27">
                  <c:v>1900.9789968523648</c:v>
                </c:pt>
                <c:pt idx="28">
                  <c:v>1935.8622550215962</c:v>
                </c:pt>
                <c:pt idx="29">
                  <c:v>1970.1279639558377</c:v>
                </c:pt>
                <c:pt idx="30">
                  <c:v>2003.8078047318434</c:v>
                </c:pt>
                <c:pt idx="31">
                  <c:v>2036.9308388474374</c:v>
                </c:pt>
                <c:pt idx="32">
                  <c:v>2069.5238017938327</c:v>
                </c:pt>
                <c:pt idx="33">
                  <c:v>2101.6113556351647</c:v>
                </c:pt>
                <c:pt idx="34">
                  <c:v>2133.21630738145</c:v>
                </c:pt>
                <c:pt idx="35">
                  <c:v>2164.3597986521613</c:v>
                </c:pt>
                <c:pt idx="36">
                  <c:v>2195.0614711130756</c:v>
                </c:pt>
                <c:pt idx="37">
                  <c:v>2225.3396113646509</c:v>
                </c:pt>
                <c:pt idx="38">
                  <c:v>2255.2112783178541</c:v>
                </c:pt>
                <c:pt idx="39">
                  <c:v>2284.6924155770998</c:v>
                </c:pt>
                <c:pt idx="40">
                  <c:v>2313.7979509324055</c:v>
                </c:pt>
                <c:pt idx="41">
                  <c:v>2342.5418847231895</c:v>
                </c:pt>
                <c:pt idx="42">
                  <c:v>2370.9373685582564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E6-4135-909B-38DB9983EA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'Saline Storage'!$R$8:$R$50</c:f>
              <c:numCache>
                <c:formatCode>General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</c:numCache>
            </c:numRef>
          </c:xVal>
          <c:yVal>
            <c:numRef>
              <c:f>'Saline Storage'!$V$8:$V$50</c:f>
              <c:numCache>
                <c:formatCode>General</c:formatCode>
                <c:ptCount val="43"/>
                <c:pt idx="0">
                  <c:v>0</c:v>
                </c:pt>
                <c:pt idx="1">
                  <c:v>148.47332698272245</c:v>
                </c:pt>
                <c:pt idx="2">
                  <c:v>209.97299266962131</c:v>
                </c:pt>
                <c:pt idx="3">
                  <c:v>257.16334590286243</c:v>
                </c:pt>
                <c:pt idx="4">
                  <c:v>296.94665396544491</c:v>
                </c:pt>
                <c:pt idx="5">
                  <c:v>331.99645197892113</c:v>
                </c:pt>
                <c:pt idx="6">
                  <c:v>363.68389152107153</c:v>
                </c:pt>
                <c:pt idx="7">
                  <c:v>392.82349952265957</c:v>
                </c:pt>
                <c:pt idx="8">
                  <c:v>419.94598533924261</c:v>
                </c:pt>
                <c:pt idx="9">
                  <c:v>445.41998094816734</c:v>
                </c:pt>
                <c:pt idx="10">
                  <c:v>469.51388504833818</c:v>
                </c:pt>
                <c:pt idx="11">
                  <c:v>492.43031697744061</c:v>
                </c:pt>
                <c:pt idx="12">
                  <c:v>514.32669180572486</c:v>
                </c:pt>
                <c:pt idx="13">
                  <c:v>535.32819347493694</c:v>
                </c:pt>
                <c:pt idx="14">
                  <c:v>555.53632064380622</c:v>
                </c:pt>
                <c:pt idx="15">
                  <c:v>575.03472276009234</c:v>
                </c:pt>
                <c:pt idx="16">
                  <c:v>593.89330793088982</c:v>
                </c:pt>
                <c:pt idx="17">
                  <c:v>612.17120973663339</c:v>
                </c:pt>
                <c:pt idx="18">
                  <c:v>629.91897800886386</c:v>
                </c:pt>
                <c:pt idx="19">
                  <c:v>647.18022812895788</c:v>
                </c:pt>
                <c:pt idx="20">
                  <c:v>663.99290395784226</c:v>
                </c:pt>
                <c:pt idx="21">
                  <c:v>680.39025958025491</c:v>
                </c:pt>
                <c:pt idx="22">
                  <c:v>696.40163279317869</c:v>
                </c:pt>
                <c:pt idx="23">
                  <c:v>712.05306191485738</c:v>
                </c:pt>
                <c:pt idx="24">
                  <c:v>727.36778304214306</c:v>
                </c:pt>
                <c:pt idx="25">
                  <c:v>742.36663491361219</c:v>
                </c:pt>
                <c:pt idx="26">
                  <c:v>757.06839153294391</c:v>
                </c:pt>
                <c:pt idx="27">
                  <c:v>771.49003770858724</c:v>
                </c:pt>
                <c:pt idx="28">
                  <c:v>785.64699904531915</c:v>
                </c:pt>
                <c:pt idx="29">
                  <c:v>799.55333526553068</c:v>
                </c:pt>
                <c:pt idx="30">
                  <c:v>813.22190376277524</c:v>
                </c:pt>
                <c:pt idx="31">
                  <c:v>826.66449880521111</c:v>
                </c:pt>
                <c:pt idx="32">
                  <c:v>839.89197067848522</c:v>
                </c:pt>
                <c:pt idx="33">
                  <c:v>852.91432819217414</c:v>
                </c:pt>
                <c:pt idx="34">
                  <c:v>865.74082730389148</c:v>
                </c:pt>
                <c:pt idx="35">
                  <c:v>878.380048092023</c:v>
                </c:pt>
                <c:pt idx="36">
                  <c:v>890.83996189633467</c:v>
                </c:pt>
                <c:pt idx="37">
                  <c:v>903.1279901192197</c:v>
                </c:pt>
                <c:pt idx="38">
                  <c:v>915.25105591968577</c:v>
                </c:pt>
                <c:pt idx="39">
                  <c:v>927.21562982265266</c:v>
                </c:pt>
                <c:pt idx="40">
                  <c:v>939.02777009667636</c:v>
                </c:pt>
                <c:pt idx="41">
                  <c:v>950.69315861536268</c:v>
                </c:pt>
                <c:pt idx="42">
                  <c:v>962.21713280494725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56-4D54-A49D-05A2D7C4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92175"/>
        <c:axId val="179992655"/>
      </c:scatterChart>
      <c:valAx>
        <c:axId val="17999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92655"/>
        <c:crosses val="autoZero"/>
        <c:crossBetween val="midCat"/>
      </c:valAx>
      <c:valAx>
        <c:axId val="1799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Radius, 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9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'Economic Analysis'!$B$94</c:f>
              <c:strCache>
                <c:ptCount val="1"/>
                <c:pt idx="0">
                  <c:v>Wells and Facilities Capex, Escalated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'Economic Analysis'!$I$64:$DE$64</c:f>
              <c:numCache>
                <c:formatCode>m/d/yyyy</c:formatCode>
                <c:ptCount val="101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  <c:pt idx="7">
                  <c:v>48214</c:v>
                </c:pt>
                <c:pt idx="8">
                  <c:v>48580</c:v>
                </c:pt>
                <c:pt idx="9">
                  <c:v>48945</c:v>
                </c:pt>
                <c:pt idx="10">
                  <c:v>49310</c:v>
                </c:pt>
                <c:pt idx="11">
                  <c:v>49675</c:v>
                </c:pt>
                <c:pt idx="12">
                  <c:v>50041</c:v>
                </c:pt>
                <c:pt idx="13">
                  <c:v>50406</c:v>
                </c:pt>
                <c:pt idx="14">
                  <c:v>50771</c:v>
                </c:pt>
                <c:pt idx="15">
                  <c:v>51136</c:v>
                </c:pt>
                <c:pt idx="16">
                  <c:v>51502</c:v>
                </c:pt>
                <c:pt idx="17">
                  <c:v>51867</c:v>
                </c:pt>
                <c:pt idx="18">
                  <c:v>52232</c:v>
                </c:pt>
                <c:pt idx="19">
                  <c:v>52597</c:v>
                </c:pt>
                <c:pt idx="20">
                  <c:v>52963</c:v>
                </c:pt>
                <c:pt idx="21">
                  <c:v>53328</c:v>
                </c:pt>
                <c:pt idx="22">
                  <c:v>53693</c:v>
                </c:pt>
                <c:pt idx="23">
                  <c:v>54058</c:v>
                </c:pt>
                <c:pt idx="24">
                  <c:v>54424</c:v>
                </c:pt>
                <c:pt idx="25">
                  <c:v>54789</c:v>
                </c:pt>
                <c:pt idx="26">
                  <c:v>55154</c:v>
                </c:pt>
                <c:pt idx="27">
                  <c:v>55519</c:v>
                </c:pt>
                <c:pt idx="28">
                  <c:v>55885</c:v>
                </c:pt>
                <c:pt idx="29">
                  <c:v>56250</c:v>
                </c:pt>
                <c:pt idx="30">
                  <c:v>56615</c:v>
                </c:pt>
                <c:pt idx="31">
                  <c:v>56980</c:v>
                </c:pt>
                <c:pt idx="32">
                  <c:v>57346</c:v>
                </c:pt>
                <c:pt idx="33">
                  <c:v>57711</c:v>
                </c:pt>
                <c:pt idx="34">
                  <c:v>58076</c:v>
                </c:pt>
                <c:pt idx="35">
                  <c:v>58441</c:v>
                </c:pt>
                <c:pt idx="36">
                  <c:v>58807</c:v>
                </c:pt>
                <c:pt idx="37">
                  <c:v>59172</c:v>
                </c:pt>
                <c:pt idx="38">
                  <c:v>59537</c:v>
                </c:pt>
                <c:pt idx="39">
                  <c:v>59902</c:v>
                </c:pt>
                <c:pt idx="40">
                  <c:v>60268</c:v>
                </c:pt>
                <c:pt idx="41">
                  <c:v>60633</c:v>
                </c:pt>
                <c:pt idx="42">
                  <c:v>60998</c:v>
                </c:pt>
                <c:pt idx="43">
                  <c:v>61363</c:v>
                </c:pt>
                <c:pt idx="44">
                  <c:v>61729</c:v>
                </c:pt>
                <c:pt idx="45">
                  <c:v>62094</c:v>
                </c:pt>
                <c:pt idx="46">
                  <c:v>62459</c:v>
                </c:pt>
                <c:pt idx="47">
                  <c:v>62824</c:v>
                </c:pt>
                <c:pt idx="48">
                  <c:v>63190</c:v>
                </c:pt>
                <c:pt idx="49">
                  <c:v>63555</c:v>
                </c:pt>
                <c:pt idx="50">
                  <c:v>63920</c:v>
                </c:pt>
                <c:pt idx="51">
                  <c:v>64285</c:v>
                </c:pt>
                <c:pt idx="52">
                  <c:v>64651</c:v>
                </c:pt>
                <c:pt idx="53">
                  <c:v>65016</c:v>
                </c:pt>
                <c:pt idx="54">
                  <c:v>65381</c:v>
                </c:pt>
                <c:pt idx="55">
                  <c:v>65746</c:v>
                </c:pt>
                <c:pt idx="56">
                  <c:v>66112</c:v>
                </c:pt>
                <c:pt idx="57">
                  <c:v>66477</c:v>
                </c:pt>
                <c:pt idx="58">
                  <c:v>66842</c:v>
                </c:pt>
                <c:pt idx="59">
                  <c:v>67207</c:v>
                </c:pt>
                <c:pt idx="60">
                  <c:v>67573</c:v>
                </c:pt>
                <c:pt idx="61">
                  <c:v>67938</c:v>
                </c:pt>
                <c:pt idx="62">
                  <c:v>68303</c:v>
                </c:pt>
                <c:pt idx="63">
                  <c:v>68668</c:v>
                </c:pt>
                <c:pt idx="64">
                  <c:v>69034</c:v>
                </c:pt>
                <c:pt idx="65">
                  <c:v>69399</c:v>
                </c:pt>
                <c:pt idx="66">
                  <c:v>69764</c:v>
                </c:pt>
                <c:pt idx="67">
                  <c:v>70129</c:v>
                </c:pt>
                <c:pt idx="68">
                  <c:v>70495</c:v>
                </c:pt>
                <c:pt idx="69">
                  <c:v>70860</c:v>
                </c:pt>
                <c:pt idx="70">
                  <c:v>71225</c:v>
                </c:pt>
                <c:pt idx="71">
                  <c:v>71590</c:v>
                </c:pt>
                <c:pt idx="72">
                  <c:v>71956</c:v>
                </c:pt>
                <c:pt idx="73">
                  <c:v>72321</c:v>
                </c:pt>
                <c:pt idx="74">
                  <c:v>72686</c:v>
                </c:pt>
                <c:pt idx="75">
                  <c:v>73051</c:v>
                </c:pt>
                <c:pt idx="76">
                  <c:v>73416</c:v>
                </c:pt>
                <c:pt idx="77">
                  <c:v>73781</c:v>
                </c:pt>
                <c:pt idx="78">
                  <c:v>74146</c:v>
                </c:pt>
                <c:pt idx="79">
                  <c:v>74511</c:v>
                </c:pt>
                <c:pt idx="80">
                  <c:v>74877</c:v>
                </c:pt>
                <c:pt idx="81">
                  <c:v>75242</c:v>
                </c:pt>
                <c:pt idx="82">
                  <c:v>75607</c:v>
                </c:pt>
                <c:pt idx="83">
                  <c:v>75972</c:v>
                </c:pt>
                <c:pt idx="84">
                  <c:v>76338</c:v>
                </c:pt>
                <c:pt idx="85">
                  <c:v>76703</c:v>
                </c:pt>
                <c:pt idx="86">
                  <c:v>77068</c:v>
                </c:pt>
                <c:pt idx="87">
                  <c:v>77433</c:v>
                </c:pt>
                <c:pt idx="88">
                  <c:v>77799</c:v>
                </c:pt>
                <c:pt idx="89">
                  <c:v>78164</c:v>
                </c:pt>
                <c:pt idx="90">
                  <c:v>78529</c:v>
                </c:pt>
                <c:pt idx="91">
                  <c:v>78894</c:v>
                </c:pt>
                <c:pt idx="92">
                  <c:v>79260</c:v>
                </c:pt>
                <c:pt idx="93">
                  <c:v>79625</c:v>
                </c:pt>
                <c:pt idx="94">
                  <c:v>79990</c:v>
                </c:pt>
                <c:pt idx="95">
                  <c:v>80355</c:v>
                </c:pt>
                <c:pt idx="96">
                  <c:v>80721</c:v>
                </c:pt>
                <c:pt idx="97">
                  <c:v>81086</c:v>
                </c:pt>
                <c:pt idx="98">
                  <c:v>81451</c:v>
                </c:pt>
                <c:pt idx="99">
                  <c:v>81816</c:v>
                </c:pt>
                <c:pt idx="100">
                  <c:v>82182</c:v>
                </c:pt>
              </c:numCache>
            </c:numRef>
          </c:cat>
          <c:val>
            <c:numRef>
              <c:f>'Economic Analysis'!$I$94:$DE$94</c:f>
              <c:numCache>
                <c:formatCode>"$"#,##0.0_);\("$"#,##0.0\);"--"_);@_)</c:formatCode>
                <c:ptCount val="101"/>
                <c:pt idx="0">
                  <c:v>-31.05</c:v>
                </c:pt>
                <c:pt idx="1">
                  <c:v>-31.671000000000003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7-474E-B84B-3F4CBAD41508}"/>
            </c:ext>
          </c:extLst>
        </c:ser>
        <c:ser>
          <c:idx val="1"/>
          <c:order val="1"/>
          <c:tx>
            <c:strRef>
              <c:f>'Economic Analysis'!$B$100</c:f>
              <c:strCache>
                <c:ptCount val="1"/>
                <c:pt idx="0">
                  <c:v>Transportation Capex, Escalated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'Economic Analysis'!$I$100:$DE$100</c:f>
              <c:numCache>
                <c:formatCode>"$"#,##0.0_);\("$"#,##0.0\);"--"_);@_)</c:formatCode>
                <c:ptCount val="101"/>
                <c:pt idx="0">
                  <c:v>-2</c:v>
                </c:pt>
                <c:pt idx="1">
                  <c:v>-2.04</c:v>
                </c:pt>
                <c:pt idx="2" formatCode="&quot;$&quot;#,##0.00_);\(&quot;$&quot;#,##0.00\);&quot;--&quot;_);@_)">
                  <c:v>-3.1212E-2</c:v>
                </c:pt>
                <c:pt idx="3" formatCode="&quot;$&quot;#,##0.00_);\(&quot;$&quot;#,##0.00\);&quot;--&quot;_);@_)">
                  <c:v>-3.1836239999999995E-2</c:v>
                </c:pt>
                <c:pt idx="4" formatCode="&quot;$&quot;#,##0.00_);\(&quot;$&quot;#,##0.00\);&quot;--&quot;_);@_)">
                  <c:v>-3.2472964799999997E-2</c:v>
                </c:pt>
                <c:pt idx="5" formatCode="&quot;$&quot;#,##0.00_);\(&quot;$&quot;#,##0.00\);&quot;--&quot;_);@_)">
                  <c:v>-3.3122424095999997E-2</c:v>
                </c:pt>
                <c:pt idx="6" formatCode="&quot;$&quot;#,##0.00_);\(&quot;$&quot;#,##0.00\);&quot;--&quot;_);@_)">
                  <c:v>-3.3784872577920004E-2</c:v>
                </c:pt>
                <c:pt idx="7" formatCode="&quot;$&quot;#,##0.00_);\(&quot;$&quot;#,##0.00\);&quot;--&quot;_);@_)">
                  <c:v>-3.4460570029478402E-2</c:v>
                </c:pt>
                <c:pt idx="8" formatCode="&quot;$&quot;#,##0.00_);\(&quot;$&quot;#,##0.00\);&quot;--&quot;_);@_)">
                  <c:v>-3.5149781430067972E-2</c:v>
                </c:pt>
                <c:pt idx="9" formatCode="&quot;$&quot;#,##0.00_);\(&quot;$&quot;#,##0.00\);&quot;--&quot;_);@_)">
                  <c:v>-3.5852777058669329E-2</c:v>
                </c:pt>
                <c:pt idx="10" formatCode="&quot;$&quot;#,##0.00_);\(&quot;$&quot;#,##0.00\);&quot;--&quot;_);@_)">
                  <c:v>-3.6569832599842721E-2</c:v>
                </c:pt>
                <c:pt idx="11" formatCode="&quot;$&quot;#,##0.00_);\(&quot;$&quot;#,##0.00\);&quot;--&quot;_);@_)">
                  <c:v>-3.7301229251839575E-2</c:v>
                </c:pt>
                <c:pt idx="12" formatCode="&quot;$&quot;#,##0.00_);\(&quot;$&quot;#,##0.00\);&quot;--&quot;_);@_)">
                  <c:v>-3.8047253836876363E-2</c:v>
                </c:pt>
                <c:pt idx="13" formatCode="&quot;$&quot;#,##0.00_);\(&quot;$&quot;#,##0.00\);&quot;--&quot;_);@_)">
                  <c:v>-3.8808198913613888E-2</c:v>
                </c:pt>
                <c:pt idx="14" formatCode="&quot;$&quot;#,##0.00_);\(&quot;$&quot;#,##0.00\);&quot;--&quot;_);@_)">
                  <c:v>0</c:v>
                </c:pt>
                <c:pt idx="15" formatCode="&quot;$&quot;#,##0.00_);\(&quot;$&quot;#,##0.00\);&quot;--&quot;_);@_)">
                  <c:v>0</c:v>
                </c:pt>
                <c:pt idx="16" formatCode="&quot;$&quot;#,##0.00_);\(&quot;$&quot;#,##0.00\);&quot;--&quot;_);@_)">
                  <c:v>0</c:v>
                </c:pt>
                <c:pt idx="17" formatCode="&quot;$&quot;#,##0.00_);\(&quot;$&quot;#,##0.00\);&quot;--&quot;_);@_)">
                  <c:v>0</c:v>
                </c:pt>
                <c:pt idx="18" formatCode="&quot;$&quot;#,##0.00_);\(&quot;$&quot;#,##0.00\);&quot;--&quot;_);@_)">
                  <c:v>0</c:v>
                </c:pt>
                <c:pt idx="19" formatCode="&quot;$&quot;#,##0.00_);\(&quot;$&quot;#,##0.00\);&quot;--&quot;_);@_)">
                  <c:v>0</c:v>
                </c:pt>
                <c:pt idx="20" formatCode="&quot;$&quot;#,##0.00_);\(&quot;$&quot;#,##0.00\);&quot;--&quot;_);@_)">
                  <c:v>0</c:v>
                </c:pt>
                <c:pt idx="21" formatCode="&quot;$&quot;#,##0.00_);\(&quot;$&quot;#,##0.00\);&quot;--&quot;_);@_)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7-474E-B84B-3F4CBAD41508}"/>
            </c:ext>
          </c:extLst>
        </c:ser>
        <c:ser>
          <c:idx val="2"/>
          <c:order val="2"/>
          <c:tx>
            <c:strRef>
              <c:f>'Economic Analysis'!$B$107</c:f>
              <c:strCache>
                <c:ptCount val="1"/>
                <c:pt idx="0">
                  <c:v>Total Land &amp; Leasing, Escalated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'Economic Analysis'!$I$107:$DE$107</c:f>
              <c:numCache>
                <c:formatCode>"$"#,##0.0_);\("$"#,##0.0\);"--"_);@_)</c:formatCode>
                <c:ptCount val="101"/>
                <c:pt idx="0">
                  <c:v>-6</c:v>
                </c:pt>
                <c:pt idx="1">
                  <c:v>-1.02</c:v>
                </c:pt>
                <c:pt idx="2">
                  <c:v>-2.0808</c:v>
                </c:pt>
                <c:pt idx="3">
                  <c:v>-1.0612079999999999</c:v>
                </c:pt>
                <c:pt idx="4">
                  <c:v>-1.08243216</c:v>
                </c:pt>
                <c:pt idx="5">
                  <c:v>-1.1040808032</c:v>
                </c:pt>
                <c:pt idx="6">
                  <c:v>-1.1261624192640001</c:v>
                </c:pt>
                <c:pt idx="7">
                  <c:v>-1.14868566764928</c:v>
                </c:pt>
                <c:pt idx="8">
                  <c:v>-1.1716593810022657</c:v>
                </c:pt>
                <c:pt idx="9">
                  <c:v>-1.1950925686223111</c:v>
                </c:pt>
                <c:pt idx="10">
                  <c:v>-1.2189944199947573</c:v>
                </c:pt>
                <c:pt idx="11">
                  <c:v>-1.2433743083946525</c:v>
                </c:pt>
                <c:pt idx="12">
                  <c:v>-1.2682417945625455</c:v>
                </c:pt>
                <c:pt idx="13">
                  <c:v>-1.2936066304537963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07-474E-B84B-3F4CBAD41508}"/>
            </c:ext>
          </c:extLst>
        </c:ser>
        <c:ser>
          <c:idx val="3"/>
          <c:order val="3"/>
          <c:tx>
            <c:strRef>
              <c:f>'Economic Analysis'!$B$80</c:f>
              <c:strCache>
                <c:ptCount val="1"/>
                <c:pt idx="0">
                  <c:v>Monitoring &amp; Surveillance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'Economic Analysis'!$I$80:$DE$80</c:f>
              <c:numCache>
                <c:formatCode>"$"#,##0.0_);\("$"#,##0.0\);"--"_);@_)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-0.15</c:v>
                </c:pt>
                <c:pt idx="3">
                  <c:v>-0.15</c:v>
                </c:pt>
                <c:pt idx="4">
                  <c:v>-0.15</c:v>
                </c:pt>
                <c:pt idx="5">
                  <c:v>-0.15</c:v>
                </c:pt>
                <c:pt idx="6">
                  <c:v>-0.15</c:v>
                </c:pt>
                <c:pt idx="7">
                  <c:v>-0.15</c:v>
                </c:pt>
                <c:pt idx="8">
                  <c:v>-0.15</c:v>
                </c:pt>
                <c:pt idx="9">
                  <c:v>-0.15</c:v>
                </c:pt>
                <c:pt idx="10">
                  <c:v>-0.15</c:v>
                </c:pt>
                <c:pt idx="11">
                  <c:v>-0.15</c:v>
                </c:pt>
                <c:pt idx="12">
                  <c:v>-0.15</c:v>
                </c:pt>
                <c:pt idx="13">
                  <c:v>-0.15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7-474E-B84B-3F4CBAD41508}"/>
            </c:ext>
          </c:extLst>
        </c:ser>
        <c:ser>
          <c:idx val="4"/>
          <c:order val="4"/>
          <c:tx>
            <c:strRef>
              <c:f>'Economic Analysis'!$B$82</c:f>
              <c:strCache>
                <c:ptCount val="1"/>
                <c:pt idx="0">
                  <c:v>G&amp;A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'Economic Analysis'!$I$82:$DE$82</c:f>
              <c:numCache>
                <c:formatCode>"$"#,##0.0_);\("$"#,##0.0\);"--"_);@_)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7-474E-B84B-3F4CBAD41508}"/>
            </c:ext>
          </c:extLst>
        </c:ser>
        <c:ser>
          <c:idx val="5"/>
          <c:order val="5"/>
          <c:tx>
            <c:strRef>
              <c:f>'Economic Analysis'!$B$76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'Economic Analysis'!$I$76:$DE$76</c:f>
              <c:numCache>
                <c:formatCode>"$"#,##0.0_);\("$"#,##0.0\);"--"_);@_)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07-474E-B84B-3F4CBAD4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4012703"/>
        <c:axId val="1324029023"/>
      </c:barChart>
      <c:lineChart>
        <c:grouping val="standard"/>
        <c:varyColors val="0"/>
        <c:ser>
          <c:idx val="6"/>
          <c:order val="6"/>
          <c:tx>
            <c:v>Cumulative Discounted Cash Flow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'Economic Analysis'!$I$115:$DE$115</c:f>
              <c:numCache>
                <c:formatCode>"$"#,##0.0_);\("$"#,##0.0\);"--"_);@_)</c:formatCode>
                <c:ptCount val="101"/>
                <c:pt idx="0">
                  <c:v>-29.287499999999998</c:v>
                </c:pt>
                <c:pt idx="1">
                  <c:v>-24.118749999999999</c:v>
                </c:pt>
                <c:pt idx="2">
                  <c:v>10.234485633854366</c:v>
                </c:pt>
                <c:pt idx="3">
                  <c:v>10.059569269955583</c:v>
                </c:pt>
                <c:pt idx="4">
                  <c:v>9.2801953546746692</c:v>
                </c:pt>
                <c:pt idx="5">
                  <c:v>8.5604539869715062</c:v>
                </c:pt>
                <c:pt idx="6">
                  <c:v>7.8958223218525996</c:v>
                </c:pt>
                <c:pt idx="7">
                  <c:v>7.2821184076154832</c:v>
                </c:pt>
                <c:pt idx="8">
                  <c:v>6.7154756085084726</c:v>
                </c:pt>
                <c:pt idx="9">
                  <c:v>6.1923189401185672</c:v>
                </c:pt>
                <c:pt idx="10">
                  <c:v>5.7093431747976835</c:v>
                </c:pt>
                <c:pt idx="11">
                  <c:v>5.2634925850631777</c:v>
                </c:pt>
                <c:pt idx="12">
                  <c:v>4.851942202743647</c:v>
                </c:pt>
                <c:pt idx="13">
                  <c:v>4.472080480745114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07-474E-B84B-3F4CBAD41508}"/>
            </c:ext>
          </c:extLst>
        </c:ser>
        <c:ser>
          <c:idx val="8"/>
          <c:order val="8"/>
          <c:tx>
            <c:v>Net Cash Flow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'Economic Analysis'!$I$112</c:f>
              <c:numCache>
                <c:formatCode>"$"#,##0.0_);\("$"#,##0.0\);"--"_);@_)</c:formatCode>
                <c:ptCount val="1"/>
                <c:pt idx="0">
                  <c:v>-39.049999999999997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07-474E-B84B-3F4CBAD4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012703"/>
        <c:axId val="1324029023"/>
      </c:lineChart>
      <c:lineChart>
        <c:grouping val="standard"/>
        <c:varyColors val="0"/>
        <c:ser>
          <c:idx val="7"/>
          <c:order val="7"/>
          <c:tx>
            <c:v>Cumulative Cash Flow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'Economic Analysis'!$I$116:$DE$116</c:f>
              <c:numCache>
                <c:formatCode>"$"#,##0.0_);\("$"#,##0.0\);"--"_);@_)</c:formatCode>
                <c:ptCount val="101"/>
                <c:pt idx="0">
                  <c:v>-29.287499999999998</c:v>
                </c:pt>
                <c:pt idx="1">
                  <c:v>-53.40625</c:v>
                </c:pt>
                <c:pt idx="2">
                  <c:v>-43.171764366145638</c:v>
                </c:pt>
                <c:pt idx="3">
                  <c:v>-33.112195096190057</c:v>
                </c:pt>
                <c:pt idx="4">
                  <c:v>-23.831999741515389</c:v>
                </c:pt>
                <c:pt idx="5">
                  <c:v>-15.271545754543883</c:v>
                </c:pt>
                <c:pt idx="6">
                  <c:v>-7.3757234326912835</c:v>
                </c:pt>
                <c:pt idx="7">
                  <c:v>-9.3605025075800263E-2</c:v>
                </c:pt>
                <c:pt idx="8">
                  <c:v>6.6218705834326723</c:v>
                </c:pt>
                <c:pt idx="9">
                  <c:v>12.814189523551239</c:v>
                </c:pt>
                <c:pt idx="10">
                  <c:v>18.523532698348923</c:v>
                </c:pt>
                <c:pt idx="11">
                  <c:v>23.787025283412099</c:v>
                </c:pt>
                <c:pt idx="12">
                  <c:v>28.638967486155746</c:v>
                </c:pt>
                <c:pt idx="13">
                  <c:v>33.111047966900863</c:v>
                </c:pt>
                <c:pt idx="14">
                  <c:v>33.111047966900863</c:v>
                </c:pt>
                <c:pt idx="15">
                  <c:v>33.111047966900863</c:v>
                </c:pt>
                <c:pt idx="16">
                  <c:v>33.111047966900863</c:v>
                </c:pt>
                <c:pt idx="17">
                  <c:v>33.111047966900863</c:v>
                </c:pt>
                <c:pt idx="18">
                  <c:v>33.111047966900863</c:v>
                </c:pt>
                <c:pt idx="19">
                  <c:v>33.111047966900863</c:v>
                </c:pt>
                <c:pt idx="20">
                  <c:v>33.111047966900863</c:v>
                </c:pt>
                <c:pt idx="21">
                  <c:v>33.111047966900863</c:v>
                </c:pt>
                <c:pt idx="22">
                  <c:v>33.111047966900863</c:v>
                </c:pt>
                <c:pt idx="23">
                  <c:v>33.111047966900863</c:v>
                </c:pt>
                <c:pt idx="24">
                  <c:v>33.111047966900863</c:v>
                </c:pt>
                <c:pt idx="25">
                  <c:v>33.111047966900863</c:v>
                </c:pt>
                <c:pt idx="26">
                  <c:v>33.111047966900863</c:v>
                </c:pt>
                <c:pt idx="27">
                  <c:v>33.111047966900863</c:v>
                </c:pt>
                <c:pt idx="28">
                  <c:v>33.111047966900863</c:v>
                </c:pt>
                <c:pt idx="29">
                  <c:v>33.111047966900863</c:v>
                </c:pt>
                <c:pt idx="30">
                  <c:v>33.111047966900863</c:v>
                </c:pt>
                <c:pt idx="31">
                  <c:v>33.111047966900863</c:v>
                </c:pt>
                <c:pt idx="32">
                  <c:v>33.111047966900863</c:v>
                </c:pt>
                <c:pt idx="33">
                  <c:v>33.111047966900863</c:v>
                </c:pt>
                <c:pt idx="34">
                  <c:v>33.111047966900863</c:v>
                </c:pt>
                <c:pt idx="35">
                  <c:v>33.111047966900863</c:v>
                </c:pt>
                <c:pt idx="36">
                  <c:v>33.111047966900863</c:v>
                </c:pt>
                <c:pt idx="37">
                  <c:v>33.111047966900863</c:v>
                </c:pt>
                <c:pt idx="38">
                  <c:v>33.111047966900863</c:v>
                </c:pt>
                <c:pt idx="39">
                  <c:v>33.111047966900863</c:v>
                </c:pt>
                <c:pt idx="40">
                  <c:v>33.111047966900863</c:v>
                </c:pt>
                <c:pt idx="41">
                  <c:v>33.111047966900863</c:v>
                </c:pt>
                <c:pt idx="42">
                  <c:v>33.111047966900863</c:v>
                </c:pt>
                <c:pt idx="43">
                  <c:v>33.111047966900863</c:v>
                </c:pt>
                <c:pt idx="44">
                  <c:v>33.111047966900863</c:v>
                </c:pt>
                <c:pt idx="45">
                  <c:v>33.111047966900863</c:v>
                </c:pt>
                <c:pt idx="46">
                  <c:v>33.111047966900863</c:v>
                </c:pt>
                <c:pt idx="47">
                  <c:v>33.111047966900863</c:v>
                </c:pt>
                <c:pt idx="48">
                  <c:v>33.111047966900863</c:v>
                </c:pt>
                <c:pt idx="49">
                  <c:v>33.111047966900863</c:v>
                </c:pt>
                <c:pt idx="50">
                  <c:v>33.111047966900863</c:v>
                </c:pt>
                <c:pt idx="51">
                  <c:v>33.111047966900863</c:v>
                </c:pt>
                <c:pt idx="52">
                  <c:v>33.111047966900863</c:v>
                </c:pt>
                <c:pt idx="53">
                  <c:v>33.111047966900863</c:v>
                </c:pt>
                <c:pt idx="54">
                  <c:v>33.111047966900863</c:v>
                </c:pt>
                <c:pt idx="55">
                  <c:v>33.111047966900863</c:v>
                </c:pt>
                <c:pt idx="56">
                  <c:v>33.111047966900863</c:v>
                </c:pt>
                <c:pt idx="57">
                  <c:v>33.111047966900863</c:v>
                </c:pt>
                <c:pt idx="58">
                  <c:v>33.111047966900863</c:v>
                </c:pt>
                <c:pt idx="59">
                  <c:v>33.111047966900863</c:v>
                </c:pt>
                <c:pt idx="60">
                  <c:v>33.111047966900863</c:v>
                </c:pt>
                <c:pt idx="61">
                  <c:v>33.111047966900863</c:v>
                </c:pt>
                <c:pt idx="62">
                  <c:v>33.111047966900863</c:v>
                </c:pt>
                <c:pt idx="63">
                  <c:v>33.111047966900863</c:v>
                </c:pt>
                <c:pt idx="64">
                  <c:v>33.111047966900863</c:v>
                </c:pt>
                <c:pt idx="65">
                  <c:v>33.111047966900863</c:v>
                </c:pt>
                <c:pt idx="66">
                  <c:v>33.111047966900863</c:v>
                </c:pt>
                <c:pt idx="67">
                  <c:v>33.111047966900863</c:v>
                </c:pt>
                <c:pt idx="68">
                  <c:v>33.111047966900863</c:v>
                </c:pt>
                <c:pt idx="69">
                  <c:v>33.111047966900863</c:v>
                </c:pt>
                <c:pt idx="70">
                  <c:v>33.111047966900863</c:v>
                </c:pt>
                <c:pt idx="71">
                  <c:v>33.111047966900863</c:v>
                </c:pt>
                <c:pt idx="72">
                  <c:v>33.111047966900863</c:v>
                </c:pt>
                <c:pt idx="73">
                  <c:v>33.111047966900863</c:v>
                </c:pt>
                <c:pt idx="74">
                  <c:v>33.111047966900863</c:v>
                </c:pt>
                <c:pt idx="75">
                  <c:v>33.111047966900863</c:v>
                </c:pt>
                <c:pt idx="76">
                  <c:v>33.111047966900863</c:v>
                </c:pt>
                <c:pt idx="77">
                  <c:v>33.111047966900863</c:v>
                </c:pt>
                <c:pt idx="78">
                  <c:v>33.111047966900863</c:v>
                </c:pt>
                <c:pt idx="79">
                  <c:v>33.111047966900863</c:v>
                </c:pt>
                <c:pt idx="80">
                  <c:v>33.111047966900863</c:v>
                </c:pt>
                <c:pt idx="81">
                  <c:v>33.111047966900863</c:v>
                </c:pt>
                <c:pt idx="82">
                  <c:v>33.111047966900863</c:v>
                </c:pt>
                <c:pt idx="83">
                  <c:v>33.111047966900863</c:v>
                </c:pt>
                <c:pt idx="84">
                  <c:v>33.111047966900863</c:v>
                </c:pt>
                <c:pt idx="85">
                  <c:v>33.111047966900863</c:v>
                </c:pt>
                <c:pt idx="86">
                  <c:v>33.111047966900863</c:v>
                </c:pt>
                <c:pt idx="87">
                  <c:v>33.111047966900863</c:v>
                </c:pt>
                <c:pt idx="88">
                  <c:v>33.111047966900863</c:v>
                </c:pt>
                <c:pt idx="89">
                  <c:v>33.111047966900863</c:v>
                </c:pt>
                <c:pt idx="90">
                  <c:v>33.111047966900863</c:v>
                </c:pt>
                <c:pt idx="91">
                  <c:v>33.111047966900863</c:v>
                </c:pt>
                <c:pt idx="92">
                  <c:v>33.111047966900863</c:v>
                </c:pt>
                <c:pt idx="93">
                  <c:v>33.111047966900863</c:v>
                </c:pt>
                <c:pt idx="94">
                  <c:v>33.111047966900863</c:v>
                </c:pt>
                <c:pt idx="95">
                  <c:v>33.111047966900863</c:v>
                </c:pt>
                <c:pt idx="96">
                  <c:v>33.111047966900863</c:v>
                </c:pt>
                <c:pt idx="97">
                  <c:v>33.111047966900863</c:v>
                </c:pt>
                <c:pt idx="98">
                  <c:v>33.111047966900863</c:v>
                </c:pt>
                <c:pt idx="99">
                  <c:v>33.111047966900863</c:v>
                </c:pt>
                <c:pt idx="100">
                  <c:v>33.111047966900863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07-474E-B84B-3F4CBAD4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018463"/>
        <c:axId val="1324024703"/>
      </c:lineChart>
      <c:dateAx>
        <c:axId val="1324012703"/>
        <c:scaling>
          <c:orientation val="minMax"/>
          <c:max val="51136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29023"/>
        <c:crosses val="autoZero"/>
        <c:auto val="1"/>
        <c:lblOffset val="100"/>
        <c:baseTimeUnit val="years"/>
      </c:dateAx>
      <c:valAx>
        <c:axId val="1324029023"/>
        <c:scaling>
          <c:orientation val="minMax"/>
        </c:scaling>
        <c:delete val="0"/>
        <c:axPos val="l"/>
        <c:numFmt formatCode="&quot;$&quot;#,##0.0_);\(&quot;$&quot;#,##0.0\);&quot;--&quot;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12703"/>
        <c:crosses val="autoZero"/>
        <c:crossBetween val="between"/>
      </c:valAx>
      <c:valAx>
        <c:axId val="1324024703"/>
        <c:scaling>
          <c:orientation val="minMax"/>
          <c:max val="100"/>
          <c:min val="-100"/>
        </c:scaling>
        <c:delete val="0"/>
        <c:axPos val="r"/>
        <c:numFmt formatCode="&quot;$&quot;#,##0.0_);\(&quot;$&quot;#,##0.0\);&quot;--&quot;_);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18463"/>
        <c:crosses val="max"/>
        <c:crossBetween val="between"/>
      </c:valAx>
      <c:catAx>
        <c:axId val="1324018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24024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Costs ($/t)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'Economic Analysis'!$K$8</c:f>
              <c:strCache>
                <c:ptCount val="1"/>
                <c:pt idx="0">
                  <c:v>Wells and Facilities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'Economic Analysis'!$L$8</c:f>
              <c:numCache>
                <c:formatCode>0.00</c:formatCode>
                <c:ptCount val="1"/>
                <c:pt idx="0">
                  <c:v>-10.0625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1-44EC-B968-75E23756CF88}"/>
            </c:ext>
          </c:extLst>
        </c:ser>
        <c:ser>
          <c:idx val="1"/>
          <c:order val="1"/>
          <c:tx>
            <c:strRef>
              <c:f>'Economic Analysis'!$K$9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'Economic Analysis'!$L$9</c:f>
              <c:numCache>
                <c:formatCode>0.00</c:formatCode>
                <c:ptCount val="1"/>
                <c:pt idx="0">
                  <c:v>-0.68799512569031929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1-44EC-B968-75E23756CF88}"/>
            </c:ext>
          </c:extLst>
        </c:ser>
        <c:ser>
          <c:idx val="2"/>
          <c:order val="2"/>
          <c:tx>
            <c:strRef>
              <c:f>'Economic Analysis'!$K$10</c:f>
              <c:strCache>
                <c:ptCount val="1"/>
                <c:pt idx="0">
                  <c:v>Land &amp; Leasing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'Economic Analysis'!$L$10</c:f>
              <c:numCache>
                <c:formatCode>0.00</c:formatCode>
                <c:ptCount val="1"/>
                <c:pt idx="0">
                  <c:v>-2.6343025435867777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B1-44EC-B968-75E23756CF88}"/>
            </c:ext>
          </c:extLst>
        </c:ser>
        <c:ser>
          <c:idx val="3"/>
          <c:order val="3"/>
          <c:tx>
            <c:strRef>
              <c:f>'Economic Analysis'!$K$11</c:f>
              <c:strCache>
                <c:ptCount val="1"/>
                <c:pt idx="0">
                  <c:v>Maintenance &amp; OPEX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'Economic Analysis'!$L$11</c:f>
              <c:numCache>
                <c:formatCode>0.00</c:formatCode>
                <c:ptCount val="1"/>
                <c:pt idx="0">
                  <c:v>-2.5166917236495747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1-44EC-B968-75E23756CF88}"/>
            </c:ext>
          </c:extLst>
        </c:ser>
        <c:ser>
          <c:idx val="4"/>
          <c:order val="4"/>
          <c:tx>
            <c:strRef>
              <c:f>'Economic Analysis'!$K$12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'Economic Analysis'!$L$12</c:f>
              <c:numCache>
                <c:formatCode>0.00</c:formatCode>
                <c:ptCount val="1"/>
                <c:pt idx="0">
                  <c:v>23.259500052237978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B1-44EC-B968-75E23756C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855313120"/>
        <c:axId val="1855334240"/>
      </c:barChart>
      <c:catAx>
        <c:axId val="1855313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34240"/>
        <c:crosses val="autoZero"/>
        <c:auto val="1"/>
        <c:lblAlgn val="ctr"/>
        <c:lblOffset val="100"/>
        <c:noMultiLvlLbl val="0"/>
      </c:catAx>
      <c:valAx>
        <c:axId val="185533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1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244929</xdr:colOff>
      <xdr:row>9</xdr:row>
      <xdr:rowOff>63500</xdr:rowOff>
    </xdr:from>
    <xdr:to>
      <xdr:col>7</xdr:col>
      <xdr:colOff>607785</xdr:colOff>
      <xdr:row>9</xdr:row>
      <xdr:rowOff>72571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0D1F2B-34CF-45E3-F773-66BA1A00309A}"/>
            </a:ext>
          </a:extLst>
        </xdr:cNvPr>
        <xdr:cNvCxnSpPr/>
      </xdr:nvCxnSpPr>
      <xdr:spPr>
        <a:xfrm>
          <a:off x="3937000" y="1714500"/>
          <a:ext cx="662214" cy="90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144162</xdr:colOff>
      <xdr:row>13</xdr:row>
      <xdr:rowOff>164757</xdr:rowOff>
    </xdr:from>
    <xdr:to>
      <xdr:col>13</xdr:col>
      <xdr:colOff>61784</xdr:colOff>
      <xdr:row>14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088FA9-2652-8302-7480-8E32019D14F6}"/>
            </a:ext>
          </a:extLst>
        </xdr:cNvPr>
        <xdr:cNvCxnSpPr/>
      </xdr:nvCxnSpPr>
      <xdr:spPr>
        <a:xfrm>
          <a:off x="5138351" y="2594919"/>
          <a:ext cx="3748217" cy="205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175054</xdr:colOff>
      <xdr:row>4</xdr:row>
      <xdr:rowOff>154460</xdr:rowOff>
    </xdr:from>
    <xdr:to>
      <xdr:col>21</xdr:col>
      <xdr:colOff>198948</xdr:colOff>
      <xdr:row>20</xdr:row>
      <xdr:rowOff>66463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A48FDE-CC27-6AD1-7CA8-3F9340AF2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121508</xdr:colOff>
      <xdr:row>14</xdr:row>
      <xdr:rowOff>61783</xdr:rowOff>
    </xdr:from>
    <xdr:to>
      <xdr:col>23</xdr:col>
      <xdr:colOff>391298</xdr:colOff>
      <xdr:row>14</xdr:row>
      <xdr:rowOff>131805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A258B6-95FE-7A26-6F37-0376C222B31F}"/>
            </a:ext>
          </a:extLst>
        </xdr:cNvPr>
        <xdr:cNvCxnSpPr/>
      </xdr:nvCxnSpPr>
      <xdr:spPr>
        <a:xfrm flipV="1">
          <a:off x="5115697" y="2677297"/>
          <a:ext cx="9630033" cy="700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353120</xdr:colOff>
      <xdr:row>23</xdr:row>
      <xdr:rowOff>139390</xdr:rowOff>
    </xdr:from>
    <xdr:to>
      <xdr:col>14</xdr:col>
      <xdr:colOff>529682</xdr:colOff>
      <xdr:row>39</xdr:row>
      <xdr:rowOff>120804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6CA41A-4576-089D-2DC7-7BD64E33E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582706</xdr:colOff>
      <xdr:row>13</xdr:row>
      <xdr:rowOff>62753</xdr:rowOff>
    </xdr:from>
    <xdr:to>
      <xdr:col>14</xdr:col>
      <xdr:colOff>645473</xdr:colOff>
      <xdr:row>35</xdr:row>
      <xdr:rowOff>86809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A48ED-C4C1-4A56-9EC9-4E92071D6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618565</xdr:colOff>
      <xdr:row>37</xdr:row>
      <xdr:rowOff>71718</xdr:rowOff>
    </xdr:from>
    <xdr:to>
      <xdr:col>13</xdr:col>
      <xdr:colOff>35859</xdr:colOff>
      <xdr:row>53</xdr:row>
      <xdr:rowOff>62752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5F92D7-E97B-D6C2-DE15-3BB7348F1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ieaghg-publications.s3.eu-north-1.amazonaws.com/Technical+Reports/2023-05+Classification+of+Total+Storage+Resources+and+Storage+Coefficient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eaghg-publications.s3.eu-north-1.amazonaws.com/Technical+Reports/2023-05+Classification+of+Total+Storage+Resources+and+Storage+Coefficients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2724-5FDC-4514-8367-2BA82E66FE20}">
  <dimension ref="B1:AA307"/>
  <sheetViews>
    <sheetView zoomScale="74" workbookViewId="0">
      <selection activeCell="F14" sqref="F14"/>
    </sheetView>
  </sheetViews>
  <sheetFormatPr defaultColWidth="6.5703125" defaultRowHeight="15"/>
  <cols>
    <col min="1" max="1" width="6.5703125" style="1"/>
    <col min="2" max="3" width="18.85546875" style="1" bestFit="1" customWidth="1"/>
    <col min="4" max="4" width="11.28515625" style="1" bestFit="1" customWidth="1"/>
    <col min="5" max="5" width="8.7109375" style="1" customWidth="1"/>
    <col min="6" max="6" width="8.28515625" style="1" bestFit="1" customWidth="1"/>
    <col min="7" max="7" width="7.7109375" style="1" customWidth="1"/>
    <col min="8" max="8" width="10.5703125" style="1" bestFit="1" customWidth="1"/>
    <col min="9" max="9" width="11.28515625" style="1" bestFit="1" customWidth="1"/>
    <col min="10" max="14" width="6.5703125" style="1"/>
    <col min="15" max="16" width="10.28515625" style="1" customWidth="1"/>
    <col min="17" max="21" width="6.5703125" style="1"/>
    <col min="22" max="22" width="7.5703125" style="1" bestFit="1" customWidth="1"/>
    <col min="23" max="23" width="12.7109375" style="1" bestFit="1" customWidth="1"/>
    <col min="24" max="24" width="9.85546875" style="18" customWidth="1"/>
    <col min="25" max="25" width="11.28515625" style="18" bestFit="1" customWidth="1"/>
    <col min="26" max="27" width="9.85546875" style="18" customWidth="1"/>
    <col min="28" max="16384" width="6.5703125" style="1"/>
  </cols>
  <sheetData>
    <row r="1" spans="2:27">
      <c r="B1" s="53" t="s">
        <v>171</v>
      </c>
    </row>
    <row r="2" spans="2:27">
      <c r="B2" s="54" t="s">
        <v>77</v>
      </c>
    </row>
    <row r="3" spans="2:27">
      <c r="B3" s="55" t="s">
        <v>144</v>
      </c>
    </row>
    <row r="4" spans="2:27" ht="15.75" thickBot="1">
      <c r="X4" s="18" t="s">
        <v>145</v>
      </c>
      <c r="Y4" s="54" t="s">
        <v>95</v>
      </c>
      <c r="Z4" s="54" t="s">
        <v>95</v>
      </c>
      <c r="AA4" s="55" t="s">
        <v>143</v>
      </c>
    </row>
    <row r="5" spans="2:27">
      <c r="B5" s="166" t="s">
        <v>0</v>
      </c>
      <c r="C5" s="167"/>
      <c r="D5" s="16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X5" s="17" t="s">
        <v>2</v>
      </c>
      <c r="Y5" s="17" t="s">
        <v>13</v>
      </c>
      <c r="Z5" s="17" t="s">
        <v>12</v>
      </c>
      <c r="AA5" s="42" t="s">
        <v>14</v>
      </c>
    </row>
    <row r="6" spans="2:27">
      <c r="B6" s="168"/>
      <c r="C6" s="169"/>
      <c r="D6" s="169"/>
      <c r="V6" s="5"/>
      <c r="X6" s="17" t="s">
        <v>4</v>
      </c>
      <c r="Y6" s="17" t="s">
        <v>52</v>
      </c>
      <c r="Z6" s="17" t="s">
        <v>5</v>
      </c>
      <c r="AA6" s="17" t="s">
        <v>28</v>
      </c>
    </row>
    <row r="7" spans="2:27">
      <c r="B7" s="4"/>
      <c r="V7" s="5"/>
      <c r="X7" s="17">
        <v>0</v>
      </c>
      <c r="Y7" s="17">
        <f t="shared" ref="Y7:Y70" si="0">ROUND(X7*PressureGradientUnits,0)</f>
        <v>0</v>
      </c>
      <c r="Z7" s="17">
        <f t="shared" ref="Z7:Z70" si="1">ROUND(70+TemperatureGradient*X7/100,0)</f>
        <v>70</v>
      </c>
      <c r="AA7" s="42">
        <v>1</v>
      </c>
    </row>
    <row r="8" spans="2:27" ht="15.75" thickBot="1">
      <c r="B8" s="4"/>
      <c r="C8" s="7" t="s">
        <v>1</v>
      </c>
      <c r="D8" s="7"/>
      <c r="E8" s="7" t="s">
        <v>3</v>
      </c>
      <c r="F8" s="7"/>
      <c r="G8" s="7"/>
      <c r="I8" s="7" t="s">
        <v>6</v>
      </c>
      <c r="J8" s="7"/>
      <c r="K8" s="7" t="s">
        <v>3</v>
      </c>
      <c r="L8" s="7"/>
      <c r="M8" s="7"/>
      <c r="V8" s="5"/>
      <c r="X8" s="17">
        <f>X7+50</f>
        <v>50</v>
      </c>
      <c r="Y8" s="17">
        <f t="shared" si="0"/>
        <v>22</v>
      </c>
      <c r="Z8" s="17">
        <f t="shared" si="1"/>
        <v>71</v>
      </c>
      <c r="AA8" s="42">
        <f>AA7+2</f>
        <v>3</v>
      </c>
    </row>
    <row r="9" spans="2:27">
      <c r="B9" s="4"/>
      <c r="C9" s="1" t="s">
        <v>13</v>
      </c>
      <c r="E9" s="1" t="s">
        <v>135</v>
      </c>
      <c r="F9" s="13">
        <v>2000</v>
      </c>
      <c r="I9" s="1" t="s">
        <v>7</v>
      </c>
      <c r="K9" s="1" t="s">
        <v>27</v>
      </c>
      <c r="L9" s="41">
        <f>L10*1000</f>
        <v>0</v>
      </c>
      <c r="M9" s="1" t="s">
        <v>95</v>
      </c>
      <c r="O9" s="36"/>
      <c r="P9" s="36"/>
      <c r="V9" s="5"/>
      <c r="X9" s="17">
        <f t="shared" ref="X9:X72" si="2">X8+50</f>
        <v>100</v>
      </c>
      <c r="Y9" s="17">
        <f t="shared" si="0"/>
        <v>44</v>
      </c>
      <c r="Z9" s="17">
        <f t="shared" si="1"/>
        <v>72</v>
      </c>
      <c r="AA9" s="42">
        <f t="shared" ref="AA9:AA72" si="3">AA8+2</f>
        <v>5</v>
      </c>
    </row>
    <row r="10" spans="2:27">
      <c r="B10" s="4"/>
      <c r="C10" s="1" t="s">
        <v>12</v>
      </c>
      <c r="E10" s="1" t="s">
        <v>5</v>
      </c>
      <c r="F10" s="13">
        <v>200</v>
      </c>
      <c r="I10" s="1" t="s">
        <v>7</v>
      </c>
      <c r="K10" s="1" t="s">
        <v>66</v>
      </c>
      <c r="L10" s="42"/>
      <c r="M10" s="1" t="s">
        <v>94</v>
      </c>
      <c r="V10" s="5"/>
      <c r="X10" s="17">
        <f t="shared" si="2"/>
        <v>150</v>
      </c>
      <c r="Y10" s="17">
        <f t="shared" si="0"/>
        <v>66</v>
      </c>
      <c r="Z10" s="17">
        <f t="shared" si="1"/>
        <v>73</v>
      </c>
      <c r="AA10" s="42">
        <f t="shared" si="3"/>
        <v>7</v>
      </c>
    </row>
    <row r="11" spans="2:27">
      <c r="B11" s="4"/>
      <c r="I11" s="1" t="s">
        <v>14</v>
      </c>
      <c r="K11" s="1" t="s">
        <v>28</v>
      </c>
      <c r="L11" s="42">
        <v>80</v>
      </c>
      <c r="M11" s="1" t="s">
        <v>94</v>
      </c>
      <c r="V11" s="5"/>
      <c r="X11" s="17">
        <f t="shared" si="2"/>
        <v>200</v>
      </c>
      <c r="Y11" s="17">
        <f t="shared" si="0"/>
        <v>88</v>
      </c>
      <c r="Z11" s="17">
        <f t="shared" si="1"/>
        <v>73</v>
      </c>
      <c r="AA11" s="42">
        <f t="shared" si="3"/>
        <v>9</v>
      </c>
    </row>
    <row r="12" spans="2:27">
      <c r="B12" s="4"/>
      <c r="I12" s="1" t="s">
        <v>23</v>
      </c>
      <c r="L12" s="42"/>
      <c r="M12" s="1" t="s">
        <v>94</v>
      </c>
      <c r="V12" s="5"/>
      <c r="X12" s="17">
        <f t="shared" si="2"/>
        <v>250</v>
      </c>
      <c r="Y12" s="17">
        <f t="shared" si="0"/>
        <v>110</v>
      </c>
      <c r="Z12" s="17">
        <f t="shared" si="1"/>
        <v>74</v>
      </c>
      <c r="AA12" s="42">
        <f t="shared" si="3"/>
        <v>11</v>
      </c>
    </row>
    <row r="13" spans="2:27">
      <c r="B13" s="4"/>
      <c r="V13" s="5"/>
      <c r="X13" s="17">
        <f t="shared" si="2"/>
        <v>300</v>
      </c>
      <c r="Y13" s="17">
        <f t="shared" si="0"/>
        <v>132</v>
      </c>
      <c r="Z13" s="17">
        <f t="shared" si="1"/>
        <v>75</v>
      </c>
      <c r="AA13" s="42">
        <f t="shared" si="3"/>
        <v>13</v>
      </c>
    </row>
    <row r="14" spans="2:27">
      <c r="B14" s="4"/>
      <c r="C14" s="1" t="s">
        <v>100</v>
      </c>
      <c r="E14" s="1" t="s">
        <v>136</v>
      </c>
      <c r="F14" s="13">
        <v>1.7</v>
      </c>
      <c r="V14" s="5"/>
      <c r="X14" s="17">
        <f t="shared" si="2"/>
        <v>350</v>
      </c>
      <c r="Y14" s="17">
        <f t="shared" si="0"/>
        <v>154</v>
      </c>
      <c r="Z14" s="17">
        <f t="shared" si="1"/>
        <v>76</v>
      </c>
      <c r="AA14" s="42">
        <f t="shared" si="3"/>
        <v>15</v>
      </c>
    </row>
    <row r="15" spans="2:27">
      <c r="B15" s="4"/>
      <c r="C15" s="1" t="s">
        <v>53</v>
      </c>
      <c r="E15" s="1" t="s">
        <v>54</v>
      </c>
      <c r="F15" s="13">
        <v>0.44</v>
      </c>
      <c r="V15" s="5"/>
      <c r="X15" s="17">
        <f t="shared" si="2"/>
        <v>400</v>
      </c>
      <c r="Y15" s="17">
        <f t="shared" si="0"/>
        <v>176</v>
      </c>
      <c r="Z15" s="17">
        <f t="shared" si="1"/>
        <v>77</v>
      </c>
      <c r="AA15" s="42">
        <f t="shared" si="3"/>
        <v>17</v>
      </c>
    </row>
    <row r="16" spans="2:27">
      <c r="B16" s="4"/>
      <c r="V16" s="5"/>
      <c r="X16" s="17">
        <f t="shared" si="2"/>
        <v>450</v>
      </c>
      <c r="Y16" s="17">
        <f t="shared" si="0"/>
        <v>198</v>
      </c>
      <c r="Z16" s="17">
        <f t="shared" si="1"/>
        <v>78</v>
      </c>
      <c r="AA16" s="42">
        <f t="shared" si="3"/>
        <v>19</v>
      </c>
    </row>
    <row r="17" spans="2:27">
      <c r="B17" s="4"/>
      <c r="V17" s="5"/>
      <c r="X17" s="17">
        <f t="shared" si="2"/>
        <v>500</v>
      </c>
      <c r="Y17" s="17">
        <f t="shared" si="0"/>
        <v>220</v>
      </c>
      <c r="Z17" s="17">
        <f t="shared" si="1"/>
        <v>79</v>
      </c>
      <c r="AA17" s="42">
        <f t="shared" si="3"/>
        <v>21</v>
      </c>
    </row>
    <row r="18" spans="2:27">
      <c r="B18" s="4"/>
      <c r="V18" s="5"/>
      <c r="X18" s="17">
        <f t="shared" si="2"/>
        <v>550</v>
      </c>
      <c r="Y18" s="17">
        <f t="shared" si="0"/>
        <v>242</v>
      </c>
      <c r="Z18" s="17">
        <f t="shared" si="1"/>
        <v>79</v>
      </c>
      <c r="AA18" s="42">
        <f t="shared" si="3"/>
        <v>23</v>
      </c>
    </row>
    <row r="19" spans="2:27">
      <c r="B19" s="4"/>
      <c r="V19" s="5"/>
      <c r="X19" s="17">
        <f t="shared" si="2"/>
        <v>600</v>
      </c>
      <c r="Y19" s="17">
        <f t="shared" si="0"/>
        <v>264</v>
      </c>
      <c r="Z19" s="17">
        <f t="shared" si="1"/>
        <v>80</v>
      </c>
      <c r="AA19" s="42">
        <f t="shared" si="3"/>
        <v>25</v>
      </c>
    </row>
    <row r="20" spans="2:27">
      <c r="B20" s="4"/>
      <c r="V20" s="5"/>
      <c r="X20" s="17">
        <f t="shared" si="2"/>
        <v>650</v>
      </c>
      <c r="Y20" s="17">
        <f t="shared" si="0"/>
        <v>286</v>
      </c>
      <c r="Z20" s="17">
        <f t="shared" si="1"/>
        <v>81</v>
      </c>
      <c r="AA20" s="42">
        <f t="shared" si="3"/>
        <v>27</v>
      </c>
    </row>
    <row r="21" spans="2:27">
      <c r="B21" s="4"/>
      <c r="V21" s="5"/>
      <c r="X21" s="17">
        <f t="shared" si="2"/>
        <v>700</v>
      </c>
      <c r="Y21" s="17">
        <f t="shared" si="0"/>
        <v>308</v>
      </c>
      <c r="Z21" s="17">
        <f t="shared" si="1"/>
        <v>82</v>
      </c>
      <c r="AA21" s="42">
        <f t="shared" si="3"/>
        <v>29</v>
      </c>
    </row>
    <row r="22" spans="2:27" ht="15.75" thickBot="1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V22" s="5"/>
      <c r="X22" s="17">
        <f t="shared" si="2"/>
        <v>750</v>
      </c>
      <c r="Y22" s="17">
        <f t="shared" si="0"/>
        <v>330</v>
      </c>
      <c r="Z22" s="17">
        <f t="shared" si="1"/>
        <v>83</v>
      </c>
      <c r="AA22" s="42">
        <f t="shared" si="3"/>
        <v>31</v>
      </c>
    </row>
    <row r="23" spans="2:27">
      <c r="B23" s="166" t="s">
        <v>8</v>
      </c>
      <c r="C23" s="167"/>
      <c r="D23" s="167"/>
      <c r="V23" s="5"/>
      <c r="X23" s="17">
        <f t="shared" si="2"/>
        <v>800</v>
      </c>
      <c r="Y23" s="17">
        <f t="shared" si="0"/>
        <v>352</v>
      </c>
      <c r="Z23" s="17">
        <f t="shared" si="1"/>
        <v>84</v>
      </c>
      <c r="AA23" s="17">
        <f t="shared" si="3"/>
        <v>33</v>
      </c>
    </row>
    <row r="24" spans="2:27">
      <c r="B24" s="168"/>
      <c r="C24" s="169"/>
      <c r="D24" s="169"/>
      <c r="V24" s="5"/>
      <c r="X24" s="17">
        <f t="shared" si="2"/>
        <v>850</v>
      </c>
      <c r="Y24" s="17">
        <f t="shared" si="0"/>
        <v>374</v>
      </c>
      <c r="Z24" s="17">
        <f t="shared" si="1"/>
        <v>84</v>
      </c>
      <c r="AA24" s="17">
        <f t="shared" si="3"/>
        <v>35</v>
      </c>
    </row>
    <row r="25" spans="2:27">
      <c r="B25" s="4"/>
      <c r="E25" s="1" t="s">
        <v>9</v>
      </c>
      <c r="F25" s="1" t="s">
        <v>10</v>
      </c>
      <c r="G25" s="1" t="s">
        <v>11</v>
      </c>
      <c r="H25" s="1" t="s">
        <v>148</v>
      </c>
      <c r="V25" s="5"/>
      <c r="X25" s="17">
        <f t="shared" si="2"/>
        <v>900</v>
      </c>
      <c r="Y25" s="17">
        <f t="shared" si="0"/>
        <v>396</v>
      </c>
      <c r="Z25" s="17">
        <f t="shared" si="1"/>
        <v>85</v>
      </c>
      <c r="AA25" s="17">
        <f t="shared" si="3"/>
        <v>37</v>
      </c>
    </row>
    <row r="26" spans="2:27">
      <c r="B26" s="4"/>
      <c r="D26" s="1" t="s">
        <v>9</v>
      </c>
      <c r="E26" s="23">
        <v>1</v>
      </c>
      <c r="F26" s="16">
        <f>F27/52.697</f>
        <v>1</v>
      </c>
      <c r="G26" s="16">
        <f>G28/2739.73</f>
        <v>1</v>
      </c>
      <c r="H26" s="16">
        <f>H29/31.71</f>
        <v>1</v>
      </c>
      <c r="V26" s="5"/>
      <c r="X26" s="17">
        <f t="shared" si="2"/>
        <v>950</v>
      </c>
      <c r="Y26" s="17">
        <f t="shared" si="0"/>
        <v>418</v>
      </c>
      <c r="Z26" s="17">
        <f t="shared" si="1"/>
        <v>86</v>
      </c>
      <c r="AA26" s="17">
        <f t="shared" si="3"/>
        <v>39</v>
      </c>
    </row>
    <row r="27" spans="2:27">
      <c r="B27" s="4"/>
      <c r="D27" s="1" t="s">
        <v>10</v>
      </c>
      <c r="E27" s="16">
        <f>E26*52.697</f>
        <v>52.697000000000003</v>
      </c>
      <c r="F27" s="23">
        <v>52.697000000000003</v>
      </c>
      <c r="G27" s="16">
        <f>G28*0.019234</f>
        <v>52.695966820000002</v>
      </c>
      <c r="H27" s="16">
        <f>H29*1.661</f>
        <v>52.670310000000001</v>
      </c>
      <c r="V27" s="37"/>
      <c r="X27" s="17">
        <f t="shared" si="2"/>
        <v>1000</v>
      </c>
      <c r="Y27" s="17">
        <f t="shared" si="0"/>
        <v>440</v>
      </c>
      <c r="Z27" s="17">
        <f t="shared" si="1"/>
        <v>87</v>
      </c>
      <c r="AA27" s="17">
        <f t="shared" si="3"/>
        <v>41</v>
      </c>
    </row>
    <row r="28" spans="2:27">
      <c r="B28" s="4"/>
      <c r="D28" s="1" t="s">
        <v>11</v>
      </c>
      <c r="E28" s="16">
        <f>E26*2739.73</f>
        <v>2739.73</v>
      </c>
      <c r="F28" s="16">
        <f>F27*51.99</f>
        <v>2739.7170300000002</v>
      </c>
      <c r="G28" s="23">
        <v>2739.73</v>
      </c>
      <c r="H28" s="16">
        <f>H29*86.388</f>
        <v>2739.3634800000004</v>
      </c>
      <c r="V28" s="5"/>
      <c r="W28" s="35"/>
      <c r="X28" s="17">
        <f t="shared" si="2"/>
        <v>1050</v>
      </c>
      <c r="Y28" s="17">
        <f t="shared" si="0"/>
        <v>462</v>
      </c>
      <c r="Z28" s="17">
        <f t="shared" si="1"/>
        <v>88</v>
      </c>
      <c r="AA28" s="17">
        <f t="shared" si="3"/>
        <v>43</v>
      </c>
    </row>
    <row r="29" spans="2:27">
      <c r="B29" s="4"/>
      <c r="D29" s="1" t="s">
        <v>149</v>
      </c>
      <c r="E29" s="16">
        <f>E26*31.71</f>
        <v>31.71</v>
      </c>
      <c r="F29" s="16">
        <f>F27*0.601742</f>
        <v>31.709998174000003</v>
      </c>
      <c r="G29" s="16">
        <f>G28*0.011574</f>
        <v>31.709635019999997</v>
      </c>
      <c r="H29" s="23">
        <v>31.71</v>
      </c>
      <c r="V29" s="5"/>
      <c r="X29" s="17">
        <f t="shared" si="2"/>
        <v>1100</v>
      </c>
      <c r="Y29" s="17">
        <f t="shared" si="0"/>
        <v>484</v>
      </c>
      <c r="Z29" s="17">
        <f t="shared" si="1"/>
        <v>89</v>
      </c>
      <c r="AA29" s="17">
        <f t="shared" si="3"/>
        <v>45</v>
      </c>
    </row>
    <row r="30" spans="2:27">
      <c r="B30" s="4"/>
      <c r="V30" s="5"/>
      <c r="X30" s="17">
        <f t="shared" si="2"/>
        <v>1150</v>
      </c>
      <c r="Y30" s="17">
        <f t="shared" si="0"/>
        <v>506</v>
      </c>
      <c r="Z30" s="17">
        <f t="shared" si="1"/>
        <v>90</v>
      </c>
      <c r="AA30" s="17">
        <f t="shared" si="3"/>
        <v>47</v>
      </c>
    </row>
    <row r="31" spans="2:27">
      <c r="B31" s="4"/>
      <c r="V31" s="5"/>
      <c r="X31" s="17">
        <f t="shared" si="2"/>
        <v>1200</v>
      </c>
      <c r="Y31" s="17">
        <f t="shared" si="0"/>
        <v>528</v>
      </c>
      <c r="Z31" s="17">
        <f t="shared" si="1"/>
        <v>90</v>
      </c>
      <c r="AA31" s="17">
        <f t="shared" si="3"/>
        <v>49</v>
      </c>
    </row>
    <row r="32" spans="2:27">
      <c r="B32" s="4"/>
      <c r="V32" s="5"/>
      <c r="X32" s="17">
        <f t="shared" si="2"/>
        <v>1250</v>
      </c>
      <c r="Y32" s="17">
        <f t="shared" si="0"/>
        <v>550</v>
      </c>
      <c r="Z32" s="17">
        <f t="shared" si="1"/>
        <v>91</v>
      </c>
      <c r="AA32" s="17">
        <f t="shared" si="3"/>
        <v>51</v>
      </c>
    </row>
    <row r="33" spans="2:27" ht="15.75" thickBot="1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  <c r="X33" s="17">
        <f t="shared" si="2"/>
        <v>1300</v>
      </c>
      <c r="Y33" s="17">
        <f t="shared" si="0"/>
        <v>572</v>
      </c>
      <c r="Z33" s="17">
        <f t="shared" si="1"/>
        <v>92</v>
      </c>
      <c r="AA33" s="17">
        <f t="shared" si="3"/>
        <v>53</v>
      </c>
    </row>
    <row r="34" spans="2:27">
      <c r="X34" s="17">
        <f t="shared" si="2"/>
        <v>1350</v>
      </c>
      <c r="Y34" s="17">
        <f t="shared" si="0"/>
        <v>594</v>
      </c>
      <c r="Z34" s="17">
        <f t="shared" si="1"/>
        <v>93</v>
      </c>
      <c r="AA34" s="17">
        <f t="shared" si="3"/>
        <v>55</v>
      </c>
    </row>
    <row r="35" spans="2:27">
      <c r="X35" s="17">
        <f t="shared" si="2"/>
        <v>1400</v>
      </c>
      <c r="Y35" s="17">
        <f t="shared" si="0"/>
        <v>616</v>
      </c>
      <c r="Z35" s="17">
        <f t="shared" si="1"/>
        <v>94</v>
      </c>
      <c r="AA35" s="17">
        <f t="shared" si="3"/>
        <v>57</v>
      </c>
    </row>
    <row r="36" spans="2:27">
      <c r="X36" s="17">
        <f t="shared" si="2"/>
        <v>1450</v>
      </c>
      <c r="Y36" s="17">
        <f t="shared" si="0"/>
        <v>638</v>
      </c>
      <c r="Z36" s="17">
        <f t="shared" si="1"/>
        <v>95</v>
      </c>
      <c r="AA36" s="17">
        <f t="shared" si="3"/>
        <v>59</v>
      </c>
    </row>
    <row r="37" spans="2:27">
      <c r="X37" s="17">
        <f t="shared" si="2"/>
        <v>1500</v>
      </c>
      <c r="Y37" s="17">
        <f t="shared" si="0"/>
        <v>660</v>
      </c>
      <c r="Z37" s="17">
        <f t="shared" si="1"/>
        <v>96</v>
      </c>
      <c r="AA37" s="17">
        <f t="shared" si="3"/>
        <v>61</v>
      </c>
    </row>
    <row r="38" spans="2:27">
      <c r="B38" s="35"/>
      <c r="X38" s="17">
        <f t="shared" si="2"/>
        <v>1550</v>
      </c>
      <c r="Y38" s="17">
        <f t="shared" si="0"/>
        <v>682</v>
      </c>
      <c r="Z38" s="17">
        <f t="shared" si="1"/>
        <v>96</v>
      </c>
      <c r="AA38" s="17">
        <f t="shared" si="3"/>
        <v>63</v>
      </c>
    </row>
    <row r="39" spans="2:27">
      <c r="B39" s="45"/>
      <c r="X39" s="17">
        <f t="shared" si="2"/>
        <v>1600</v>
      </c>
      <c r="Y39" s="17">
        <f t="shared" si="0"/>
        <v>704</v>
      </c>
      <c r="Z39" s="17">
        <f t="shared" si="1"/>
        <v>97</v>
      </c>
      <c r="AA39" s="17">
        <f t="shared" si="3"/>
        <v>65</v>
      </c>
    </row>
    <row r="40" spans="2:27">
      <c r="B40" s="45"/>
      <c r="X40" s="17">
        <f t="shared" si="2"/>
        <v>1650</v>
      </c>
      <c r="Y40" s="17">
        <f t="shared" si="0"/>
        <v>726</v>
      </c>
      <c r="Z40" s="17">
        <f t="shared" si="1"/>
        <v>98</v>
      </c>
      <c r="AA40" s="17">
        <f t="shared" si="3"/>
        <v>67</v>
      </c>
    </row>
    <row r="41" spans="2:27">
      <c r="B41" s="35"/>
      <c r="X41" s="17">
        <f t="shared" si="2"/>
        <v>1700</v>
      </c>
      <c r="Y41" s="17">
        <f t="shared" si="0"/>
        <v>748</v>
      </c>
      <c r="Z41" s="17">
        <f t="shared" si="1"/>
        <v>99</v>
      </c>
      <c r="AA41" s="17">
        <f t="shared" si="3"/>
        <v>69</v>
      </c>
    </row>
    <row r="42" spans="2:27">
      <c r="B42" s="35"/>
      <c r="X42" s="17">
        <f t="shared" si="2"/>
        <v>1750</v>
      </c>
      <c r="Y42" s="17">
        <f t="shared" si="0"/>
        <v>770</v>
      </c>
      <c r="Z42" s="17">
        <f t="shared" si="1"/>
        <v>100</v>
      </c>
      <c r="AA42" s="17">
        <f t="shared" si="3"/>
        <v>71</v>
      </c>
    </row>
    <row r="43" spans="2:27">
      <c r="X43" s="17">
        <f t="shared" si="2"/>
        <v>1800</v>
      </c>
      <c r="Y43" s="17">
        <f t="shared" si="0"/>
        <v>792</v>
      </c>
      <c r="Z43" s="17">
        <f t="shared" si="1"/>
        <v>101</v>
      </c>
      <c r="AA43" s="17">
        <f t="shared" si="3"/>
        <v>73</v>
      </c>
    </row>
    <row r="44" spans="2:27">
      <c r="B44" s="46"/>
      <c r="X44" s="17">
        <f t="shared" si="2"/>
        <v>1850</v>
      </c>
      <c r="Y44" s="17">
        <f t="shared" si="0"/>
        <v>814</v>
      </c>
      <c r="Z44" s="17">
        <f t="shared" si="1"/>
        <v>101</v>
      </c>
      <c r="AA44" s="17">
        <f t="shared" si="3"/>
        <v>75</v>
      </c>
    </row>
    <row r="45" spans="2:27">
      <c r="B45" s="46"/>
      <c r="X45" s="17">
        <f t="shared" si="2"/>
        <v>1900</v>
      </c>
      <c r="Y45" s="17">
        <f t="shared" si="0"/>
        <v>836</v>
      </c>
      <c r="Z45" s="17">
        <f t="shared" si="1"/>
        <v>102</v>
      </c>
      <c r="AA45" s="17">
        <f t="shared" si="3"/>
        <v>77</v>
      </c>
    </row>
    <row r="46" spans="2:27">
      <c r="B46" s="46"/>
      <c r="X46" s="17">
        <f t="shared" si="2"/>
        <v>1950</v>
      </c>
      <c r="Y46" s="17">
        <f t="shared" si="0"/>
        <v>858</v>
      </c>
      <c r="Z46" s="17">
        <f t="shared" si="1"/>
        <v>103</v>
      </c>
      <c r="AA46" s="17">
        <f t="shared" si="3"/>
        <v>79</v>
      </c>
    </row>
    <row r="47" spans="2:27">
      <c r="X47" s="17">
        <f t="shared" si="2"/>
        <v>2000</v>
      </c>
      <c r="Y47" s="17">
        <f t="shared" si="0"/>
        <v>880</v>
      </c>
      <c r="Z47" s="17">
        <f t="shared" si="1"/>
        <v>104</v>
      </c>
      <c r="AA47" s="17">
        <f t="shared" si="3"/>
        <v>81</v>
      </c>
    </row>
    <row r="48" spans="2:27">
      <c r="X48" s="17">
        <f t="shared" si="2"/>
        <v>2050</v>
      </c>
      <c r="Y48" s="17">
        <f t="shared" si="0"/>
        <v>902</v>
      </c>
      <c r="Z48" s="17">
        <f t="shared" si="1"/>
        <v>105</v>
      </c>
      <c r="AA48" s="17">
        <f t="shared" si="3"/>
        <v>83</v>
      </c>
    </row>
    <row r="49" spans="24:27">
      <c r="X49" s="17">
        <f t="shared" si="2"/>
        <v>2100</v>
      </c>
      <c r="Y49" s="17">
        <f t="shared" si="0"/>
        <v>924</v>
      </c>
      <c r="Z49" s="17">
        <f t="shared" si="1"/>
        <v>106</v>
      </c>
      <c r="AA49" s="17">
        <f t="shared" si="3"/>
        <v>85</v>
      </c>
    </row>
    <row r="50" spans="24:27">
      <c r="X50" s="17">
        <f t="shared" si="2"/>
        <v>2150</v>
      </c>
      <c r="Y50" s="17">
        <f t="shared" si="0"/>
        <v>946</v>
      </c>
      <c r="Z50" s="17">
        <f t="shared" si="1"/>
        <v>107</v>
      </c>
      <c r="AA50" s="17">
        <f t="shared" si="3"/>
        <v>87</v>
      </c>
    </row>
    <row r="51" spans="24:27">
      <c r="X51" s="17">
        <f t="shared" si="2"/>
        <v>2200</v>
      </c>
      <c r="Y51" s="17">
        <f t="shared" si="0"/>
        <v>968</v>
      </c>
      <c r="Z51" s="17">
        <f t="shared" si="1"/>
        <v>107</v>
      </c>
      <c r="AA51" s="17">
        <f t="shared" si="3"/>
        <v>89</v>
      </c>
    </row>
    <row r="52" spans="24:27">
      <c r="X52" s="17">
        <f t="shared" si="2"/>
        <v>2250</v>
      </c>
      <c r="Y52" s="17">
        <f t="shared" si="0"/>
        <v>990</v>
      </c>
      <c r="Z52" s="17">
        <f t="shared" si="1"/>
        <v>108</v>
      </c>
      <c r="AA52" s="17">
        <f t="shared" si="3"/>
        <v>91</v>
      </c>
    </row>
    <row r="53" spans="24:27">
      <c r="X53" s="17">
        <f t="shared" si="2"/>
        <v>2300</v>
      </c>
      <c r="Y53" s="17">
        <f t="shared" si="0"/>
        <v>1012</v>
      </c>
      <c r="Z53" s="17">
        <f t="shared" si="1"/>
        <v>109</v>
      </c>
      <c r="AA53" s="17">
        <f t="shared" si="3"/>
        <v>93</v>
      </c>
    </row>
    <row r="54" spans="24:27">
      <c r="X54" s="17">
        <f t="shared" si="2"/>
        <v>2350</v>
      </c>
      <c r="Y54" s="17">
        <f t="shared" si="0"/>
        <v>1034</v>
      </c>
      <c r="Z54" s="17">
        <f t="shared" si="1"/>
        <v>110</v>
      </c>
      <c r="AA54" s="17">
        <f t="shared" si="3"/>
        <v>95</v>
      </c>
    </row>
    <row r="55" spans="24:27">
      <c r="X55" s="17">
        <f t="shared" si="2"/>
        <v>2400</v>
      </c>
      <c r="Y55" s="17">
        <f t="shared" si="0"/>
        <v>1056</v>
      </c>
      <c r="Z55" s="17">
        <f t="shared" si="1"/>
        <v>111</v>
      </c>
      <c r="AA55" s="17">
        <f t="shared" si="3"/>
        <v>97</v>
      </c>
    </row>
    <row r="56" spans="24:27">
      <c r="X56" s="17">
        <f t="shared" si="2"/>
        <v>2450</v>
      </c>
      <c r="Y56" s="17">
        <f t="shared" si="0"/>
        <v>1078</v>
      </c>
      <c r="Z56" s="17">
        <f t="shared" si="1"/>
        <v>112</v>
      </c>
      <c r="AA56" s="17">
        <f t="shared" si="3"/>
        <v>99</v>
      </c>
    </row>
    <row r="57" spans="24:27">
      <c r="X57" s="17">
        <f t="shared" si="2"/>
        <v>2500</v>
      </c>
      <c r="Y57" s="17">
        <f t="shared" si="0"/>
        <v>1100</v>
      </c>
      <c r="Z57" s="17">
        <f t="shared" si="1"/>
        <v>113</v>
      </c>
      <c r="AA57" s="17">
        <f t="shared" si="3"/>
        <v>101</v>
      </c>
    </row>
    <row r="58" spans="24:27">
      <c r="X58" s="17">
        <f t="shared" si="2"/>
        <v>2550</v>
      </c>
      <c r="Y58" s="17">
        <f t="shared" si="0"/>
        <v>1122</v>
      </c>
      <c r="Z58" s="17">
        <f t="shared" si="1"/>
        <v>113</v>
      </c>
      <c r="AA58" s="17">
        <f t="shared" si="3"/>
        <v>103</v>
      </c>
    </row>
    <row r="59" spans="24:27">
      <c r="X59" s="17">
        <f t="shared" si="2"/>
        <v>2600</v>
      </c>
      <c r="Y59" s="17">
        <f t="shared" si="0"/>
        <v>1144</v>
      </c>
      <c r="Z59" s="17">
        <f t="shared" si="1"/>
        <v>114</v>
      </c>
      <c r="AA59" s="17">
        <f t="shared" si="3"/>
        <v>105</v>
      </c>
    </row>
    <row r="60" spans="24:27">
      <c r="X60" s="17">
        <f t="shared" si="2"/>
        <v>2650</v>
      </c>
      <c r="Y60" s="17">
        <f t="shared" si="0"/>
        <v>1166</v>
      </c>
      <c r="Z60" s="17">
        <f t="shared" si="1"/>
        <v>115</v>
      </c>
      <c r="AA60" s="17">
        <f t="shared" si="3"/>
        <v>107</v>
      </c>
    </row>
    <row r="61" spans="24:27">
      <c r="X61" s="17">
        <f t="shared" si="2"/>
        <v>2700</v>
      </c>
      <c r="Y61" s="17">
        <f t="shared" si="0"/>
        <v>1188</v>
      </c>
      <c r="Z61" s="17">
        <f t="shared" si="1"/>
        <v>116</v>
      </c>
      <c r="AA61" s="17">
        <f t="shared" si="3"/>
        <v>109</v>
      </c>
    </row>
    <row r="62" spans="24:27">
      <c r="X62" s="17">
        <f t="shared" si="2"/>
        <v>2750</v>
      </c>
      <c r="Y62" s="17">
        <f t="shared" si="0"/>
        <v>1210</v>
      </c>
      <c r="Z62" s="17">
        <f t="shared" si="1"/>
        <v>117</v>
      </c>
      <c r="AA62" s="17">
        <f t="shared" si="3"/>
        <v>111</v>
      </c>
    </row>
    <row r="63" spans="24:27">
      <c r="X63" s="17">
        <f t="shared" si="2"/>
        <v>2800</v>
      </c>
      <c r="Y63" s="17">
        <f t="shared" si="0"/>
        <v>1232</v>
      </c>
      <c r="Z63" s="17">
        <f t="shared" si="1"/>
        <v>118</v>
      </c>
      <c r="AA63" s="17">
        <f t="shared" si="3"/>
        <v>113</v>
      </c>
    </row>
    <row r="64" spans="24:27">
      <c r="X64" s="17">
        <f t="shared" si="2"/>
        <v>2850</v>
      </c>
      <c r="Y64" s="17">
        <f t="shared" si="0"/>
        <v>1254</v>
      </c>
      <c r="Z64" s="17">
        <f t="shared" si="1"/>
        <v>118</v>
      </c>
      <c r="AA64" s="17">
        <f t="shared" si="3"/>
        <v>115</v>
      </c>
    </row>
    <row r="65" spans="24:27">
      <c r="X65" s="17">
        <f t="shared" si="2"/>
        <v>2900</v>
      </c>
      <c r="Y65" s="17">
        <f t="shared" si="0"/>
        <v>1276</v>
      </c>
      <c r="Z65" s="17">
        <f t="shared" si="1"/>
        <v>119</v>
      </c>
      <c r="AA65" s="17">
        <f t="shared" si="3"/>
        <v>117</v>
      </c>
    </row>
    <row r="66" spans="24:27">
      <c r="X66" s="17">
        <f t="shared" si="2"/>
        <v>2950</v>
      </c>
      <c r="Y66" s="17">
        <f t="shared" si="0"/>
        <v>1298</v>
      </c>
      <c r="Z66" s="17">
        <f t="shared" si="1"/>
        <v>120</v>
      </c>
      <c r="AA66" s="17">
        <f t="shared" si="3"/>
        <v>119</v>
      </c>
    </row>
    <row r="67" spans="24:27">
      <c r="X67" s="17">
        <f t="shared" si="2"/>
        <v>3000</v>
      </c>
      <c r="Y67" s="17">
        <f t="shared" si="0"/>
        <v>1320</v>
      </c>
      <c r="Z67" s="17">
        <f t="shared" si="1"/>
        <v>121</v>
      </c>
      <c r="AA67" s="17">
        <f t="shared" si="3"/>
        <v>121</v>
      </c>
    </row>
    <row r="68" spans="24:27">
      <c r="X68" s="17">
        <f t="shared" si="2"/>
        <v>3050</v>
      </c>
      <c r="Y68" s="17">
        <f t="shared" si="0"/>
        <v>1342</v>
      </c>
      <c r="Z68" s="17">
        <f t="shared" si="1"/>
        <v>122</v>
      </c>
      <c r="AA68" s="17">
        <f t="shared" si="3"/>
        <v>123</v>
      </c>
    </row>
    <row r="69" spans="24:27">
      <c r="X69" s="17">
        <f t="shared" si="2"/>
        <v>3100</v>
      </c>
      <c r="Y69" s="17">
        <f t="shared" si="0"/>
        <v>1364</v>
      </c>
      <c r="Z69" s="17">
        <f t="shared" si="1"/>
        <v>123</v>
      </c>
      <c r="AA69" s="17">
        <f t="shared" si="3"/>
        <v>125</v>
      </c>
    </row>
    <row r="70" spans="24:27">
      <c r="X70" s="17">
        <f t="shared" si="2"/>
        <v>3150</v>
      </c>
      <c r="Y70" s="17">
        <f t="shared" si="0"/>
        <v>1386</v>
      </c>
      <c r="Z70" s="17">
        <f t="shared" si="1"/>
        <v>124</v>
      </c>
      <c r="AA70" s="17">
        <f t="shared" si="3"/>
        <v>127</v>
      </c>
    </row>
    <row r="71" spans="24:27">
      <c r="X71" s="17">
        <f t="shared" si="2"/>
        <v>3200</v>
      </c>
      <c r="Y71" s="17">
        <f t="shared" ref="Y71:Y134" si="4">ROUND(X71*PressureGradientUnits,0)</f>
        <v>1408</v>
      </c>
      <c r="Z71" s="17">
        <f t="shared" ref="Z71:Z134" si="5">ROUND(70+TemperatureGradient*X71/100,0)</f>
        <v>124</v>
      </c>
      <c r="AA71" s="17">
        <f t="shared" si="3"/>
        <v>129</v>
      </c>
    </row>
    <row r="72" spans="24:27">
      <c r="X72" s="17">
        <f t="shared" si="2"/>
        <v>3250</v>
      </c>
      <c r="Y72" s="17">
        <f t="shared" si="4"/>
        <v>1430</v>
      </c>
      <c r="Z72" s="17">
        <f t="shared" si="5"/>
        <v>125</v>
      </c>
      <c r="AA72" s="17">
        <f t="shared" si="3"/>
        <v>131</v>
      </c>
    </row>
    <row r="73" spans="24:27">
      <c r="X73" s="17">
        <f t="shared" ref="X73:X136" si="6">X72+50</f>
        <v>3300</v>
      </c>
      <c r="Y73" s="17">
        <f t="shared" si="4"/>
        <v>1452</v>
      </c>
      <c r="Z73" s="17">
        <f t="shared" si="5"/>
        <v>126</v>
      </c>
      <c r="AA73" s="17">
        <f t="shared" ref="AA73:AA136" si="7">AA72+2</f>
        <v>133</v>
      </c>
    </row>
    <row r="74" spans="24:27">
      <c r="X74" s="17">
        <f t="shared" si="6"/>
        <v>3350</v>
      </c>
      <c r="Y74" s="17">
        <f t="shared" si="4"/>
        <v>1474</v>
      </c>
      <c r="Z74" s="17">
        <f t="shared" si="5"/>
        <v>127</v>
      </c>
      <c r="AA74" s="17">
        <f t="shared" si="7"/>
        <v>135</v>
      </c>
    </row>
    <row r="75" spans="24:27">
      <c r="X75" s="17">
        <f t="shared" si="6"/>
        <v>3400</v>
      </c>
      <c r="Y75" s="17">
        <f t="shared" si="4"/>
        <v>1496</v>
      </c>
      <c r="Z75" s="17">
        <f t="shared" si="5"/>
        <v>128</v>
      </c>
      <c r="AA75" s="17">
        <f t="shared" si="7"/>
        <v>137</v>
      </c>
    </row>
    <row r="76" spans="24:27">
      <c r="X76" s="17">
        <f t="shared" si="6"/>
        <v>3450</v>
      </c>
      <c r="Y76" s="17">
        <f t="shared" si="4"/>
        <v>1518</v>
      </c>
      <c r="Z76" s="17">
        <f t="shared" si="5"/>
        <v>129</v>
      </c>
      <c r="AA76" s="17">
        <f t="shared" si="7"/>
        <v>139</v>
      </c>
    </row>
    <row r="77" spans="24:27">
      <c r="X77" s="17">
        <f t="shared" si="6"/>
        <v>3500</v>
      </c>
      <c r="Y77" s="17">
        <f t="shared" si="4"/>
        <v>1540</v>
      </c>
      <c r="Z77" s="17">
        <f t="shared" si="5"/>
        <v>130</v>
      </c>
      <c r="AA77" s="17">
        <f t="shared" si="7"/>
        <v>141</v>
      </c>
    </row>
    <row r="78" spans="24:27">
      <c r="X78" s="17">
        <f t="shared" si="6"/>
        <v>3550</v>
      </c>
      <c r="Y78" s="17">
        <f t="shared" si="4"/>
        <v>1562</v>
      </c>
      <c r="Z78" s="17">
        <f t="shared" si="5"/>
        <v>130</v>
      </c>
      <c r="AA78" s="17">
        <f t="shared" si="7"/>
        <v>143</v>
      </c>
    </row>
    <row r="79" spans="24:27">
      <c r="X79" s="17">
        <f t="shared" si="6"/>
        <v>3600</v>
      </c>
      <c r="Y79" s="17">
        <f t="shared" si="4"/>
        <v>1584</v>
      </c>
      <c r="Z79" s="17">
        <f t="shared" si="5"/>
        <v>131</v>
      </c>
      <c r="AA79" s="17">
        <f t="shared" si="7"/>
        <v>145</v>
      </c>
    </row>
    <row r="80" spans="24:27">
      <c r="X80" s="17">
        <f t="shared" si="6"/>
        <v>3650</v>
      </c>
      <c r="Y80" s="17">
        <f t="shared" si="4"/>
        <v>1606</v>
      </c>
      <c r="Z80" s="17">
        <f t="shared" si="5"/>
        <v>132</v>
      </c>
      <c r="AA80" s="17">
        <f t="shared" si="7"/>
        <v>147</v>
      </c>
    </row>
    <row r="81" spans="24:27">
      <c r="X81" s="17">
        <f t="shared" si="6"/>
        <v>3700</v>
      </c>
      <c r="Y81" s="17">
        <f t="shared" si="4"/>
        <v>1628</v>
      </c>
      <c r="Z81" s="17">
        <f t="shared" si="5"/>
        <v>133</v>
      </c>
      <c r="AA81" s="17">
        <f t="shared" si="7"/>
        <v>149</v>
      </c>
    </row>
    <row r="82" spans="24:27">
      <c r="X82" s="17">
        <f t="shared" si="6"/>
        <v>3750</v>
      </c>
      <c r="Y82" s="17">
        <f t="shared" si="4"/>
        <v>1650</v>
      </c>
      <c r="Z82" s="17">
        <f t="shared" si="5"/>
        <v>134</v>
      </c>
      <c r="AA82" s="17">
        <f t="shared" si="7"/>
        <v>151</v>
      </c>
    </row>
    <row r="83" spans="24:27">
      <c r="X83" s="17">
        <f t="shared" si="6"/>
        <v>3800</v>
      </c>
      <c r="Y83" s="17">
        <f t="shared" si="4"/>
        <v>1672</v>
      </c>
      <c r="Z83" s="17">
        <f t="shared" si="5"/>
        <v>135</v>
      </c>
      <c r="AA83" s="17">
        <f t="shared" si="7"/>
        <v>153</v>
      </c>
    </row>
    <row r="84" spans="24:27">
      <c r="X84" s="17">
        <f t="shared" si="6"/>
        <v>3850</v>
      </c>
      <c r="Y84" s="17">
        <f t="shared" si="4"/>
        <v>1694</v>
      </c>
      <c r="Z84" s="17">
        <f t="shared" si="5"/>
        <v>135</v>
      </c>
      <c r="AA84" s="17">
        <f t="shared" si="7"/>
        <v>155</v>
      </c>
    </row>
    <row r="85" spans="24:27">
      <c r="X85" s="17">
        <f t="shared" si="6"/>
        <v>3900</v>
      </c>
      <c r="Y85" s="17">
        <f t="shared" si="4"/>
        <v>1716</v>
      </c>
      <c r="Z85" s="17">
        <f t="shared" si="5"/>
        <v>136</v>
      </c>
      <c r="AA85" s="17">
        <f t="shared" si="7"/>
        <v>157</v>
      </c>
    </row>
    <row r="86" spans="24:27">
      <c r="X86" s="17">
        <f t="shared" si="6"/>
        <v>3950</v>
      </c>
      <c r="Y86" s="17">
        <f t="shared" si="4"/>
        <v>1738</v>
      </c>
      <c r="Z86" s="17">
        <f t="shared" si="5"/>
        <v>137</v>
      </c>
      <c r="AA86" s="17">
        <f t="shared" si="7"/>
        <v>159</v>
      </c>
    </row>
    <row r="87" spans="24:27">
      <c r="X87" s="17">
        <f t="shared" si="6"/>
        <v>4000</v>
      </c>
      <c r="Y87" s="17">
        <f t="shared" si="4"/>
        <v>1760</v>
      </c>
      <c r="Z87" s="17">
        <f t="shared" si="5"/>
        <v>138</v>
      </c>
      <c r="AA87" s="17">
        <f t="shared" si="7"/>
        <v>161</v>
      </c>
    </row>
    <row r="88" spans="24:27">
      <c r="X88" s="17">
        <f t="shared" si="6"/>
        <v>4050</v>
      </c>
      <c r="Y88" s="17">
        <f t="shared" si="4"/>
        <v>1782</v>
      </c>
      <c r="Z88" s="17">
        <f t="shared" si="5"/>
        <v>139</v>
      </c>
      <c r="AA88" s="17">
        <f t="shared" si="7"/>
        <v>163</v>
      </c>
    </row>
    <row r="89" spans="24:27">
      <c r="X89" s="17">
        <f t="shared" si="6"/>
        <v>4100</v>
      </c>
      <c r="Y89" s="17">
        <f t="shared" si="4"/>
        <v>1804</v>
      </c>
      <c r="Z89" s="17">
        <f t="shared" si="5"/>
        <v>140</v>
      </c>
      <c r="AA89" s="17">
        <f t="shared" si="7"/>
        <v>165</v>
      </c>
    </row>
    <row r="90" spans="24:27">
      <c r="X90" s="17">
        <f t="shared" si="6"/>
        <v>4150</v>
      </c>
      <c r="Y90" s="17">
        <f t="shared" si="4"/>
        <v>1826</v>
      </c>
      <c r="Z90" s="17">
        <f t="shared" si="5"/>
        <v>141</v>
      </c>
      <c r="AA90" s="17">
        <f t="shared" si="7"/>
        <v>167</v>
      </c>
    </row>
    <row r="91" spans="24:27">
      <c r="X91" s="17">
        <f t="shared" si="6"/>
        <v>4200</v>
      </c>
      <c r="Y91" s="17">
        <f t="shared" si="4"/>
        <v>1848</v>
      </c>
      <c r="Z91" s="17">
        <f t="shared" si="5"/>
        <v>141</v>
      </c>
      <c r="AA91" s="17">
        <f t="shared" si="7"/>
        <v>169</v>
      </c>
    </row>
    <row r="92" spans="24:27">
      <c r="X92" s="17">
        <f t="shared" si="6"/>
        <v>4250</v>
      </c>
      <c r="Y92" s="17">
        <f t="shared" si="4"/>
        <v>1870</v>
      </c>
      <c r="Z92" s="17">
        <f t="shared" si="5"/>
        <v>142</v>
      </c>
      <c r="AA92" s="17">
        <f t="shared" si="7"/>
        <v>171</v>
      </c>
    </row>
    <row r="93" spans="24:27">
      <c r="X93" s="17">
        <f t="shared" si="6"/>
        <v>4300</v>
      </c>
      <c r="Y93" s="17">
        <f t="shared" si="4"/>
        <v>1892</v>
      </c>
      <c r="Z93" s="17">
        <f t="shared" si="5"/>
        <v>143</v>
      </c>
      <c r="AA93" s="17">
        <f t="shared" si="7"/>
        <v>173</v>
      </c>
    </row>
    <row r="94" spans="24:27">
      <c r="X94" s="17">
        <f t="shared" si="6"/>
        <v>4350</v>
      </c>
      <c r="Y94" s="17">
        <f t="shared" si="4"/>
        <v>1914</v>
      </c>
      <c r="Z94" s="17">
        <f t="shared" si="5"/>
        <v>144</v>
      </c>
      <c r="AA94" s="17">
        <f t="shared" si="7"/>
        <v>175</v>
      </c>
    </row>
    <row r="95" spans="24:27">
      <c r="X95" s="17">
        <f t="shared" si="6"/>
        <v>4400</v>
      </c>
      <c r="Y95" s="17">
        <f t="shared" si="4"/>
        <v>1936</v>
      </c>
      <c r="Z95" s="17">
        <f t="shared" si="5"/>
        <v>145</v>
      </c>
      <c r="AA95" s="17">
        <f t="shared" si="7"/>
        <v>177</v>
      </c>
    </row>
    <row r="96" spans="24:27">
      <c r="X96" s="17">
        <f t="shared" si="6"/>
        <v>4450</v>
      </c>
      <c r="Y96" s="17">
        <f t="shared" si="4"/>
        <v>1958</v>
      </c>
      <c r="Z96" s="17">
        <f t="shared" si="5"/>
        <v>146</v>
      </c>
      <c r="AA96" s="17">
        <f t="shared" si="7"/>
        <v>179</v>
      </c>
    </row>
    <row r="97" spans="24:27">
      <c r="X97" s="17">
        <f t="shared" si="6"/>
        <v>4500</v>
      </c>
      <c r="Y97" s="17">
        <f t="shared" si="4"/>
        <v>1980</v>
      </c>
      <c r="Z97" s="17">
        <f t="shared" si="5"/>
        <v>147</v>
      </c>
      <c r="AA97" s="17">
        <f t="shared" si="7"/>
        <v>181</v>
      </c>
    </row>
    <row r="98" spans="24:27">
      <c r="X98" s="17">
        <f t="shared" si="6"/>
        <v>4550</v>
      </c>
      <c r="Y98" s="17">
        <f t="shared" si="4"/>
        <v>2002</v>
      </c>
      <c r="Z98" s="17">
        <f t="shared" si="5"/>
        <v>147</v>
      </c>
      <c r="AA98" s="17">
        <f t="shared" si="7"/>
        <v>183</v>
      </c>
    </row>
    <row r="99" spans="24:27">
      <c r="X99" s="17">
        <f t="shared" si="6"/>
        <v>4600</v>
      </c>
      <c r="Y99" s="17">
        <f t="shared" si="4"/>
        <v>2024</v>
      </c>
      <c r="Z99" s="17">
        <f t="shared" si="5"/>
        <v>148</v>
      </c>
      <c r="AA99" s="17">
        <f t="shared" si="7"/>
        <v>185</v>
      </c>
    </row>
    <row r="100" spans="24:27">
      <c r="X100" s="17">
        <f t="shared" si="6"/>
        <v>4650</v>
      </c>
      <c r="Y100" s="17">
        <f t="shared" si="4"/>
        <v>2046</v>
      </c>
      <c r="Z100" s="17">
        <f t="shared" si="5"/>
        <v>149</v>
      </c>
      <c r="AA100" s="17">
        <f t="shared" si="7"/>
        <v>187</v>
      </c>
    </row>
    <row r="101" spans="24:27">
      <c r="X101" s="17">
        <f t="shared" si="6"/>
        <v>4700</v>
      </c>
      <c r="Y101" s="17">
        <f t="shared" si="4"/>
        <v>2068</v>
      </c>
      <c r="Z101" s="17">
        <f t="shared" si="5"/>
        <v>150</v>
      </c>
      <c r="AA101" s="17">
        <f t="shared" si="7"/>
        <v>189</v>
      </c>
    </row>
    <row r="102" spans="24:27">
      <c r="X102" s="17">
        <f t="shared" si="6"/>
        <v>4750</v>
      </c>
      <c r="Y102" s="17">
        <f t="shared" si="4"/>
        <v>2090</v>
      </c>
      <c r="Z102" s="17">
        <f t="shared" si="5"/>
        <v>151</v>
      </c>
      <c r="AA102" s="17">
        <f t="shared" si="7"/>
        <v>191</v>
      </c>
    </row>
    <row r="103" spans="24:27">
      <c r="X103" s="17">
        <f t="shared" si="6"/>
        <v>4800</v>
      </c>
      <c r="Y103" s="17">
        <f t="shared" si="4"/>
        <v>2112</v>
      </c>
      <c r="Z103" s="17">
        <f t="shared" si="5"/>
        <v>152</v>
      </c>
      <c r="AA103" s="17">
        <f t="shared" si="7"/>
        <v>193</v>
      </c>
    </row>
    <row r="104" spans="24:27">
      <c r="X104" s="17">
        <f t="shared" si="6"/>
        <v>4850</v>
      </c>
      <c r="Y104" s="17">
        <f t="shared" si="4"/>
        <v>2134</v>
      </c>
      <c r="Z104" s="17">
        <f t="shared" si="5"/>
        <v>152</v>
      </c>
      <c r="AA104" s="17">
        <f t="shared" si="7"/>
        <v>195</v>
      </c>
    </row>
    <row r="105" spans="24:27">
      <c r="X105" s="17">
        <f t="shared" si="6"/>
        <v>4900</v>
      </c>
      <c r="Y105" s="17">
        <f t="shared" si="4"/>
        <v>2156</v>
      </c>
      <c r="Z105" s="17">
        <f t="shared" si="5"/>
        <v>153</v>
      </c>
      <c r="AA105" s="17">
        <f t="shared" si="7"/>
        <v>197</v>
      </c>
    </row>
    <row r="106" spans="24:27">
      <c r="X106" s="17">
        <f t="shared" si="6"/>
        <v>4950</v>
      </c>
      <c r="Y106" s="17">
        <f t="shared" si="4"/>
        <v>2178</v>
      </c>
      <c r="Z106" s="17">
        <f t="shared" si="5"/>
        <v>154</v>
      </c>
      <c r="AA106" s="17">
        <f t="shared" si="7"/>
        <v>199</v>
      </c>
    </row>
    <row r="107" spans="24:27">
      <c r="X107" s="17">
        <f t="shared" si="6"/>
        <v>5000</v>
      </c>
      <c r="Y107" s="17">
        <f t="shared" si="4"/>
        <v>2200</v>
      </c>
      <c r="Z107" s="17">
        <f t="shared" si="5"/>
        <v>155</v>
      </c>
      <c r="AA107" s="17">
        <f t="shared" si="7"/>
        <v>201</v>
      </c>
    </row>
    <row r="108" spans="24:27">
      <c r="X108" s="17">
        <f t="shared" si="6"/>
        <v>5050</v>
      </c>
      <c r="Y108" s="17">
        <f t="shared" si="4"/>
        <v>2222</v>
      </c>
      <c r="Z108" s="17">
        <f t="shared" si="5"/>
        <v>156</v>
      </c>
      <c r="AA108" s="17">
        <f t="shared" si="7"/>
        <v>203</v>
      </c>
    </row>
    <row r="109" spans="24:27">
      <c r="X109" s="17">
        <f t="shared" si="6"/>
        <v>5100</v>
      </c>
      <c r="Y109" s="17">
        <f t="shared" si="4"/>
        <v>2244</v>
      </c>
      <c r="Z109" s="17">
        <f t="shared" si="5"/>
        <v>157</v>
      </c>
      <c r="AA109" s="17">
        <f t="shared" si="7"/>
        <v>205</v>
      </c>
    </row>
    <row r="110" spans="24:27">
      <c r="X110" s="17">
        <f t="shared" si="6"/>
        <v>5150</v>
      </c>
      <c r="Y110" s="17">
        <f t="shared" si="4"/>
        <v>2266</v>
      </c>
      <c r="Z110" s="17">
        <f t="shared" si="5"/>
        <v>158</v>
      </c>
      <c r="AA110" s="17">
        <f t="shared" si="7"/>
        <v>207</v>
      </c>
    </row>
    <row r="111" spans="24:27">
      <c r="X111" s="17">
        <f t="shared" si="6"/>
        <v>5200</v>
      </c>
      <c r="Y111" s="17">
        <f t="shared" si="4"/>
        <v>2288</v>
      </c>
      <c r="Z111" s="17">
        <f t="shared" si="5"/>
        <v>158</v>
      </c>
      <c r="AA111" s="17">
        <f t="shared" si="7"/>
        <v>209</v>
      </c>
    </row>
    <row r="112" spans="24:27">
      <c r="X112" s="17">
        <f t="shared" si="6"/>
        <v>5250</v>
      </c>
      <c r="Y112" s="17">
        <f t="shared" si="4"/>
        <v>2310</v>
      </c>
      <c r="Z112" s="17">
        <f t="shared" si="5"/>
        <v>159</v>
      </c>
      <c r="AA112" s="17">
        <f t="shared" si="7"/>
        <v>211</v>
      </c>
    </row>
    <row r="113" spans="24:27">
      <c r="X113" s="17">
        <f t="shared" si="6"/>
        <v>5300</v>
      </c>
      <c r="Y113" s="17">
        <f t="shared" si="4"/>
        <v>2332</v>
      </c>
      <c r="Z113" s="17">
        <f t="shared" si="5"/>
        <v>160</v>
      </c>
      <c r="AA113" s="17">
        <f t="shared" si="7"/>
        <v>213</v>
      </c>
    </row>
    <row r="114" spans="24:27">
      <c r="X114" s="17">
        <f t="shared" si="6"/>
        <v>5350</v>
      </c>
      <c r="Y114" s="17">
        <f t="shared" si="4"/>
        <v>2354</v>
      </c>
      <c r="Z114" s="17">
        <f t="shared" si="5"/>
        <v>161</v>
      </c>
      <c r="AA114" s="17">
        <f t="shared" si="7"/>
        <v>215</v>
      </c>
    </row>
    <row r="115" spans="24:27">
      <c r="X115" s="17">
        <f t="shared" si="6"/>
        <v>5400</v>
      </c>
      <c r="Y115" s="17">
        <f t="shared" si="4"/>
        <v>2376</v>
      </c>
      <c r="Z115" s="17">
        <f t="shared" si="5"/>
        <v>162</v>
      </c>
      <c r="AA115" s="17">
        <f t="shared" si="7"/>
        <v>217</v>
      </c>
    </row>
    <row r="116" spans="24:27">
      <c r="X116" s="17">
        <f t="shared" si="6"/>
        <v>5450</v>
      </c>
      <c r="Y116" s="17">
        <f t="shared" si="4"/>
        <v>2398</v>
      </c>
      <c r="Z116" s="17">
        <f t="shared" si="5"/>
        <v>163</v>
      </c>
      <c r="AA116" s="17">
        <f t="shared" si="7"/>
        <v>219</v>
      </c>
    </row>
    <row r="117" spans="24:27">
      <c r="X117" s="17">
        <f t="shared" si="6"/>
        <v>5500</v>
      </c>
      <c r="Y117" s="17">
        <f t="shared" si="4"/>
        <v>2420</v>
      </c>
      <c r="Z117" s="17">
        <f t="shared" si="5"/>
        <v>164</v>
      </c>
      <c r="AA117" s="17">
        <f t="shared" si="7"/>
        <v>221</v>
      </c>
    </row>
    <row r="118" spans="24:27">
      <c r="X118" s="17">
        <f t="shared" si="6"/>
        <v>5550</v>
      </c>
      <c r="Y118" s="17">
        <f t="shared" si="4"/>
        <v>2442</v>
      </c>
      <c r="Z118" s="17">
        <f t="shared" si="5"/>
        <v>164</v>
      </c>
      <c r="AA118" s="17">
        <f t="shared" si="7"/>
        <v>223</v>
      </c>
    </row>
    <row r="119" spans="24:27">
      <c r="X119" s="17">
        <f t="shared" si="6"/>
        <v>5600</v>
      </c>
      <c r="Y119" s="17">
        <f t="shared" si="4"/>
        <v>2464</v>
      </c>
      <c r="Z119" s="17">
        <f t="shared" si="5"/>
        <v>165</v>
      </c>
      <c r="AA119" s="17">
        <f t="shared" si="7"/>
        <v>225</v>
      </c>
    </row>
    <row r="120" spans="24:27">
      <c r="X120" s="17">
        <f t="shared" si="6"/>
        <v>5650</v>
      </c>
      <c r="Y120" s="17">
        <f t="shared" si="4"/>
        <v>2486</v>
      </c>
      <c r="Z120" s="17">
        <f t="shared" si="5"/>
        <v>166</v>
      </c>
      <c r="AA120" s="17">
        <f t="shared" si="7"/>
        <v>227</v>
      </c>
    </row>
    <row r="121" spans="24:27">
      <c r="X121" s="17">
        <f t="shared" si="6"/>
        <v>5700</v>
      </c>
      <c r="Y121" s="17">
        <f t="shared" si="4"/>
        <v>2508</v>
      </c>
      <c r="Z121" s="17">
        <f t="shared" si="5"/>
        <v>167</v>
      </c>
      <c r="AA121" s="17">
        <f t="shared" si="7"/>
        <v>229</v>
      </c>
    </row>
    <row r="122" spans="24:27">
      <c r="X122" s="17">
        <f t="shared" si="6"/>
        <v>5750</v>
      </c>
      <c r="Y122" s="17">
        <f t="shared" si="4"/>
        <v>2530</v>
      </c>
      <c r="Z122" s="17">
        <f t="shared" si="5"/>
        <v>168</v>
      </c>
      <c r="AA122" s="17">
        <f t="shared" si="7"/>
        <v>231</v>
      </c>
    </row>
    <row r="123" spans="24:27">
      <c r="X123" s="17">
        <f t="shared" si="6"/>
        <v>5800</v>
      </c>
      <c r="Y123" s="17">
        <f t="shared" si="4"/>
        <v>2552</v>
      </c>
      <c r="Z123" s="17">
        <f t="shared" si="5"/>
        <v>169</v>
      </c>
      <c r="AA123" s="17">
        <f t="shared" si="7"/>
        <v>233</v>
      </c>
    </row>
    <row r="124" spans="24:27">
      <c r="X124" s="17">
        <f t="shared" si="6"/>
        <v>5850</v>
      </c>
      <c r="Y124" s="17">
        <f t="shared" si="4"/>
        <v>2574</v>
      </c>
      <c r="Z124" s="17">
        <f t="shared" si="5"/>
        <v>169</v>
      </c>
      <c r="AA124" s="17">
        <f t="shared" si="7"/>
        <v>235</v>
      </c>
    </row>
    <row r="125" spans="24:27">
      <c r="X125" s="17">
        <f t="shared" si="6"/>
        <v>5900</v>
      </c>
      <c r="Y125" s="17">
        <f t="shared" si="4"/>
        <v>2596</v>
      </c>
      <c r="Z125" s="17">
        <f t="shared" si="5"/>
        <v>170</v>
      </c>
      <c r="AA125" s="17">
        <f t="shared" si="7"/>
        <v>237</v>
      </c>
    </row>
    <row r="126" spans="24:27">
      <c r="X126" s="17">
        <f t="shared" si="6"/>
        <v>5950</v>
      </c>
      <c r="Y126" s="17">
        <f t="shared" si="4"/>
        <v>2618</v>
      </c>
      <c r="Z126" s="17">
        <f t="shared" si="5"/>
        <v>171</v>
      </c>
      <c r="AA126" s="17">
        <f t="shared" si="7"/>
        <v>239</v>
      </c>
    </row>
    <row r="127" spans="24:27">
      <c r="X127" s="17">
        <f t="shared" si="6"/>
        <v>6000</v>
      </c>
      <c r="Y127" s="17">
        <f t="shared" si="4"/>
        <v>2640</v>
      </c>
      <c r="Z127" s="17">
        <f t="shared" si="5"/>
        <v>172</v>
      </c>
      <c r="AA127" s="17">
        <f t="shared" si="7"/>
        <v>241</v>
      </c>
    </row>
    <row r="128" spans="24:27">
      <c r="X128" s="17">
        <f t="shared" si="6"/>
        <v>6050</v>
      </c>
      <c r="Y128" s="17">
        <f t="shared" si="4"/>
        <v>2662</v>
      </c>
      <c r="Z128" s="17">
        <f t="shared" si="5"/>
        <v>173</v>
      </c>
      <c r="AA128" s="17">
        <f t="shared" si="7"/>
        <v>243</v>
      </c>
    </row>
    <row r="129" spans="24:27">
      <c r="X129" s="17">
        <f t="shared" si="6"/>
        <v>6100</v>
      </c>
      <c r="Y129" s="17">
        <f t="shared" si="4"/>
        <v>2684</v>
      </c>
      <c r="Z129" s="17">
        <f t="shared" si="5"/>
        <v>174</v>
      </c>
      <c r="AA129" s="17">
        <f t="shared" si="7"/>
        <v>245</v>
      </c>
    </row>
    <row r="130" spans="24:27">
      <c r="X130" s="17">
        <f t="shared" si="6"/>
        <v>6150</v>
      </c>
      <c r="Y130" s="17">
        <f t="shared" si="4"/>
        <v>2706</v>
      </c>
      <c r="Z130" s="17">
        <f t="shared" si="5"/>
        <v>175</v>
      </c>
      <c r="AA130" s="17">
        <f t="shared" si="7"/>
        <v>247</v>
      </c>
    </row>
    <row r="131" spans="24:27">
      <c r="X131" s="17">
        <f t="shared" si="6"/>
        <v>6200</v>
      </c>
      <c r="Y131" s="17">
        <f t="shared" si="4"/>
        <v>2728</v>
      </c>
      <c r="Z131" s="17">
        <f t="shared" si="5"/>
        <v>175</v>
      </c>
      <c r="AA131" s="17">
        <f t="shared" si="7"/>
        <v>249</v>
      </c>
    </row>
    <row r="132" spans="24:27">
      <c r="X132" s="17">
        <f t="shared" si="6"/>
        <v>6250</v>
      </c>
      <c r="Y132" s="17">
        <f t="shared" si="4"/>
        <v>2750</v>
      </c>
      <c r="Z132" s="17">
        <f t="shared" si="5"/>
        <v>176</v>
      </c>
      <c r="AA132" s="17">
        <f t="shared" si="7"/>
        <v>251</v>
      </c>
    </row>
    <row r="133" spans="24:27">
      <c r="X133" s="17">
        <f t="shared" si="6"/>
        <v>6300</v>
      </c>
      <c r="Y133" s="17">
        <f t="shared" si="4"/>
        <v>2772</v>
      </c>
      <c r="Z133" s="17">
        <f t="shared" si="5"/>
        <v>177</v>
      </c>
      <c r="AA133" s="17">
        <f t="shared" si="7"/>
        <v>253</v>
      </c>
    </row>
    <row r="134" spans="24:27">
      <c r="X134" s="17">
        <f t="shared" si="6"/>
        <v>6350</v>
      </c>
      <c r="Y134" s="17">
        <f t="shared" si="4"/>
        <v>2794</v>
      </c>
      <c r="Z134" s="17">
        <f t="shared" si="5"/>
        <v>178</v>
      </c>
      <c r="AA134" s="17">
        <f t="shared" si="7"/>
        <v>255</v>
      </c>
    </row>
    <row r="135" spans="24:27">
      <c r="X135" s="17">
        <f t="shared" si="6"/>
        <v>6400</v>
      </c>
      <c r="Y135" s="17">
        <f t="shared" ref="Y135:Y198" si="8">ROUND(X135*PressureGradientUnits,0)</f>
        <v>2816</v>
      </c>
      <c r="Z135" s="17">
        <f t="shared" ref="Z135:Z198" si="9">ROUND(70+TemperatureGradient*X135/100,0)</f>
        <v>179</v>
      </c>
      <c r="AA135" s="17">
        <f t="shared" si="7"/>
        <v>257</v>
      </c>
    </row>
    <row r="136" spans="24:27">
      <c r="X136" s="17">
        <f t="shared" si="6"/>
        <v>6450</v>
      </c>
      <c r="Y136" s="17">
        <f t="shared" si="8"/>
        <v>2838</v>
      </c>
      <c r="Z136" s="17">
        <f t="shared" si="9"/>
        <v>180</v>
      </c>
      <c r="AA136" s="17">
        <f t="shared" si="7"/>
        <v>259</v>
      </c>
    </row>
    <row r="137" spans="24:27">
      <c r="X137" s="17">
        <f t="shared" ref="X137:X200" si="10">X136+50</f>
        <v>6500</v>
      </c>
      <c r="Y137" s="17">
        <f t="shared" si="8"/>
        <v>2860</v>
      </c>
      <c r="Z137" s="17">
        <f t="shared" si="9"/>
        <v>181</v>
      </c>
      <c r="AA137" s="17">
        <f t="shared" ref="AA137:AA200" si="11">AA136+2</f>
        <v>261</v>
      </c>
    </row>
    <row r="138" spans="24:27">
      <c r="X138" s="17">
        <f t="shared" si="10"/>
        <v>6550</v>
      </c>
      <c r="Y138" s="17">
        <f t="shared" si="8"/>
        <v>2882</v>
      </c>
      <c r="Z138" s="17">
        <f t="shared" si="9"/>
        <v>181</v>
      </c>
      <c r="AA138" s="17">
        <f t="shared" si="11"/>
        <v>263</v>
      </c>
    </row>
    <row r="139" spans="24:27">
      <c r="X139" s="17">
        <f t="shared" si="10"/>
        <v>6600</v>
      </c>
      <c r="Y139" s="17">
        <f t="shared" si="8"/>
        <v>2904</v>
      </c>
      <c r="Z139" s="17">
        <f t="shared" si="9"/>
        <v>182</v>
      </c>
      <c r="AA139" s="17">
        <f t="shared" si="11"/>
        <v>265</v>
      </c>
    </row>
    <row r="140" spans="24:27">
      <c r="X140" s="17">
        <f t="shared" si="10"/>
        <v>6650</v>
      </c>
      <c r="Y140" s="17">
        <f t="shared" si="8"/>
        <v>2926</v>
      </c>
      <c r="Z140" s="17">
        <f t="shared" si="9"/>
        <v>183</v>
      </c>
      <c r="AA140" s="17">
        <f t="shared" si="11"/>
        <v>267</v>
      </c>
    </row>
    <row r="141" spans="24:27">
      <c r="X141" s="17">
        <f t="shared" si="10"/>
        <v>6700</v>
      </c>
      <c r="Y141" s="17">
        <f t="shared" si="8"/>
        <v>2948</v>
      </c>
      <c r="Z141" s="17">
        <f t="shared" si="9"/>
        <v>184</v>
      </c>
      <c r="AA141" s="17">
        <f t="shared" si="11"/>
        <v>269</v>
      </c>
    </row>
    <row r="142" spans="24:27">
      <c r="X142" s="17">
        <f t="shared" si="10"/>
        <v>6750</v>
      </c>
      <c r="Y142" s="17">
        <f t="shared" si="8"/>
        <v>2970</v>
      </c>
      <c r="Z142" s="17">
        <f t="shared" si="9"/>
        <v>185</v>
      </c>
      <c r="AA142" s="17">
        <f t="shared" si="11"/>
        <v>271</v>
      </c>
    </row>
    <row r="143" spans="24:27">
      <c r="X143" s="17">
        <f t="shared" si="10"/>
        <v>6800</v>
      </c>
      <c r="Y143" s="17">
        <f t="shared" si="8"/>
        <v>2992</v>
      </c>
      <c r="Z143" s="17">
        <f t="shared" si="9"/>
        <v>186</v>
      </c>
      <c r="AA143" s="17">
        <f t="shared" si="11"/>
        <v>273</v>
      </c>
    </row>
    <row r="144" spans="24:27">
      <c r="X144" s="17">
        <f t="shared" si="10"/>
        <v>6850</v>
      </c>
      <c r="Y144" s="17">
        <f t="shared" si="8"/>
        <v>3014</v>
      </c>
      <c r="Z144" s="17">
        <f t="shared" si="9"/>
        <v>186</v>
      </c>
      <c r="AA144" s="17">
        <f t="shared" si="11"/>
        <v>275</v>
      </c>
    </row>
    <row r="145" spans="24:27">
      <c r="X145" s="17">
        <f t="shared" si="10"/>
        <v>6900</v>
      </c>
      <c r="Y145" s="17">
        <f t="shared" si="8"/>
        <v>3036</v>
      </c>
      <c r="Z145" s="17">
        <f t="shared" si="9"/>
        <v>187</v>
      </c>
      <c r="AA145" s="17">
        <f t="shared" si="11"/>
        <v>277</v>
      </c>
    </row>
    <row r="146" spans="24:27">
      <c r="X146" s="17">
        <f t="shared" si="10"/>
        <v>6950</v>
      </c>
      <c r="Y146" s="17">
        <f t="shared" si="8"/>
        <v>3058</v>
      </c>
      <c r="Z146" s="17">
        <f t="shared" si="9"/>
        <v>188</v>
      </c>
      <c r="AA146" s="17">
        <f t="shared" si="11"/>
        <v>279</v>
      </c>
    </row>
    <row r="147" spans="24:27">
      <c r="X147" s="17">
        <f t="shared" si="10"/>
        <v>7000</v>
      </c>
      <c r="Y147" s="17">
        <f t="shared" si="8"/>
        <v>3080</v>
      </c>
      <c r="Z147" s="17">
        <f t="shared" si="9"/>
        <v>189</v>
      </c>
      <c r="AA147" s="17">
        <f t="shared" si="11"/>
        <v>281</v>
      </c>
    </row>
    <row r="148" spans="24:27">
      <c r="X148" s="17">
        <f t="shared" si="10"/>
        <v>7050</v>
      </c>
      <c r="Y148" s="17">
        <f t="shared" si="8"/>
        <v>3102</v>
      </c>
      <c r="Z148" s="17">
        <f t="shared" si="9"/>
        <v>190</v>
      </c>
      <c r="AA148" s="17">
        <f t="shared" si="11"/>
        <v>283</v>
      </c>
    </row>
    <row r="149" spans="24:27">
      <c r="X149" s="17">
        <f t="shared" si="10"/>
        <v>7100</v>
      </c>
      <c r="Y149" s="17">
        <f t="shared" si="8"/>
        <v>3124</v>
      </c>
      <c r="Z149" s="17">
        <f t="shared" si="9"/>
        <v>191</v>
      </c>
      <c r="AA149" s="17">
        <f t="shared" si="11"/>
        <v>285</v>
      </c>
    </row>
    <row r="150" spans="24:27">
      <c r="X150" s="17">
        <f t="shared" si="10"/>
        <v>7150</v>
      </c>
      <c r="Y150" s="17">
        <f t="shared" si="8"/>
        <v>3146</v>
      </c>
      <c r="Z150" s="17">
        <f t="shared" si="9"/>
        <v>192</v>
      </c>
      <c r="AA150" s="17">
        <f t="shared" si="11"/>
        <v>287</v>
      </c>
    </row>
    <row r="151" spans="24:27">
      <c r="X151" s="17">
        <f t="shared" si="10"/>
        <v>7200</v>
      </c>
      <c r="Y151" s="17">
        <f t="shared" si="8"/>
        <v>3168</v>
      </c>
      <c r="Z151" s="17">
        <f t="shared" si="9"/>
        <v>192</v>
      </c>
      <c r="AA151" s="17">
        <f t="shared" si="11"/>
        <v>289</v>
      </c>
    </row>
    <row r="152" spans="24:27">
      <c r="X152" s="17">
        <f t="shared" si="10"/>
        <v>7250</v>
      </c>
      <c r="Y152" s="17">
        <f t="shared" si="8"/>
        <v>3190</v>
      </c>
      <c r="Z152" s="17">
        <f t="shared" si="9"/>
        <v>193</v>
      </c>
      <c r="AA152" s="17">
        <f t="shared" si="11"/>
        <v>291</v>
      </c>
    </row>
    <row r="153" spans="24:27">
      <c r="X153" s="17">
        <f t="shared" si="10"/>
        <v>7300</v>
      </c>
      <c r="Y153" s="17">
        <f t="shared" si="8"/>
        <v>3212</v>
      </c>
      <c r="Z153" s="17">
        <f t="shared" si="9"/>
        <v>194</v>
      </c>
      <c r="AA153" s="17">
        <f t="shared" si="11"/>
        <v>293</v>
      </c>
    </row>
    <row r="154" spans="24:27">
      <c r="X154" s="17">
        <f t="shared" si="10"/>
        <v>7350</v>
      </c>
      <c r="Y154" s="17">
        <f t="shared" si="8"/>
        <v>3234</v>
      </c>
      <c r="Z154" s="17">
        <f t="shared" si="9"/>
        <v>195</v>
      </c>
      <c r="AA154" s="17">
        <f t="shared" si="11"/>
        <v>295</v>
      </c>
    </row>
    <row r="155" spans="24:27">
      <c r="X155" s="17">
        <f t="shared" si="10"/>
        <v>7400</v>
      </c>
      <c r="Y155" s="17">
        <f t="shared" si="8"/>
        <v>3256</v>
      </c>
      <c r="Z155" s="17">
        <f t="shared" si="9"/>
        <v>196</v>
      </c>
      <c r="AA155" s="17">
        <f t="shared" si="11"/>
        <v>297</v>
      </c>
    </row>
    <row r="156" spans="24:27">
      <c r="X156" s="17">
        <f t="shared" si="10"/>
        <v>7450</v>
      </c>
      <c r="Y156" s="17">
        <f t="shared" si="8"/>
        <v>3278</v>
      </c>
      <c r="Z156" s="17">
        <f t="shared" si="9"/>
        <v>197</v>
      </c>
      <c r="AA156" s="17">
        <f t="shared" si="11"/>
        <v>299</v>
      </c>
    </row>
    <row r="157" spans="24:27">
      <c r="X157" s="17">
        <f t="shared" si="10"/>
        <v>7500</v>
      </c>
      <c r="Y157" s="17">
        <f t="shared" si="8"/>
        <v>3300</v>
      </c>
      <c r="Z157" s="17">
        <f t="shared" si="9"/>
        <v>198</v>
      </c>
      <c r="AA157" s="17">
        <f t="shared" si="11"/>
        <v>301</v>
      </c>
    </row>
    <row r="158" spans="24:27">
      <c r="X158" s="17">
        <f t="shared" si="10"/>
        <v>7550</v>
      </c>
      <c r="Y158" s="17">
        <f t="shared" si="8"/>
        <v>3322</v>
      </c>
      <c r="Z158" s="17">
        <f t="shared" si="9"/>
        <v>198</v>
      </c>
      <c r="AA158" s="17">
        <f t="shared" si="11"/>
        <v>303</v>
      </c>
    </row>
    <row r="159" spans="24:27">
      <c r="X159" s="17">
        <f t="shared" si="10"/>
        <v>7600</v>
      </c>
      <c r="Y159" s="17">
        <f t="shared" si="8"/>
        <v>3344</v>
      </c>
      <c r="Z159" s="17">
        <f t="shared" si="9"/>
        <v>199</v>
      </c>
      <c r="AA159" s="17">
        <f t="shared" si="11"/>
        <v>305</v>
      </c>
    </row>
    <row r="160" spans="24:27">
      <c r="X160" s="17">
        <f t="shared" si="10"/>
        <v>7650</v>
      </c>
      <c r="Y160" s="17">
        <f t="shared" si="8"/>
        <v>3366</v>
      </c>
      <c r="Z160" s="17">
        <f t="shared" si="9"/>
        <v>200</v>
      </c>
      <c r="AA160" s="17">
        <f t="shared" si="11"/>
        <v>307</v>
      </c>
    </row>
    <row r="161" spans="24:27">
      <c r="X161" s="17">
        <f t="shared" si="10"/>
        <v>7700</v>
      </c>
      <c r="Y161" s="17">
        <f t="shared" si="8"/>
        <v>3388</v>
      </c>
      <c r="Z161" s="17">
        <f t="shared" si="9"/>
        <v>201</v>
      </c>
      <c r="AA161" s="17">
        <f t="shared" si="11"/>
        <v>309</v>
      </c>
    </row>
    <row r="162" spans="24:27">
      <c r="X162" s="17">
        <f t="shared" si="10"/>
        <v>7750</v>
      </c>
      <c r="Y162" s="17">
        <f t="shared" si="8"/>
        <v>3410</v>
      </c>
      <c r="Z162" s="17">
        <f t="shared" si="9"/>
        <v>202</v>
      </c>
      <c r="AA162" s="17">
        <f t="shared" si="11"/>
        <v>311</v>
      </c>
    </row>
    <row r="163" spans="24:27">
      <c r="X163" s="17">
        <f t="shared" si="10"/>
        <v>7800</v>
      </c>
      <c r="Y163" s="17">
        <f t="shared" si="8"/>
        <v>3432</v>
      </c>
      <c r="Z163" s="17">
        <f t="shared" si="9"/>
        <v>203</v>
      </c>
      <c r="AA163" s="17">
        <f t="shared" si="11"/>
        <v>313</v>
      </c>
    </row>
    <row r="164" spans="24:27">
      <c r="X164" s="17">
        <f t="shared" si="10"/>
        <v>7850</v>
      </c>
      <c r="Y164" s="17">
        <f t="shared" si="8"/>
        <v>3454</v>
      </c>
      <c r="Z164" s="17">
        <f t="shared" si="9"/>
        <v>203</v>
      </c>
      <c r="AA164" s="17">
        <f t="shared" si="11"/>
        <v>315</v>
      </c>
    </row>
    <row r="165" spans="24:27">
      <c r="X165" s="17">
        <f t="shared" si="10"/>
        <v>7900</v>
      </c>
      <c r="Y165" s="17">
        <f t="shared" si="8"/>
        <v>3476</v>
      </c>
      <c r="Z165" s="17">
        <f t="shared" si="9"/>
        <v>204</v>
      </c>
      <c r="AA165" s="17">
        <f t="shared" si="11"/>
        <v>317</v>
      </c>
    </row>
    <row r="166" spans="24:27">
      <c r="X166" s="17">
        <f t="shared" si="10"/>
        <v>7950</v>
      </c>
      <c r="Y166" s="17">
        <f t="shared" si="8"/>
        <v>3498</v>
      </c>
      <c r="Z166" s="17">
        <f t="shared" si="9"/>
        <v>205</v>
      </c>
      <c r="AA166" s="17">
        <f t="shared" si="11"/>
        <v>319</v>
      </c>
    </row>
    <row r="167" spans="24:27">
      <c r="X167" s="17">
        <f t="shared" si="10"/>
        <v>8000</v>
      </c>
      <c r="Y167" s="17">
        <f t="shared" si="8"/>
        <v>3520</v>
      </c>
      <c r="Z167" s="17">
        <f t="shared" si="9"/>
        <v>206</v>
      </c>
      <c r="AA167" s="17">
        <f t="shared" si="11"/>
        <v>321</v>
      </c>
    </row>
    <row r="168" spans="24:27">
      <c r="X168" s="17">
        <f t="shared" si="10"/>
        <v>8050</v>
      </c>
      <c r="Y168" s="17">
        <f t="shared" si="8"/>
        <v>3542</v>
      </c>
      <c r="Z168" s="17">
        <f t="shared" si="9"/>
        <v>207</v>
      </c>
      <c r="AA168" s="17">
        <f t="shared" si="11"/>
        <v>323</v>
      </c>
    </row>
    <row r="169" spans="24:27">
      <c r="X169" s="17">
        <f t="shared" si="10"/>
        <v>8100</v>
      </c>
      <c r="Y169" s="17">
        <f t="shared" si="8"/>
        <v>3564</v>
      </c>
      <c r="Z169" s="17">
        <f t="shared" si="9"/>
        <v>208</v>
      </c>
      <c r="AA169" s="17">
        <f t="shared" si="11"/>
        <v>325</v>
      </c>
    </row>
    <row r="170" spans="24:27">
      <c r="X170" s="17">
        <f t="shared" si="10"/>
        <v>8150</v>
      </c>
      <c r="Y170" s="17">
        <f t="shared" si="8"/>
        <v>3586</v>
      </c>
      <c r="Z170" s="17">
        <f t="shared" si="9"/>
        <v>209</v>
      </c>
      <c r="AA170" s="17">
        <f t="shared" si="11"/>
        <v>327</v>
      </c>
    </row>
    <row r="171" spans="24:27">
      <c r="X171" s="17">
        <f t="shared" si="10"/>
        <v>8200</v>
      </c>
      <c r="Y171" s="17">
        <f t="shared" si="8"/>
        <v>3608</v>
      </c>
      <c r="Z171" s="17">
        <f t="shared" si="9"/>
        <v>209</v>
      </c>
      <c r="AA171" s="17">
        <f t="shared" si="11"/>
        <v>329</v>
      </c>
    </row>
    <row r="172" spans="24:27">
      <c r="X172" s="17">
        <f t="shared" si="10"/>
        <v>8250</v>
      </c>
      <c r="Y172" s="17">
        <f t="shared" si="8"/>
        <v>3630</v>
      </c>
      <c r="Z172" s="17">
        <f t="shared" si="9"/>
        <v>210</v>
      </c>
      <c r="AA172" s="17">
        <f t="shared" si="11"/>
        <v>331</v>
      </c>
    </row>
    <row r="173" spans="24:27">
      <c r="X173" s="17">
        <f t="shared" si="10"/>
        <v>8300</v>
      </c>
      <c r="Y173" s="17">
        <f t="shared" si="8"/>
        <v>3652</v>
      </c>
      <c r="Z173" s="17">
        <f t="shared" si="9"/>
        <v>211</v>
      </c>
      <c r="AA173" s="17">
        <f t="shared" si="11"/>
        <v>333</v>
      </c>
    </row>
    <row r="174" spans="24:27">
      <c r="X174" s="17">
        <f t="shared" si="10"/>
        <v>8350</v>
      </c>
      <c r="Y174" s="17">
        <f t="shared" si="8"/>
        <v>3674</v>
      </c>
      <c r="Z174" s="17">
        <f t="shared" si="9"/>
        <v>212</v>
      </c>
      <c r="AA174" s="17">
        <f t="shared" si="11"/>
        <v>335</v>
      </c>
    </row>
    <row r="175" spans="24:27">
      <c r="X175" s="17">
        <f t="shared" si="10"/>
        <v>8400</v>
      </c>
      <c r="Y175" s="17">
        <f t="shared" si="8"/>
        <v>3696</v>
      </c>
      <c r="Z175" s="17">
        <f t="shared" si="9"/>
        <v>213</v>
      </c>
      <c r="AA175" s="17">
        <f t="shared" si="11"/>
        <v>337</v>
      </c>
    </row>
    <row r="176" spans="24:27">
      <c r="X176" s="17">
        <f t="shared" si="10"/>
        <v>8450</v>
      </c>
      <c r="Y176" s="17">
        <f t="shared" si="8"/>
        <v>3718</v>
      </c>
      <c r="Z176" s="17">
        <f t="shared" si="9"/>
        <v>214</v>
      </c>
      <c r="AA176" s="17">
        <f t="shared" si="11"/>
        <v>339</v>
      </c>
    </row>
    <row r="177" spans="24:27">
      <c r="X177" s="17">
        <f t="shared" si="10"/>
        <v>8500</v>
      </c>
      <c r="Y177" s="17">
        <f t="shared" si="8"/>
        <v>3740</v>
      </c>
      <c r="Z177" s="17">
        <f t="shared" si="9"/>
        <v>215</v>
      </c>
      <c r="AA177" s="17">
        <f t="shared" si="11"/>
        <v>341</v>
      </c>
    </row>
    <row r="178" spans="24:27">
      <c r="X178" s="17">
        <f t="shared" si="10"/>
        <v>8550</v>
      </c>
      <c r="Y178" s="17">
        <f t="shared" si="8"/>
        <v>3762</v>
      </c>
      <c r="Z178" s="17">
        <f t="shared" si="9"/>
        <v>215</v>
      </c>
      <c r="AA178" s="17">
        <f t="shared" si="11"/>
        <v>343</v>
      </c>
    </row>
    <row r="179" spans="24:27">
      <c r="X179" s="17">
        <f t="shared" si="10"/>
        <v>8600</v>
      </c>
      <c r="Y179" s="17">
        <f t="shared" si="8"/>
        <v>3784</v>
      </c>
      <c r="Z179" s="17">
        <f t="shared" si="9"/>
        <v>216</v>
      </c>
      <c r="AA179" s="17">
        <f t="shared" si="11"/>
        <v>345</v>
      </c>
    </row>
    <row r="180" spans="24:27">
      <c r="X180" s="17">
        <f t="shared" si="10"/>
        <v>8650</v>
      </c>
      <c r="Y180" s="17">
        <f t="shared" si="8"/>
        <v>3806</v>
      </c>
      <c r="Z180" s="17">
        <f t="shared" si="9"/>
        <v>217</v>
      </c>
      <c r="AA180" s="17">
        <f t="shared" si="11"/>
        <v>347</v>
      </c>
    </row>
    <row r="181" spans="24:27">
      <c r="X181" s="17">
        <f t="shared" si="10"/>
        <v>8700</v>
      </c>
      <c r="Y181" s="17">
        <f t="shared" si="8"/>
        <v>3828</v>
      </c>
      <c r="Z181" s="17">
        <f t="shared" si="9"/>
        <v>218</v>
      </c>
      <c r="AA181" s="17">
        <f t="shared" si="11"/>
        <v>349</v>
      </c>
    </row>
    <row r="182" spans="24:27">
      <c r="X182" s="17">
        <f t="shared" si="10"/>
        <v>8750</v>
      </c>
      <c r="Y182" s="17">
        <f t="shared" si="8"/>
        <v>3850</v>
      </c>
      <c r="Z182" s="17">
        <f t="shared" si="9"/>
        <v>219</v>
      </c>
      <c r="AA182" s="17">
        <f t="shared" si="11"/>
        <v>351</v>
      </c>
    </row>
    <row r="183" spans="24:27">
      <c r="X183" s="17">
        <f t="shared" si="10"/>
        <v>8800</v>
      </c>
      <c r="Y183" s="17">
        <f t="shared" si="8"/>
        <v>3872</v>
      </c>
      <c r="Z183" s="17">
        <f t="shared" si="9"/>
        <v>220</v>
      </c>
      <c r="AA183" s="17">
        <f t="shared" si="11"/>
        <v>353</v>
      </c>
    </row>
    <row r="184" spans="24:27">
      <c r="X184" s="17">
        <f t="shared" si="10"/>
        <v>8850</v>
      </c>
      <c r="Y184" s="17">
        <f t="shared" si="8"/>
        <v>3894</v>
      </c>
      <c r="Z184" s="17">
        <f t="shared" si="9"/>
        <v>220</v>
      </c>
      <c r="AA184" s="17">
        <f t="shared" si="11"/>
        <v>355</v>
      </c>
    </row>
    <row r="185" spans="24:27">
      <c r="X185" s="17">
        <f t="shared" si="10"/>
        <v>8900</v>
      </c>
      <c r="Y185" s="17">
        <f t="shared" si="8"/>
        <v>3916</v>
      </c>
      <c r="Z185" s="17">
        <f t="shared" si="9"/>
        <v>221</v>
      </c>
      <c r="AA185" s="17">
        <f t="shared" si="11"/>
        <v>357</v>
      </c>
    </row>
    <row r="186" spans="24:27">
      <c r="X186" s="17">
        <f t="shared" si="10"/>
        <v>8950</v>
      </c>
      <c r="Y186" s="17">
        <f t="shared" si="8"/>
        <v>3938</v>
      </c>
      <c r="Z186" s="17">
        <f t="shared" si="9"/>
        <v>222</v>
      </c>
      <c r="AA186" s="17">
        <f t="shared" si="11"/>
        <v>359</v>
      </c>
    </row>
    <row r="187" spans="24:27">
      <c r="X187" s="17">
        <f t="shared" si="10"/>
        <v>9000</v>
      </c>
      <c r="Y187" s="17">
        <f t="shared" si="8"/>
        <v>3960</v>
      </c>
      <c r="Z187" s="17">
        <f t="shared" si="9"/>
        <v>223</v>
      </c>
      <c r="AA187" s="17">
        <f t="shared" si="11"/>
        <v>361</v>
      </c>
    </row>
    <row r="188" spans="24:27">
      <c r="X188" s="17">
        <f t="shared" si="10"/>
        <v>9050</v>
      </c>
      <c r="Y188" s="17">
        <f t="shared" si="8"/>
        <v>3982</v>
      </c>
      <c r="Z188" s="17">
        <f t="shared" si="9"/>
        <v>224</v>
      </c>
      <c r="AA188" s="17">
        <f t="shared" si="11"/>
        <v>363</v>
      </c>
    </row>
    <row r="189" spans="24:27">
      <c r="X189" s="17">
        <f t="shared" si="10"/>
        <v>9100</v>
      </c>
      <c r="Y189" s="17">
        <f t="shared" si="8"/>
        <v>4004</v>
      </c>
      <c r="Z189" s="17">
        <f t="shared" si="9"/>
        <v>225</v>
      </c>
      <c r="AA189" s="17">
        <f t="shared" si="11"/>
        <v>365</v>
      </c>
    </row>
    <row r="190" spans="24:27">
      <c r="X190" s="17">
        <f t="shared" si="10"/>
        <v>9150</v>
      </c>
      <c r="Y190" s="17">
        <f t="shared" si="8"/>
        <v>4026</v>
      </c>
      <c r="Z190" s="17">
        <f t="shared" si="9"/>
        <v>226</v>
      </c>
      <c r="AA190" s="17">
        <f t="shared" si="11"/>
        <v>367</v>
      </c>
    </row>
    <row r="191" spans="24:27">
      <c r="X191" s="17">
        <f t="shared" si="10"/>
        <v>9200</v>
      </c>
      <c r="Y191" s="17">
        <f t="shared" si="8"/>
        <v>4048</v>
      </c>
      <c r="Z191" s="17">
        <f t="shared" si="9"/>
        <v>226</v>
      </c>
      <c r="AA191" s="17">
        <f t="shared" si="11"/>
        <v>369</v>
      </c>
    </row>
    <row r="192" spans="24:27">
      <c r="X192" s="17">
        <f t="shared" si="10"/>
        <v>9250</v>
      </c>
      <c r="Y192" s="17">
        <f t="shared" si="8"/>
        <v>4070</v>
      </c>
      <c r="Z192" s="17">
        <f t="shared" si="9"/>
        <v>227</v>
      </c>
      <c r="AA192" s="17">
        <f t="shared" si="11"/>
        <v>371</v>
      </c>
    </row>
    <row r="193" spans="24:27">
      <c r="X193" s="17">
        <f t="shared" si="10"/>
        <v>9300</v>
      </c>
      <c r="Y193" s="17">
        <f t="shared" si="8"/>
        <v>4092</v>
      </c>
      <c r="Z193" s="17">
        <f t="shared" si="9"/>
        <v>228</v>
      </c>
      <c r="AA193" s="17">
        <f t="shared" si="11"/>
        <v>373</v>
      </c>
    </row>
    <row r="194" spans="24:27">
      <c r="X194" s="17">
        <f t="shared" si="10"/>
        <v>9350</v>
      </c>
      <c r="Y194" s="17">
        <f t="shared" si="8"/>
        <v>4114</v>
      </c>
      <c r="Z194" s="17">
        <f t="shared" si="9"/>
        <v>229</v>
      </c>
      <c r="AA194" s="17">
        <f t="shared" si="11"/>
        <v>375</v>
      </c>
    </row>
    <row r="195" spans="24:27">
      <c r="X195" s="17">
        <f t="shared" si="10"/>
        <v>9400</v>
      </c>
      <c r="Y195" s="17">
        <f t="shared" si="8"/>
        <v>4136</v>
      </c>
      <c r="Z195" s="17">
        <f t="shared" si="9"/>
        <v>230</v>
      </c>
      <c r="AA195" s="17">
        <f t="shared" si="11"/>
        <v>377</v>
      </c>
    </row>
    <row r="196" spans="24:27">
      <c r="X196" s="17">
        <f t="shared" si="10"/>
        <v>9450</v>
      </c>
      <c r="Y196" s="17">
        <f t="shared" si="8"/>
        <v>4158</v>
      </c>
      <c r="Z196" s="17">
        <f t="shared" si="9"/>
        <v>231</v>
      </c>
      <c r="AA196" s="17">
        <f t="shared" si="11"/>
        <v>379</v>
      </c>
    </row>
    <row r="197" spans="24:27">
      <c r="X197" s="17">
        <f t="shared" si="10"/>
        <v>9500</v>
      </c>
      <c r="Y197" s="17">
        <f t="shared" si="8"/>
        <v>4180</v>
      </c>
      <c r="Z197" s="17">
        <f t="shared" si="9"/>
        <v>232</v>
      </c>
      <c r="AA197" s="17">
        <f t="shared" si="11"/>
        <v>381</v>
      </c>
    </row>
    <row r="198" spans="24:27">
      <c r="X198" s="17">
        <f t="shared" si="10"/>
        <v>9550</v>
      </c>
      <c r="Y198" s="17">
        <f t="shared" si="8"/>
        <v>4202</v>
      </c>
      <c r="Z198" s="17">
        <f t="shared" si="9"/>
        <v>232</v>
      </c>
      <c r="AA198" s="17">
        <f t="shared" si="11"/>
        <v>383</v>
      </c>
    </row>
    <row r="199" spans="24:27">
      <c r="X199" s="17">
        <f t="shared" si="10"/>
        <v>9600</v>
      </c>
      <c r="Y199" s="17">
        <f t="shared" ref="Y199:Y262" si="12">ROUND(X199*PressureGradientUnits,0)</f>
        <v>4224</v>
      </c>
      <c r="Z199" s="17">
        <f t="shared" ref="Z199:Z262" si="13">ROUND(70+TemperatureGradient*X199/100,0)</f>
        <v>233</v>
      </c>
      <c r="AA199" s="17">
        <f t="shared" si="11"/>
        <v>385</v>
      </c>
    </row>
    <row r="200" spans="24:27">
      <c r="X200" s="17">
        <f t="shared" si="10"/>
        <v>9650</v>
      </c>
      <c r="Y200" s="17">
        <f t="shared" si="12"/>
        <v>4246</v>
      </c>
      <c r="Z200" s="17">
        <f t="shared" si="13"/>
        <v>234</v>
      </c>
      <c r="AA200" s="17">
        <f t="shared" si="11"/>
        <v>387</v>
      </c>
    </row>
    <row r="201" spans="24:27">
      <c r="X201" s="17">
        <f t="shared" ref="X201:X264" si="14">X200+50</f>
        <v>9700</v>
      </c>
      <c r="Y201" s="17">
        <f t="shared" si="12"/>
        <v>4268</v>
      </c>
      <c r="Z201" s="17">
        <f t="shared" si="13"/>
        <v>235</v>
      </c>
      <c r="AA201" s="17">
        <f t="shared" ref="AA201:AA264" si="15">AA200+2</f>
        <v>389</v>
      </c>
    </row>
    <row r="202" spans="24:27">
      <c r="X202" s="17">
        <f t="shared" si="14"/>
        <v>9750</v>
      </c>
      <c r="Y202" s="17">
        <f t="shared" si="12"/>
        <v>4290</v>
      </c>
      <c r="Z202" s="17">
        <f t="shared" si="13"/>
        <v>236</v>
      </c>
      <c r="AA202" s="17">
        <f t="shared" si="15"/>
        <v>391</v>
      </c>
    </row>
    <row r="203" spans="24:27">
      <c r="X203" s="17">
        <f t="shared" si="14"/>
        <v>9800</v>
      </c>
      <c r="Y203" s="17">
        <f t="shared" si="12"/>
        <v>4312</v>
      </c>
      <c r="Z203" s="17">
        <f t="shared" si="13"/>
        <v>237</v>
      </c>
      <c r="AA203" s="17">
        <f t="shared" si="15"/>
        <v>393</v>
      </c>
    </row>
    <row r="204" spans="24:27">
      <c r="X204" s="17">
        <f t="shared" si="14"/>
        <v>9850</v>
      </c>
      <c r="Y204" s="17">
        <f t="shared" si="12"/>
        <v>4334</v>
      </c>
      <c r="Z204" s="17">
        <f t="shared" si="13"/>
        <v>237</v>
      </c>
      <c r="AA204" s="17">
        <f t="shared" si="15"/>
        <v>395</v>
      </c>
    </row>
    <row r="205" spans="24:27">
      <c r="X205" s="17">
        <f t="shared" si="14"/>
        <v>9900</v>
      </c>
      <c r="Y205" s="17">
        <f t="shared" si="12"/>
        <v>4356</v>
      </c>
      <c r="Z205" s="17">
        <f t="shared" si="13"/>
        <v>238</v>
      </c>
      <c r="AA205" s="17">
        <f t="shared" si="15"/>
        <v>397</v>
      </c>
    </row>
    <row r="206" spans="24:27">
      <c r="X206" s="17">
        <f t="shared" si="14"/>
        <v>9950</v>
      </c>
      <c r="Y206" s="17">
        <f t="shared" si="12"/>
        <v>4378</v>
      </c>
      <c r="Z206" s="17">
        <f t="shared" si="13"/>
        <v>239</v>
      </c>
      <c r="AA206" s="17">
        <f t="shared" si="15"/>
        <v>399</v>
      </c>
    </row>
    <row r="207" spans="24:27">
      <c r="X207" s="17">
        <f t="shared" si="14"/>
        <v>10000</v>
      </c>
      <c r="Y207" s="17">
        <f t="shared" si="12"/>
        <v>4400</v>
      </c>
      <c r="Z207" s="17">
        <f t="shared" si="13"/>
        <v>240</v>
      </c>
      <c r="AA207" s="17">
        <f t="shared" si="15"/>
        <v>401</v>
      </c>
    </row>
    <row r="208" spans="24:27">
      <c r="X208" s="17">
        <f t="shared" si="14"/>
        <v>10050</v>
      </c>
      <c r="Y208" s="17">
        <f t="shared" si="12"/>
        <v>4422</v>
      </c>
      <c r="Z208" s="17">
        <f t="shared" si="13"/>
        <v>241</v>
      </c>
      <c r="AA208" s="17">
        <f t="shared" si="15"/>
        <v>403</v>
      </c>
    </row>
    <row r="209" spans="24:27">
      <c r="X209" s="17">
        <f t="shared" si="14"/>
        <v>10100</v>
      </c>
      <c r="Y209" s="17">
        <f t="shared" si="12"/>
        <v>4444</v>
      </c>
      <c r="Z209" s="17">
        <f t="shared" si="13"/>
        <v>242</v>
      </c>
      <c r="AA209" s="17">
        <f t="shared" si="15"/>
        <v>405</v>
      </c>
    </row>
    <row r="210" spans="24:27">
      <c r="X210" s="17">
        <f t="shared" si="14"/>
        <v>10150</v>
      </c>
      <c r="Y210" s="17">
        <f t="shared" si="12"/>
        <v>4466</v>
      </c>
      <c r="Z210" s="17">
        <f t="shared" si="13"/>
        <v>243</v>
      </c>
      <c r="AA210" s="17">
        <f t="shared" si="15"/>
        <v>407</v>
      </c>
    </row>
    <row r="211" spans="24:27">
      <c r="X211" s="17">
        <f t="shared" si="14"/>
        <v>10200</v>
      </c>
      <c r="Y211" s="17">
        <f t="shared" si="12"/>
        <v>4488</v>
      </c>
      <c r="Z211" s="17">
        <f t="shared" si="13"/>
        <v>243</v>
      </c>
      <c r="AA211" s="17">
        <f t="shared" si="15"/>
        <v>409</v>
      </c>
    </row>
    <row r="212" spans="24:27">
      <c r="X212" s="17">
        <f t="shared" si="14"/>
        <v>10250</v>
      </c>
      <c r="Y212" s="17">
        <f t="shared" si="12"/>
        <v>4510</v>
      </c>
      <c r="Z212" s="17">
        <f t="shared" si="13"/>
        <v>244</v>
      </c>
      <c r="AA212" s="17">
        <f t="shared" si="15"/>
        <v>411</v>
      </c>
    </row>
    <row r="213" spans="24:27">
      <c r="X213" s="17">
        <f t="shared" si="14"/>
        <v>10300</v>
      </c>
      <c r="Y213" s="17">
        <f t="shared" si="12"/>
        <v>4532</v>
      </c>
      <c r="Z213" s="17">
        <f t="shared" si="13"/>
        <v>245</v>
      </c>
      <c r="AA213" s="17">
        <f t="shared" si="15"/>
        <v>413</v>
      </c>
    </row>
    <row r="214" spans="24:27">
      <c r="X214" s="17">
        <f t="shared" si="14"/>
        <v>10350</v>
      </c>
      <c r="Y214" s="17">
        <f t="shared" si="12"/>
        <v>4554</v>
      </c>
      <c r="Z214" s="17">
        <f t="shared" si="13"/>
        <v>246</v>
      </c>
      <c r="AA214" s="17">
        <f t="shared" si="15"/>
        <v>415</v>
      </c>
    </row>
    <row r="215" spans="24:27">
      <c r="X215" s="17">
        <f t="shared" si="14"/>
        <v>10400</v>
      </c>
      <c r="Y215" s="17">
        <f t="shared" si="12"/>
        <v>4576</v>
      </c>
      <c r="Z215" s="17">
        <f t="shared" si="13"/>
        <v>247</v>
      </c>
      <c r="AA215" s="17">
        <f t="shared" si="15"/>
        <v>417</v>
      </c>
    </row>
    <row r="216" spans="24:27">
      <c r="X216" s="17">
        <f t="shared" si="14"/>
        <v>10450</v>
      </c>
      <c r="Y216" s="17">
        <f t="shared" si="12"/>
        <v>4598</v>
      </c>
      <c r="Z216" s="17">
        <f t="shared" si="13"/>
        <v>248</v>
      </c>
      <c r="AA216" s="17">
        <f t="shared" si="15"/>
        <v>419</v>
      </c>
    </row>
    <row r="217" spans="24:27">
      <c r="X217" s="17">
        <f t="shared" si="14"/>
        <v>10500</v>
      </c>
      <c r="Y217" s="17">
        <f t="shared" si="12"/>
        <v>4620</v>
      </c>
      <c r="Z217" s="17">
        <f t="shared" si="13"/>
        <v>249</v>
      </c>
      <c r="AA217" s="17">
        <f t="shared" si="15"/>
        <v>421</v>
      </c>
    </row>
    <row r="218" spans="24:27">
      <c r="X218" s="17">
        <f t="shared" si="14"/>
        <v>10550</v>
      </c>
      <c r="Y218" s="17">
        <f t="shared" si="12"/>
        <v>4642</v>
      </c>
      <c r="Z218" s="17">
        <f t="shared" si="13"/>
        <v>249</v>
      </c>
      <c r="AA218" s="17">
        <f t="shared" si="15"/>
        <v>423</v>
      </c>
    </row>
    <row r="219" spans="24:27">
      <c r="X219" s="17">
        <f t="shared" si="14"/>
        <v>10600</v>
      </c>
      <c r="Y219" s="17">
        <f t="shared" si="12"/>
        <v>4664</v>
      </c>
      <c r="Z219" s="17">
        <f t="shared" si="13"/>
        <v>250</v>
      </c>
      <c r="AA219" s="17">
        <f t="shared" si="15"/>
        <v>425</v>
      </c>
    </row>
    <row r="220" spans="24:27">
      <c r="X220" s="17">
        <f t="shared" si="14"/>
        <v>10650</v>
      </c>
      <c r="Y220" s="17">
        <f t="shared" si="12"/>
        <v>4686</v>
      </c>
      <c r="Z220" s="17">
        <f t="shared" si="13"/>
        <v>251</v>
      </c>
      <c r="AA220" s="17">
        <f t="shared" si="15"/>
        <v>427</v>
      </c>
    </row>
    <row r="221" spans="24:27">
      <c r="X221" s="17">
        <f t="shared" si="14"/>
        <v>10700</v>
      </c>
      <c r="Y221" s="17">
        <f t="shared" si="12"/>
        <v>4708</v>
      </c>
      <c r="Z221" s="17">
        <f t="shared" si="13"/>
        <v>252</v>
      </c>
      <c r="AA221" s="17">
        <f t="shared" si="15"/>
        <v>429</v>
      </c>
    </row>
    <row r="222" spans="24:27">
      <c r="X222" s="17">
        <f t="shared" si="14"/>
        <v>10750</v>
      </c>
      <c r="Y222" s="17">
        <f t="shared" si="12"/>
        <v>4730</v>
      </c>
      <c r="Z222" s="17">
        <f t="shared" si="13"/>
        <v>253</v>
      </c>
      <c r="AA222" s="17">
        <f t="shared" si="15"/>
        <v>431</v>
      </c>
    </row>
    <row r="223" spans="24:27">
      <c r="X223" s="17">
        <f t="shared" si="14"/>
        <v>10800</v>
      </c>
      <c r="Y223" s="17">
        <f t="shared" si="12"/>
        <v>4752</v>
      </c>
      <c r="Z223" s="17">
        <f t="shared" si="13"/>
        <v>254</v>
      </c>
      <c r="AA223" s="17">
        <f t="shared" si="15"/>
        <v>433</v>
      </c>
    </row>
    <row r="224" spans="24:27">
      <c r="X224" s="17">
        <f t="shared" si="14"/>
        <v>10850</v>
      </c>
      <c r="Y224" s="17">
        <f t="shared" si="12"/>
        <v>4774</v>
      </c>
      <c r="Z224" s="17">
        <f t="shared" si="13"/>
        <v>254</v>
      </c>
      <c r="AA224" s="17">
        <f t="shared" si="15"/>
        <v>435</v>
      </c>
    </row>
    <row r="225" spans="24:27">
      <c r="X225" s="17">
        <f t="shared" si="14"/>
        <v>10900</v>
      </c>
      <c r="Y225" s="17">
        <f t="shared" si="12"/>
        <v>4796</v>
      </c>
      <c r="Z225" s="17">
        <f t="shared" si="13"/>
        <v>255</v>
      </c>
      <c r="AA225" s="17">
        <f t="shared" si="15"/>
        <v>437</v>
      </c>
    </row>
    <row r="226" spans="24:27">
      <c r="X226" s="17">
        <f t="shared" si="14"/>
        <v>10950</v>
      </c>
      <c r="Y226" s="17">
        <f t="shared" si="12"/>
        <v>4818</v>
      </c>
      <c r="Z226" s="17">
        <f t="shared" si="13"/>
        <v>256</v>
      </c>
      <c r="AA226" s="17">
        <f t="shared" si="15"/>
        <v>439</v>
      </c>
    </row>
    <row r="227" spans="24:27">
      <c r="X227" s="17">
        <f t="shared" si="14"/>
        <v>11000</v>
      </c>
      <c r="Y227" s="17">
        <f t="shared" si="12"/>
        <v>4840</v>
      </c>
      <c r="Z227" s="17">
        <f t="shared" si="13"/>
        <v>257</v>
      </c>
      <c r="AA227" s="17">
        <f t="shared" si="15"/>
        <v>441</v>
      </c>
    </row>
    <row r="228" spans="24:27">
      <c r="X228" s="17">
        <f t="shared" si="14"/>
        <v>11050</v>
      </c>
      <c r="Y228" s="17">
        <f t="shared" si="12"/>
        <v>4862</v>
      </c>
      <c r="Z228" s="17">
        <f t="shared" si="13"/>
        <v>258</v>
      </c>
      <c r="AA228" s="17">
        <f t="shared" si="15"/>
        <v>443</v>
      </c>
    </row>
    <row r="229" spans="24:27">
      <c r="X229" s="17">
        <f t="shared" si="14"/>
        <v>11100</v>
      </c>
      <c r="Y229" s="17">
        <f t="shared" si="12"/>
        <v>4884</v>
      </c>
      <c r="Z229" s="17">
        <f t="shared" si="13"/>
        <v>259</v>
      </c>
      <c r="AA229" s="17">
        <f t="shared" si="15"/>
        <v>445</v>
      </c>
    </row>
    <row r="230" spans="24:27">
      <c r="X230" s="17">
        <f t="shared" si="14"/>
        <v>11150</v>
      </c>
      <c r="Y230" s="17">
        <f t="shared" si="12"/>
        <v>4906</v>
      </c>
      <c r="Z230" s="17">
        <f t="shared" si="13"/>
        <v>260</v>
      </c>
      <c r="AA230" s="17">
        <f t="shared" si="15"/>
        <v>447</v>
      </c>
    </row>
    <row r="231" spans="24:27">
      <c r="X231" s="17">
        <f t="shared" si="14"/>
        <v>11200</v>
      </c>
      <c r="Y231" s="17">
        <f t="shared" si="12"/>
        <v>4928</v>
      </c>
      <c r="Z231" s="17">
        <f t="shared" si="13"/>
        <v>260</v>
      </c>
      <c r="AA231" s="17">
        <f t="shared" si="15"/>
        <v>449</v>
      </c>
    </row>
    <row r="232" spans="24:27">
      <c r="X232" s="17">
        <f t="shared" si="14"/>
        <v>11250</v>
      </c>
      <c r="Y232" s="17">
        <f t="shared" si="12"/>
        <v>4950</v>
      </c>
      <c r="Z232" s="17">
        <f t="shared" si="13"/>
        <v>261</v>
      </c>
      <c r="AA232" s="17">
        <f t="shared" si="15"/>
        <v>451</v>
      </c>
    </row>
    <row r="233" spans="24:27">
      <c r="X233" s="17">
        <f t="shared" si="14"/>
        <v>11300</v>
      </c>
      <c r="Y233" s="17">
        <f t="shared" si="12"/>
        <v>4972</v>
      </c>
      <c r="Z233" s="17">
        <f t="shared" si="13"/>
        <v>262</v>
      </c>
      <c r="AA233" s="17">
        <f t="shared" si="15"/>
        <v>453</v>
      </c>
    </row>
    <row r="234" spans="24:27">
      <c r="X234" s="17">
        <f t="shared" si="14"/>
        <v>11350</v>
      </c>
      <c r="Y234" s="17">
        <f t="shared" si="12"/>
        <v>4994</v>
      </c>
      <c r="Z234" s="17">
        <f t="shared" si="13"/>
        <v>263</v>
      </c>
      <c r="AA234" s="17">
        <f t="shared" si="15"/>
        <v>455</v>
      </c>
    </row>
    <row r="235" spans="24:27">
      <c r="X235" s="17">
        <f t="shared" si="14"/>
        <v>11400</v>
      </c>
      <c r="Y235" s="17">
        <f t="shared" si="12"/>
        <v>5016</v>
      </c>
      <c r="Z235" s="17">
        <f t="shared" si="13"/>
        <v>264</v>
      </c>
      <c r="AA235" s="17">
        <f t="shared" si="15"/>
        <v>457</v>
      </c>
    </row>
    <row r="236" spans="24:27">
      <c r="X236" s="17">
        <f t="shared" si="14"/>
        <v>11450</v>
      </c>
      <c r="Y236" s="17">
        <f t="shared" si="12"/>
        <v>5038</v>
      </c>
      <c r="Z236" s="17">
        <f t="shared" si="13"/>
        <v>265</v>
      </c>
      <c r="AA236" s="17">
        <f t="shared" si="15"/>
        <v>459</v>
      </c>
    </row>
    <row r="237" spans="24:27">
      <c r="X237" s="17">
        <f t="shared" si="14"/>
        <v>11500</v>
      </c>
      <c r="Y237" s="17">
        <f t="shared" si="12"/>
        <v>5060</v>
      </c>
      <c r="Z237" s="17">
        <f t="shared" si="13"/>
        <v>266</v>
      </c>
      <c r="AA237" s="17">
        <f t="shared" si="15"/>
        <v>461</v>
      </c>
    </row>
    <row r="238" spans="24:27">
      <c r="X238" s="17">
        <f t="shared" si="14"/>
        <v>11550</v>
      </c>
      <c r="Y238" s="17">
        <f t="shared" si="12"/>
        <v>5082</v>
      </c>
      <c r="Z238" s="17">
        <f t="shared" si="13"/>
        <v>266</v>
      </c>
      <c r="AA238" s="17">
        <f t="shared" si="15"/>
        <v>463</v>
      </c>
    </row>
    <row r="239" spans="24:27">
      <c r="X239" s="17">
        <f t="shared" si="14"/>
        <v>11600</v>
      </c>
      <c r="Y239" s="17">
        <f t="shared" si="12"/>
        <v>5104</v>
      </c>
      <c r="Z239" s="17">
        <f t="shared" si="13"/>
        <v>267</v>
      </c>
      <c r="AA239" s="17">
        <f t="shared" si="15"/>
        <v>465</v>
      </c>
    </row>
    <row r="240" spans="24:27">
      <c r="X240" s="17">
        <f t="shared" si="14"/>
        <v>11650</v>
      </c>
      <c r="Y240" s="17">
        <f t="shared" si="12"/>
        <v>5126</v>
      </c>
      <c r="Z240" s="17">
        <f t="shared" si="13"/>
        <v>268</v>
      </c>
      <c r="AA240" s="17">
        <f t="shared" si="15"/>
        <v>467</v>
      </c>
    </row>
    <row r="241" spans="24:27">
      <c r="X241" s="17">
        <f t="shared" si="14"/>
        <v>11700</v>
      </c>
      <c r="Y241" s="17">
        <f t="shared" si="12"/>
        <v>5148</v>
      </c>
      <c r="Z241" s="17">
        <f t="shared" si="13"/>
        <v>269</v>
      </c>
      <c r="AA241" s="17">
        <f t="shared" si="15"/>
        <v>469</v>
      </c>
    </row>
    <row r="242" spans="24:27">
      <c r="X242" s="17">
        <f t="shared" si="14"/>
        <v>11750</v>
      </c>
      <c r="Y242" s="17">
        <f t="shared" si="12"/>
        <v>5170</v>
      </c>
      <c r="Z242" s="17">
        <f t="shared" si="13"/>
        <v>270</v>
      </c>
      <c r="AA242" s="17">
        <f t="shared" si="15"/>
        <v>471</v>
      </c>
    </row>
    <row r="243" spans="24:27">
      <c r="X243" s="17">
        <f t="shared" si="14"/>
        <v>11800</v>
      </c>
      <c r="Y243" s="17">
        <f t="shared" si="12"/>
        <v>5192</v>
      </c>
      <c r="Z243" s="17">
        <f t="shared" si="13"/>
        <v>271</v>
      </c>
      <c r="AA243" s="17">
        <f t="shared" si="15"/>
        <v>473</v>
      </c>
    </row>
    <row r="244" spans="24:27">
      <c r="X244" s="17">
        <f t="shared" si="14"/>
        <v>11850</v>
      </c>
      <c r="Y244" s="17">
        <f t="shared" si="12"/>
        <v>5214</v>
      </c>
      <c r="Z244" s="17">
        <f t="shared" si="13"/>
        <v>271</v>
      </c>
      <c r="AA244" s="17">
        <f t="shared" si="15"/>
        <v>475</v>
      </c>
    </row>
    <row r="245" spans="24:27">
      <c r="X245" s="17">
        <f t="shared" si="14"/>
        <v>11900</v>
      </c>
      <c r="Y245" s="17">
        <f t="shared" si="12"/>
        <v>5236</v>
      </c>
      <c r="Z245" s="17">
        <f t="shared" si="13"/>
        <v>272</v>
      </c>
      <c r="AA245" s="17">
        <f t="shared" si="15"/>
        <v>477</v>
      </c>
    </row>
    <row r="246" spans="24:27">
      <c r="X246" s="17">
        <f t="shared" si="14"/>
        <v>11950</v>
      </c>
      <c r="Y246" s="17">
        <f t="shared" si="12"/>
        <v>5258</v>
      </c>
      <c r="Z246" s="17">
        <f t="shared" si="13"/>
        <v>273</v>
      </c>
      <c r="AA246" s="17">
        <f t="shared" si="15"/>
        <v>479</v>
      </c>
    </row>
    <row r="247" spans="24:27">
      <c r="X247" s="17">
        <f t="shared" si="14"/>
        <v>12000</v>
      </c>
      <c r="Y247" s="17">
        <f t="shared" si="12"/>
        <v>5280</v>
      </c>
      <c r="Z247" s="17">
        <f t="shared" si="13"/>
        <v>274</v>
      </c>
      <c r="AA247" s="17">
        <f t="shared" si="15"/>
        <v>481</v>
      </c>
    </row>
    <row r="248" spans="24:27">
      <c r="X248" s="17">
        <f t="shared" si="14"/>
        <v>12050</v>
      </c>
      <c r="Y248" s="17">
        <f t="shared" si="12"/>
        <v>5302</v>
      </c>
      <c r="Z248" s="17">
        <f t="shared" si="13"/>
        <v>275</v>
      </c>
      <c r="AA248" s="17">
        <f t="shared" si="15"/>
        <v>483</v>
      </c>
    </row>
    <row r="249" spans="24:27">
      <c r="X249" s="17">
        <f t="shared" si="14"/>
        <v>12100</v>
      </c>
      <c r="Y249" s="17">
        <f t="shared" si="12"/>
        <v>5324</v>
      </c>
      <c r="Z249" s="17">
        <f t="shared" si="13"/>
        <v>276</v>
      </c>
      <c r="AA249" s="17">
        <f t="shared" si="15"/>
        <v>485</v>
      </c>
    </row>
    <row r="250" spans="24:27">
      <c r="X250" s="17">
        <f t="shared" si="14"/>
        <v>12150</v>
      </c>
      <c r="Y250" s="17">
        <f t="shared" si="12"/>
        <v>5346</v>
      </c>
      <c r="Z250" s="17">
        <f t="shared" si="13"/>
        <v>277</v>
      </c>
      <c r="AA250" s="17">
        <f t="shared" si="15"/>
        <v>487</v>
      </c>
    </row>
    <row r="251" spans="24:27">
      <c r="X251" s="17">
        <f t="shared" si="14"/>
        <v>12200</v>
      </c>
      <c r="Y251" s="17">
        <f t="shared" si="12"/>
        <v>5368</v>
      </c>
      <c r="Z251" s="17">
        <f t="shared" si="13"/>
        <v>277</v>
      </c>
      <c r="AA251" s="17">
        <f t="shared" si="15"/>
        <v>489</v>
      </c>
    </row>
    <row r="252" spans="24:27">
      <c r="X252" s="17">
        <f t="shared" si="14"/>
        <v>12250</v>
      </c>
      <c r="Y252" s="17">
        <f t="shared" si="12"/>
        <v>5390</v>
      </c>
      <c r="Z252" s="17">
        <f t="shared" si="13"/>
        <v>278</v>
      </c>
      <c r="AA252" s="17">
        <f t="shared" si="15"/>
        <v>491</v>
      </c>
    </row>
    <row r="253" spans="24:27">
      <c r="X253" s="17">
        <f t="shared" si="14"/>
        <v>12300</v>
      </c>
      <c r="Y253" s="17">
        <f t="shared" si="12"/>
        <v>5412</v>
      </c>
      <c r="Z253" s="17">
        <f t="shared" si="13"/>
        <v>279</v>
      </c>
      <c r="AA253" s="17">
        <f t="shared" si="15"/>
        <v>493</v>
      </c>
    </row>
    <row r="254" spans="24:27">
      <c r="X254" s="17">
        <f t="shared" si="14"/>
        <v>12350</v>
      </c>
      <c r="Y254" s="17">
        <f t="shared" si="12"/>
        <v>5434</v>
      </c>
      <c r="Z254" s="17">
        <f t="shared" si="13"/>
        <v>280</v>
      </c>
      <c r="AA254" s="17">
        <f t="shared" si="15"/>
        <v>495</v>
      </c>
    </row>
    <row r="255" spans="24:27">
      <c r="X255" s="17">
        <f t="shared" si="14"/>
        <v>12400</v>
      </c>
      <c r="Y255" s="17">
        <f t="shared" si="12"/>
        <v>5456</v>
      </c>
      <c r="Z255" s="17">
        <f t="shared" si="13"/>
        <v>281</v>
      </c>
      <c r="AA255" s="17">
        <f t="shared" si="15"/>
        <v>497</v>
      </c>
    </row>
    <row r="256" spans="24:27">
      <c r="X256" s="17">
        <f t="shared" si="14"/>
        <v>12450</v>
      </c>
      <c r="Y256" s="17">
        <f t="shared" si="12"/>
        <v>5478</v>
      </c>
      <c r="Z256" s="17">
        <f t="shared" si="13"/>
        <v>282</v>
      </c>
      <c r="AA256" s="17">
        <f t="shared" si="15"/>
        <v>499</v>
      </c>
    </row>
    <row r="257" spans="24:27">
      <c r="X257" s="17">
        <f t="shared" si="14"/>
        <v>12500</v>
      </c>
      <c r="Y257" s="17">
        <f t="shared" si="12"/>
        <v>5500</v>
      </c>
      <c r="Z257" s="17">
        <f t="shared" si="13"/>
        <v>283</v>
      </c>
      <c r="AA257" s="17">
        <f t="shared" si="15"/>
        <v>501</v>
      </c>
    </row>
    <row r="258" spans="24:27">
      <c r="X258" s="17">
        <f t="shared" si="14"/>
        <v>12550</v>
      </c>
      <c r="Y258" s="17">
        <f t="shared" si="12"/>
        <v>5522</v>
      </c>
      <c r="Z258" s="17">
        <f t="shared" si="13"/>
        <v>283</v>
      </c>
      <c r="AA258" s="17">
        <f t="shared" si="15"/>
        <v>503</v>
      </c>
    </row>
    <row r="259" spans="24:27">
      <c r="X259" s="17">
        <f t="shared" si="14"/>
        <v>12600</v>
      </c>
      <c r="Y259" s="17">
        <f t="shared" si="12"/>
        <v>5544</v>
      </c>
      <c r="Z259" s="17">
        <f t="shared" si="13"/>
        <v>284</v>
      </c>
      <c r="AA259" s="17">
        <f t="shared" si="15"/>
        <v>505</v>
      </c>
    </row>
    <row r="260" spans="24:27">
      <c r="X260" s="17">
        <f t="shared" si="14"/>
        <v>12650</v>
      </c>
      <c r="Y260" s="17">
        <f t="shared" si="12"/>
        <v>5566</v>
      </c>
      <c r="Z260" s="17">
        <f t="shared" si="13"/>
        <v>285</v>
      </c>
      <c r="AA260" s="17">
        <f t="shared" si="15"/>
        <v>507</v>
      </c>
    </row>
    <row r="261" spans="24:27">
      <c r="X261" s="17">
        <f t="shared" si="14"/>
        <v>12700</v>
      </c>
      <c r="Y261" s="17">
        <f t="shared" si="12"/>
        <v>5588</v>
      </c>
      <c r="Z261" s="17">
        <f t="shared" si="13"/>
        <v>286</v>
      </c>
      <c r="AA261" s="17">
        <f t="shared" si="15"/>
        <v>509</v>
      </c>
    </row>
    <row r="262" spans="24:27">
      <c r="X262" s="17">
        <f t="shared" si="14"/>
        <v>12750</v>
      </c>
      <c r="Y262" s="17">
        <f t="shared" si="12"/>
        <v>5610</v>
      </c>
      <c r="Z262" s="17">
        <f t="shared" si="13"/>
        <v>287</v>
      </c>
      <c r="AA262" s="17">
        <f t="shared" si="15"/>
        <v>511</v>
      </c>
    </row>
    <row r="263" spans="24:27">
      <c r="X263" s="17">
        <f t="shared" si="14"/>
        <v>12800</v>
      </c>
      <c r="Y263" s="17">
        <f t="shared" ref="Y263:Y307" si="16">ROUND(X263*PressureGradientUnits,0)</f>
        <v>5632</v>
      </c>
      <c r="Z263" s="17">
        <f t="shared" ref="Z263:Z307" si="17">ROUND(70+TemperatureGradient*X263/100,0)</f>
        <v>288</v>
      </c>
      <c r="AA263" s="17">
        <f t="shared" si="15"/>
        <v>513</v>
      </c>
    </row>
    <row r="264" spans="24:27">
      <c r="X264" s="17">
        <f t="shared" si="14"/>
        <v>12850</v>
      </c>
      <c r="Y264" s="17">
        <f t="shared" si="16"/>
        <v>5654</v>
      </c>
      <c r="Z264" s="17">
        <f t="shared" si="17"/>
        <v>288</v>
      </c>
      <c r="AA264" s="17">
        <f t="shared" si="15"/>
        <v>515</v>
      </c>
    </row>
    <row r="265" spans="24:27">
      <c r="X265" s="17">
        <f t="shared" ref="X265:X307" si="18">X264+50</f>
        <v>12900</v>
      </c>
      <c r="Y265" s="17">
        <f t="shared" si="16"/>
        <v>5676</v>
      </c>
      <c r="Z265" s="17">
        <f t="shared" si="17"/>
        <v>289</v>
      </c>
      <c r="AA265" s="17">
        <f t="shared" ref="AA265:AA307" si="19">AA264+2</f>
        <v>517</v>
      </c>
    </row>
    <row r="266" spans="24:27">
      <c r="X266" s="17">
        <f t="shared" si="18"/>
        <v>12950</v>
      </c>
      <c r="Y266" s="17">
        <f t="shared" si="16"/>
        <v>5698</v>
      </c>
      <c r="Z266" s="17">
        <f t="shared" si="17"/>
        <v>290</v>
      </c>
      <c r="AA266" s="17">
        <f t="shared" si="19"/>
        <v>519</v>
      </c>
    </row>
    <row r="267" spans="24:27">
      <c r="X267" s="17">
        <f t="shared" si="18"/>
        <v>13000</v>
      </c>
      <c r="Y267" s="17">
        <f t="shared" si="16"/>
        <v>5720</v>
      </c>
      <c r="Z267" s="17">
        <f t="shared" si="17"/>
        <v>291</v>
      </c>
      <c r="AA267" s="17">
        <f t="shared" si="19"/>
        <v>521</v>
      </c>
    </row>
    <row r="268" spans="24:27">
      <c r="X268" s="17">
        <f t="shared" si="18"/>
        <v>13050</v>
      </c>
      <c r="Y268" s="17">
        <f t="shared" si="16"/>
        <v>5742</v>
      </c>
      <c r="Z268" s="17">
        <f t="shared" si="17"/>
        <v>292</v>
      </c>
      <c r="AA268" s="17">
        <f t="shared" si="19"/>
        <v>523</v>
      </c>
    </row>
    <row r="269" spans="24:27">
      <c r="X269" s="17">
        <f t="shared" si="18"/>
        <v>13100</v>
      </c>
      <c r="Y269" s="17">
        <f t="shared" si="16"/>
        <v>5764</v>
      </c>
      <c r="Z269" s="17">
        <f t="shared" si="17"/>
        <v>293</v>
      </c>
      <c r="AA269" s="17">
        <f t="shared" si="19"/>
        <v>525</v>
      </c>
    </row>
    <row r="270" spans="24:27">
      <c r="X270" s="17">
        <f t="shared" si="18"/>
        <v>13150</v>
      </c>
      <c r="Y270" s="17">
        <f t="shared" si="16"/>
        <v>5786</v>
      </c>
      <c r="Z270" s="17">
        <f t="shared" si="17"/>
        <v>294</v>
      </c>
      <c r="AA270" s="17">
        <f t="shared" si="19"/>
        <v>527</v>
      </c>
    </row>
    <row r="271" spans="24:27">
      <c r="X271" s="17">
        <f t="shared" si="18"/>
        <v>13200</v>
      </c>
      <c r="Y271" s="17">
        <f t="shared" si="16"/>
        <v>5808</v>
      </c>
      <c r="Z271" s="17">
        <f t="shared" si="17"/>
        <v>294</v>
      </c>
      <c r="AA271" s="17">
        <f t="shared" si="19"/>
        <v>529</v>
      </c>
    </row>
    <row r="272" spans="24:27">
      <c r="X272" s="17">
        <f t="shared" si="18"/>
        <v>13250</v>
      </c>
      <c r="Y272" s="17">
        <f t="shared" si="16"/>
        <v>5830</v>
      </c>
      <c r="Z272" s="17">
        <f t="shared" si="17"/>
        <v>295</v>
      </c>
      <c r="AA272" s="17">
        <f t="shared" si="19"/>
        <v>531</v>
      </c>
    </row>
    <row r="273" spans="24:27">
      <c r="X273" s="17">
        <f t="shared" si="18"/>
        <v>13300</v>
      </c>
      <c r="Y273" s="17">
        <f t="shared" si="16"/>
        <v>5852</v>
      </c>
      <c r="Z273" s="17">
        <f t="shared" si="17"/>
        <v>296</v>
      </c>
      <c r="AA273" s="17">
        <f t="shared" si="19"/>
        <v>533</v>
      </c>
    </row>
    <row r="274" spans="24:27">
      <c r="X274" s="17">
        <f t="shared" si="18"/>
        <v>13350</v>
      </c>
      <c r="Y274" s="17">
        <f t="shared" si="16"/>
        <v>5874</v>
      </c>
      <c r="Z274" s="17">
        <f t="shared" si="17"/>
        <v>297</v>
      </c>
      <c r="AA274" s="17">
        <f t="shared" si="19"/>
        <v>535</v>
      </c>
    </row>
    <row r="275" spans="24:27">
      <c r="X275" s="17">
        <f t="shared" si="18"/>
        <v>13400</v>
      </c>
      <c r="Y275" s="17">
        <f t="shared" si="16"/>
        <v>5896</v>
      </c>
      <c r="Z275" s="17">
        <f t="shared" si="17"/>
        <v>298</v>
      </c>
      <c r="AA275" s="17">
        <f t="shared" si="19"/>
        <v>537</v>
      </c>
    </row>
    <row r="276" spans="24:27">
      <c r="X276" s="17">
        <f t="shared" si="18"/>
        <v>13450</v>
      </c>
      <c r="Y276" s="17">
        <f t="shared" si="16"/>
        <v>5918</v>
      </c>
      <c r="Z276" s="17">
        <f t="shared" si="17"/>
        <v>299</v>
      </c>
      <c r="AA276" s="17">
        <f t="shared" si="19"/>
        <v>539</v>
      </c>
    </row>
    <row r="277" spans="24:27">
      <c r="X277" s="17">
        <f t="shared" si="18"/>
        <v>13500</v>
      </c>
      <c r="Y277" s="17">
        <f t="shared" si="16"/>
        <v>5940</v>
      </c>
      <c r="Z277" s="17">
        <f t="shared" si="17"/>
        <v>300</v>
      </c>
      <c r="AA277" s="17">
        <f t="shared" si="19"/>
        <v>541</v>
      </c>
    </row>
    <row r="278" spans="24:27">
      <c r="X278" s="17">
        <f t="shared" si="18"/>
        <v>13550</v>
      </c>
      <c r="Y278" s="17">
        <f t="shared" si="16"/>
        <v>5962</v>
      </c>
      <c r="Z278" s="17">
        <f t="shared" si="17"/>
        <v>300</v>
      </c>
      <c r="AA278" s="17">
        <f t="shared" si="19"/>
        <v>543</v>
      </c>
    </row>
    <row r="279" spans="24:27">
      <c r="X279" s="17">
        <f t="shared" si="18"/>
        <v>13600</v>
      </c>
      <c r="Y279" s="17">
        <f t="shared" si="16"/>
        <v>5984</v>
      </c>
      <c r="Z279" s="17">
        <f t="shared" si="17"/>
        <v>301</v>
      </c>
      <c r="AA279" s="17">
        <f t="shared" si="19"/>
        <v>545</v>
      </c>
    </row>
    <row r="280" spans="24:27">
      <c r="X280" s="17">
        <f t="shared" si="18"/>
        <v>13650</v>
      </c>
      <c r="Y280" s="17">
        <f t="shared" si="16"/>
        <v>6006</v>
      </c>
      <c r="Z280" s="17">
        <f t="shared" si="17"/>
        <v>302</v>
      </c>
      <c r="AA280" s="17">
        <f t="shared" si="19"/>
        <v>547</v>
      </c>
    </row>
    <row r="281" spans="24:27">
      <c r="X281" s="17">
        <f t="shared" si="18"/>
        <v>13700</v>
      </c>
      <c r="Y281" s="17">
        <f t="shared" si="16"/>
        <v>6028</v>
      </c>
      <c r="Z281" s="17">
        <f t="shared" si="17"/>
        <v>303</v>
      </c>
      <c r="AA281" s="17">
        <f t="shared" si="19"/>
        <v>549</v>
      </c>
    </row>
    <row r="282" spans="24:27">
      <c r="X282" s="17">
        <f t="shared" si="18"/>
        <v>13750</v>
      </c>
      <c r="Y282" s="17">
        <f t="shared" si="16"/>
        <v>6050</v>
      </c>
      <c r="Z282" s="17">
        <f t="shared" si="17"/>
        <v>304</v>
      </c>
      <c r="AA282" s="17">
        <f t="shared" si="19"/>
        <v>551</v>
      </c>
    </row>
    <row r="283" spans="24:27">
      <c r="X283" s="17">
        <f t="shared" si="18"/>
        <v>13800</v>
      </c>
      <c r="Y283" s="17">
        <f t="shared" si="16"/>
        <v>6072</v>
      </c>
      <c r="Z283" s="17">
        <f t="shared" si="17"/>
        <v>305</v>
      </c>
      <c r="AA283" s="17">
        <f t="shared" si="19"/>
        <v>553</v>
      </c>
    </row>
    <row r="284" spans="24:27">
      <c r="X284" s="17">
        <f t="shared" si="18"/>
        <v>13850</v>
      </c>
      <c r="Y284" s="17">
        <f t="shared" si="16"/>
        <v>6094</v>
      </c>
      <c r="Z284" s="17">
        <f t="shared" si="17"/>
        <v>305</v>
      </c>
      <c r="AA284" s="17">
        <f t="shared" si="19"/>
        <v>555</v>
      </c>
    </row>
    <row r="285" spans="24:27">
      <c r="X285" s="17">
        <f t="shared" si="18"/>
        <v>13900</v>
      </c>
      <c r="Y285" s="17">
        <f t="shared" si="16"/>
        <v>6116</v>
      </c>
      <c r="Z285" s="17">
        <f t="shared" si="17"/>
        <v>306</v>
      </c>
      <c r="AA285" s="17">
        <f t="shared" si="19"/>
        <v>557</v>
      </c>
    </row>
    <row r="286" spans="24:27">
      <c r="X286" s="17">
        <f t="shared" si="18"/>
        <v>13950</v>
      </c>
      <c r="Y286" s="17">
        <f t="shared" si="16"/>
        <v>6138</v>
      </c>
      <c r="Z286" s="17">
        <f t="shared" si="17"/>
        <v>307</v>
      </c>
      <c r="AA286" s="17">
        <f t="shared" si="19"/>
        <v>559</v>
      </c>
    </row>
    <row r="287" spans="24:27">
      <c r="X287" s="17">
        <f t="shared" si="18"/>
        <v>14000</v>
      </c>
      <c r="Y287" s="17">
        <f t="shared" si="16"/>
        <v>6160</v>
      </c>
      <c r="Z287" s="17">
        <f t="shared" si="17"/>
        <v>308</v>
      </c>
      <c r="AA287" s="17">
        <f t="shared" si="19"/>
        <v>561</v>
      </c>
    </row>
    <row r="288" spans="24:27">
      <c r="X288" s="17">
        <f t="shared" si="18"/>
        <v>14050</v>
      </c>
      <c r="Y288" s="17">
        <f t="shared" si="16"/>
        <v>6182</v>
      </c>
      <c r="Z288" s="17">
        <f t="shared" si="17"/>
        <v>309</v>
      </c>
      <c r="AA288" s="17">
        <f t="shared" si="19"/>
        <v>563</v>
      </c>
    </row>
    <row r="289" spans="24:27">
      <c r="X289" s="17">
        <f t="shared" si="18"/>
        <v>14100</v>
      </c>
      <c r="Y289" s="17">
        <f t="shared" si="16"/>
        <v>6204</v>
      </c>
      <c r="Z289" s="17">
        <f t="shared" si="17"/>
        <v>310</v>
      </c>
      <c r="AA289" s="17">
        <f t="shared" si="19"/>
        <v>565</v>
      </c>
    </row>
    <row r="290" spans="24:27">
      <c r="X290" s="17">
        <f t="shared" si="18"/>
        <v>14150</v>
      </c>
      <c r="Y290" s="17">
        <f t="shared" si="16"/>
        <v>6226</v>
      </c>
      <c r="Z290" s="17">
        <f t="shared" si="17"/>
        <v>311</v>
      </c>
      <c r="AA290" s="17">
        <f t="shared" si="19"/>
        <v>567</v>
      </c>
    </row>
    <row r="291" spans="24:27">
      <c r="X291" s="17">
        <f t="shared" si="18"/>
        <v>14200</v>
      </c>
      <c r="Y291" s="17">
        <f t="shared" si="16"/>
        <v>6248</v>
      </c>
      <c r="Z291" s="17">
        <f t="shared" si="17"/>
        <v>311</v>
      </c>
      <c r="AA291" s="17">
        <f t="shared" si="19"/>
        <v>569</v>
      </c>
    </row>
    <row r="292" spans="24:27">
      <c r="X292" s="17">
        <f t="shared" si="18"/>
        <v>14250</v>
      </c>
      <c r="Y292" s="17">
        <f t="shared" si="16"/>
        <v>6270</v>
      </c>
      <c r="Z292" s="17">
        <f t="shared" si="17"/>
        <v>312</v>
      </c>
      <c r="AA292" s="17">
        <f t="shared" si="19"/>
        <v>571</v>
      </c>
    </row>
    <row r="293" spans="24:27">
      <c r="X293" s="17">
        <f t="shared" si="18"/>
        <v>14300</v>
      </c>
      <c r="Y293" s="17">
        <f t="shared" si="16"/>
        <v>6292</v>
      </c>
      <c r="Z293" s="17">
        <f t="shared" si="17"/>
        <v>313</v>
      </c>
      <c r="AA293" s="17">
        <f t="shared" si="19"/>
        <v>573</v>
      </c>
    </row>
    <row r="294" spans="24:27">
      <c r="X294" s="17">
        <f t="shared" si="18"/>
        <v>14350</v>
      </c>
      <c r="Y294" s="17">
        <f t="shared" si="16"/>
        <v>6314</v>
      </c>
      <c r="Z294" s="17">
        <f t="shared" si="17"/>
        <v>314</v>
      </c>
      <c r="AA294" s="17">
        <f t="shared" si="19"/>
        <v>575</v>
      </c>
    </row>
    <row r="295" spans="24:27">
      <c r="X295" s="17">
        <f t="shared" si="18"/>
        <v>14400</v>
      </c>
      <c r="Y295" s="17">
        <f t="shared" si="16"/>
        <v>6336</v>
      </c>
      <c r="Z295" s="17">
        <f t="shared" si="17"/>
        <v>315</v>
      </c>
      <c r="AA295" s="17">
        <f t="shared" si="19"/>
        <v>577</v>
      </c>
    </row>
    <row r="296" spans="24:27">
      <c r="X296" s="17">
        <f t="shared" si="18"/>
        <v>14450</v>
      </c>
      <c r="Y296" s="17">
        <f t="shared" si="16"/>
        <v>6358</v>
      </c>
      <c r="Z296" s="17">
        <f t="shared" si="17"/>
        <v>316</v>
      </c>
      <c r="AA296" s="17">
        <f t="shared" si="19"/>
        <v>579</v>
      </c>
    </row>
    <row r="297" spans="24:27">
      <c r="X297" s="17">
        <f t="shared" si="18"/>
        <v>14500</v>
      </c>
      <c r="Y297" s="17">
        <f t="shared" si="16"/>
        <v>6380</v>
      </c>
      <c r="Z297" s="17">
        <f t="shared" si="17"/>
        <v>317</v>
      </c>
      <c r="AA297" s="17">
        <f t="shared" si="19"/>
        <v>581</v>
      </c>
    </row>
    <row r="298" spans="24:27">
      <c r="X298" s="17">
        <f t="shared" si="18"/>
        <v>14550</v>
      </c>
      <c r="Y298" s="17">
        <f t="shared" si="16"/>
        <v>6402</v>
      </c>
      <c r="Z298" s="17">
        <f t="shared" si="17"/>
        <v>317</v>
      </c>
      <c r="AA298" s="17">
        <f t="shared" si="19"/>
        <v>583</v>
      </c>
    </row>
    <row r="299" spans="24:27">
      <c r="X299" s="17">
        <f t="shared" si="18"/>
        <v>14600</v>
      </c>
      <c r="Y299" s="17">
        <f t="shared" si="16"/>
        <v>6424</v>
      </c>
      <c r="Z299" s="17">
        <f t="shared" si="17"/>
        <v>318</v>
      </c>
      <c r="AA299" s="17">
        <f t="shared" si="19"/>
        <v>585</v>
      </c>
    </row>
    <row r="300" spans="24:27">
      <c r="X300" s="17">
        <f t="shared" si="18"/>
        <v>14650</v>
      </c>
      <c r="Y300" s="17">
        <f t="shared" si="16"/>
        <v>6446</v>
      </c>
      <c r="Z300" s="17">
        <f t="shared" si="17"/>
        <v>319</v>
      </c>
      <c r="AA300" s="17">
        <f t="shared" si="19"/>
        <v>587</v>
      </c>
    </row>
    <row r="301" spans="24:27">
      <c r="X301" s="17">
        <f t="shared" si="18"/>
        <v>14700</v>
      </c>
      <c r="Y301" s="17">
        <f t="shared" si="16"/>
        <v>6468</v>
      </c>
      <c r="Z301" s="17">
        <f t="shared" si="17"/>
        <v>320</v>
      </c>
      <c r="AA301" s="17">
        <f t="shared" si="19"/>
        <v>589</v>
      </c>
    </row>
    <row r="302" spans="24:27">
      <c r="X302" s="17">
        <f t="shared" si="18"/>
        <v>14750</v>
      </c>
      <c r="Y302" s="17">
        <f t="shared" si="16"/>
        <v>6490</v>
      </c>
      <c r="Z302" s="17">
        <f t="shared" si="17"/>
        <v>321</v>
      </c>
      <c r="AA302" s="17">
        <f t="shared" si="19"/>
        <v>591</v>
      </c>
    </row>
    <row r="303" spans="24:27">
      <c r="X303" s="17">
        <f t="shared" si="18"/>
        <v>14800</v>
      </c>
      <c r="Y303" s="17">
        <f t="shared" si="16"/>
        <v>6512</v>
      </c>
      <c r="Z303" s="17">
        <f t="shared" si="17"/>
        <v>322</v>
      </c>
      <c r="AA303" s="17">
        <f t="shared" si="19"/>
        <v>593</v>
      </c>
    </row>
    <row r="304" spans="24:27">
      <c r="X304" s="17">
        <f t="shared" si="18"/>
        <v>14850</v>
      </c>
      <c r="Y304" s="17">
        <f t="shared" si="16"/>
        <v>6534</v>
      </c>
      <c r="Z304" s="17">
        <f t="shared" si="17"/>
        <v>322</v>
      </c>
      <c r="AA304" s="17">
        <f t="shared" si="19"/>
        <v>595</v>
      </c>
    </row>
    <row r="305" spans="24:27">
      <c r="X305" s="17">
        <f t="shared" si="18"/>
        <v>14900</v>
      </c>
      <c r="Y305" s="17">
        <f t="shared" si="16"/>
        <v>6556</v>
      </c>
      <c r="Z305" s="17">
        <f t="shared" si="17"/>
        <v>323</v>
      </c>
      <c r="AA305" s="17">
        <f t="shared" si="19"/>
        <v>597</v>
      </c>
    </row>
    <row r="306" spans="24:27">
      <c r="X306" s="17">
        <f t="shared" si="18"/>
        <v>14950</v>
      </c>
      <c r="Y306" s="17">
        <f t="shared" si="16"/>
        <v>6578</v>
      </c>
      <c r="Z306" s="17">
        <f t="shared" si="17"/>
        <v>324</v>
      </c>
      <c r="AA306" s="17">
        <f t="shared" si="19"/>
        <v>599</v>
      </c>
    </row>
    <row r="307" spans="24:27">
      <c r="X307" s="17">
        <f t="shared" si="18"/>
        <v>15000</v>
      </c>
      <c r="Y307" s="17">
        <f t="shared" si="16"/>
        <v>6600</v>
      </c>
      <c r="Z307" s="17">
        <f t="shared" si="17"/>
        <v>325</v>
      </c>
      <c r="AA307" s="17">
        <f t="shared" si="19"/>
        <v>601</v>
      </c>
    </row>
  </sheetData>
  <mergeCells count="2">
    <mergeCell ref="B5:D6"/>
    <mergeCell ref="B23:D24"/>
  </mergeCells>
  <pageMargins left="0.7" right="0.7" top="0.75" bottom="0.75" header="0.3" footer="0.3"/>
  <headerFooter>
    <oddFooter>&amp;C_x000D_&amp;1#&amp;"Calibri"&amp;10&amp;K000000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63E9-EBB6-4FBD-8D8F-50ABE62A4D0E}">
  <dimension ref="B1:BE96"/>
  <sheetViews>
    <sheetView zoomScale="79" zoomScaleNormal="70" workbookViewId="0">
      <selection activeCell="E25" sqref="E25"/>
    </sheetView>
  </sheetViews>
  <sheetFormatPr defaultColWidth="6.5703125" defaultRowHeight="15"/>
  <cols>
    <col min="1" max="2" width="6.5703125" style="1"/>
    <col min="3" max="3" width="21.85546875" style="1" bestFit="1" customWidth="1"/>
    <col min="4" max="4" width="7.140625" style="1" bestFit="1" customWidth="1"/>
    <col min="5" max="5" width="14.140625" style="18" bestFit="1" customWidth="1"/>
    <col min="6" max="6" width="15" style="1" bestFit="1" customWidth="1"/>
    <col min="7" max="7" width="10.5703125" style="1" bestFit="1" customWidth="1"/>
    <col min="8" max="8" width="17.42578125" style="1" bestFit="1" customWidth="1"/>
    <col min="9" max="9" width="6.5703125" style="1"/>
    <col min="10" max="10" width="10.7109375" style="1" bestFit="1" customWidth="1"/>
    <col min="11" max="11" width="15.140625" style="1" bestFit="1" customWidth="1"/>
    <col min="12" max="12" width="12.7109375" style="1" customWidth="1"/>
    <col min="13" max="29" width="6.5703125" style="1"/>
    <col min="30" max="30" width="9.85546875" style="1" bestFit="1" customWidth="1"/>
    <col min="31" max="31" width="8.28515625" style="1" bestFit="1" customWidth="1"/>
    <col min="32" max="16384" width="6.5703125" style="1"/>
  </cols>
  <sheetData>
    <row r="1" spans="2:57">
      <c r="E1" s="1"/>
      <c r="V1" s="18"/>
      <c r="W1" s="18"/>
      <c r="X1" s="18"/>
      <c r="Y1" s="18"/>
      <c r="Z1" s="18"/>
      <c r="AA1" s="18"/>
    </row>
    <row r="2" spans="2:57">
      <c r="B2" s="13" t="s">
        <v>170</v>
      </c>
      <c r="C2" s="13"/>
      <c r="E2" s="1"/>
      <c r="V2" s="18"/>
      <c r="W2" s="18"/>
      <c r="X2" s="18"/>
      <c r="Y2" s="18"/>
      <c r="Z2" s="18"/>
      <c r="AA2" s="18"/>
    </row>
    <row r="3" spans="2:57">
      <c r="B3" s="41" t="s">
        <v>77</v>
      </c>
      <c r="C3" s="41"/>
      <c r="E3" s="1"/>
      <c r="V3" s="18"/>
      <c r="W3" s="18"/>
      <c r="X3" s="18"/>
      <c r="Y3" s="18"/>
      <c r="Z3" s="18"/>
      <c r="AA3" s="18"/>
    </row>
    <row r="4" spans="2:57">
      <c r="B4" s="42" t="s">
        <v>144</v>
      </c>
      <c r="C4" s="42"/>
    </row>
    <row r="5" spans="2:57">
      <c r="AV5" s="1" t="s">
        <v>15</v>
      </c>
      <c r="AW5" s="1" t="s">
        <v>16</v>
      </c>
      <c r="AX5" s="1" t="s">
        <v>17</v>
      </c>
      <c r="AY5" s="1" t="s">
        <v>18</v>
      </c>
      <c r="AZ5" s="1" t="s">
        <v>7</v>
      </c>
      <c r="BA5" s="1" t="s">
        <v>19</v>
      </c>
      <c r="BB5" s="1" t="s">
        <v>20</v>
      </c>
      <c r="BC5" s="1" t="s">
        <v>21</v>
      </c>
      <c r="BD5" s="1" t="s">
        <v>22</v>
      </c>
      <c r="BE5" s="1" t="s">
        <v>23</v>
      </c>
    </row>
    <row r="7" spans="2:57" ht="30.75" thickBot="1">
      <c r="C7" s="52" t="s">
        <v>1</v>
      </c>
      <c r="D7" s="7" t="s">
        <v>3</v>
      </c>
      <c r="E7" s="7" t="s">
        <v>62</v>
      </c>
      <c r="F7" s="47" t="s">
        <v>150</v>
      </c>
      <c r="H7" s="52" t="s">
        <v>6</v>
      </c>
      <c r="I7" s="7"/>
      <c r="J7" s="7" t="s">
        <v>3</v>
      </c>
      <c r="K7" s="7" t="s">
        <v>62</v>
      </c>
      <c r="L7" s="20"/>
      <c r="M7" s="7"/>
    </row>
    <row r="8" spans="2:57">
      <c r="L8" s="18"/>
    </row>
    <row r="9" spans="2:57">
      <c r="C9" s="1" t="s">
        <v>71</v>
      </c>
      <c r="D9" s="1" t="s">
        <v>83</v>
      </c>
      <c r="E9" s="22">
        <v>50000000</v>
      </c>
      <c r="F9" s="50">
        <v>100000000</v>
      </c>
      <c r="H9" s="1" t="s">
        <v>165</v>
      </c>
      <c r="J9" s="1" t="s">
        <v>93</v>
      </c>
      <c r="K9" s="44">
        <f>E25*TotalFluidKg/1000</f>
        <v>10513352.941929538</v>
      </c>
    </row>
    <row r="10" spans="2:57">
      <c r="C10" s="1" t="s">
        <v>72</v>
      </c>
      <c r="D10" s="1" t="s">
        <v>84</v>
      </c>
      <c r="E10" s="22">
        <v>10000</v>
      </c>
      <c r="F10" s="50">
        <v>5000</v>
      </c>
    </row>
    <row r="11" spans="2:57">
      <c r="C11" s="1" t="s">
        <v>75</v>
      </c>
      <c r="D11" s="1" t="s">
        <v>83</v>
      </c>
      <c r="E11" s="22">
        <f>OriginalOilInPlace*0.22</f>
        <v>11000000</v>
      </c>
      <c r="F11" s="50">
        <v>25000000</v>
      </c>
    </row>
    <row r="12" spans="2:57">
      <c r="C12" s="1" t="s">
        <v>90</v>
      </c>
      <c r="D12" s="1" t="s">
        <v>83</v>
      </c>
      <c r="E12" s="22">
        <v>5000</v>
      </c>
      <c r="F12" s="49">
        <v>10000000</v>
      </c>
    </row>
    <row r="13" spans="2:57">
      <c r="C13" s="1" t="s">
        <v>76</v>
      </c>
      <c r="D13" s="1" t="s">
        <v>73</v>
      </c>
      <c r="E13" s="22">
        <v>100000</v>
      </c>
      <c r="F13" s="50">
        <v>10000000</v>
      </c>
    </row>
    <row r="14" spans="2:57">
      <c r="C14" s="1" t="s">
        <v>78</v>
      </c>
      <c r="D14" s="1" t="s">
        <v>74</v>
      </c>
      <c r="E14" s="22">
        <v>0</v>
      </c>
      <c r="F14" s="21">
        <v>200</v>
      </c>
    </row>
    <row r="15" spans="2:57">
      <c r="C15" s="1" t="s">
        <v>2</v>
      </c>
      <c r="D15" s="1" t="s">
        <v>4</v>
      </c>
      <c r="E15" s="22">
        <v>1000</v>
      </c>
      <c r="F15" s="21">
        <v>4500</v>
      </c>
    </row>
    <row r="16" spans="2:57">
      <c r="C16" s="1" t="s">
        <v>13</v>
      </c>
      <c r="D16" s="1" t="s">
        <v>52</v>
      </c>
      <c r="E16" s="22">
        <v>5000</v>
      </c>
      <c r="F16" s="21">
        <v>6000</v>
      </c>
    </row>
    <row r="17" spans="3:28">
      <c r="C17" s="1" t="s">
        <v>79</v>
      </c>
      <c r="D17" s="1" t="s">
        <v>85</v>
      </c>
      <c r="E17" s="24">
        <v>1.2</v>
      </c>
      <c r="F17" s="21">
        <v>1.7</v>
      </c>
    </row>
    <row r="18" spans="3:28">
      <c r="C18" s="1" t="s">
        <v>87</v>
      </c>
      <c r="E18" s="24">
        <v>1.2</v>
      </c>
      <c r="F18" s="21">
        <v>1.2</v>
      </c>
    </row>
    <row r="19" spans="3:28">
      <c r="C19" s="1" t="s">
        <v>12</v>
      </c>
      <c r="D19" s="1" t="s">
        <v>5</v>
      </c>
      <c r="E19" s="22">
        <v>170</v>
      </c>
      <c r="F19" s="21">
        <v>170</v>
      </c>
    </row>
    <row r="23" spans="3:28" ht="15.75" thickBot="1">
      <c r="C23" s="52" t="s">
        <v>146</v>
      </c>
      <c r="D23" s="7" t="s">
        <v>3</v>
      </c>
      <c r="E23" s="7" t="s">
        <v>62</v>
      </c>
      <c r="F23" s="7"/>
      <c r="AB23" s="11"/>
    </row>
    <row r="24" spans="3:28">
      <c r="AB24" s="11"/>
    </row>
    <row r="25" spans="3:28">
      <c r="C25" s="1" t="s">
        <v>31</v>
      </c>
      <c r="D25" s="1" t="s">
        <v>28</v>
      </c>
      <c r="E25" s="42">
        <v>740</v>
      </c>
      <c r="F25" s="1" t="s">
        <v>94</v>
      </c>
      <c r="AB25" s="11"/>
    </row>
    <row r="26" spans="3:28">
      <c r="C26" s="1" t="s">
        <v>247</v>
      </c>
      <c r="D26" s="1" t="s">
        <v>88</v>
      </c>
      <c r="E26" s="41">
        <f>0.00503676*ZFactor*(Temperature+460)/Pressure</f>
        <v>7.6155811199999995E-4</v>
      </c>
      <c r="F26" s="1" t="s">
        <v>95</v>
      </c>
      <c r="AB26" s="11"/>
    </row>
    <row r="27" spans="3:28">
      <c r="C27" s="1" t="s">
        <v>80</v>
      </c>
      <c r="D27" s="1" t="s">
        <v>86</v>
      </c>
      <c r="E27" s="41">
        <f>0.02827936*ZFactor*(Temperature+460)/Pressure</f>
        <v>4.2758392319999991E-3</v>
      </c>
      <c r="F27" s="1" t="s">
        <v>95</v>
      </c>
      <c r="AB27" s="11"/>
    </row>
    <row r="28" spans="3:28">
      <c r="C28" s="1" t="s">
        <v>76</v>
      </c>
      <c r="D28" s="1" t="s">
        <v>89</v>
      </c>
      <c r="E28" s="41">
        <f>Bg*GasProduced*1000000</f>
        <v>76155811.199999988</v>
      </c>
      <c r="F28" s="1" t="s">
        <v>95</v>
      </c>
      <c r="AB28" s="11"/>
    </row>
    <row r="29" spans="3:28">
      <c r="C29" s="1" t="s">
        <v>82</v>
      </c>
      <c r="D29" s="1" t="s">
        <v>89</v>
      </c>
      <c r="E29" s="41">
        <f>OilProduced*IntialGOR*Bg</f>
        <v>0</v>
      </c>
      <c r="F29" s="1" t="s">
        <v>95</v>
      </c>
      <c r="AB29" s="11"/>
    </row>
    <row r="30" spans="3:28">
      <c r="C30" s="1" t="s">
        <v>81</v>
      </c>
      <c r="D30" s="1" t="s">
        <v>89</v>
      </c>
      <c r="E30" s="41">
        <f>OilProduced*Bo</f>
        <v>13200000</v>
      </c>
      <c r="F30" s="1" t="s">
        <v>95</v>
      </c>
      <c r="AB30" s="11"/>
    </row>
    <row r="31" spans="3:28">
      <c r="C31" s="1" t="s">
        <v>91</v>
      </c>
      <c r="D31" s="1" t="s">
        <v>89</v>
      </c>
      <c r="E31" s="41">
        <f>ReservoirGasProduced-ReservoirSolutionGas+ReservoirOilProduced+WaterProduced</f>
        <v>89360811.199999988</v>
      </c>
      <c r="F31" s="1" t="s">
        <v>95</v>
      </c>
      <c r="AB31" s="11"/>
    </row>
    <row r="32" spans="3:28">
      <c r="C32" s="1" t="s">
        <v>91</v>
      </c>
      <c r="D32" s="1" t="s">
        <v>92</v>
      </c>
      <c r="E32" s="41">
        <f>TotalFluidRb*0.1589872956</f>
        <v>14207233.705310188</v>
      </c>
      <c r="F32" s="1" t="s">
        <v>95</v>
      </c>
      <c r="AB32" s="11"/>
    </row>
    <row r="33" spans="3:28">
      <c r="C33" s="1" t="s">
        <v>71</v>
      </c>
      <c r="D33" s="1" t="s">
        <v>96</v>
      </c>
      <c r="E33" s="41">
        <f>OriginalOilInPlace*Bo/1000000</f>
        <v>60</v>
      </c>
      <c r="F33" s="1" t="s">
        <v>95</v>
      </c>
      <c r="AB33" s="11"/>
    </row>
    <row r="34" spans="3:28">
      <c r="C34" s="1" t="s">
        <v>72</v>
      </c>
      <c r="D34" s="1" t="s">
        <v>96</v>
      </c>
      <c r="E34" s="51">
        <f>GasInPlace*Bg</f>
        <v>7.6155811199999999</v>
      </c>
      <c r="F34" s="1" t="s">
        <v>95</v>
      </c>
      <c r="AB34" s="11"/>
    </row>
    <row r="35" spans="3:28">
      <c r="AB35" s="11"/>
    </row>
    <row r="36" spans="3:28">
      <c r="AB36" s="11"/>
    </row>
    <row r="37" spans="3:28">
      <c r="AB37" s="11"/>
    </row>
    <row r="38" spans="3:28">
      <c r="AB38" s="11"/>
    </row>
    <row r="39" spans="3:28">
      <c r="AB39" s="11"/>
    </row>
    <row r="40" spans="3:28">
      <c r="AB40" s="11"/>
    </row>
    <row r="41" spans="3:28">
      <c r="AB41" s="11"/>
    </row>
    <row r="42" spans="3:28">
      <c r="AB42" s="11"/>
    </row>
    <row r="43" spans="3:28">
      <c r="AB43" s="11"/>
    </row>
    <row r="44" spans="3:28">
      <c r="AB44" s="11"/>
    </row>
    <row r="45" spans="3:28">
      <c r="AB45" s="11"/>
    </row>
    <row r="46" spans="3:28">
      <c r="AB46" s="11"/>
    </row>
    <row r="47" spans="3:28">
      <c r="AB47" s="11"/>
    </row>
    <row r="48" spans="3:28">
      <c r="AB48" s="11"/>
    </row>
    <row r="49" spans="28:28">
      <c r="AB49" s="11"/>
    </row>
    <row r="50" spans="28:28">
      <c r="AB50" s="11"/>
    </row>
    <row r="51" spans="28:28">
      <c r="AB51" s="11"/>
    </row>
    <row r="52" spans="28:28">
      <c r="AB52" s="11"/>
    </row>
    <row r="53" spans="28:28">
      <c r="AB53" s="11"/>
    </row>
    <row r="54" spans="28:28">
      <c r="AB54" s="11"/>
    </row>
    <row r="55" spans="28:28">
      <c r="AB55" s="11"/>
    </row>
    <row r="56" spans="28:28">
      <c r="AB56" s="11"/>
    </row>
    <row r="57" spans="28:28">
      <c r="AB57" s="11"/>
    </row>
    <row r="58" spans="28:28">
      <c r="AB58" s="11"/>
    </row>
    <row r="59" spans="28:28">
      <c r="AB59" s="11"/>
    </row>
    <row r="60" spans="28:28">
      <c r="AB60" s="11"/>
    </row>
    <row r="61" spans="28:28">
      <c r="AB61" s="11"/>
    </row>
    <row r="62" spans="28:28">
      <c r="AB62" s="11"/>
    </row>
    <row r="63" spans="28:28">
      <c r="AB63" s="11"/>
    </row>
    <row r="64" spans="28:28">
      <c r="AB64" s="11"/>
    </row>
    <row r="65" spans="28:38">
      <c r="AB65" s="11"/>
    </row>
    <row r="66" spans="28:38">
      <c r="AB66" s="11"/>
    </row>
    <row r="67" spans="28:38">
      <c r="AB67" s="11"/>
    </row>
    <row r="68" spans="28:38">
      <c r="AB68" s="11"/>
    </row>
    <row r="69" spans="28:38">
      <c r="AB69" s="11"/>
    </row>
    <row r="70" spans="28:38">
      <c r="AB70" s="11"/>
    </row>
    <row r="71" spans="28:38">
      <c r="AB71" s="11"/>
      <c r="AL71" s="12"/>
    </row>
    <row r="72" spans="28:38">
      <c r="AB72" s="11"/>
      <c r="AL72" s="12"/>
    </row>
    <row r="73" spans="28:38">
      <c r="AB73" s="11"/>
    </row>
    <row r="74" spans="28:38">
      <c r="AB74" s="11"/>
    </row>
    <row r="75" spans="28:38">
      <c r="AB75" s="11"/>
    </row>
    <row r="76" spans="28:38">
      <c r="AB76" s="11"/>
    </row>
    <row r="77" spans="28:38">
      <c r="AB77" s="11"/>
    </row>
    <row r="78" spans="28:38">
      <c r="AB78" s="11"/>
    </row>
    <row r="79" spans="28:38">
      <c r="AB79" s="11"/>
    </row>
    <row r="80" spans="28:38">
      <c r="AB80" s="11"/>
    </row>
    <row r="81" spans="28:28">
      <c r="AB81" s="11"/>
    </row>
    <row r="82" spans="28:28">
      <c r="AB82" s="11"/>
    </row>
    <row r="83" spans="28:28">
      <c r="AB83" s="11"/>
    </row>
    <row r="84" spans="28:28">
      <c r="AB84" s="11"/>
    </row>
    <row r="85" spans="28:28">
      <c r="AB85" s="11"/>
    </row>
    <row r="86" spans="28:28">
      <c r="AB86" s="11"/>
    </row>
    <row r="87" spans="28:28">
      <c r="AB87" s="11"/>
    </row>
    <row r="88" spans="28:28">
      <c r="AB88" s="11"/>
    </row>
    <row r="89" spans="28:28">
      <c r="AB89" s="11"/>
    </row>
    <row r="90" spans="28:28">
      <c r="AB90" s="11"/>
    </row>
    <row r="91" spans="28:28">
      <c r="AB91" s="11"/>
    </row>
    <row r="92" spans="28:28">
      <c r="AB92" s="11"/>
    </row>
    <row r="93" spans="28:28">
      <c r="AB93" s="11"/>
    </row>
    <row r="94" spans="28:28">
      <c r="AB94" s="11"/>
    </row>
    <row r="95" spans="28:28">
      <c r="AB95" s="11"/>
    </row>
    <row r="96" spans="28:28">
      <c r="AB96" s="1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AFF3-C01B-4781-9C00-7BE2AB383D0B}">
  <dimension ref="B1:BD95"/>
  <sheetViews>
    <sheetView topLeftCell="A4" zoomScale="79" zoomScaleNormal="70" workbookViewId="0">
      <selection activeCell="D7" sqref="D7"/>
    </sheetView>
  </sheetViews>
  <sheetFormatPr defaultColWidth="6.5703125" defaultRowHeight="15"/>
  <cols>
    <col min="1" max="2" width="6.5703125" style="1"/>
    <col min="3" max="3" width="21.85546875" style="1" bestFit="1" customWidth="1"/>
    <col min="4" max="4" width="85.28515625" style="18" bestFit="1" customWidth="1"/>
    <col min="5" max="5" width="15" style="1" bestFit="1" customWidth="1"/>
    <col min="6" max="6" width="10.5703125" style="1" bestFit="1" customWidth="1"/>
    <col min="7" max="7" width="17.42578125" style="1" bestFit="1" customWidth="1"/>
    <col min="8" max="8" width="6.5703125" style="1"/>
    <col min="9" max="9" width="10.7109375" style="1" bestFit="1" customWidth="1"/>
    <col min="10" max="10" width="15.140625" style="1" bestFit="1" customWidth="1"/>
    <col min="11" max="11" width="12.7109375" style="1" customWidth="1"/>
    <col min="12" max="28" width="6.5703125" style="1"/>
    <col min="29" max="29" width="9.85546875" style="1" bestFit="1" customWidth="1"/>
    <col min="30" max="30" width="8.28515625" style="1" bestFit="1" customWidth="1"/>
    <col min="31" max="16384" width="6.5703125" style="1"/>
  </cols>
  <sheetData>
    <row r="1" spans="2:56">
      <c r="D1" s="1"/>
      <c r="U1" s="18"/>
      <c r="V1" s="18"/>
      <c r="W1" s="18"/>
      <c r="X1" s="18"/>
      <c r="Y1" s="18"/>
      <c r="Z1" s="18"/>
    </row>
    <row r="2" spans="2:56">
      <c r="B2" s="13" t="s">
        <v>170</v>
      </c>
      <c r="C2" s="13"/>
      <c r="D2" s="1"/>
      <c r="U2" s="18"/>
      <c r="V2" s="18"/>
      <c r="W2" s="18"/>
      <c r="X2" s="18"/>
      <c r="Y2" s="18"/>
      <c r="Z2" s="18"/>
    </row>
    <row r="3" spans="2:56">
      <c r="B3" s="41" t="s">
        <v>77</v>
      </c>
      <c r="C3" s="41"/>
      <c r="D3" s="1"/>
      <c r="U3" s="18"/>
      <c r="V3" s="18"/>
      <c r="W3" s="18"/>
      <c r="X3" s="18"/>
      <c r="Y3" s="18"/>
      <c r="Z3" s="18"/>
    </row>
    <row r="4" spans="2:56">
      <c r="B4" s="42" t="s">
        <v>144</v>
      </c>
      <c r="C4" s="42"/>
    </row>
    <row r="5" spans="2:56">
      <c r="AU5" s="1" t="s">
        <v>15</v>
      </c>
      <c r="AV5" s="1" t="s">
        <v>16</v>
      </c>
      <c r="AW5" s="1" t="s">
        <v>17</v>
      </c>
      <c r="AX5" s="1" t="s">
        <v>18</v>
      </c>
      <c r="AY5" s="1" t="s">
        <v>7</v>
      </c>
      <c r="AZ5" s="1" t="s">
        <v>19</v>
      </c>
      <c r="BA5" s="1" t="s">
        <v>20</v>
      </c>
      <c r="BB5" s="1" t="s">
        <v>21</v>
      </c>
      <c r="BC5" s="1" t="s">
        <v>22</v>
      </c>
      <c r="BD5" s="1" t="s">
        <v>23</v>
      </c>
    </row>
    <row r="7" spans="2:56" ht="30.75" thickBot="1">
      <c r="C7" s="157" t="s">
        <v>1</v>
      </c>
      <c r="D7" s="158" t="s">
        <v>161</v>
      </c>
      <c r="E7" s="47" t="s">
        <v>150</v>
      </c>
      <c r="G7" s="52" t="s">
        <v>6</v>
      </c>
      <c r="H7" s="7"/>
      <c r="I7" s="7" t="s">
        <v>3</v>
      </c>
      <c r="J7" s="7" t="s">
        <v>62</v>
      </c>
      <c r="K7" s="20"/>
      <c r="L7" s="7"/>
    </row>
    <row r="8" spans="2:56">
      <c r="C8" s="38" t="s">
        <v>71</v>
      </c>
      <c r="D8" s="154"/>
      <c r="E8" s="50">
        <v>100000000</v>
      </c>
      <c r="G8" s="1" t="s">
        <v>165</v>
      </c>
      <c r="I8" s="1" t="s">
        <v>93</v>
      </c>
      <c r="J8" s="44" t="s">
        <v>248</v>
      </c>
    </row>
    <row r="9" spans="2:56">
      <c r="C9" s="38" t="s">
        <v>72</v>
      </c>
      <c r="D9" s="154"/>
      <c r="E9" s="50">
        <v>5000</v>
      </c>
    </row>
    <row r="10" spans="2:56">
      <c r="C10" s="38" t="s">
        <v>75</v>
      </c>
      <c r="D10" s="154"/>
      <c r="E10" s="50">
        <v>25000000</v>
      </c>
    </row>
    <row r="11" spans="2:56">
      <c r="C11" s="38" t="s">
        <v>90</v>
      </c>
      <c r="D11" s="154"/>
      <c r="E11" s="49">
        <v>10000000</v>
      </c>
    </row>
    <row r="12" spans="2:56">
      <c r="C12" s="38" t="s">
        <v>76</v>
      </c>
      <c r="D12" s="154"/>
      <c r="E12" s="50">
        <v>10000000</v>
      </c>
    </row>
    <row r="13" spans="2:56">
      <c r="C13" s="38" t="s">
        <v>78</v>
      </c>
      <c r="D13" s="154"/>
      <c r="E13" s="21">
        <v>200</v>
      </c>
    </row>
    <row r="14" spans="2:56">
      <c r="C14" s="38" t="s">
        <v>2</v>
      </c>
      <c r="D14" s="154"/>
      <c r="E14" s="21">
        <v>4500</v>
      </c>
    </row>
    <row r="15" spans="2:56">
      <c r="C15" s="38" t="s">
        <v>13</v>
      </c>
      <c r="D15" s="154"/>
      <c r="E15" s="21">
        <v>6000</v>
      </c>
    </row>
    <row r="16" spans="2:56">
      <c r="C16" s="38" t="s">
        <v>79</v>
      </c>
      <c r="D16" s="155"/>
      <c r="E16" s="21">
        <v>1.7</v>
      </c>
    </row>
    <row r="17" spans="3:27">
      <c r="C17" s="38" t="s">
        <v>87</v>
      </c>
      <c r="D17" s="155"/>
      <c r="E17" s="21">
        <v>1.2</v>
      </c>
    </row>
    <row r="18" spans="3:27">
      <c r="C18" s="38" t="s">
        <v>12</v>
      </c>
      <c r="D18" s="154"/>
      <c r="E18" s="21">
        <v>170</v>
      </c>
    </row>
    <row r="19" spans="3:27">
      <c r="C19" s="38"/>
      <c r="D19" s="17"/>
    </row>
    <row r="20" spans="3:27">
      <c r="C20" s="38"/>
      <c r="D20" s="17"/>
    </row>
    <row r="21" spans="3:27">
      <c r="C21" s="38"/>
      <c r="D21" s="17"/>
    </row>
    <row r="22" spans="3:27" ht="15.75" thickBot="1">
      <c r="C22" s="157" t="s">
        <v>146</v>
      </c>
      <c r="D22" s="158"/>
      <c r="E22" s="7"/>
      <c r="AA22" s="11"/>
    </row>
    <row r="23" spans="3:27">
      <c r="C23" s="38"/>
      <c r="D23" s="17"/>
      <c r="AA23" s="11"/>
    </row>
    <row r="24" spans="3:27">
      <c r="C24" s="38" t="s">
        <v>31</v>
      </c>
      <c r="D24" s="156"/>
      <c r="E24" s="1" t="s">
        <v>94</v>
      </c>
      <c r="AA24" s="11"/>
    </row>
    <row r="25" spans="3:27">
      <c r="C25" s="38" t="s">
        <v>247</v>
      </c>
      <c r="D25" s="156" t="s">
        <v>249</v>
      </c>
      <c r="E25" s="1" t="s">
        <v>95</v>
      </c>
      <c r="AA25" s="11"/>
    </row>
    <row r="26" spans="3:27">
      <c r="C26" s="38" t="s">
        <v>80</v>
      </c>
      <c r="D26" s="156" t="s">
        <v>250</v>
      </c>
      <c r="E26" s="1" t="s">
        <v>95</v>
      </c>
      <c r="AA26" s="11"/>
    </row>
    <row r="27" spans="3:27">
      <c r="C27" s="38" t="s">
        <v>76</v>
      </c>
      <c r="D27" s="156" t="s">
        <v>251</v>
      </c>
      <c r="E27" s="1" t="s">
        <v>95</v>
      </c>
      <c r="AA27" s="11"/>
    </row>
    <row r="28" spans="3:27">
      <c r="C28" s="38" t="s">
        <v>82</v>
      </c>
      <c r="D28" s="156" t="s">
        <v>252</v>
      </c>
      <c r="E28" s="1" t="s">
        <v>95</v>
      </c>
      <c r="AA28" s="11"/>
    </row>
    <row r="29" spans="3:27">
      <c r="C29" s="38" t="s">
        <v>81</v>
      </c>
      <c r="D29" s="156" t="s">
        <v>253</v>
      </c>
      <c r="E29" s="1" t="s">
        <v>95</v>
      </c>
      <c r="AA29" s="11"/>
    </row>
    <row r="30" spans="3:27">
      <c r="C30" s="38" t="s">
        <v>260</v>
      </c>
      <c r="D30" s="156" t="s">
        <v>254</v>
      </c>
      <c r="E30" s="1" t="s">
        <v>95</v>
      </c>
      <c r="AA30" s="11"/>
    </row>
    <row r="31" spans="3:27">
      <c r="C31" s="38" t="s">
        <v>259</v>
      </c>
      <c r="D31" s="156" t="s">
        <v>255</v>
      </c>
      <c r="E31" s="1" t="s">
        <v>95</v>
      </c>
      <c r="AA31" s="11"/>
    </row>
    <row r="32" spans="3:27">
      <c r="C32" s="38" t="s">
        <v>71</v>
      </c>
      <c r="D32" s="156" t="s">
        <v>256</v>
      </c>
      <c r="E32" s="1" t="s">
        <v>95</v>
      </c>
      <c r="AA32" s="11"/>
    </row>
    <row r="33" spans="3:27">
      <c r="C33" s="38" t="s">
        <v>72</v>
      </c>
      <c r="D33" s="156" t="s">
        <v>257</v>
      </c>
      <c r="E33" s="1" t="s">
        <v>95</v>
      </c>
      <c r="AA33" s="11"/>
    </row>
    <row r="34" spans="3:27">
      <c r="C34" s="38"/>
      <c r="D34" s="17"/>
      <c r="AA34" s="11"/>
    </row>
    <row r="35" spans="3:27">
      <c r="C35" s="157" t="s">
        <v>70</v>
      </c>
      <c r="D35" s="158"/>
      <c r="AA35" s="11"/>
    </row>
    <row r="36" spans="3:27">
      <c r="C36" s="38"/>
      <c r="D36" s="17"/>
      <c r="AA36" s="11"/>
    </row>
    <row r="37" spans="3:27">
      <c r="C37" s="38" t="s">
        <v>165</v>
      </c>
      <c r="D37" s="159" t="s">
        <v>258</v>
      </c>
      <c r="AA37" s="11"/>
    </row>
    <row r="38" spans="3:27">
      <c r="AA38" s="11"/>
    </row>
    <row r="39" spans="3:27">
      <c r="AA39" s="11"/>
    </row>
    <row r="40" spans="3:27">
      <c r="AA40" s="11"/>
    </row>
    <row r="41" spans="3:27">
      <c r="AA41" s="11"/>
    </row>
    <row r="42" spans="3:27">
      <c r="AA42" s="11"/>
    </row>
    <row r="43" spans="3:27">
      <c r="AA43" s="11"/>
    </row>
    <row r="44" spans="3:27">
      <c r="AA44" s="11"/>
    </row>
    <row r="45" spans="3:27">
      <c r="AA45" s="11"/>
    </row>
    <row r="46" spans="3:27">
      <c r="AA46" s="11"/>
    </row>
    <row r="47" spans="3:27">
      <c r="AA47" s="11"/>
    </row>
    <row r="48" spans="3:27">
      <c r="AA48" s="11"/>
    </row>
    <row r="49" spans="27:27">
      <c r="AA49" s="11"/>
    </row>
    <row r="50" spans="27:27">
      <c r="AA50" s="11"/>
    </row>
    <row r="51" spans="27:27">
      <c r="AA51" s="11"/>
    </row>
    <row r="52" spans="27:27">
      <c r="AA52" s="11"/>
    </row>
    <row r="53" spans="27:27">
      <c r="AA53" s="11"/>
    </row>
    <row r="54" spans="27:27">
      <c r="AA54" s="11"/>
    </row>
    <row r="55" spans="27:27">
      <c r="AA55" s="11"/>
    </row>
    <row r="56" spans="27:27">
      <c r="AA56" s="11"/>
    </row>
    <row r="57" spans="27:27">
      <c r="AA57" s="11"/>
    </row>
    <row r="58" spans="27:27">
      <c r="AA58" s="11"/>
    </row>
    <row r="59" spans="27:27">
      <c r="AA59" s="11"/>
    </row>
    <row r="60" spans="27:27">
      <c r="AA60" s="11"/>
    </row>
    <row r="61" spans="27:27">
      <c r="AA61" s="11"/>
    </row>
    <row r="62" spans="27:27">
      <c r="AA62" s="11"/>
    </row>
    <row r="63" spans="27:27">
      <c r="AA63" s="11"/>
    </row>
    <row r="64" spans="27:27">
      <c r="AA64" s="11"/>
    </row>
    <row r="65" spans="27:37">
      <c r="AA65" s="11"/>
    </row>
    <row r="66" spans="27:37">
      <c r="AA66" s="11"/>
    </row>
    <row r="67" spans="27:37">
      <c r="AA67" s="11"/>
    </row>
    <row r="68" spans="27:37">
      <c r="AA68" s="11"/>
    </row>
    <row r="69" spans="27:37">
      <c r="AA69" s="11"/>
    </row>
    <row r="70" spans="27:37">
      <c r="AA70" s="11"/>
      <c r="AK70" s="12"/>
    </row>
    <row r="71" spans="27:37">
      <c r="AA71" s="11"/>
      <c r="AK71" s="12"/>
    </row>
    <row r="72" spans="27:37">
      <c r="AA72" s="11"/>
    </row>
    <row r="73" spans="27:37">
      <c r="AA73" s="11"/>
    </row>
    <row r="74" spans="27:37">
      <c r="AA74" s="11"/>
    </row>
    <row r="75" spans="27:37">
      <c r="AA75" s="11"/>
    </row>
    <row r="76" spans="27:37">
      <c r="AA76" s="11"/>
    </row>
    <row r="77" spans="27:37">
      <c r="AA77" s="11"/>
    </row>
    <row r="78" spans="27:37">
      <c r="AA78" s="11"/>
    </row>
    <row r="79" spans="27:37">
      <c r="AA79" s="11"/>
    </row>
    <row r="80" spans="27:37">
      <c r="AA80" s="11"/>
    </row>
    <row r="81" spans="27:27">
      <c r="AA81" s="11"/>
    </row>
    <row r="82" spans="27:27">
      <c r="AA82" s="11"/>
    </row>
    <row r="83" spans="27:27">
      <c r="AA83" s="11"/>
    </row>
    <row r="84" spans="27:27">
      <c r="AA84" s="11"/>
    </row>
    <row r="85" spans="27:27">
      <c r="AA85" s="11"/>
    </row>
    <row r="86" spans="27:27">
      <c r="AA86" s="11"/>
    </row>
    <row r="87" spans="27:27">
      <c r="AA87" s="11"/>
    </row>
    <row r="88" spans="27:27">
      <c r="AA88" s="11"/>
    </row>
    <row r="89" spans="27:27">
      <c r="AA89" s="11"/>
    </row>
    <row r="90" spans="27:27">
      <c r="AA90" s="11"/>
    </row>
    <row r="91" spans="27:27">
      <c r="AA91" s="11"/>
    </row>
    <row r="92" spans="27:27">
      <c r="AA92" s="11"/>
    </row>
    <row r="93" spans="27:27">
      <c r="AA93" s="11"/>
    </row>
    <row r="94" spans="27:27">
      <c r="AA94" s="11"/>
    </row>
    <row r="95" spans="27:27">
      <c r="AA95" s="1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377C-E0B0-44F9-9F3E-9EDD963A94D5}">
  <dimension ref="B1:AG150"/>
  <sheetViews>
    <sheetView topLeftCell="A4" zoomScale="82" zoomScaleNormal="85" workbookViewId="0">
      <selection activeCell="M17" sqref="M12:M17"/>
    </sheetView>
  </sheetViews>
  <sheetFormatPr defaultColWidth="6.5703125" defaultRowHeight="15"/>
  <cols>
    <col min="1" max="3" width="6.5703125" style="1"/>
    <col min="4" max="4" width="11.28515625" style="1" bestFit="1" customWidth="1"/>
    <col min="5" max="5" width="22.28515625" style="1" customWidth="1"/>
    <col min="6" max="6" width="14.85546875" style="1" bestFit="1" customWidth="1"/>
    <col min="7" max="7" width="12.28515625" style="1" bestFit="1" customWidth="1"/>
    <col min="8" max="8" width="6.140625" style="1" customWidth="1"/>
    <col min="9" max="9" width="24.5703125" style="1" customWidth="1"/>
    <col min="10" max="10" width="11.28515625" style="18" customWidth="1"/>
    <col min="11" max="11" width="13" style="18" bestFit="1" customWidth="1"/>
    <col min="12" max="12" width="13.85546875" style="18" bestFit="1" customWidth="1"/>
    <col min="13" max="13" width="6.5703125" style="1"/>
    <col min="14" max="16" width="7.7109375" style="18" customWidth="1"/>
    <col min="17" max="17" width="8.7109375" style="18" customWidth="1"/>
    <col min="18" max="18" width="7.85546875" style="18" customWidth="1"/>
    <col min="19" max="19" width="14.28515625" style="18" bestFit="1" customWidth="1"/>
    <col min="20" max="20" width="8.140625" style="18" customWidth="1"/>
    <col min="21" max="21" width="9.42578125" style="18" customWidth="1"/>
    <col min="22" max="23" width="6.5703125" style="18"/>
    <col min="24" max="24" width="9.7109375" style="18" customWidth="1"/>
    <col min="25" max="25" width="9.85546875" style="18" bestFit="1" customWidth="1"/>
    <col min="26" max="26" width="8.140625" style="18" bestFit="1" customWidth="1"/>
    <col min="27" max="30" width="9.140625" style="18" bestFit="1" customWidth="1"/>
    <col min="31" max="31" width="9.42578125" style="18" customWidth="1"/>
    <col min="32" max="16384" width="6.5703125" style="1"/>
  </cols>
  <sheetData>
    <row r="1" spans="2:31"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AD1" s="1"/>
      <c r="AE1" s="1"/>
    </row>
    <row r="2" spans="2:31">
      <c r="B2" s="13" t="s">
        <v>170</v>
      </c>
      <c r="C2" s="13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AD2" s="1"/>
      <c r="AE2" s="1"/>
    </row>
    <row r="3" spans="2:31">
      <c r="B3" s="41" t="s">
        <v>77</v>
      </c>
      <c r="C3" s="41"/>
      <c r="G3" s="1">
        <f>1/1.0476/10000</f>
        <v>9.5456281023291323E-5</v>
      </c>
      <c r="H3" s="1">
        <v>9.5456281023291323E-5</v>
      </c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AD3" s="1"/>
      <c r="AE3" s="1"/>
    </row>
    <row r="4" spans="2:31">
      <c r="B4" s="42" t="s">
        <v>144</v>
      </c>
      <c r="C4" s="42"/>
    </row>
    <row r="5" spans="2:31" ht="15.75" thickBot="1">
      <c r="J5" s="1"/>
      <c r="K5" s="1"/>
      <c r="L5" s="1"/>
      <c r="N5" s="1"/>
      <c r="O5" s="1"/>
      <c r="P5" s="1"/>
      <c r="Q5" s="1"/>
      <c r="X5" s="1"/>
      <c r="Y5" s="1"/>
    </row>
    <row r="6" spans="2:31">
      <c r="B6" s="57"/>
      <c r="C6" s="2"/>
      <c r="D6" s="2"/>
      <c r="E6" s="2"/>
      <c r="F6" s="2"/>
      <c r="G6" s="2"/>
      <c r="H6" s="2"/>
      <c r="I6" s="2"/>
      <c r="J6" s="19"/>
      <c r="K6" s="19"/>
      <c r="L6" s="19"/>
      <c r="M6" s="2"/>
      <c r="N6" s="19"/>
      <c r="O6" s="19"/>
      <c r="P6" s="61"/>
      <c r="Q6" s="1"/>
      <c r="R6" s="39" t="s">
        <v>163</v>
      </c>
      <c r="S6" s="1"/>
      <c r="T6" s="1"/>
      <c r="U6" s="1"/>
      <c r="V6" s="39" t="s">
        <v>164</v>
      </c>
      <c r="W6" s="1"/>
      <c r="X6" s="1"/>
      <c r="Y6" s="1"/>
    </row>
    <row r="7" spans="2:31" ht="45.75" thickBot="1">
      <c r="B7" s="4"/>
      <c r="C7" s="7" t="s">
        <v>1</v>
      </c>
      <c r="D7" s="20"/>
      <c r="E7" s="20" t="s">
        <v>3</v>
      </c>
      <c r="F7" s="20" t="s">
        <v>62</v>
      </c>
      <c r="G7" s="47" t="s">
        <v>150</v>
      </c>
      <c r="I7" s="7" t="s">
        <v>70</v>
      </c>
      <c r="J7" s="20" t="s">
        <v>3</v>
      </c>
      <c r="K7" s="20" t="s">
        <v>62</v>
      </c>
      <c r="L7" s="20" t="s">
        <v>161</v>
      </c>
      <c r="P7" s="62"/>
      <c r="R7" s="38" t="s">
        <v>42</v>
      </c>
      <c r="S7" s="38" t="s">
        <v>152</v>
      </c>
      <c r="T7" s="17" t="s">
        <v>60</v>
      </c>
      <c r="U7" s="1"/>
      <c r="V7" s="38" t="s">
        <v>152</v>
      </c>
      <c r="W7" s="1"/>
      <c r="X7" s="1"/>
      <c r="Y7" s="1"/>
    </row>
    <row r="8" spans="2:31">
      <c r="B8" s="4"/>
      <c r="I8" s="1" t="s">
        <v>49</v>
      </c>
      <c r="J8" s="18" t="s">
        <v>32</v>
      </c>
      <c r="K8" s="43">
        <f>InjectionRateM3*Seconds/(PI()*RadiusMeters^2*Thickness*Porosity)</f>
        <v>3.5474346331653368E-2</v>
      </c>
      <c r="L8" s="18" t="s">
        <v>65</v>
      </c>
      <c r="P8" s="62"/>
      <c r="R8" s="38">
        <v>0</v>
      </c>
      <c r="S8" s="38">
        <f t="shared" ref="S8:S20" si="0">1.15*T8^0.5*((InjectionRateM3*CalcPermeability*9.81*DeltaDensity)/(Porosity^2*Viscosity))^0.25</f>
        <v>0</v>
      </c>
      <c r="T8" s="38">
        <f>R8*31536000</f>
        <v>0</v>
      </c>
      <c r="U8" s="1"/>
      <c r="V8" s="38">
        <f t="shared" ref="V8:V50" si="1">((InjectionRate*R8/CO2Density*1000000*1000*$F$39)/(Porosity*PI()*$F$38*Thickness))^0.5</f>
        <v>0</v>
      </c>
      <c r="W8" s="1"/>
      <c r="X8" s="1"/>
      <c r="Y8" s="1"/>
    </row>
    <row r="9" spans="2:31">
      <c r="B9" s="4"/>
      <c r="C9" s="1" t="s">
        <v>30</v>
      </c>
      <c r="E9" s="1" t="s">
        <v>63</v>
      </c>
      <c r="F9" s="13">
        <v>1</v>
      </c>
      <c r="G9" s="21">
        <v>1</v>
      </c>
      <c r="I9" s="1" t="s">
        <v>50</v>
      </c>
      <c r="J9" s="18" t="s">
        <v>32</v>
      </c>
      <c r="K9" s="43">
        <f>(InjectionRateM3^(2/3)*Viscosity*(Porosity*TAN(RADIANS(Angle)))^(1/3)*Seconds^(-1/3))
/
(Thickness*PI()*CalcPermeability*9.81*DeltaDensity*SIN(RADIANS(Angle)))</f>
        <v>1.4307801537783896E-2</v>
      </c>
      <c r="L9" s="18" t="s">
        <v>65</v>
      </c>
      <c r="P9" s="62"/>
      <c r="R9" s="38">
        <v>0.5</v>
      </c>
      <c r="S9" s="38">
        <f t="shared" si="0"/>
        <v>365.84357851884596</v>
      </c>
      <c r="T9" s="38">
        <f t="shared" ref="T9:T20" si="2">R9*31536000</f>
        <v>15768000</v>
      </c>
      <c r="U9" s="1"/>
      <c r="V9" s="38">
        <f t="shared" si="1"/>
        <v>148.47332698272245</v>
      </c>
      <c r="W9" s="1"/>
      <c r="X9" s="1"/>
      <c r="Y9" s="1"/>
    </row>
    <row r="10" spans="2:31">
      <c r="B10" s="4"/>
      <c r="C10" s="1" t="s">
        <v>97</v>
      </c>
      <c r="E10" s="1" t="s">
        <v>64</v>
      </c>
      <c r="F10" s="13">
        <v>200</v>
      </c>
      <c r="G10" s="21">
        <v>200</v>
      </c>
      <c r="K10" s="1"/>
      <c r="P10" s="62"/>
      <c r="R10" s="38">
        <f>0.5+R9</f>
        <v>1</v>
      </c>
      <c r="S10" s="38">
        <f t="shared" si="0"/>
        <v>517.38095044845818</v>
      </c>
      <c r="T10" s="38">
        <f t="shared" si="2"/>
        <v>31536000</v>
      </c>
      <c r="U10" s="1"/>
      <c r="V10" s="38">
        <f t="shared" si="1"/>
        <v>209.97299266962131</v>
      </c>
      <c r="W10" s="1"/>
      <c r="X10" s="1"/>
      <c r="Y10" s="1"/>
    </row>
    <row r="11" spans="2:31">
      <c r="B11" s="4"/>
      <c r="C11" s="1" t="s">
        <v>98</v>
      </c>
      <c r="E11" s="1" t="s">
        <v>42</v>
      </c>
      <c r="F11" s="13">
        <v>20</v>
      </c>
      <c r="G11" s="21">
        <v>12</v>
      </c>
      <c r="I11" s="153" t="s">
        <v>236</v>
      </c>
      <c r="J11" s="56"/>
      <c r="K11" s="56"/>
      <c r="L11" s="56"/>
      <c r="P11" s="62"/>
      <c r="R11" s="38">
        <f t="shared" ref="R11:R50" si="3">0.5+R10</f>
        <v>1.5</v>
      </c>
      <c r="S11" s="38">
        <f t="shared" si="0"/>
        <v>633.65966561745506</v>
      </c>
      <c r="T11" s="38">
        <f t="shared" si="2"/>
        <v>47304000</v>
      </c>
      <c r="U11" s="1"/>
      <c r="V11" s="38">
        <f t="shared" si="1"/>
        <v>257.16334590286243</v>
      </c>
      <c r="W11" s="1"/>
      <c r="X11" s="1"/>
      <c r="Y11" s="1"/>
    </row>
    <row r="12" spans="2:31">
      <c r="B12" s="4"/>
      <c r="C12" s="1" t="s">
        <v>44</v>
      </c>
      <c r="E12" s="1" t="s">
        <v>65</v>
      </c>
      <c r="F12" s="13">
        <v>0.2</v>
      </c>
      <c r="G12" s="49">
        <v>0.25</v>
      </c>
      <c r="I12" s="1" t="s">
        <v>45</v>
      </c>
      <c r="J12" s="18" t="s">
        <v>239</v>
      </c>
      <c r="K12" s="41">
        <f>((InjectionRate*TimeYears/CO2Density*1000000*1000*F39)/(Porosity*PI()*F38*Thickness))^0.5</f>
        <v>939.02777009667636</v>
      </c>
      <c r="P12" s="62"/>
      <c r="R12" s="38">
        <f t="shared" si="3"/>
        <v>2</v>
      </c>
      <c r="S12" s="38">
        <f t="shared" si="0"/>
        <v>731.68715703769192</v>
      </c>
      <c r="T12" s="38">
        <f t="shared" si="2"/>
        <v>63072000</v>
      </c>
      <c r="U12" s="1"/>
      <c r="V12" s="38">
        <f t="shared" si="1"/>
        <v>296.94665396544491</v>
      </c>
      <c r="W12" s="1"/>
      <c r="X12" s="1"/>
      <c r="Y12" s="1"/>
    </row>
    <row r="13" spans="2:31">
      <c r="B13" s="4"/>
      <c r="C13" s="1" t="s">
        <v>99</v>
      </c>
      <c r="E13" s="1" t="s">
        <v>64</v>
      </c>
      <c r="F13" s="13">
        <v>4000</v>
      </c>
      <c r="G13" s="21">
        <v>2000</v>
      </c>
      <c r="I13" s="1" t="s">
        <v>69</v>
      </c>
      <c r="J13" s="18" t="s">
        <v>240</v>
      </c>
      <c r="K13" s="41">
        <f>PI()*K47^2</f>
        <v>1.0695694117600201</v>
      </c>
      <c r="P13" s="62"/>
      <c r="R13" s="38">
        <f t="shared" si="3"/>
        <v>2.5</v>
      </c>
      <c r="S13" s="38">
        <f t="shared" si="0"/>
        <v>818.05111069992131</v>
      </c>
      <c r="T13" s="38">
        <f t="shared" si="2"/>
        <v>78840000</v>
      </c>
      <c r="U13" s="1"/>
      <c r="V13" s="38">
        <f t="shared" si="1"/>
        <v>331.99645197892113</v>
      </c>
      <c r="W13" s="1"/>
      <c r="X13" s="1"/>
      <c r="Y13" s="1"/>
    </row>
    <row r="14" spans="2:31">
      <c r="B14" s="4"/>
      <c r="C14" s="1" t="s">
        <v>53</v>
      </c>
      <c r="E14" s="1" t="s">
        <v>54</v>
      </c>
      <c r="F14" s="13">
        <v>0.433</v>
      </c>
      <c r="G14" s="21">
        <v>0.44</v>
      </c>
      <c r="P14" s="62"/>
      <c r="R14" s="38">
        <f t="shared" si="3"/>
        <v>3</v>
      </c>
      <c r="S14" s="38">
        <f t="shared" si="0"/>
        <v>896.13009304500531</v>
      </c>
      <c r="T14" s="38">
        <f t="shared" si="2"/>
        <v>94608000</v>
      </c>
      <c r="U14" s="1"/>
      <c r="V14" s="38">
        <f t="shared" si="1"/>
        <v>363.68389152107153</v>
      </c>
      <c r="W14" s="1"/>
      <c r="X14" s="1"/>
      <c r="Y14" s="1"/>
    </row>
    <row r="15" spans="2:31">
      <c r="B15" s="4"/>
      <c r="C15" s="1" t="s">
        <v>58</v>
      </c>
      <c r="E15" s="1" t="s">
        <v>59</v>
      </c>
      <c r="F15" s="13">
        <v>5</v>
      </c>
      <c r="G15" s="21">
        <v>0</v>
      </c>
      <c r="I15" s="153" t="s">
        <v>235</v>
      </c>
      <c r="J15" s="56"/>
      <c r="K15" s="56"/>
      <c r="L15" s="56"/>
      <c r="P15" s="62"/>
      <c r="R15" s="38">
        <f t="shared" si="3"/>
        <v>3.5</v>
      </c>
      <c r="S15" s="38">
        <f t="shared" si="0"/>
        <v>967.93112751079809</v>
      </c>
      <c r="T15" s="38">
        <f t="shared" si="2"/>
        <v>110376000</v>
      </c>
      <c r="U15" s="1"/>
      <c r="V15" s="38">
        <f t="shared" si="1"/>
        <v>392.82349952265957</v>
      </c>
      <c r="W15" s="1"/>
      <c r="X15" s="1"/>
      <c r="Y15" s="1"/>
    </row>
    <row r="16" spans="2:31">
      <c r="B16" s="4"/>
      <c r="C16" s="1" t="s">
        <v>55</v>
      </c>
      <c r="E16" s="1" t="s">
        <v>56</v>
      </c>
      <c r="F16" s="13">
        <v>2000</v>
      </c>
      <c r="G16" s="21">
        <v>150</v>
      </c>
      <c r="I16" s="12" t="s">
        <v>45</v>
      </c>
      <c r="J16" s="18" t="s">
        <v>239</v>
      </c>
      <c r="K16" s="41">
        <f>1.15*Seconds^0.5*((InjectionRateM3*CalcPermeability*9.81*DeltaDensity)/(Porosity^2*Viscosity))^0.25</f>
        <v>2313.7979509324055</v>
      </c>
      <c r="L16" s="63"/>
      <c r="P16" s="62"/>
      <c r="R16" s="38">
        <f t="shared" si="3"/>
        <v>4</v>
      </c>
      <c r="S16" s="38">
        <f t="shared" si="0"/>
        <v>1034.7619008969164</v>
      </c>
      <c r="T16" s="38">
        <f t="shared" si="2"/>
        <v>126144000</v>
      </c>
      <c r="U16" s="1"/>
      <c r="V16" s="38">
        <f t="shared" si="1"/>
        <v>419.94598533924261</v>
      </c>
      <c r="W16" s="1"/>
      <c r="X16" s="1"/>
      <c r="Y16" s="1"/>
    </row>
    <row r="17" spans="2:25">
      <c r="B17" s="4"/>
      <c r="C17" s="1" t="s">
        <v>137</v>
      </c>
      <c r="E17" s="1" t="s">
        <v>138</v>
      </c>
      <c r="F17" s="13">
        <v>50000</v>
      </c>
      <c r="G17" s="21">
        <v>25000</v>
      </c>
      <c r="I17" s="1" t="s">
        <v>69</v>
      </c>
      <c r="J17" s="18" t="s">
        <v>240</v>
      </c>
      <c r="K17" s="41">
        <f>PI()*K48^2</f>
        <v>6.493860673538534</v>
      </c>
      <c r="P17" s="62"/>
      <c r="R17" s="38">
        <f t="shared" si="3"/>
        <v>4.5</v>
      </c>
      <c r="S17" s="38">
        <f t="shared" si="0"/>
        <v>1097.5307355565378</v>
      </c>
      <c r="T17" s="38">
        <f t="shared" si="2"/>
        <v>141912000</v>
      </c>
      <c r="U17" s="1"/>
      <c r="V17" s="38">
        <f t="shared" si="1"/>
        <v>445.41998094816734</v>
      </c>
      <c r="W17" s="1"/>
      <c r="X17" s="1"/>
      <c r="Y17" s="1"/>
    </row>
    <row r="18" spans="2:25">
      <c r="B18" s="4"/>
      <c r="C18" s="1" t="s">
        <v>156</v>
      </c>
      <c r="F18" s="13">
        <v>0.7</v>
      </c>
      <c r="G18" s="21">
        <v>0.7</v>
      </c>
      <c r="J18" s="1"/>
      <c r="K18" s="1"/>
      <c r="L18" s="1"/>
      <c r="P18" s="62"/>
      <c r="R18" s="38">
        <f t="shared" si="3"/>
        <v>5</v>
      </c>
      <c r="S18" s="38">
        <f t="shared" si="0"/>
        <v>1156.8989754662027</v>
      </c>
      <c r="T18" s="38">
        <f t="shared" si="2"/>
        <v>157680000</v>
      </c>
      <c r="U18" s="1"/>
      <c r="V18" s="38">
        <f t="shared" si="1"/>
        <v>469.51388504833818</v>
      </c>
      <c r="W18" s="1"/>
      <c r="X18" s="1"/>
      <c r="Y18" s="1"/>
    </row>
    <row r="19" spans="2:25">
      <c r="B19" s="4"/>
      <c r="C19" s="1" t="s">
        <v>157</v>
      </c>
      <c r="F19" s="13">
        <v>1</v>
      </c>
      <c r="G19" s="21">
        <v>0.7</v>
      </c>
      <c r="J19" s="1"/>
      <c r="K19" s="1"/>
      <c r="L19" s="1"/>
      <c r="P19" s="62"/>
      <c r="R19" s="38">
        <f t="shared" si="3"/>
        <v>5.5</v>
      </c>
      <c r="S19" s="38">
        <f t="shared" si="0"/>
        <v>1213.3658819079367</v>
      </c>
      <c r="T19" s="38">
        <f t="shared" si="2"/>
        <v>173448000</v>
      </c>
      <c r="U19" s="1"/>
      <c r="V19" s="38">
        <f t="shared" si="1"/>
        <v>492.43031697744061</v>
      </c>
      <c r="W19" s="1"/>
      <c r="X19" s="1"/>
      <c r="Y19" s="1"/>
    </row>
    <row r="20" spans="2:25">
      <c r="B20" s="4"/>
      <c r="C20" s="1" t="s">
        <v>12</v>
      </c>
      <c r="E20" s="1" t="s">
        <v>5</v>
      </c>
      <c r="F20" s="13">
        <v>165</v>
      </c>
      <c r="G20" s="21">
        <v>165</v>
      </c>
      <c r="J20" s="1"/>
      <c r="K20" s="1"/>
      <c r="L20" s="1"/>
      <c r="P20" s="62"/>
      <c r="R20" s="38">
        <f t="shared" si="3"/>
        <v>6</v>
      </c>
      <c r="S20" s="38">
        <f t="shared" si="0"/>
        <v>1267.3193312349101</v>
      </c>
      <c r="T20" s="38">
        <f t="shared" si="2"/>
        <v>189216000</v>
      </c>
      <c r="U20" s="1"/>
      <c r="V20" s="38">
        <f t="shared" si="1"/>
        <v>514.32669180572486</v>
      </c>
      <c r="W20" s="1"/>
      <c r="X20" s="1"/>
      <c r="Y20" s="1"/>
    </row>
    <row r="21" spans="2:25">
      <c r="B21" s="4"/>
      <c r="P21" s="62"/>
      <c r="R21" s="38">
        <f t="shared" si="3"/>
        <v>6.5</v>
      </c>
      <c r="S21" s="38">
        <f t="shared" ref="S21:S35" si="4">1.15*T21^0.5*((InjectionRateM3*CalcPermeability*9.81*DeltaDensity)/(Porosity^2*Viscosity))^0.25</f>
        <v>1319.067781148935</v>
      </c>
      <c r="T21" s="38">
        <f t="shared" ref="T21:T35" si="5">R21*31536000</f>
        <v>204984000</v>
      </c>
      <c r="U21" s="1"/>
      <c r="V21" s="38">
        <f t="shared" si="1"/>
        <v>535.32819347493694</v>
      </c>
      <c r="W21" s="1"/>
      <c r="X21" s="1"/>
      <c r="Y21" s="1"/>
    </row>
    <row r="22" spans="2:25" ht="15.75" thickBot="1">
      <c r="B22" s="4"/>
      <c r="C22" s="7"/>
      <c r="D22" s="7"/>
      <c r="E22" s="7"/>
      <c r="F22" s="7"/>
      <c r="P22" s="62"/>
      <c r="R22" s="38">
        <f t="shared" si="3"/>
        <v>7</v>
      </c>
      <c r="S22" s="38">
        <f t="shared" si="4"/>
        <v>1368.8613279688523</v>
      </c>
      <c r="T22" s="38">
        <f t="shared" si="5"/>
        <v>220752000</v>
      </c>
      <c r="U22" s="1"/>
      <c r="V22" s="38">
        <f t="shared" si="1"/>
        <v>555.53632064380622</v>
      </c>
      <c r="W22" s="1"/>
      <c r="X22" s="1"/>
      <c r="Y22" s="1"/>
    </row>
    <row r="23" spans="2:25">
      <c r="B23" s="4"/>
      <c r="P23" s="62"/>
      <c r="R23" s="38">
        <f t="shared" si="3"/>
        <v>7.5</v>
      </c>
      <c r="S23" s="38">
        <f t="shared" si="4"/>
        <v>1416.9060869204159</v>
      </c>
      <c r="T23" s="38">
        <f t="shared" si="5"/>
        <v>236520000</v>
      </c>
      <c r="U23" s="1"/>
      <c r="V23" s="38">
        <f t="shared" si="1"/>
        <v>575.03472276009234</v>
      </c>
      <c r="W23" s="1"/>
      <c r="X23" s="1"/>
      <c r="Y23" s="1"/>
    </row>
    <row r="24" spans="2:25">
      <c r="B24" s="4"/>
      <c r="C24" s="1" t="s">
        <v>141</v>
      </c>
      <c r="E24" s="1" t="s">
        <v>52</v>
      </c>
      <c r="F24" s="41">
        <f>Depth*3.28*PressureGradient</f>
        <v>5680.96</v>
      </c>
      <c r="G24" s="21" t="s">
        <v>68</v>
      </c>
      <c r="P24" s="62"/>
      <c r="R24" s="38">
        <f t="shared" si="3"/>
        <v>8</v>
      </c>
      <c r="S24" s="38">
        <f t="shared" si="4"/>
        <v>1463.3743140753838</v>
      </c>
      <c r="T24" s="38">
        <f t="shared" si="5"/>
        <v>252288000</v>
      </c>
      <c r="U24" s="1"/>
      <c r="V24" s="38">
        <f t="shared" si="1"/>
        <v>593.89330793088982</v>
      </c>
      <c r="W24" s="1"/>
      <c r="X24" s="1"/>
      <c r="Y24" s="1"/>
    </row>
    <row r="25" spans="2:25">
      <c r="B25" s="4"/>
      <c r="C25" s="1" t="s">
        <v>99</v>
      </c>
      <c r="E25" s="1" t="s">
        <v>4</v>
      </c>
      <c r="F25" s="41">
        <f>Depth*3.28</f>
        <v>13120</v>
      </c>
      <c r="G25" s="21" t="s">
        <v>68</v>
      </c>
      <c r="P25" s="62"/>
      <c r="R25" s="38">
        <f t="shared" si="3"/>
        <v>8.5</v>
      </c>
      <c r="S25" s="38">
        <f t="shared" si="4"/>
        <v>1508.4117166871499</v>
      </c>
      <c r="T25" s="38">
        <f t="shared" si="5"/>
        <v>268056000</v>
      </c>
      <c r="U25" s="1"/>
      <c r="V25" s="38">
        <f t="shared" si="1"/>
        <v>612.17120973663339</v>
      </c>
      <c r="W25" s="1"/>
      <c r="X25" s="1"/>
      <c r="Y25" s="1"/>
    </row>
    <row r="26" spans="2:25">
      <c r="B26" s="4"/>
      <c r="C26" s="1" t="s">
        <v>31</v>
      </c>
      <c r="E26" s="1" t="s">
        <v>28</v>
      </c>
      <c r="F26" s="42">
        <v>838</v>
      </c>
      <c r="G26" s="21" t="s">
        <v>67</v>
      </c>
      <c r="P26" s="62"/>
      <c r="R26" s="38">
        <f t="shared" si="3"/>
        <v>9</v>
      </c>
      <c r="S26" s="38">
        <f t="shared" si="4"/>
        <v>1552.1428513453748</v>
      </c>
      <c r="T26" s="38">
        <f t="shared" si="5"/>
        <v>283824000</v>
      </c>
      <c r="U26" s="1"/>
      <c r="V26" s="38">
        <f t="shared" si="1"/>
        <v>629.91897800886386</v>
      </c>
      <c r="W26" s="1"/>
      <c r="X26" s="1"/>
      <c r="Y26" s="1"/>
    </row>
    <row r="27" spans="2:25">
      <c r="B27" s="4"/>
      <c r="C27" s="1" t="s">
        <v>47</v>
      </c>
      <c r="E27" s="1" t="s">
        <v>28</v>
      </c>
      <c r="F27" s="41">
        <f>(62.368+0.438604*SalinityWeightPercent+0.0000000016*(SalinityWeightPercent^2))*16/WaterFVF</f>
        <v>1018.100014368219</v>
      </c>
      <c r="G27" s="21" t="s">
        <v>95</v>
      </c>
      <c r="P27" s="62"/>
      <c r="R27" s="38">
        <f t="shared" si="3"/>
        <v>9.5</v>
      </c>
      <c r="S27" s="38">
        <f t="shared" si="4"/>
        <v>1594.675187906937</v>
      </c>
      <c r="T27" s="38">
        <f t="shared" si="5"/>
        <v>299592000</v>
      </c>
      <c r="U27" s="1"/>
      <c r="V27" s="38">
        <f t="shared" si="1"/>
        <v>647.18022812895788</v>
      </c>
      <c r="W27" s="1"/>
      <c r="X27" s="1"/>
      <c r="Y27" s="1"/>
    </row>
    <row r="28" spans="2:25">
      <c r="B28" s="4"/>
      <c r="C28" s="1" t="s">
        <v>30</v>
      </c>
      <c r="E28" s="1" t="s">
        <v>51</v>
      </c>
      <c r="F28" s="146">
        <f>InjectionRate*31.709/CO2Density</f>
        <v>3.7838902147971358E-2</v>
      </c>
      <c r="G28" s="21" t="s">
        <v>68</v>
      </c>
      <c r="I28" s="12"/>
      <c r="J28" s="63"/>
      <c r="L28" s="63"/>
      <c r="P28" s="62"/>
      <c r="R28" s="38">
        <f t="shared" si="3"/>
        <v>10</v>
      </c>
      <c r="S28" s="38">
        <f t="shared" si="4"/>
        <v>1636.1022213998426</v>
      </c>
      <c r="T28" s="38">
        <f>R28*31536000</f>
        <v>315360000</v>
      </c>
      <c r="U28" s="1"/>
      <c r="V28" s="38">
        <f t="shared" si="1"/>
        <v>663.99290395784226</v>
      </c>
      <c r="W28" s="1"/>
      <c r="X28" s="1"/>
      <c r="Y28" s="1"/>
    </row>
    <row r="29" spans="2:25">
      <c r="B29" s="4"/>
      <c r="C29" s="1" t="s">
        <v>61</v>
      </c>
      <c r="E29" s="1" t="s">
        <v>241</v>
      </c>
      <c r="F29" s="41">
        <f>TimeYears*31536000</f>
        <v>630720000</v>
      </c>
      <c r="G29" s="21" t="s">
        <v>68</v>
      </c>
      <c r="P29" s="62"/>
      <c r="R29" s="38">
        <f t="shared" si="3"/>
        <v>10.5</v>
      </c>
      <c r="S29" s="38">
        <f t="shared" si="4"/>
        <v>1676.5058910761318</v>
      </c>
      <c r="T29" s="38">
        <f t="shared" si="5"/>
        <v>331128000</v>
      </c>
      <c r="U29" s="1"/>
      <c r="V29" s="38">
        <f t="shared" si="1"/>
        <v>680.39025958025491</v>
      </c>
      <c r="W29" s="1"/>
      <c r="X29" s="1"/>
      <c r="Y29" s="1"/>
    </row>
    <row r="30" spans="2:25">
      <c r="B30" s="4"/>
      <c r="C30" s="1" t="s">
        <v>48</v>
      </c>
      <c r="F30" s="41">
        <f>WaterDensity-CO2Density</f>
        <v>180.10001436821904</v>
      </c>
      <c r="G30" s="21" t="s">
        <v>68</v>
      </c>
      <c r="P30" s="62"/>
      <c r="R30" s="38">
        <f t="shared" si="3"/>
        <v>11</v>
      </c>
      <c r="S30" s="38">
        <f t="shared" si="4"/>
        <v>1715.9584863149953</v>
      </c>
      <c r="T30" s="38">
        <f t="shared" si="5"/>
        <v>346896000</v>
      </c>
      <c r="U30" s="1"/>
      <c r="V30" s="38">
        <f t="shared" si="1"/>
        <v>696.40163279317869</v>
      </c>
      <c r="W30" s="1"/>
      <c r="X30" s="1"/>
      <c r="Y30" s="1"/>
    </row>
    <row r="31" spans="2:25">
      <c r="B31" s="4"/>
      <c r="C31" s="1" t="s">
        <v>153</v>
      </c>
      <c r="E31" s="1" t="s">
        <v>66</v>
      </c>
      <c r="F31" s="42">
        <f>0.000080082</f>
        <v>8.0081999999999997E-5</v>
      </c>
      <c r="G31" s="21" t="s">
        <v>67</v>
      </c>
      <c r="H31" s="12"/>
      <c r="P31" s="62"/>
      <c r="R31" s="38">
        <f t="shared" si="3"/>
        <v>11.5</v>
      </c>
      <c r="S31" s="38">
        <f t="shared" si="4"/>
        <v>1754.5241664622133</v>
      </c>
      <c r="T31" s="38">
        <f t="shared" si="5"/>
        <v>362664000</v>
      </c>
      <c r="U31" s="1"/>
      <c r="V31" s="38">
        <f t="shared" si="1"/>
        <v>712.05306191485738</v>
      </c>
      <c r="W31" s="1"/>
      <c r="X31" s="1"/>
      <c r="Y31" s="1"/>
    </row>
    <row r="32" spans="2:25">
      <c r="B32" s="4"/>
      <c r="C32" s="1" t="s">
        <v>55</v>
      </c>
      <c r="E32" s="1" t="s">
        <v>57</v>
      </c>
      <c r="F32" s="41">
        <f>Permeability/1013256069239440</f>
        <v>1.9738347104115743E-12</v>
      </c>
      <c r="G32" s="21" t="s">
        <v>68</v>
      </c>
      <c r="P32" s="62"/>
      <c r="R32" s="38">
        <f t="shared" si="3"/>
        <v>12</v>
      </c>
      <c r="S32" s="38">
        <f t="shared" si="4"/>
        <v>1792.2601860900106</v>
      </c>
      <c r="T32" s="38">
        <f t="shared" si="5"/>
        <v>378432000</v>
      </c>
      <c r="U32" s="1"/>
      <c r="V32" s="38">
        <f t="shared" si="1"/>
        <v>727.36778304214306</v>
      </c>
      <c r="W32" s="1"/>
      <c r="X32" s="1"/>
      <c r="Y32" s="1"/>
    </row>
    <row r="33" spans="2:25">
      <c r="B33" s="4"/>
      <c r="C33" s="1" t="s">
        <v>139</v>
      </c>
      <c r="E33" s="1" t="s">
        <v>140</v>
      </c>
      <c r="F33" s="41">
        <f>WaterSalinity/10000</f>
        <v>5</v>
      </c>
      <c r="G33" s="21" t="s">
        <v>68</v>
      </c>
      <c r="P33" s="62"/>
      <c r="R33" s="38">
        <f t="shared" si="3"/>
        <v>12.5</v>
      </c>
      <c r="S33" s="38">
        <f t="shared" si="4"/>
        <v>1829.2178925942294</v>
      </c>
      <c r="T33" s="38">
        <f t="shared" si="5"/>
        <v>394200000</v>
      </c>
      <c r="U33" s="1"/>
      <c r="V33" s="38">
        <f t="shared" si="1"/>
        <v>742.36663491361219</v>
      </c>
      <c r="W33" s="1"/>
      <c r="X33" s="1"/>
      <c r="Y33" s="1"/>
    </row>
    <row r="34" spans="2:25">
      <c r="B34" s="4"/>
      <c r="C34" s="1" t="s">
        <v>142</v>
      </c>
      <c r="F34" s="41">
        <f>(1-0.010001+0.000133391*ReservoirTemp+0.000000550654*ReservoirTemp^2)*(1-0.00000000195301*ReservoirPressure*ReservoirTemp-0.000000000000172834*ReservoirPressure^2*ReservoirTemp-0.000000358922*ReservoirPressure-0.000000000225341*ReservoirPressure^2)</f>
        <v>1.014611831904366</v>
      </c>
      <c r="G34" s="21" t="s">
        <v>68</v>
      </c>
      <c r="P34" s="62"/>
      <c r="R34" s="38">
        <f t="shared" si="3"/>
        <v>13</v>
      </c>
      <c r="S34" s="38">
        <f t="shared" si="4"/>
        <v>1865.4435457902096</v>
      </c>
      <c r="T34" s="38">
        <f t="shared" si="5"/>
        <v>409968000</v>
      </c>
      <c r="U34" s="1"/>
      <c r="V34" s="38">
        <f t="shared" si="1"/>
        <v>757.06839153294391</v>
      </c>
      <c r="W34" s="1"/>
      <c r="X34" s="1"/>
      <c r="Y34" s="1"/>
    </row>
    <row r="35" spans="2:25">
      <c r="B35" s="4"/>
      <c r="C35" s="1" t="s">
        <v>139</v>
      </c>
      <c r="E35" s="1" t="s">
        <v>65</v>
      </c>
      <c r="F35" s="41">
        <f>WaterSalinity*0.0000954562810232913</f>
        <v>4.7728140511645645</v>
      </c>
      <c r="G35" s="21"/>
      <c r="P35" s="62"/>
      <c r="R35" s="38">
        <f t="shared" si="3"/>
        <v>13.5</v>
      </c>
      <c r="S35" s="38">
        <f t="shared" si="4"/>
        <v>1900.9789968523648</v>
      </c>
      <c r="T35" s="38">
        <f t="shared" si="5"/>
        <v>425736000</v>
      </c>
      <c r="U35" s="1"/>
      <c r="V35" s="38">
        <f t="shared" si="1"/>
        <v>771.49003770858724</v>
      </c>
      <c r="W35" s="1"/>
      <c r="X35" s="1"/>
      <c r="Y35" s="1"/>
    </row>
    <row r="36" spans="2:25">
      <c r="B36" s="4"/>
      <c r="C36" s="1" t="s">
        <v>154</v>
      </c>
      <c r="E36" s="1" t="s">
        <v>66</v>
      </c>
      <c r="F36" s="41">
        <f>F37*(0.9994+0.000040295*ReservoirPressure+0.0000000031062*ReservoirPressure)/1000</f>
        <v>5.3115054291814163E-4</v>
      </c>
      <c r="G36" s="21"/>
      <c r="P36" s="62"/>
      <c r="R36" s="38">
        <f t="shared" si="3"/>
        <v>14</v>
      </c>
      <c r="S36" s="38">
        <f t="shared" ref="S36:S38" si="6">1.15*T36^0.5*((InjectionRateM3*CalcPermeability*9.81*DeltaDensity)/(Porosity^2*Viscosity))^0.25</f>
        <v>1935.8622550215962</v>
      </c>
      <c r="T36" s="38">
        <f t="shared" ref="T36:T38" si="7">R36*31536000</f>
        <v>441504000</v>
      </c>
      <c r="U36" s="1"/>
      <c r="V36" s="38">
        <f t="shared" si="1"/>
        <v>785.64699904531915</v>
      </c>
      <c r="W36" s="1"/>
      <c r="X36" s="1"/>
      <c r="Y36" s="1"/>
    </row>
    <row r="37" spans="2:25">
      <c r="B37" s="4"/>
      <c r="C37" s="1" t="s">
        <v>155</v>
      </c>
      <c r="F37" s="51">
        <f>(109.574-8.40564*F35+0.313314*F35^2+0.00872213*F35^3)*ReservoirTemp^(-1.12166+0.0263951*F35-0.000679461*F35^2-0.0000547119*F35^3+0.00000155586*F35^4)</f>
        <v>0.4324161329735009</v>
      </c>
      <c r="P37" s="62"/>
      <c r="R37" s="38">
        <f t="shared" si="3"/>
        <v>14.5</v>
      </c>
      <c r="S37" s="38">
        <f t="shared" si="6"/>
        <v>1970.1279639558377</v>
      </c>
      <c r="T37" s="38">
        <f t="shared" si="7"/>
        <v>457272000</v>
      </c>
      <c r="U37" s="1"/>
      <c r="V37" s="38">
        <f t="shared" si="1"/>
        <v>799.55333526553068</v>
      </c>
      <c r="W37" s="1"/>
      <c r="X37" s="1"/>
      <c r="Y37" s="1"/>
    </row>
    <row r="38" spans="2:25">
      <c r="B38" s="4"/>
      <c r="C38" s="1" t="s">
        <v>158</v>
      </c>
      <c r="F38" s="58">
        <f>F19/F36</f>
        <v>1882.7054087264958</v>
      </c>
      <c r="P38" s="62"/>
      <c r="R38" s="38">
        <f t="shared" si="3"/>
        <v>15</v>
      </c>
      <c r="S38" s="38">
        <f t="shared" si="6"/>
        <v>2003.8078047318434</v>
      </c>
      <c r="T38" s="38">
        <f t="shared" si="7"/>
        <v>473040000</v>
      </c>
      <c r="U38" s="1"/>
      <c r="V38" s="38">
        <f t="shared" si="1"/>
        <v>813.22190376277524</v>
      </c>
      <c r="W38" s="1"/>
      <c r="X38" s="1"/>
      <c r="Y38" s="1"/>
    </row>
    <row r="39" spans="2:25">
      <c r="B39" s="4"/>
      <c r="C39" s="1" t="s">
        <v>159</v>
      </c>
      <c r="F39" s="58">
        <f>F18/Viscosity</f>
        <v>8741.040433555605</v>
      </c>
      <c r="P39" s="62"/>
      <c r="R39" s="38">
        <f t="shared" si="3"/>
        <v>15.5</v>
      </c>
      <c r="S39" s="38">
        <f t="shared" ref="S39:S50" si="8">1.15*T39^0.5*((InjectionRateM3*CalcPermeability*9.81*DeltaDensity)/(Porosity^2*Viscosity))^0.25</f>
        <v>2036.9308388474374</v>
      </c>
      <c r="T39" s="38">
        <f t="shared" ref="T39:T50" si="9">R39*31536000</f>
        <v>488808000</v>
      </c>
      <c r="U39" s="1"/>
      <c r="V39" s="38">
        <f t="shared" si="1"/>
        <v>826.66449880521111</v>
      </c>
      <c r="W39" s="1"/>
      <c r="X39" s="1"/>
      <c r="Y39" s="1"/>
    </row>
    <row r="40" spans="2:25">
      <c r="B40" s="4"/>
      <c r="J40" s="60"/>
      <c r="L40" s="60"/>
      <c r="P40" s="62"/>
      <c r="R40" s="38">
        <f t="shared" si="3"/>
        <v>16</v>
      </c>
      <c r="S40" s="38">
        <f t="shared" si="8"/>
        <v>2069.5238017938327</v>
      </c>
      <c r="T40" s="38">
        <f t="shared" si="9"/>
        <v>504576000</v>
      </c>
      <c r="U40" s="1"/>
      <c r="V40" s="38">
        <f t="shared" si="1"/>
        <v>839.89197067848522</v>
      </c>
      <c r="W40" s="1"/>
      <c r="X40" s="1"/>
      <c r="Y40" s="1"/>
    </row>
    <row r="41" spans="2:25" ht="19.899999999999999" customHeight="1" thickBot="1">
      <c r="B41" s="6"/>
      <c r="C41" s="7"/>
      <c r="D41" s="7"/>
      <c r="E41" s="7"/>
      <c r="F41" s="7"/>
      <c r="G41" s="7"/>
      <c r="H41" s="7"/>
      <c r="I41" s="7"/>
      <c r="J41" s="20"/>
      <c r="K41" s="20"/>
      <c r="L41" s="20"/>
      <c r="M41" s="7"/>
      <c r="N41" s="20"/>
      <c r="O41" s="20"/>
      <c r="P41" s="64"/>
      <c r="R41" s="38">
        <f t="shared" si="3"/>
        <v>16.5</v>
      </c>
      <c r="S41" s="38">
        <f t="shared" si="8"/>
        <v>2101.6113556351647</v>
      </c>
      <c r="T41" s="38">
        <f t="shared" si="9"/>
        <v>520344000</v>
      </c>
      <c r="U41" s="1"/>
      <c r="V41" s="38">
        <f t="shared" si="1"/>
        <v>852.91432819217414</v>
      </c>
      <c r="W41" s="1"/>
      <c r="X41" s="1"/>
      <c r="Y41" s="1"/>
    </row>
    <row r="42" spans="2:25">
      <c r="R42" s="38">
        <f t="shared" si="3"/>
        <v>17</v>
      </c>
      <c r="S42" s="38">
        <f t="shared" si="8"/>
        <v>2133.21630738145</v>
      </c>
      <c r="T42" s="38">
        <f t="shared" si="9"/>
        <v>536112000</v>
      </c>
      <c r="U42" s="1"/>
      <c r="V42" s="38">
        <f t="shared" si="1"/>
        <v>865.74082730389148</v>
      </c>
      <c r="W42" s="1"/>
      <c r="X42" s="1"/>
      <c r="Y42" s="1"/>
    </row>
    <row r="43" spans="2:25">
      <c r="B43" s="1" t="s">
        <v>169</v>
      </c>
      <c r="R43" s="38">
        <f t="shared" si="3"/>
        <v>17.5</v>
      </c>
      <c r="S43" s="38">
        <f t="shared" si="8"/>
        <v>2164.3597986521613</v>
      </c>
      <c r="T43" s="38">
        <f t="shared" si="9"/>
        <v>551880000</v>
      </c>
      <c r="U43" s="1"/>
      <c r="V43" s="38">
        <f t="shared" si="1"/>
        <v>878.380048092023</v>
      </c>
      <c r="W43" s="1"/>
      <c r="X43" s="1"/>
      <c r="Y43" s="1"/>
    </row>
    <row r="44" spans="2:25">
      <c r="B44" s="1" t="s">
        <v>160</v>
      </c>
      <c r="R44" s="38">
        <f t="shared" si="3"/>
        <v>18</v>
      </c>
      <c r="S44" s="38">
        <f t="shared" si="8"/>
        <v>2195.0614711130756</v>
      </c>
      <c r="T44" s="38">
        <f t="shared" si="9"/>
        <v>567648000</v>
      </c>
      <c r="U44" s="1"/>
      <c r="V44" s="38">
        <f t="shared" si="1"/>
        <v>890.83996189633467</v>
      </c>
      <c r="W44" s="1"/>
      <c r="X44" s="1"/>
      <c r="Y44" s="1"/>
    </row>
    <row r="45" spans="2:25">
      <c r="B45" s="59" t="s">
        <v>46</v>
      </c>
      <c r="R45" s="38">
        <f t="shared" si="3"/>
        <v>18.5</v>
      </c>
      <c r="S45" s="38">
        <f t="shared" si="8"/>
        <v>2225.3396113646509</v>
      </c>
      <c r="T45" s="38">
        <f t="shared" si="9"/>
        <v>583416000</v>
      </c>
      <c r="U45" s="1"/>
      <c r="V45" s="38">
        <f t="shared" si="1"/>
        <v>903.1279901192197</v>
      </c>
      <c r="W45" s="1"/>
      <c r="X45" s="1"/>
      <c r="Y45" s="1"/>
    </row>
    <row r="46" spans="2:25">
      <c r="R46" s="38">
        <f t="shared" si="3"/>
        <v>19</v>
      </c>
      <c r="S46" s="38">
        <f t="shared" si="8"/>
        <v>2255.2112783178541</v>
      </c>
      <c r="T46" s="38">
        <f t="shared" si="9"/>
        <v>599184000</v>
      </c>
      <c r="U46" s="1"/>
      <c r="V46" s="38">
        <f t="shared" si="1"/>
        <v>915.25105591968577</v>
      </c>
      <c r="W46" s="1"/>
      <c r="X46" s="1"/>
      <c r="Y46" s="1"/>
    </row>
    <row r="47" spans="2:25">
      <c r="I47" s="12" t="s">
        <v>45</v>
      </c>
      <c r="J47" s="18" t="s">
        <v>127</v>
      </c>
      <c r="K47" s="41">
        <f>CONVERT(K12,"m","mi")</f>
        <v>0.58348480504893696</v>
      </c>
      <c r="L47" s="18" t="s">
        <v>162</v>
      </c>
      <c r="R47" s="38">
        <f t="shared" si="3"/>
        <v>19.5</v>
      </c>
      <c r="S47" s="38">
        <f t="shared" si="8"/>
        <v>2284.6924155770998</v>
      </c>
      <c r="T47" s="38">
        <f t="shared" si="9"/>
        <v>614952000</v>
      </c>
      <c r="U47" s="1"/>
      <c r="V47" s="38">
        <f t="shared" si="1"/>
        <v>927.21562982265266</v>
      </c>
      <c r="W47" s="1"/>
      <c r="X47" s="1"/>
      <c r="Y47" s="1"/>
    </row>
    <row r="48" spans="2:25">
      <c r="I48" s="12" t="s">
        <v>45</v>
      </c>
      <c r="J48" s="18" t="s">
        <v>127</v>
      </c>
      <c r="K48" s="41">
        <f>CONVERT(K16,"m","mi")</f>
        <v>1.4377273913671691</v>
      </c>
      <c r="L48" s="18" t="s">
        <v>162</v>
      </c>
      <c r="R48" s="38">
        <f t="shared" si="3"/>
        <v>20</v>
      </c>
      <c r="S48" s="38">
        <f t="shared" si="8"/>
        <v>2313.7979509324055</v>
      </c>
      <c r="T48" s="38">
        <f t="shared" si="9"/>
        <v>630720000</v>
      </c>
      <c r="U48" s="1"/>
      <c r="V48" s="38">
        <f t="shared" si="1"/>
        <v>939.02777009667636</v>
      </c>
      <c r="W48" s="1"/>
      <c r="X48" s="1"/>
      <c r="Y48" s="1"/>
    </row>
    <row r="49" spans="17:25">
      <c r="R49" s="38">
        <f t="shared" si="3"/>
        <v>20.5</v>
      </c>
      <c r="S49" s="38">
        <f t="shared" si="8"/>
        <v>2342.5418847231895</v>
      </c>
      <c r="T49" s="38">
        <f t="shared" si="9"/>
        <v>646488000</v>
      </c>
      <c r="U49" s="1"/>
      <c r="V49" s="38">
        <f t="shared" si="1"/>
        <v>950.69315861536268</v>
      </c>
      <c r="W49" s="1"/>
      <c r="X49" s="1"/>
      <c r="Y49" s="1"/>
    </row>
    <row r="50" spans="17:25">
      <c r="R50" s="38">
        <f t="shared" si="3"/>
        <v>21</v>
      </c>
      <c r="S50" s="38">
        <f t="shared" si="8"/>
        <v>2370.9373685582564</v>
      </c>
      <c r="T50" s="38">
        <f t="shared" si="9"/>
        <v>662256000</v>
      </c>
      <c r="U50" s="1"/>
      <c r="V50" s="38">
        <f t="shared" si="1"/>
        <v>962.21713280494725</v>
      </c>
      <c r="W50" s="1"/>
      <c r="X50" s="1"/>
      <c r="Y50" s="1"/>
    </row>
    <row r="51" spans="17:25">
      <c r="T51" s="1"/>
      <c r="U51" s="1"/>
      <c r="V51" s="1"/>
      <c r="W51" s="1"/>
      <c r="X51" s="1"/>
      <c r="Y51" s="1"/>
    </row>
    <row r="52" spans="17:25">
      <c r="T52" s="1"/>
      <c r="U52" s="1"/>
      <c r="V52" s="1"/>
      <c r="W52" s="1"/>
      <c r="X52" s="1"/>
      <c r="Y52" s="1"/>
    </row>
    <row r="53" spans="17:25">
      <c r="Q53" s="1"/>
      <c r="R53" s="1"/>
      <c r="S53" s="1"/>
      <c r="T53" s="1"/>
      <c r="U53" s="1"/>
      <c r="V53" s="1"/>
      <c r="W53" s="1"/>
      <c r="X53" s="1"/>
      <c r="Y53" s="1"/>
    </row>
    <row r="54" spans="17:25">
      <c r="Q54" s="1"/>
      <c r="R54" s="1"/>
      <c r="S54" s="1"/>
      <c r="T54" s="1"/>
      <c r="U54" s="1"/>
      <c r="V54" s="1"/>
      <c r="W54" s="1"/>
      <c r="X54" s="1"/>
      <c r="Y54" s="1"/>
    </row>
    <row r="55" spans="17:25">
      <c r="Q55" s="1"/>
      <c r="R55" s="1"/>
      <c r="S55" s="1"/>
      <c r="T55" s="1"/>
      <c r="U55" s="1"/>
      <c r="V55" s="1"/>
      <c r="W55" s="1"/>
      <c r="X55" s="1"/>
      <c r="Y55" s="1"/>
    </row>
    <row r="56" spans="17:25">
      <c r="Q56" s="1"/>
      <c r="R56" s="1"/>
      <c r="S56" s="1"/>
      <c r="T56" s="1"/>
      <c r="U56" s="1"/>
      <c r="V56" s="1"/>
      <c r="W56" s="1"/>
      <c r="X56" s="1"/>
      <c r="Y56" s="1"/>
    </row>
    <row r="57" spans="17:25">
      <c r="Q57" s="1"/>
      <c r="R57" s="1"/>
      <c r="S57" s="1"/>
      <c r="T57" s="1"/>
      <c r="U57" s="1"/>
      <c r="V57" s="1"/>
      <c r="W57" s="1"/>
      <c r="X57" s="1"/>
      <c r="Y57" s="1"/>
    </row>
    <row r="58" spans="17:25">
      <c r="Q58" s="1"/>
      <c r="R58" s="1"/>
      <c r="S58" s="1"/>
      <c r="T58" s="1"/>
      <c r="U58" s="1"/>
      <c r="V58" s="1"/>
      <c r="W58" s="1"/>
      <c r="X58" s="1"/>
      <c r="Y58" s="1"/>
    </row>
    <row r="59" spans="17:25">
      <c r="Q59" s="1"/>
      <c r="R59" s="1"/>
      <c r="S59" s="1"/>
      <c r="T59" s="1"/>
      <c r="U59" s="1"/>
      <c r="V59" s="1"/>
      <c r="W59" s="1"/>
      <c r="X59" s="1"/>
      <c r="Y59" s="1"/>
    </row>
    <row r="60" spans="17:25">
      <c r="Q60" s="1"/>
      <c r="R60" s="1"/>
      <c r="S60" s="1"/>
      <c r="T60" s="1"/>
      <c r="U60" s="1"/>
      <c r="V60" s="1"/>
      <c r="W60" s="1"/>
      <c r="X60" s="1"/>
      <c r="Y60" s="1"/>
    </row>
    <row r="61" spans="17:25">
      <c r="Q61" s="1"/>
      <c r="R61" s="1"/>
      <c r="S61" s="1"/>
      <c r="T61" s="1"/>
      <c r="U61" s="1"/>
      <c r="V61" s="1"/>
      <c r="W61" s="1"/>
      <c r="X61" s="1"/>
      <c r="Y61" s="1"/>
    </row>
    <row r="62" spans="17:25">
      <c r="Q62" s="1"/>
      <c r="R62" s="1"/>
      <c r="S62" s="1"/>
      <c r="T62" s="1"/>
      <c r="U62" s="1"/>
      <c r="V62" s="1"/>
      <c r="W62" s="1"/>
      <c r="X62" s="1"/>
      <c r="Y62" s="1"/>
    </row>
    <row r="63" spans="17:25">
      <c r="Q63" s="1"/>
      <c r="R63" s="1"/>
      <c r="S63" s="1"/>
      <c r="T63" s="1"/>
      <c r="U63" s="1"/>
      <c r="V63" s="1"/>
      <c r="W63" s="1"/>
      <c r="X63" s="1"/>
      <c r="Y63" s="1"/>
    </row>
    <row r="64" spans="17:25">
      <c r="Q64" s="1"/>
      <c r="R64" s="1"/>
      <c r="S64" s="1"/>
      <c r="T64" s="1"/>
      <c r="U64" s="1"/>
      <c r="V64" s="1"/>
      <c r="W64" s="1"/>
      <c r="X64" s="1"/>
      <c r="Y64" s="1"/>
    </row>
    <row r="65" spans="17:25">
      <c r="Q65" s="1"/>
      <c r="R65" s="1"/>
      <c r="S65" s="1"/>
      <c r="T65" s="1"/>
      <c r="U65" s="1"/>
      <c r="V65" s="1"/>
      <c r="W65" s="1"/>
      <c r="X65" s="1"/>
      <c r="Y65" s="1"/>
    </row>
    <row r="66" spans="17:25">
      <c r="Q66" s="1"/>
      <c r="R66" s="1"/>
      <c r="S66" s="1"/>
      <c r="T66" s="1"/>
      <c r="U66" s="1"/>
      <c r="V66" s="1"/>
      <c r="W66" s="1"/>
      <c r="X66" s="1"/>
      <c r="Y66" s="1"/>
    </row>
    <row r="67" spans="17:25">
      <c r="Q67" s="1"/>
      <c r="R67" s="1"/>
      <c r="S67" s="1"/>
      <c r="T67" s="1"/>
      <c r="U67" s="1"/>
      <c r="V67" s="1"/>
      <c r="W67" s="1"/>
      <c r="X67" s="1"/>
      <c r="Y67" s="1"/>
    </row>
    <row r="68" spans="17:25">
      <c r="Q68" s="1"/>
      <c r="R68" s="1"/>
      <c r="S68" s="1"/>
      <c r="T68" s="1"/>
      <c r="U68" s="1"/>
      <c r="V68" s="1"/>
      <c r="W68" s="1"/>
      <c r="X68" s="1"/>
      <c r="Y68" s="1"/>
    </row>
    <row r="69" spans="17:25">
      <c r="Q69" s="1"/>
      <c r="R69" s="1"/>
      <c r="S69" s="1"/>
      <c r="T69" s="1"/>
      <c r="U69" s="1"/>
      <c r="V69" s="1"/>
      <c r="W69" s="1"/>
      <c r="X69" s="1"/>
      <c r="Y69" s="1"/>
    </row>
    <row r="70" spans="17:25">
      <c r="Q70" s="1"/>
      <c r="R70" s="1"/>
      <c r="S70" s="1"/>
      <c r="T70" s="1"/>
      <c r="U70" s="1"/>
      <c r="V70" s="1"/>
      <c r="W70" s="1"/>
      <c r="X70" s="1"/>
      <c r="Y70" s="1"/>
    </row>
    <row r="71" spans="17:25">
      <c r="Q71" s="1"/>
      <c r="R71" s="1"/>
      <c r="S71" s="1"/>
      <c r="T71" s="1"/>
      <c r="U71" s="1"/>
      <c r="V71" s="1"/>
      <c r="W71" s="1"/>
      <c r="X71" s="1"/>
      <c r="Y71" s="1"/>
    </row>
    <row r="72" spans="17:25">
      <c r="Q72" s="1"/>
      <c r="R72" s="1"/>
      <c r="S72" s="1"/>
      <c r="T72" s="1"/>
      <c r="U72" s="1"/>
      <c r="V72" s="1"/>
      <c r="W72" s="1"/>
      <c r="X72" s="1"/>
      <c r="Y72" s="1"/>
    </row>
    <row r="73" spans="17:25">
      <c r="Q73" s="1"/>
      <c r="R73" s="1"/>
      <c r="S73" s="1"/>
      <c r="T73" s="1"/>
      <c r="U73" s="1"/>
      <c r="V73" s="1"/>
      <c r="W73" s="1"/>
      <c r="X73" s="1"/>
      <c r="Y73" s="1"/>
    </row>
    <row r="74" spans="17:25">
      <c r="Q74" s="1"/>
      <c r="R74" s="1"/>
      <c r="S74" s="1"/>
      <c r="T74" s="1"/>
      <c r="U74" s="1"/>
      <c r="V74" s="1"/>
      <c r="W74" s="1"/>
      <c r="X74" s="1"/>
      <c r="Y74" s="1"/>
    </row>
    <row r="75" spans="17:25">
      <c r="Q75" s="1"/>
      <c r="R75" s="1"/>
      <c r="S75" s="1"/>
      <c r="T75" s="1"/>
      <c r="U75" s="1"/>
      <c r="V75" s="1"/>
      <c r="W75" s="1"/>
      <c r="X75" s="1"/>
      <c r="Y75" s="1"/>
    </row>
    <row r="76" spans="17:25">
      <c r="Q76" s="1"/>
      <c r="R76" s="1"/>
      <c r="S76" s="1"/>
      <c r="T76" s="1"/>
      <c r="U76" s="1"/>
      <c r="V76" s="1"/>
      <c r="W76" s="1"/>
      <c r="X76" s="1"/>
      <c r="Y76" s="1"/>
    </row>
    <row r="77" spans="17:25">
      <c r="Q77" s="1"/>
      <c r="R77" s="1"/>
      <c r="S77" s="1"/>
      <c r="T77" s="1"/>
      <c r="U77" s="1"/>
      <c r="V77" s="1"/>
      <c r="W77" s="1"/>
      <c r="X77" s="1"/>
      <c r="Y77" s="1"/>
    </row>
    <row r="78" spans="17:25">
      <c r="Q78" s="1"/>
      <c r="R78" s="1"/>
      <c r="S78" s="1"/>
      <c r="T78" s="1"/>
      <c r="U78" s="1"/>
      <c r="V78" s="1"/>
      <c r="W78" s="1"/>
      <c r="X78" s="1"/>
      <c r="Y78" s="1"/>
    </row>
    <row r="79" spans="17:25">
      <c r="Q79" s="1"/>
      <c r="R79" s="1"/>
      <c r="S79" s="1"/>
      <c r="T79" s="1"/>
      <c r="U79" s="1"/>
      <c r="V79" s="1"/>
      <c r="W79" s="1"/>
      <c r="X79" s="1"/>
      <c r="Y79" s="1"/>
    </row>
    <row r="80" spans="17:25">
      <c r="Q80" s="1"/>
      <c r="R80" s="1"/>
      <c r="S80" s="1"/>
      <c r="T80" s="1"/>
      <c r="U80" s="1"/>
      <c r="V80" s="1"/>
      <c r="W80" s="1"/>
      <c r="X80" s="1"/>
      <c r="Y80" s="1"/>
    </row>
    <row r="81" spans="17:25">
      <c r="Q81" s="1"/>
      <c r="R81" s="1"/>
      <c r="S81" s="1"/>
      <c r="T81" s="1"/>
      <c r="U81" s="1"/>
      <c r="V81" s="1"/>
      <c r="W81" s="1"/>
      <c r="X81" s="1"/>
      <c r="Y81" s="1"/>
    </row>
    <row r="82" spans="17:25">
      <c r="Q82" s="1"/>
      <c r="R82" s="1"/>
      <c r="S82" s="1"/>
      <c r="T82" s="1"/>
      <c r="U82" s="1"/>
      <c r="V82" s="1"/>
      <c r="W82" s="1"/>
      <c r="X82" s="1"/>
      <c r="Y82" s="1"/>
    </row>
    <row r="83" spans="17:25">
      <c r="Q83" s="1"/>
      <c r="R83" s="1"/>
      <c r="S83" s="1"/>
      <c r="T83" s="1"/>
      <c r="U83" s="1"/>
      <c r="V83" s="1"/>
      <c r="W83" s="1"/>
      <c r="X83" s="1"/>
      <c r="Y83" s="1"/>
    </row>
    <row r="84" spans="17:25">
      <c r="Q84" s="1"/>
      <c r="R84" s="1"/>
      <c r="S84" s="1"/>
      <c r="T84" s="1"/>
      <c r="U84" s="1"/>
      <c r="V84" s="1"/>
      <c r="W84" s="1"/>
      <c r="X84" s="1"/>
      <c r="Y84" s="1"/>
    </row>
    <row r="85" spans="17:25">
      <c r="Q85" s="1"/>
      <c r="R85" s="1"/>
      <c r="S85" s="1"/>
      <c r="T85" s="1"/>
      <c r="U85" s="1"/>
      <c r="V85" s="1"/>
      <c r="W85" s="1"/>
      <c r="X85" s="1"/>
      <c r="Y85" s="1"/>
    </row>
    <row r="86" spans="17:25">
      <c r="Q86" s="1"/>
      <c r="R86" s="1"/>
      <c r="S86" s="1"/>
      <c r="T86" s="1"/>
      <c r="U86" s="1"/>
      <c r="V86" s="1"/>
      <c r="W86" s="1"/>
      <c r="X86" s="1"/>
      <c r="Y86" s="1"/>
    </row>
    <row r="87" spans="17:25">
      <c r="Q87" s="1"/>
      <c r="R87" s="1"/>
      <c r="S87" s="1"/>
      <c r="T87" s="1"/>
      <c r="U87" s="1"/>
      <c r="V87" s="1"/>
      <c r="W87" s="1"/>
      <c r="X87" s="1"/>
      <c r="Y87" s="1"/>
    </row>
    <row r="88" spans="17:25">
      <c r="Q88" s="1"/>
      <c r="R88" s="1"/>
      <c r="S88" s="1"/>
      <c r="T88" s="1"/>
      <c r="U88" s="1"/>
      <c r="V88" s="1"/>
      <c r="W88" s="1"/>
      <c r="X88" s="1"/>
      <c r="Y88" s="1"/>
    </row>
    <row r="89" spans="17:25">
      <c r="Q89" s="1"/>
      <c r="R89" s="1"/>
      <c r="S89" s="1"/>
      <c r="T89" s="1"/>
      <c r="U89" s="1"/>
      <c r="V89" s="1"/>
      <c r="W89" s="1"/>
      <c r="X89" s="1"/>
      <c r="Y89" s="1"/>
    </row>
    <row r="90" spans="17:25">
      <c r="Q90" s="1"/>
      <c r="R90" s="1"/>
      <c r="S90" s="1"/>
      <c r="T90" s="1"/>
      <c r="U90" s="1"/>
      <c r="V90" s="1"/>
      <c r="W90" s="1"/>
      <c r="X90" s="1"/>
      <c r="Y90" s="1"/>
    </row>
    <row r="91" spans="17:25">
      <c r="Q91" s="1"/>
      <c r="R91" s="1"/>
      <c r="S91" s="1"/>
      <c r="T91" s="1"/>
      <c r="U91" s="1"/>
      <c r="V91" s="1"/>
      <c r="W91" s="1"/>
      <c r="X91" s="1"/>
      <c r="Y91" s="1"/>
    </row>
    <row r="92" spans="17:25">
      <c r="Q92" s="1"/>
      <c r="R92" s="1"/>
      <c r="S92" s="1"/>
      <c r="T92" s="1"/>
      <c r="U92" s="1"/>
      <c r="V92" s="1"/>
      <c r="W92" s="1"/>
      <c r="X92" s="1"/>
      <c r="Y92" s="1"/>
    </row>
    <row r="93" spans="17:25">
      <c r="Q93" s="1"/>
      <c r="R93" s="1"/>
      <c r="S93" s="1"/>
      <c r="T93" s="1"/>
      <c r="U93" s="1"/>
      <c r="V93" s="1"/>
      <c r="W93" s="1"/>
      <c r="X93" s="1"/>
      <c r="Y93" s="1"/>
    </row>
    <row r="94" spans="17:25">
      <c r="Q94" s="1"/>
      <c r="R94" s="1"/>
      <c r="S94" s="1"/>
      <c r="T94" s="1"/>
      <c r="U94" s="1"/>
      <c r="V94" s="1"/>
      <c r="W94" s="1"/>
      <c r="X94" s="1"/>
      <c r="Y94" s="1"/>
    </row>
    <row r="95" spans="17:25">
      <c r="Q95" s="1"/>
      <c r="R95" s="1"/>
      <c r="S95" s="1"/>
      <c r="T95" s="1"/>
      <c r="U95" s="1"/>
      <c r="V95" s="1"/>
      <c r="W95" s="1"/>
      <c r="X95" s="1"/>
      <c r="Y95" s="1"/>
    </row>
    <row r="96" spans="17:25">
      <c r="Q96" s="1"/>
      <c r="R96" s="1"/>
      <c r="S96" s="1"/>
      <c r="T96" s="1"/>
      <c r="U96" s="1"/>
      <c r="V96" s="1"/>
      <c r="W96" s="1"/>
      <c r="X96" s="1"/>
      <c r="Y96" s="1"/>
    </row>
    <row r="97" spans="17:33">
      <c r="Q97" s="1"/>
      <c r="R97" s="1"/>
      <c r="S97" s="1"/>
      <c r="T97" s="1"/>
      <c r="U97" s="1"/>
      <c r="V97" s="1"/>
      <c r="W97" s="1"/>
      <c r="X97" s="1"/>
      <c r="Y97" s="1"/>
    </row>
    <row r="98" spans="17:33">
      <c r="Q98" s="1"/>
      <c r="R98" s="1"/>
      <c r="S98" s="1"/>
      <c r="T98" s="1"/>
      <c r="U98" s="1"/>
      <c r="V98" s="1"/>
      <c r="W98" s="1"/>
      <c r="X98" s="1"/>
      <c r="Y98" s="1"/>
    </row>
    <row r="99" spans="17:33">
      <c r="Q99" s="1"/>
      <c r="R99" s="1"/>
      <c r="S99" s="1"/>
      <c r="T99" s="1"/>
      <c r="U99" s="1"/>
      <c r="V99" s="1"/>
      <c r="W99" s="1"/>
      <c r="X99" s="1"/>
      <c r="Y99" s="1"/>
    </row>
    <row r="100" spans="17:33">
      <c r="Q100" s="1"/>
      <c r="R100" s="1"/>
      <c r="S100" s="1"/>
      <c r="T100" s="1"/>
      <c r="U100" s="1"/>
      <c r="V100" s="1"/>
      <c r="W100" s="1"/>
      <c r="X100" s="1"/>
      <c r="Y100" s="1"/>
      <c r="AG100" s="12"/>
    </row>
    <row r="101" spans="17:33">
      <c r="Q101" s="1"/>
      <c r="R101" s="1"/>
      <c r="S101" s="1"/>
      <c r="T101" s="1"/>
      <c r="U101" s="1"/>
      <c r="V101" s="1"/>
      <c r="W101" s="1"/>
      <c r="X101" s="1"/>
      <c r="Y101" s="1"/>
      <c r="AG101" s="12"/>
    </row>
    <row r="102" spans="17:33">
      <c r="Q102" s="1"/>
      <c r="R102" s="1"/>
      <c r="S102" s="1"/>
      <c r="T102" s="1"/>
      <c r="U102" s="1"/>
      <c r="V102" s="1"/>
      <c r="W102" s="1"/>
      <c r="X102" s="1"/>
      <c r="Y102" s="1"/>
    </row>
    <row r="103" spans="17:33">
      <c r="Q103" s="1"/>
      <c r="R103" s="1"/>
      <c r="S103" s="1"/>
      <c r="T103" s="1"/>
      <c r="U103" s="1"/>
      <c r="V103" s="1"/>
      <c r="W103" s="1"/>
      <c r="X103" s="1"/>
      <c r="Y103" s="1"/>
    </row>
    <row r="104" spans="17:33">
      <c r="Q104" s="1"/>
      <c r="R104" s="1"/>
      <c r="S104" s="1"/>
      <c r="T104" s="1"/>
      <c r="U104" s="1"/>
      <c r="V104" s="1"/>
      <c r="W104" s="1"/>
      <c r="X104" s="1"/>
      <c r="Y104" s="1"/>
    </row>
    <row r="105" spans="17:33">
      <c r="Q105" s="1"/>
      <c r="R105" s="1"/>
      <c r="S105" s="1"/>
      <c r="T105" s="1"/>
      <c r="U105" s="1"/>
      <c r="V105" s="1"/>
      <c r="W105" s="1"/>
      <c r="X105" s="1"/>
      <c r="Y105" s="1"/>
    </row>
    <row r="106" spans="17:33">
      <c r="Q106" s="1"/>
      <c r="R106" s="1"/>
      <c r="S106" s="1"/>
      <c r="T106" s="1"/>
      <c r="U106" s="1"/>
      <c r="V106" s="1"/>
      <c r="W106" s="1"/>
      <c r="X106" s="1"/>
      <c r="Y106" s="1"/>
    </row>
    <row r="107" spans="17:33">
      <c r="Q107" s="1"/>
      <c r="R107" s="1"/>
      <c r="S107" s="1"/>
      <c r="T107" s="1"/>
      <c r="U107" s="1"/>
      <c r="V107" s="1"/>
      <c r="W107" s="1"/>
      <c r="X107" s="1"/>
      <c r="Y107" s="1"/>
    </row>
    <row r="108" spans="17:33">
      <c r="Q108" s="1"/>
      <c r="R108" s="1"/>
      <c r="S108" s="1"/>
      <c r="T108" s="1"/>
      <c r="U108" s="1"/>
      <c r="V108" s="1"/>
      <c r="W108" s="1"/>
      <c r="X108" s="1"/>
      <c r="Y108" s="1"/>
    </row>
    <row r="109" spans="17:33">
      <c r="Q109" s="1"/>
      <c r="R109" s="1"/>
      <c r="S109" s="1"/>
      <c r="T109" s="1"/>
      <c r="U109" s="1"/>
      <c r="V109" s="1"/>
      <c r="W109" s="1"/>
      <c r="X109" s="1"/>
      <c r="Y109" s="1"/>
    </row>
    <row r="110" spans="17:33">
      <c r="Q110" s="1"/>
      <c r="R110" s="1"/>
      <c r="S110" s="1"/>
      <c r="T110" s="1"/>
      <c r="U110" s="1"/>
      <c r="V110" s="1"/>
      <c r="W110" s="1"/>
      <c r="X110" s="1"/>
      <c r="Y110" s="1"/>
    </row>
    <row r="111" spans="17:33">
      <c r="Q111" s="1"/>
      <c r="R111" s="1"/>
      <c r="S111" s="1"/>
      <c r="T111" s="1"/>
      <c r="U111" s="1"/>
      <c r="V111" s="1"/>
      <c r="W111" s="1"/>
      <c r="X111" s="1"/>
      <c r="Y111" s="1"/>
    </row>
    <row r="112" spans="17:33">
      <c r="Q112" s="1"/>
      <c r="R112" s="1"/>
      <c r="S112" s="1"/>
      <c r="T112" s="1"/>
      <c r="U112" s="1"/>
      <c r="V112" s="1"/>
      <c r="W112" s="1"/>
      <c r="X112" s="1"/>
      <c r="Y112" s="1"/>
    </row>
    <row r="113" spans="17:25">
      <c r="Q113" s="1"/>
      <c r="R113" s="1"/>
      <c r="S113" s="1"/>
      <c r="T113" s="1"/>
      <c r="U113" s="1"/>
      <c r="V113" s="1"/>
      <c r="W113" s="1"/>
      <c r="X113" s="1"/>
      <c r="Y113" s="1"/>
    </row>
    <row r="114" spans="17:25">
      <c r="Q114" s="1"/>
      <c r="R114" s="1"/>
      <c r="S114" s="1"/>
      <c r="T114" s="1"/>
      <c r="U114" s="1"/>
      <c r="V114" s="1"/>
      <c r="W114" s="1"/>
      <c r="X114" s="1"/>
      <c r="Y114" s="1"/>
    </row>
    <row r="115" spans="17:25">
      <c r="Q115" s="1"/>
      <c r="R115" s="1"/>
      <c r="S115" s="1"/>
      <c r="T115" s="1"/>
      <c r="U115" s="1"/>
      <c r="V115" s="1"/>
      <c r="W115" s="1"/>
      <c r="X115" s="1"/>
      <c r="Y115" s="1"/>
    </row>
    <row r="116" spans="17:25">
      <c r="Q116" s="1"/>
      <c r="R116" s="1"/>
      <c r="S116" s="1"/>
      <c r="T116" s="1"/>
      <c r="U116" s="1"/>
      <c r="V116" s="1"/>
      <c r="W116" s="1"/>
      <c r="X116" s="1"/>
      <c r="Y116" s="1"/>
    </row>
    <row r="117" spans="17:25">
      <c r="Q117" s="1"/>
      <c r="R117" s="1"/>
      <c r="S117" s="1"/>
      <c r="T117" s="1"/>
      <c r="U117" s="1"/>
      <c r="V117" s="1"/>
      <c r="W117" s="1"/>
      <c r="X117" s="1"/>
      <c r="Y117" s="1"/>
    </row>
    <row r="118" spans="17:25">
      <c r="Q118" s="1"/>
      <c r="R118" s="1"/>
      <c r="S118" s="1"/>
      <c r="T118" s="1"/>
      <c r="U118" s="1"/>
      <c r="V118" s="1"/>
      <c r="W118" s="1"/>
      <c r="X118" s="1"/>
      <c r="Y118" s="1"/>
    </row>
    <row r="119" spans="17:25">
      <c r="Q119" s="1"/>
      <c r="R119" s="1"/>
      <c r="S119" s="1"/>
      <c r="T119" s="1"/>
      <c r="U119" s="1"/>
      <c r="V119" s="1"/>
      <c r="W119" s="1"/>
      <c r="X119" s="1"/>
      <c r="Y119" s="1"/>
    </row>
    <row r="120" spans="17:25">
      <c r="Q120" s="1"/>
      <c r="R120" s="1"/>
      <c r="S120" s="1"/>
      <c r="T120" s="1"/>
      <c r="U120" s="1"/>
      <c r="V120" s="1"/>
      <c r="W120" s="1"/>
      <c r="X120" s="1"/>
      <c r="Y120" s="1"/>
    </row>
    <row r="121" spans="17:25">
      <c r="Q121" s="1"/>
      <c r="R121" s="1"/>
      <c r="S121" s="1"/>
      <c r="T121" s="1"/>
      <c r="U121" s="1"/>
      <c r="V121" s="1"/>
      <c r="W121" s="1"/>
      <c r="X121" s="1"/>
      <c r="Y121" s="1"/>
    </row>
    <row r="122" spans="17:25">
      <c r="Q122" s="1"/>
      <c r="R122" s="1"/>
      <c r="S122" s="1"/>
      <c r="T122" s="1"/>
      <c r="U122" s="1"/>
      <c r="V122" s="1"/>
      <c r="W122" s="1"/>
      <c r="X122" s="1"/>
      <c r="Y122" s="1"/>
    </row>
    <row r="123" spans="17:25">
      <c r="Q123" s="1"/>
      <c r="R123" s="1"/>
      <c r="S123" s="1"/>
      <c r="T123" s="1"/>
      <c r="U123" s="1"/>
      <c r="V123" s="1"/>
      <c r="W123" s="1"/>
      <c r="X123" s="1"/>
      <c r="Y123" s="1"/>
    </row>
    <row r="124" spans="17:25">
      <c r="Q124" s="1"/>
      <c r="R124" s="1"/>
      <c r="S124" s="1"/>
      <c r="T124" s="1"/>
      <c r="U124" s="1"/>
      <c r="V124" s="1"/>
      <c r="W124" s="1"/>
      <c r="X124" s="1"/>
      <c r="Y124" s="1"/>
    </row>
    <row r="125" spans="17:25">
      <c r="Q125" s="1"/>
      <c r="R125" s="1"/>
      <c r="S125" s="1"/>
      <c r="T125" s="1"/>
      <c r="U125" s="1"/>
      <c r="V125" s="1"/>
      <c r="W125" s="1"/>
      <c r="X125" s="1"/>
      <c r="Y125" s="1"/>
    </row>
    <row r="126" spans="17:25">
      <c r="Q126" s="1"/>
      <c r="R126" s="1"/>
      <c r="S126" s="1"/>
      <c r="T126" s="1"/>
      <c r="U126" s="1"/>
      <c r="V126" s="1"/>
      <c r="W126" s="1"/>
      <c r="X126" s="1"/>
      <c r="Y126" s="1"/>
    </row>
    <row r="127" spans="17:25">
      <c r="Q127" s="1"/>
      <c r="R127" s="1"/>
      <c r="S127" s="1"/>
      <c r="T127" s="1"/>
      <c r="U127" s="1"/>
      <c r="V127" s="1"/>
      <c r="W127" s="1"/>
      <c r="X127" s="1"/>
      <c r="Y127" s="1"/>
    </row>
    <row r="128" spans="17:25">
      <c r="Q128" s="1"/>
      <c r="R128" s="1"/>
      <c r="S128" s="1"/>
      <c r="T128" s="1"/>
      <c r="U128" s="1"/>
      <c r="V128" s="1"/>
      <c r="W128" s="1"/>
      <c r="X128" s="1"/>
      <c r="Y128" s="1"/>
    </row>
    <row r="129" spans="17:25">
      <c r="Q129" s="1"/>
      <c r="R129" s="1"/>
      <c r="S129" s="1"/>
      <c r="T129" s="1"/>
      <c r="U129" s="1"/>
      <c r="V129" s="1"/>
      <c r="W129" s="1"/>
      <c r="X129" s="1"/>
      <c r="Y129" s="1"/>
    </row>
    <row r="130" spans="17:25">
      <c r="Q130" s="1"/>
      <c r="R130" s="1"/>
      <c r="S130" s="1"/>
      <c r="T130" s="1"/>
      <c r="U130" s="1"/>
      <c r="V130" s="1"/>
      <c r="W130" s="1"/>
      <c r="X130" s="1"/>
      <c r="Y130" s="1"/>
    </row>
    <row r="131" spans="17:25">
      <c r="Q131" s="1"/>
      <c r="R131" s="1"/>
      <c r="S131" s="1"/>
      <c r="T131" s="1"/>
      <c r="U131" s="1"/>
      <c r="V131" s="1"/>
      <c r="W131" s="1"/>
      <c r="X131" s="1"/>
      <c r="Y131" s="1"/>
    </row>
    <row r="132" spans="17:25">
      <c r="Q132" s="1"/>
      <c r="R132" s="1"/>
      <c r="S132" s="1"/>
      <c r="T132" s="1"/>
      <c r="U132" s="1"/>
      <c r="V132" s="1"/>
      <c r="W132" s="1"/>
      <c r="X132" s="1"/>
      <c r="Y132" s="1"/>
    </row>
    <row r="133" spans="17:25">
      <c r="Q133" s="1"/>
      <c r="R133" s="1"/>
      <c r="S133" s="1"/>
      <c r="T133" s="1"/>
      <c r="U133" s="1"/>
      <c r="V133" s="1"/>
      <c r="W133" s="1"/>
      <c r="X133" s="1"/>
      <c r="Y133" s="1"/>
    </row>
    <row r="134" spans="17:25">
      <c r="Q134" s="1"/>
      <c r="R134" s="1"/>
      <c r="S134" s="1"/>
      <c r="T134" s="1"/>
      <c r="U134" s="1"/>
      <c r="V134" s="1"/>
      <c r="W134" s="1"/>
      <c r="X134" s="1"/>
      <c r="Y134" s="1"/>
    </row>
    <row r="135" spans="17:25">
      <c r="Q135" s="1"/>
      <c r="R135" s="1"/>
      <c r="S135" s="1"/>
      <c r="T135" s="1"/>
      <c r="U135" s="1"/>
      <c r="V135" s="1"/>
      <c r="W135" s="1"/>
      <c r="X135" s="1"/>
      <c r="Y135" s="1"/>
    </row>
    <row r="136" spans="17:25">
      <c r="Q136" s="1"/>
      <c r="R136" s="1"/>
      <c r="S136" s="1"/>
      <c r="T136" s="1"/>
      <c r="U136" s="1"/>
      <c r="V136" s="1"/>
      <c r="W136" s="1"/>
      <c r="X136" s="1"/>
      <c r="Y136" s="1"/>
    </row>
    <row r="137" spans="17:25">
      <c r="Q137" s="1"/>
      <c r="R137" s="1"/>
      <c r="S137" s="1"/>
      <c r="T137" s="1"/>
      <c r="U137" s="1"/>
      <c r="V137" s="1"/>
      <c r="W137" s="1"/>
      <c r="X137" s="1"/>
      <c r="Y137" s="1"/>
    </row>
    <row r="138" spans="17:25">
      <c r="Q138" s="1"/>
      <c r="R138" s="1"/>
      <c r="S138" s="1"/>
      <c r="T138" s="1"/>
      <c r="U138" s="1"/>
      <c r="V138" s="1"/>
      <c r="W138" s="1"/>
      <c r="X138" s="1"/>
      <c r="Y138" s="1"/>
    </row>
    <row r="139" spans="17:25">
      <c r="Q139" s="1"/>
      <c r="R139" s="1"/>
      <c r="S139" s="1"/>
      <c r="T139" s="1"/>
      <c r="U139" s="1"/>
      <c r="V139" s="1"/>
      <c r="W139" s="1"/>
      <c r="X139" s="1"/>
      <c r="Y139" s="1"/>
    </row>
    <row r="140" spans="17:25">
      <c r="Q140" s="1"/>
      <c r="R140" s="1"/>
      <c r="S140" s="1"/>
      <c r="T140" s="1"/>
      <c r="U140" s="1"/>
      <c r="V140" s="1"/>
      <c r="W140" s="1"/>
      <c r="X140" s="1"/>
      <c r="Y140" s="1"/>
    </row>
    <row r="141" spans="17:25">
      <c r="Q141" s="1"/>
      <c r="R141" s="1"/>
      <c r="S141" s="1"/>
      <c r="T141" s="1"/>
      <c r="U141" s="1"/>
      <c r="V141" s="1"/>
      <c r="W141" s="1"/>
      <c r="X141" s="1"/>
      <c r="Y141" s="1"/>
    </row>
    <row r="142" spans="17:25">
      <c r="Q142" s="1"/>
      <c r="R142" s="1"/>
      <c r="S142" s="1"/>
      <c r="T142" s="1"/>
      <c r="U142" s="1"/>
      <c r="V142" s="1"/>
      <c r="W142" s="1"/>
      <c r="X142" s="1"/>
      <c r="Y142" s="1"/>
    </row>
    <row r="143" spans="17:25">
      <c r="Q143" s="1"/>
      <c r="R143" s="1"/>
      <c r="S143" s="1"/>
      <c r="T143" s="1"/>
      <c r="U143" s="1"/>
      <c r="V143" s="1"/>
      <c r="W143" s="1"/>
      <c r="X143" s="1"/>
      <c r="Y143" s="1"/>
    </row>
    <row r="144" spans="17:25">
      <c r="Q144" s="1"/>
      <c r="R144" s="1"/>
      <c r="S144" s="1"/>
      <c r="T144" s="1"/>
      <c r="U144" s="1"/>
      <c r="V144" s="1"/>
      <c r="W144" s="1"/>
      <c r="X144" s="1"/>
      <c r="Y144" s="1"/>
    </row>
    <row r="145" spans="17:25">
      <c r="Q145" s="1"/>
      <c r="R145" s="1"/>
      <c r="S145" s="1"/>
      <c r="T145" s="1"/>
      <c r="U145" s="1"/>
      <c r="V145" s="1"/>
      <c r="W145" s="1"/>
      <c r="X145" s="1"/>
      <c r="Y145" s="1"/>
    </row>
    <row r="146" spans="17:25">
      <c r="Q146" s="1"/>
      <c r="R146" s="1"/>
      <c r="S146" s="1"/>
      <c r="T146" s="1"/>
      <c r="U146" s="1"/>
      <c r="V146" s="1"/>
      <c r="W146" s="1"/>
      <c r="X146" s="1"/>
      <c r="Y146" s="1"/>
    </row>
    <row r="147" spans="17:25">
      <c r="Q147" s="1"/>
      <c r="R147" s="1"/>
      <c r="S147" s="1"/>
      <c r="T147" s="1"/>
      <c r="U147" s="1"/>
      <c r="V147" s="1"/>
      <c r="W147" s="1"/>
      <c r="X147" s="1"/>
      <c r="Y147" s="1"/>
    </row>
    <row r="148" spans="17:25">
      <c r="Q148" s="1"/>
      <c r="R148" s="1"/>
      <c r="S148" s="1"/>
      <c r="T148" s="1"/>
      <c r="U148" s="1"/>
      <c r="V148" s="1"/>
      <c r="W148" s="1"/>
      <c r="X148" s="1"/>
      <c r="Y148" s="1"/>
    </row>
    <row r="149" spans="17:25">
      <c r="Q149" s="1"/>
      <c r="R149" s="1"/>
      <c r="S149" s="1"/>
      <c r="T149" s="1"/>
      <c r="U149" s="1"/>
      <c r="V149" s="1"/>
      <c r="W149" s="1"/>
      <c r="X149" s="1"/>
      <c r="Y149" s="1"/>
    </row>
    <row r="150" spans="17:25">
      <c r="Q150" s="1"/>
      <c r="R150" s="1"/>
      <c r="S150" s="1"/>
      <c r="T150" s="1"/>
      <c r="U150" s="1"/>
      <c r="V150" s="1"/>
      <c r="W150" s="1"/>
      <c r="X150" s="1"/>
      <c r="Y150" s="1"/>
    </row>
  </sheetData>
  <hyperlinks>
    <hyperlink ref="B45" r:id="rId1" display="https://ieaghg-publications.s3.eu-north-1.amazonaws.com/Technical+Reports/2023-05+Classification+of+Total+Storage+Resources+and+Storage+Coefficients.pdf" xr:uid="{3F7C640F-DF3E-4FEC-B2B1-693DA2C23423}"/>
  </hyperlinks>
  <pageMargins left="0.7" right="0.7" top="0.75" bottom="0.75" header="0.3" footer="0.3"/>
  <headerFooter>
    <oddFooter>&amp;C_x000D_&amp;1#&amp;"Calibri"&amp;10&amp;K000000 Internal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0214-3D32-47D2-B72D-CA0625745E05}">
  <dimension ref="B1:AE148"/>
  <sheetViews>
    <sheetView topLeftCell="A6" zoomScale="82" zoomScaleNormal="85" workbookViewId="0">
      <selection activeCell="D33" sqref="D33"/>
    </sheetView>
  </sheetViews>
  <sheetFormatPr defaultColWidth="6.5703125" defaultRowHeight="15"/>
  <cols>
    <col min="1" max="2" width="6.5703125" style="1"/>
    <col min="3" max="3" width="29.42578125" style="1" bestFit="1" customWidth="1"/>
    <col min="4" max="4" width="248.28515625" style="1" bestFit="1" customWidth="1"/>
    <col min="5" max="5" width="12.28515625" style="1" bestFit="1" customWidth="1"/>
    <col min="6" max="6" width="6.140625" style="1" customWidth="1"/>
    <col min="7" max="7" width="24.5703125" style="1" customWidth="1"/>
    <col min="8" max="8" width="11.28515625" style="18" customWidth="1"/>
    <col min="9" max="9" width="13" style="18" bestFit="1" customWidth="1"/>
    <col min="10" max="10" width="13.85546875" style="18" bestFit="1" customWidth="1"/>
    <col min="11" max="11" width="6.5703125" style="1"/>
    <col min="12" max="14" width="7.7109375" style="18" customWidth="1"/>
    <col min="15" max="15" width="8.7109375" style="18" customWidth="1"/>
    <col min="16" max="16" width="7.85546875" style="18" customWidth="1"/>
    <col min="17" max="17" width="14.28515625" style="18" bestFit="1" customWidth="1"/>
    <col min="18" max="18" width="8.140625" style="18" customWidth="1"/>
    <col min="19" max="19" width="9.42578125" style="18" customWidth="1"/>
    <col min="20" max="21" width="6.5703125" style="18"/>
    <col min="22" max="22" width="9.7109375" style="18" customWidth="1"/>
    <col min="23" max="23" width="9.85546875" style="18" bestFit="1" customWidth="1"/>
    <col min="24" max="24" width="8.140625" style="18" bestFit="1" customWidth="1"/>
    <col min="25" max="28" width="9.140625" style="18" bestFit="1" customWidth="1"/>
    <col min="29" max="29" width="9.42578125" style="18" customWidth="1"/>
    <col min="30" max="16384" width="6.5703125" style="1"/>
  </cols>
  <sheetData>
    <row r="1" spans="2:29"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AB1" s="1"/>
      <c r="AC1" s="1"/>
    </row>
    <row r="2" spans="2:29">
      <c r="B2" s="13" t="s">
        <v>170</v>
      </c>
      <c r="C2" s="13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AB2" s="1"/>
      <c r="AC2" s="1"/>
    </row>
    <row r="3" spans="2:29">
      <c r="B3" s="41" t="s">
        <v>77</v>
      </c>
      <c r="C3" s="41"/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AB3" s="1"/>
      <c r="AC3" s="1"/>
    </row>
    <row r="4" spans="2:29">
      <c r="B4" s="42" t="s">
        <v>144</v>
      </c>
      <c r="C4" s="42"/>
    </row>
    <row r="5" spans="2:29" ht="15.75" thickBot="1">
      <c r="H5" s="1"/>
      <c r="I5" s="1"/>
      <c r="J5" s="1"/>
      <c r="L5" s="1"/>
      <c r="M5" s="1"/>
      <c r="N5" s="1"/>
      <c r="O5" s="1"/>
      <c r="V5" s="1"/>
      <c r="W5" s="1"/>
    </row>
    <row r="6" spans="2:29">
      <c r="B6" s="57"/>
      <c r="C6" s="2"/>
      <c r="D6" s="162"/>
      <c r="E6" s="2"/>
      <c r="F6" s="2"/>
      <c r="G6" s="2"/>
      <c r="H6" s="19"/>
      <c r="I6" s="19"/>
      <c r="J6" s="19"/>
      <c r="K6" s="2"/>
      <c r="L6" s="19"/>
      <c r="M6" s="19"/>
      <c r="N6" s="61"/>
      <c r="O6" s="1"/>
      <c r="P6" s="39" t="s">
        <v>163</v>
      </c>
      <c r="Q6" s="1"/>
      <c r="R6" s="1"/>
      <c r="S6" s="1"/>
      <c r="T6" s="39" t="s">
        <v>164</v>
      </c>
      <c r="U6" s="1"/>
      <c r="V6" s="1"/>
      <c r="W6" s="1"/>
    </row>
    <row r="7" spans="2:29" ht="45.75" thickBot="1">
      <c r="B7" s="4"/>
      <c r="C7" s="158" t="s">
        <v>1</v>
      </c>
      <c r="D7" s="158" t="s">
        <v>62</v>
      </c>
      <c r="E7" s="47" t="s">
        <v>150</v>
      </c>
      <c r="N7" s="62"/>
      <c r="P7" s="38" t="s">
        <v>42</v>
      </c>
      <c r="Q7" s="38" t="s">
        <v>152</v>
      </c>
      <c r="R7" s="17" t="s">
        <v>60</v>
      </c>
      <c r="S7" s="1"/>
      <c r="T7" s="38" t="s">
        <v>152</v>
      </c>
      <c r="U7" s="1"/>
      <c r="V7" s="1"/>
      <c r="W7" s="1"/>
    </row>
    <row r="8" spans="2:29">
      <c r="B8" s="4"/>
      <c r="C8" s="38"/>
      <c r="D8" s="163"/>
      <c r="N8" s="62"/>
      <c r="P8" s="38">
        <v>0</v>
      </c>
      <c r="Q8" s="38" t="s">
        <v>261</v>
      </c>
      <c r="R8" s="38" t="s">
        <v>262</v>
      </c>
      <c r="S8" s="1"/>
      <c r="T8" s="38" t="s">
        <v>263</v>
      </c>
      <c r="U8" s="1"/>
      <c r="V8" s="1"/>
      <c r="W8" s="1"/>
    </row>
    <row r="9" spans="2:29" ht="18" customHeight="1">
      <c r="B9" s="4"/>
      <c r="C9" s="38" t="s">
        <v>30</v>
      </c>
      <c r="D9" s="160"/>
      <c r="E9" s="21">
        <v>1</v>
      </c>
      <c r="N9" s="62"/>
      <c r="P9" s="38">
        <v>0.5</v>
      </c>
      <c r="Q9" s="38" t="s">
        <v>264</v>
      </c>
      <c r="R9" s="38" t="s">
        <v>265</v>
      </c>
      <c r="S9" s="1"/>
      <c r="T9" s="38" t="s">
        <v>266</v>
      </c>
      <c r="U9" s="1"/>
      <c r="V9" s="1"/>
      <c r="W9" s="1"/>
    </row>
    <row r="10" spans="2:29">
      <c r="B10" s="4"/>
      <c r="C10" s="38" t="s">
        <v>97</v>
      </c>
      <c r="D10" s="160"/>
      <c r="E10" s="21">
        <v>200</v>
      </c>
      <c r="N10" s="62"/>
      <c r="P10" s="38" t="s">
        <v>267</v>
      </c>
      <c r="Q10" s="38" t="s">
        <v>268</v>
      </c>
      <c r="R10" s="38" t="s">
        <v>269</v>
      </c>
      <c r="S10" s="1"/>
      <c r="T10" s="38" t="s">
        <v>270</v>
      </c>
      <c r="U10" s="1"/>
      <c r="V10" s="1"/>
      <c r="W10" s="1"/>
    </row>
    <row r="11" spans="2:29">
      <c r="B11" s="4"/>
      <c r="C11" s="38" t="s">
        <v>98</v>
      </c>
      <c r="D11" s="160"/>
      <c r="E11" s="21">
        <v>12</v>
      </c>
      <c r="N11" s="62"/>
      <c r="P11" s="38" t="s">
        <v>271</v>
      </c>
      <c r="Q11" s="38" t="s">
        <v>272</v>
      </c>
      <c r="R11" s="38" t="s">
        <v>273</v>
      </c>
      <c r="S11" s="1"/>
      <c r="T11" s="38" t="s">
        <v>274</v>
      </c>
      <c r="U11" s="1"/>
      <c r="V11" s="1"/>
      <c r="W11" s="1"/>
    </row>
    <row r="12" spans="2:29">
      <c r="B12" s="4"/>
      <c r="C12" s="38" t="s">
        <v>44</v>
      </c>
      <c r="D12" s="160"/>
      <c r="E12" s="49">
        <v>0.25</v>
      </c>
      <c r="K12" s="1" t="s">
        <v>245</v>
      </c>
      <c r="N12" s="62"/>
      <c r="P12" s="38" t="s">
        <v>275</v>
      </c>
      <c r="Q12" s="38" t="s">
        <v>276</v>
      </c>
      <c r="R12" s="38" t="s">
        <v>277</v>
      </c>
      <c r="S12" s="1"/>
      <c r="T12" s="38" t="s">
        <v>278</v>
      </c>
      <c r="U12" s="1"/>
      <c r="V12" s="1"/>
      <c r="W12" s="1"/>
    </row>
    <row r="13" spans="2:29">
      <c r="B13" s="4"/>
      <c r="C13" s="38" t="s">
        <v>99</v>
      </c>
      <c r="D13" s="160"/>
      <c r="E13" s="21">
        <v>2000</v>
      </c>
      <c r="K13" s="1" t="s">
        <v>246</v>
      </c>
      <c r="N13" s="62"/>
      <c r="P13" s="38" t="s">
        <v>279</v>
      </c>
      <c r="Q13" s="38" t="s">
        <v>280</v>
      </c>
      <c r="R13" s="38" t="s">
        <v>281</v>
      </c>
      <c r="S13" s="1"/>
      <c r="T13" s="38" t="s">
        <v>282</v>
      </c>
      <c r="U13" s="1"/>
      <c r="V13" s="1"/>
      <c r="W13" s="1"/>
    </row>
    <row r="14" spans="2:29">
      <c r="B14" s="4"/>
      <c r="C14" s="38" t="s">
        <v>53</v>
      </c>
      <c r="D14" s="160"/>
      <c r="E14" s="21">
        <v>0.44</v>
      </c>
      <c r="N14" s="62"/>
      <c r="P14" s="38" t="s">
        <v>283</v>
      </c>
      <c r="Q14" s="38" t="s">
        <v>284</v>
      </c>
      <c r="R14" s="38" t="s">
        <v>285</v>
      </c>
      <c r="S14" s="1"/>
      <c r="T14" s="38" t="s">
        <v>286</v>
      </c>
      <c r="U14" s="1"/>
      <c r="V14" s="1"/>
      <c r="W14" s="1"/>
    </row>
    <row r="15" spans="2:29">
      <c r="B15" s="4"/>
      <c r="C15" s="38" t="s">
        <v>58</v>
      </c>
      <c r="D15" s="160"/>
      <c r="E15" s="21">
        <v>0</v>
      </c>
      <c r="N15" s="62"/>
      <c r="P15" s="38" t="s">
        <v>287</v>
      </c>
      <c r="Q15" s="38" t="s">
        <v>288</v>
      </c>
      <c r="R15" s="38" t="s">
        <v>289</v>
      </c>
      <c r="S15" s="1"/>
      <c r="T15" s="38" t="s">
        <v>290</v>
      </c>
      <c r="U15" s="1"/>
      <c r="V15" s="1"/>
      <c r="W15" s="1"/>
    </row>
    <row r="16" spans="2:29">
      <c r="B16" s="4"/>
      <c r="C16" s="38" t="s">
        <v>55</v>
      </c>
      <c r="D16" s="160"/>
      <c r="E16" s="21">
        <v>150</v>
      </c>
      <c r="K16" s="1" t="s">
        <v>245</v>
      </c>
      <c r="N16" s="62"/>
      <c r="P16" s="38" t="s">
        <v>291</v>
      </c>
      <c r="Q16" s="38" t="s">
        <v>292</v>
      </c>
      <c r="R16" s="38" t="s">
        <v>293</v>
      </c>
      <c r="S16" s="1"/>
      <c r="T16" s="38" t="s">
        <v>294</v>
      </c>
      <c r="U16" s="1"/>
      <c r="V16" s="1"/>
      <c r="W16" s="1"/>
    </row>
    <row r="17" spans="2:31">
      <c r="B17" s="4"/>
      <c r="C17" s="38" t="s">
        <v>137</v>
      </c>
      <c r="D17" s="160"/>
      <c r="E17" s="21">
        <v>25000</v>
      </c>
      <c r="K17" s="1" t="s">
        <v>246</v>
      </c>
      <c r="N17" s="62"/>
      <c r="P17" s="38" t="s">
        <v>295</v>
      </c>
      <c r="Q17" s="38" t="s">
        <v>296</v>
      </c>
      <c r="R17" s="38" t="s">
        <v>297</v>
      </c>
      <c r="S17" s="1"/>
      <c r="T17" s="38" t="s">
        <v>298</v>
      </c>
      <c r="U17" s="1"/>
      <c r="V17" s="1"/>
      <c r="W17" s="1"/>
    </row>
    <row r="18" spans="2:31">
      <c r="B18" s="4"/>
      <c r="C18" s="38" t="s">
        <v>156</v>
      </c>
      <c r="D18" s="160"/>
      <c r="E18" s="21">
        <v>0.7</v>
      </c>
      <c r="H18" s="1"/>
      <c r="I18" s="1"/>
      <c r="J18" s="1"/>
      <c r="N18" s="62"/>
      <c r="P18" s="38" t="s">
        <v>299</v>
      </c>
      <c r="Q18" s="38" t="s">
        <v>300</v>
      </c>
      <c r="R18" s="38" t="s">
        <v>301</v>
      </c>
      <c r="S18" s="1"/>
      <c r="T18" s="38" t="s">
        <v>302</v>
      </c>
      <c r="U18" s="1"/>
      <c r="V18" s="1"/>
      <c r="W18" s="1"/>
    </row>
    <row r="19" spans="2:31">
      <c r="B19" s="4"/>
      <c r="C19" s="38" t="s">
        <v>157</v>
      </c>
      <c r="D19" s="160"/>
      <c r="E19" s="21">
        <v>0.7</v>
      </c>
      <c r="H19" s="1"/>
      <c r="I19" s="1"/>
      <c r="J19" s="1"/>
      <c r="N19" s="62"/>
      <c r="P19" s="38" t="s">
        <v>303</v>
      </c>
      <c r="Q19" s="38" t="s">
        <v>304</v>
      </c>
      <c r="R19" s="38" t="s">
        <v>305</v>
      </c>
      <c r="S19" s="1"/>
      <c r="T19" s="38" t="s">
        <v>306</v>
      </c>
      <c r="U19" s="1"/>
      <c r="V19" s="1"/>
      <c r="W19" s="1"/>
    </row>
    <row r="20" spans="2:31">
      <c r="B20" s="4"/>
      <c r="C20" s="38" t="s">
        <v>12</v>
      </c>
      <c r="D20" s="160"/>
      <c r="E20" s="21">
        <v>165</v>
      </c>
      <c r="H20" s="1"/>
      <c r="I20" s="1"/>
      <c r="J20" s="1"/>
      <c r="N20" s="62"/>
      <c r="P20" s="38" t="s">
        <v>307</v>
      </c>
      <c r="Q20" s="38" t="s">
        <v>308</v>
      </c>
      <c r="R20" s="38" t="s">
        <v>309</v>
      </c>
      <c r="S20" s="1"/>
      <c r="T20" s="38" t="s">
        <v>310</v>
      </c>
      <c r="U20" s="1"/>
      <c r="V20" s="1"/>
      <c r="W20" s="1"/>
    </row>
    <row r="21" spans="2:31" s="18" customFormat="1">
      <c r="B21" s="4"/>
      <c r="C21" s="38"/>
      <c r="D21" s="163"/>
      <c r="E21" s="1"/>
      <c r="F21" s="1"/>
      <c r="G21" s="1"/>
      <c r="K21" s="1"/>
      <c r="N21" s="62"/>
      <c r="P21" s="38" t="s">
        <v>311</v>
      </c>
      <c r="Q21" s="38" t="s">
        <v>312</v>
      </c>
      <c r="R21" s="38" t="s">
        <v>313</v>
      </c>
      <c r="S21" s="1"/>
      <c r="T21" s="38" t="s">
        <v>314</v>
      </c>
      <c r="U21" s="1"/>
      <c r="V21" s="1"/>
      <c r="W21" s="1"/>
      <c r="AD21" s="1"/>
      <c r="AE21" s="1"/>
    </row>
    <row r="22" spans="2:31" s="18" customFormat="1">
      <c r="B22" s="4"/>
      <c r="C22" s="158" t="s">
        <v>146</v>
      </c>
      <c r="D22" s="158"/>
      <c r="E22" s="1"/>
      <c r="F22" s="1"/>
      <c r="G22" s="1"/>
      <c r="K22" s="1"/>
      <c r="N22" s="62"/>
      <c r="P22" s="38" t="s">
        <v>315</v>
      </c>
      <c r="Q22" s="38" t="s">
        <v>316</v>
      </c>
      <c r="R22" s="38" t="s">
        <v>317</v>
      </c>
      <c r="S22" s="1"/>
      <c r="T22" s="38" t="s">
        <v>318</v>
      </c>
      <c r="U22" s="1"/>
      <c r="V22" s="1"/>
      <c r="W22" s="1"/>
      <c r="AD22" s="1"/>
      <c r="AE22" s="1"/>
    </row>
    <row r="23" spans="2:31" s="18" customFormat="1">
      <c r="B23" s="4"/>
      <c r="C23" s="38" t="s">
        <v>141</v>
      </c>
      <c r="D23" s="160" t="s">
        <v>431</v>
      </c>
      <c r="E23" s="21" t="s">
        <v>68</v>
      </c>
      <c r="F23" s="1"/>
      <c r="G23" s="1"/>
      <c r="K23" s="1"/>
      <c r="N23" s="62"/>
      <c r="P23" s="38" t="s">
        <v>319</v>
      </c>
      <c r="Q23" s="38" t="s">
        <v>320</v>
      </c>
      <c r="R23" s="38" t="s">
        <v>321</v>
      </c>
      <c r="S23" s="1"/>
      <c r="T23" s="38" t="s">
        <v>322</v>
      </c>
      <c r="U23" s="1"/>
      <c r="V23" s="1"/>
      <c r="W23" s="1"/>
      <c r="AD23" s="1"/>
      <c r="AE23" s="1"/>
    </row>
    <row r="24" spans="2:31" s="18" customFormat="1">
      <c r="B24" s="4"/>
      <c r="C24" s="38" t="s">
        <v>99</v>
      </c>
      <c r="D24" s="160" t="s">
        <v>430</v>
      </c>
      <c r="E24" s="21" t="s">
        <v>68</v>
      </c>
      <c r="F24" s="1"/>
      <c r="G24" s="1"/>
      <c r="K24" s="1"/>
      <c r="N24" s="62"/>
      <c r="P24" s="38" t="s">
        <v>323</v>
      </c>
      <c r="Q24" s="38" t="s">
        <v>324</v>
      </c>
      <c r="R24" s="38" t="s">
        <v>325</v>
      </c>
      <c r="S24" s="1"/>
      <c r="T24" s="38" t="s">
        <v>326</v>
      </c>
      <c r="U24" s="1"/>
      <c r="V24" s="1"/>
      <c r="W24" s="1"/>
      <c r="AD24" s="1"/>
      <c r="AE24" s="1"/>
    </row>
    <row r="25" spans="2:31" s="18" customFormat="1">
      <c r="B25" s="4"/>
      <c r="C25" s="38" t="s">
        <v>31</v>
      </c>
      <c r="D25" s="160"/>
      <c r="E25" s="21" t="s">
        <v>67</v>
      </c>
      <c r="F25" s="1"/>
      <c r="G25" s="1"/>
      <c r="K25" s="1"/>
      <c r="N25" s="62"/>
      <c r="P25" s="38" t="s">
        <v>327</v>
      </c>
      <c r="Q25" s="38" t="s">
        <v>328</v>
      </c>
      <c r="R25" s="38" t="s">
        <v>329</v>
      </c>
      <c r="S25" s="1"/>
      <c r="T25" s="38" t="s">
        <v>330</v>
      </c>
      <c r="U25" s="1"/>
      <c r="V25" s="1"/>
      <c r="W25" s="1"/>
      <c r="AD25" s="1"/>
      <c r="AE25" s="1"/>
    </row>
    <row r="26" spans="2:31" s="18" customFormat="1">
      <c r="B26" s="4"/>
      <c r="C26" s="38" t="s">
        <v>47</v>
      </c>
      <c r="D26" s="160" t="s">
        <v>432</v>
      </c>
      <c r="E26" s="21" t="s">
        <v>95</v>
      </c>
      <c r="F26" s="1"/>
      <c r="G26" s="1"/>
      <c r="K26" s="1"/>
      <c r="N26" s="62"/>
      <c r="P26" s="38" t="s">
        <v>331</v>
      </c>
      <c r="Q26" s="38" t="s">
        <v>332</v>
      </c>
      <c r="R26" s="38" t="s">
        <v>333</v>
      </c>
      <c r="S26" s="1"/>
      <c r="T26" s="38" t="s">
        <v>334</v>
      </c>
      <c r="U26" s="1"/>
      <c r="V26" s="1"/>
      <c r="W26" s="1"/>
      <c r="AD26" s="1"/>
      <c r="AE26" s="1"/>
    </row>
    <row r="27" spans="2:31" s="18" customFormat="1">
      <c r="B27" s="4"/>
      <c r="C27" s="38" t="s">
        <v>445</v>
      </c>
      <c r="D27" s="160" t="s">
        <v>433</v>
      </c>
      <c r="E27" s="21" t="s">
        <v>68</v>
      </c>
      <c r="F27" s="1"/>
      <c r="G27" s="12"/>
      <c r="H27" s="63"/>
      <c r="J27" s="63"/>
      <c r="K27" s="1"/>
      <c r="N27" s="62"/>
      <c r="P27" s="38" t="s">
        <v>335</v>
      </c>
      <c r="Q27" s="38" t="s">
        <v>336</v>
      </c>
      <c r="R27" s="38" t="s">
        <v>337</v>
      </c>
      <c r="S27" s="1"/>
      <c r="T27" s="38" t="s">
        <v>338</v>
      </c>
      <c r="U27" s="1"/>
      <c r="V27" s="1"/>
      <c r="W27" s="1"/>
      <c r="AD27" s="1"/>
      <c r="AE27" s="1"/>
    </row>
    <row r="28" spans="2:31" s="18" customFormat="1">
      <c r="B28" s="4"/>
      <c r="C28" s="38" t="s">
        <v>60</v>
      </c>
      <c r="D28" s="160" t="s">
        <v>434</v>
      </c>
      <c r="E28" s="21" t="s">
        <v>68</v>
      </c>
      <c r="F28" s="1"/>
      <c r="G28" s="1"/>
      <c r="K28" s="1"/>
      <c r="N28" s="62"/>
      <c r="P28" s="38" t="s">
        <v>339</v>
      </c>
      <c r="Q28" s="38" t="s">
        <v>340</v>
      </c>
      <c r="R28" s="38" t="s">
        <v>341</v>
      </c>
      <c r="S28" s="1"/>
      <c r="T28" s="38" t="s">
        <v>342</v>
      </c>
      <c r="U28" s="1"/>
      <c r="V28" s="1"/>
      <c r="W28" s="1"/>
      <c r="AD28" s="1"/>
      <c r="AE28" s="1"/>
    </row>
    <row r="29" spans="2:31" s="18" customFormat="1">
      <c r="B29" s="4"/>
      <c r="C29" s="38" t="s">
        <v>48</v>
      </c>
      <c r="D29" s="160" t="s">
        <v>435</v>
      </c>
      <c r="E29" s="21" t="s">
        <v>68</v>
      </c>
      <c r="F29" s="1"/>
      <c r="G29" s="1"/>
      <c r="K29" s="1"/>
      <c r="N29" s="62"/>
      <c r="P29" s="38" t="s">
        <v>343</v>
      </c>
      <c r="Q29" s="38" t="s">
        <v>344</v>
      </c>
      <c r="R29" s="38" t="s">
        <v>345</v>
      </c>
      <c r="S29" s="1"/>
      <c r="T29" s="38" t="s">
        <v>346</v>
      </c>
      <c r="U29" s="1"/>
      <c r="V29" s="1"/>
      <c r="W29" s="1"/>
      <c r="AD29" s="1"/>
      <c r="AE29" s="1"/>
    </row>
    <row r="30" spans="2:31" s="18" customFormat="1">
      <c r="B30" s="4"/>
      <c r="C30" s="38" t="s">
        <v>153</v>
      </c>
      <c r="D30" s="160"/>
      <c r="E30" s="21" t="s">
        <v>67</v>
      </c>
      <c r="F30" s="12"/>
      <c r="G30" s="1"/>
      <c r="K30" s="1"/>
      <c r="N30" s="62"/>
      <c r="P30" s="38" t="s">
        <v>347</v>
      </c>
      <c r="Q30" s="38" t="s">
        <v>348</v>
      </c>
      <c r="R30" s="38" t="s">
        <v>349</v>
      </c>
      <c r="S30" s="1"/>
      <c r="T30" s="38" t="s">
        <v>350</v>
      </c>
      <c r="U30" s="1"/>
      <c r="V30" s="1"/>
      <c r="W30" s="1"/>
      <c r="AD30" s="1"/>
      <c r="AE30" s="1"/>
    </row>
    <row r="31" spans="2:31" s="18" customFormat="1">
      <c r="B31" s="4"/>
      <c r="C31" s="38" t="s">
        <v>55</v>
      </c>
      <c r="D31" s="160" t="s">
        <v>425</v>
      </c>
      <c r="E31" s="21" t="s">
        <v>68</v>
      </c>
      <c r="F31" s="1"/>
      <c r="G31" s="1"/>
      <c r="K31" s="1"/>
      <c r="N31" s="62"/>
      <c r="P31" s="38" t="s">
        <v>351</v>
      </c>
      <c r="Q31" s="38" t="s">
        <v>352</v>
      </c>
      <c r="R31" s="38" t="s">
        <v>353</v>
      </c>
      <c r="S31" s="1"/>
      <c r="T31" s="38" t="s">
        <v>354</v>
      </c>
      <c r="U31" s="1"/>
      <c r="V31" s="1"/>
      <c r="W31" s="1"/>
      <c r="AD31" s="1"/>
      <c r="AE31" s="1"/>
    </row>
    <row r="32" spans="2:31" s="18" customFormat="1">
      <c r="B32" s="4"/>
      <c r="C32" s="38" t="s">
        <v>139</v>
      </c>
      <c r="D32" s="160" t="s">
        <v>426</v>
      </c>
      <c r="E32" s="21" t="s">
        <v>68</v>
      </c>
      <c r="F32" s="1"/>
      <c r="G32" s="1"/>
      <c r="K32" s="1"/>
      <c r="N32" s="62"/>
      <c r="P32" s="38" t="s">
        <v>355</v>
      </c>
      <c r="Q32" s="38" t="s">
        <v>356</v>
      </c>
      <c r="R32" s="38" t="s">
        <v>357</v>
      </c>
      <c r="S32" s="1"/>
      <c r="T32" s="38" t="s">
        <v>358</v>
      </c>
      <c r="U32" s="1"/>
      <c r="V32" s="1"/>
      <c r="W32" s="1"/>
      <c r="AD32" s="1"/>
      <c r="AE32" s="1"/>
    </row>
    <row r="33" spans="2:31" s="18" customFormat="1">
      <c r="B33" s="4"/>
      <c r="C33" s="38" t="s">
        <v>142</v>
      </c>
      <c r="D33" s="160" t="s">
        <v>438</v>
      </c>
      <c r="E33" s="21" t="s">
        <v>68</v>
      </c>
      <c r="F33" s="1"/>
      <c r="G33" s="1"/>
      <c r="K33" s="1"/>
      <c r="N33" s="62"/>
      <c r="P33" s="38" t="s">
        <v>359</v>
      </c>
      <c r="Q33" s="38" t="s">
        <v>360</v>
      </c>
      <c r="R33" s="38" t="s">
        <v>361</v>
      </c>
      <c r="S33" s="1"/>
      <c r="T33" s="38" t="s">
        <v>362</v>
      </c>
      <c r="U33" s="1"/>
      <c r="V33" s="1"/>
      <c r="W33" s="1"/>
      <c r="AD33" s="1"/>
      <c r="AE33" s="1"/>
    </row>
    <row r="34" spans="2:31" s="18" customFormat="1">
      <c r="B34" s="4"/>
      <c r="C34" s="38" t="s">
        <v>436</v>
      </c>
      <c r="D34" s="160" t="s">
        <v>427</v>
      </c>
      <c r="E34" s="21"/>
      <c r="F34" s="1"/>
      <c r="G34" s="1"/>
      <c r="K34" s="1"/>
      <c r="N34" s="62"/>
      <c r="P34" s="38" t="s">
        <v>363</v>
      </c>
      <c r="Q34" s="38" t="s">
        <v>364</v>
      </c>
      <c r="R34" s="38" t="s">
        <v>365</v>
      </c>
      <c r="S34" s="1"/>
      <c r="T34" s="38" t="s">
        <v>366</v>
      </c>
      <c r="U34" s="1"/>
      <c r="V34" s="1"/>
      <c r="W34" s="1"/>
      <c r="AD34" s="1"/>
      <c r="AE34" s="1"/>
    </row>
    <row r="35" spans="2:31" s="18" customFormat="1">
      <c r="B35" s="4"/>
      <c r="C35" s="38" t="s">
        <v>154</v>
      </c>
      <c r="D35" s="160" t="s">
        <v>439</v>
      </c>
      <c r="E35" s="21"/>
      <c r="F35" s="1"/>
      <c r="G35" s="1"/>
      <c r="K35" s="1"/>
      <c r="N35" s="62"/>
      <c r="P35" s="38" t="s">
        <v>367</v>
      </c>
      <c r="Q35" s="38" t="s">
        <v>368</v>
      </c>
      <c r="R35" s="38" t="s">
        <v>369</v>
      </c>
      <c r="S35" s="1"/>
      <c r="T35" s="38" t="s">
        <v>370</v>
      </c>
      <c r="U35" s="1"/>
      <c r="V35" s="1"/>
      <c r="W35" s="1"/>
      <c r="AD35" s="1"/>
      <c r="AE35" s="1"/>
    </row>
    <row r="36" spans="2:31" s="18" customFormat="1">
      <c r="B36" s="4"/>
      <c r="C36" s="38" t="s">
        <v>155</v>
      </c>
      <c r="D36" s="160" t="s">
        <v>437</v>
      </c>
      <c r="E36" s="1"/>
      <c r="F36" s="1"/>
      <c r="G36" s="1"/>
      <c r="K36" s="1"/>
      <c r="N36" s="62"/>
      <c r="P36" s="38" t="s">
        <v>371</v>
      </c>
      <c r="Q36" s="38" t="s">
        <v>372</v>
      </c>
      <c r="R36" s="38" t="s">
        <v>373</v>
      </c>
      <c r="S36" s="1"/>
      <c r="T36" s="38" t="s">
        <v>374</v>
      </c>
      <c r="U36" s="1"/>
      <c r="V36" s="1"/>
      <c r="W36" s="1"/>
      <c r="AD36" s="1"/>
      <c r="AE36" s="1"/>
    </row>
    <row r="37" spans="2:31" s="18" customFormat="1">
      <c r="B37" s="4"/>
      <c r="C37" s="38" t="s">
        <v>158</v>
      </c>
      <c r="D37" s="161" t="s">
        <v>428</v>
      </c>
      <c r="E37" s="1"/>
      <c r="F37" s="1"/>
      <c r="G37" s="1"/>
      <c r="K37" s="1"/>
      <c r="N37" s="62"/>
      <c r="P37" s="38" t="s">
        <v>375</v>
      </c>
      <c r="Q37" s="38" t="s">
        <v>376</v>
      </c>
      <c r="R37" s="38" t="s">
        <v>377</v>
      </c>
      <c r="S37" s="1"/>
      <c r="T37" s="38" t="s">
        <v>378</v>
      </c>
      <c r="U37" s="1"/>
      <c r="V37" s="1"/>
      <c r="W37" s="1"/>
      <c r="AD37" s="1"/>
      <c r="AE37" s="1"/>
    </row>
    <row r="38" spans="2:31" s="18" customFormat="1">
      <c r="B38" s="4"/>
      <c r="C38" s="160" t="s">
        <v>159</v>
      </c>
      <c r="D38" s="160" t="s">
        <v>429</v>
      </c>
      <c r="E38" s="1"/>
      <c r="F38" s="1"/>
      <c r="G38" s="1"/>
      <c r="K38" s="1"/>
      <c r="N38" s="62"/>
      <c r="P38" s="38" t="s">
        <v>379</v>
      </c>
      <c r="Q38" s="38" t="s">
        <v>380</v>
      </c>
      <c r="R38" s="38" t="s">
        <v>381</v>
      </c>
      <c r="S38" s="1"/>
      <c r="T38" s="38" t="s">
        <v>382</v>
      </c>
      <c r="U38" s="1"/>
      <c r="V38" s="1"/>
      <c r="W38" s="1"/>
      <c r="AD38" s="1"/>
      <c r="AE38" s="1"/>
    </row>
    <row r="39" spans="2:31" s="18" customFormat="1">
      <c r="B39" s="4"/>
      <c r="C39" s="160"/>
      <c r="D39" s="160"/>
      <c r="E39" s="1"/>
      <c r="F39" s="1"/>
      <c r="G39" s="1"/>
      <c r="H39" s="60"/>
      <c r="J39" s="60"/>
      <c r="K39" s="1"/>
      <c r="N39" s="62"/>
      <c r="P39" s="38" t="s">
        <v>383</v>
      </c>
      <c r="Q39" s="38" t="s">
        <v>384</v>
      </c>
      <c r="R39" s="38" t="s">
        <v>385</v>
      </c>
      <c r="S39" s="1"/>
      <c r="T39" s="38" t="s">
        <v>386</v>
      </c>
      <c r="U39" s="1"/>
      <c r="V39" s="1"/>
      <c r="W39" s="1"/>
      <c r="AD39" s="1"/>
      <c r="AE39" s="1"/>
    </row>
    <row r="40" spans="2:31" s="18" customFormat="1" ht="19.899999999999999" customHeight="1" thickBot="1">
      <c r="B40" s="1"/>
      <c r="C40" s="158" t="s">
        <v>70</v>
      </c>
      <c r="D40" s="158" t="s">
        <v>161</v>
      </c>
      <c r="E40" s="1"/>
      <c r="F40" s="20" t="s">
        <v>161</v>
      </c>
      <c r="G40" s="7"/>
      <c r="H40" s="20"/>
      <c r="I40" s="20"/>
      <c r="J40" s="20"/>
      <c r="K40" s="7"/>
      <c r="L40" s="20"/>
      <c r="M40" s="20"/>
      <c r="N40" s="64"/>
      <c r="P40" s="38" t="s">
        <v>387</v>
      </c>
      <c r="Q40" s="38" t="s">
        <v>388</v>
      </c>
      <c r="R40" s="38" t="s">
        <v>389</v>
      </c>
      <c r="S40" s="1"/>
      <c r="T40" s="38" t="s">
        <v>390</v>
      </c>
      <c r="U40" s="1"/>
      <c r="V40" s="1"/>
      <c r="W40" s="1"/>
      <c r="AD40" s="1"/>
      <c r="AE40" s="1"/>
    </row>
    <row r="41" spans="2:31" s="18" customFormat="1">
      <c r="B41" s="1"/>
      <c r="C41" s="165" t="s">
        <v>236</v>
      </c>
      <c r="D41" s="160"/>
      <c r="E41" s="1"/>
      <c r="F41" s="18" t="s">
        <v>65</v>
      </c>
      <c r="G41" s="1"/>
      <c r="K41" s="1"/>
      <c r="P41" s="38" t="s">
        <v>391</v>
      </c>
      <c r="Q41" s="38" t="s">
        <v>392</v>
      </c>
      <c r="R41" s="38" t="s">
        <v>393</v>
      </c>
      <c r="S41" s="1"/>
      <c r="T41" s="38" t="s">
        <v>394</v>
      </c>
      <c r="U41" s="1"/>
      <c r="V41" s="1"/>
      <c r="W41" s="1"/>
      <c r="AD41" s="1"/>
      <c r="AE41" s="1"/>
    </row>
    <row r="42" spans="2:31" s="18" customFormat="1">
      <c r="B42" s="1"/>
      <c r="C42" s="160" t="s">
        <v>441</v>
      </c>
      <c r="D42" s="160" t="s">
        <v>440</v>
      </c>
      <c r="E42" s="1"/>
      <c r="F42" s="18" t="s">
        <v>65</v>
      </c>
      <c r="G42" s="1"/>
      <c r="K42" s="1"/>
      <c r="P42" s="38" t="s">
        <v>395</v>
      </c>
      <c r="Q42" s="38" t="s">
        <v>396</v>
      </c>
      <c r="R42" s="38" t="s">
        <v>397</v>
      </c>
      <c r="S42" s="1"/>
      <c r="T42" s="38" t="s">
        <v>398</v>
      </c>
      <c r="U42" s="1"/>
      <c r="V42" s="1"/>
      <c r="W42" s="1"/>
      <c r="AD42" s="1"/>
      <c r="AE42" s="1"/>
    </row>
    <row r="43" spans="2:31" s="18" customFormat="1">
      <c r="B43" s="1"/>
      <c r="C43" s="160" t="s">
        <v>69</v>
      </c>
      <c r="D43" s="160" t="s">
        <v>442</v>
      </c>
      <c r="E43" s="1"/>
      <c r="G43" s="1"/>
      <c r="K43" s="1"/>
      <c r="P43" s="38" t="s">
        <v>399</v>
      </c>
      <c r="Q43" s="38" t="s">
        <v>400</v>
      </c>
      <c r="R43" s="38" t="s">
        <v>401</v>
      </c>
      <c r="S43" s="1"/>
      <c r="T43" s="38" t="s">
        <v>402</v>
      </c>
      <c r="U43" s="1"/>
      <c r="V43" s="1"/>
      <c r="W43" s="1"/>
      <c r="AD43" s="1"/>
      <c r="AE43" s="1"/>
    </row>
    <row r="44" spans="2:31" s="18" customFormat="1">
      <c r="B44" s="1"/>
      <c r="C44" s="160"/>
      <c r="D44" s="160"/>
      <c r="E44" s="1"/>
      <c r="F44" s="56"/>
      <c r="G44" s="1"/>
      <c r="K44" s="1"/>
      <c r="P44" s="38" t="s">
        <v>403</v>
      </c>
      <c r="Q44" s="38" t="s">
        <v>404</v>
      </c>
      <c r="R44" s="38" t="s">
        <v>405</v>
      </c>
      <c r="S44" s="1"/>
      <c r="T44" s="38" t="s">
        <v>406</v>
      </c>
      <c r="U44" s="1"/>
      <c r="V44" s="1"/>
      <c r="W44" s="1"/>
      <c r="AD44" s="1"/>
      <c r="AE44" s="1"/>
    </row>
    <row r="45" spans="2:31" s="18" customFormat="1">
      <c r="B45" s="1"/>
      <c r="C45" s="165" t="s">
        <v>235</v>
      </c>
      <c r="D45" s="160"/>
      <c r="E45" s="1"/>
      <c r="G45" s="1"/>
      <c r="K45" s="1"/>
      <c r="P45" s="38" t="s">
        <v>407</v>
      </c>
      <c r="Q45" s="38" t="s">
        <v>408</v>
      </c>
      <c r="R45" s="38" t="s">
        <v>409</v>
      </c>
      <c r="S45" s="1"/>
      <c r="T45" s="38" t="s">
        <v>410</v>
      </c>
      <c r="U45" s="1"/>
      <c r="V45" s="1"/>
      <c r="W45" s="1"/>
      <c r="AD45" s="1"/>
      <c r="AE45" s="1"/>
    </row>
    <row r="46" spans="2:31" s="18" customFormat="1">
      <c r="B46" s="1"/>
      <c r="C46" s="160" t="s">
        <v>443</v>
      </c>
      <c r="D46" s="160" t="s">
        <v>448</v>
      </c>
      <c r="E46" s="1"/>
      <c r="G46" s="12" t="s">
        <v>45</v>
      </c>
      <c r="H46" s="18" t="s">
        <v>127</v>
      </c>
      <c r="I46" s="41" t="s">
        <v>411</v>
      </c>
      <c r="J46" s="18" t="s">
        <v>162</v>
      </c>
      <c r="K46" s="1"/>
      <c r="P46" s="38" t="s">
        <v>412</v>
      </c>
      <c r="Q46" s="38" t="s">
        <v>413</v>
      </c>
      <c r="R46" s="38" t="s">
        <v>414</v>
      </c>
      <c r="S46" s="1"/>
      <c r="T46" s="38" t="s">
        <v>415</v>
      </c>
      <c r="U46" s="1"/>
      <c r="V46" s="1"/>
      <c r="W46" s="1"/>
      <c r="AD46" s="1"/>
      <c r="AE46" s="1"/>
    </row>
    <row r="47" spans="2:31" s="18" customFormat="1">
      <c r="B47" s="1"/>
      <c r="C47" s="160" t="s">
        <v>69</v>
      </c>
      <c r="D47" s="160" t="s">
        <v>444</v>
      </c>
      <c r="E47" s="1"/>
      <c r="G47" s="12" t="s">
        <v>45</v>
      </c>
      <c r="H47" s="18" t="s">
        <v>127</v>
      </c>
      <c r="I47" s="41" t="s">
        <v>416</v>
      </c>
      <c r="J47" s="18" t="s">
        <v>162</v>
      </c>
      <c r="K47" s="1"/>
      <c r="P47" s="38" t="s">
        <v>417</v>
      </c>
      <c r="Q47" s="38" t="s">
        <v>418</v>
      </c>
      <c r="R47" s="38" t="s">
        <v>419</v>
      </c>
      <c r="S47" s="1"/>
      <c r="T47" s="38" t="s">
        <v>420</v>
      </c>
      <c r="U47" s="1"/>
      <c r="V47" s="1"/>
      <c r="W47" s="1"/>
      <c r="AD47" s="1"/>
      <c r="AE47" s="1"/>
    </row>
    <row r="48" spans="2:31" s="18" customFormat="1">
      <c r="B48" s="1"/>
      <c r="C48" s="160" t="s">
        <v>49</v>
      </c>
      <c r="D48" s="160" t="s">
        <v>446</v>
      </c>
      <c r="E48" s="1"/>
      <c r="F48" s="63"/>
      <c r="G48" s="1"/>
      <c r="K48" s="1"/>
      <c r="P48" s="38" t="s">
        <v>421</v>
      </c>
      <c r="Q48" s="38" t="s">
        <v>422</v>
      </c>
      <c r="R48" s="38" t="s">
        <v>423</v>
      </c>
      <c r="S48" s="1"/>
      <c r="T48" s="38" t="s">
        <v>424</v>
      </c>
      <c r="U48" s="1"/>
      <c r="V48" s="1"/>
      <c r="W48" s="1"/>
      <c r="AD48" s="1"/>
      <c r="AE48" s="1"/>
    </row>
    <row r="49" spans="2:31" s="18" customFormat="1" ht="39">
      <c r="B49" s="1"/>
      <c r="C49" s="160" t="s">
        <v>50</v>
      </c>
      <c r="D49" s="164" t="s">
        <v>447</v>
      </c>
      <c r="E49" s="1"/>
      <c r="G49" s="1"/>
      <c r="K49" s="1"/>
      <c r="R49" s="1"/>
      <c r="S49" s="1"/>
      <c r="T49" s="1"/>
      <c r="U49" s="1"/>
      <c r="V49" s="1"/>
      <c r="W49" s="1"/>
      <c r="AD49" s="1"/>
      <c r="AE49" s="1"/>
    </row>
    <row r="50" spans="2:31" s="18" customFormat="1">
      <c r="B50" s="1"/>
      <c r="E50" s="1"/>
      <c r="F50" s="1"/>
      <c r="G50" s="1"/>
      <c r="K50" s="1"/>
      <c r="R50" s="1"/>
      <c r="S50" s="1"/>
      <c r="T50" s="1"/>
      <c r="U50" s="1"/>
      <c r="V50" s="1"/>
      <c r="W50" s="1"/>
      <c r="AD50" s="1"/>
      <c r="AE50" s="1"/>
    </row>
    <row r="51" spans="2:31" s="18" customFormat="1">
      <c r="B51" s="1"/>
      <c r="E51" s="1"/>
      <c r="F51" s="1"/>
      <c r="G51" s="1"/>
      <c r="K51" s="1"/>
      <c r="O51" s="1"/>
      <c r="P51" s="1"/>
      <c r="Q51" s="1"/>
      <c r="R51" s="1"/>
      <c r="S51" s="1"/>
      <c r="T51" s="1"/>
      <c r="U51" s="1"/>
      <c r="V51" s="1"/>
      <c r="W51" s="1"/>
      <c r="AD51" s="1"/>
      <c r="AE51" s="1"/>
    </row>
    <row r="52" spans="2:31" s="18" customFormat="1">
      <c r="B52" s="1"/>
      <c r="E52" s="1"/>
      <c r="F52" s="1"/>
      <c r="G52" s="1"/>
      <c r="K52" s="1"/>
      <c r="O52" s="1"/>
      <c r="P52" s="1"/>
      <c r="Q52" s="1"/>
      <c r="R52" s="1"/>
      <c r="S52" s="1"/>
      <c r="T52" s="1"/>
      <c r="U52" s="1"/>
      <c r="V52" s="1"/>
      <c r="W52" s="1"/>
      <c r="AD52" s="1"/>
      <c r="AE52" s="1"/>
    </row>
    <row r="53" spans="2:31" s="18" customFormat="1">
      <c r="B53" s="1"/>
      <c r="C53" s="1"/>
      <c r="D53" s="1"/>
      <c r="E53" s="1"/>
      <c r="F53" s="1"/>
      <c r="G53" s="1"/>
      <c r="K53" s="1"/>
      <c r="O53" s="1"/>
      <c r="P53" s="1"/>
      <c r="Q53" s="1"/>
      <c r="R53" s="1"/>
      <c r="S53" s="1"/>
      <c r="T53" s="1"/>
      <c r="U53" s="1"/>
      <c r="V53" s="1"/>
      <c r="W53" s="1"/>
      <c r="AD53" s="1"/>
      <c r="AE53" s="1"/>
    </row>
    <row r="54" spans="2:31" s="18" customFormat="1">
      <c r="B54" s="1"/>
      <c r="C54" s="1"/>
      <c r="D54" s="1"/>
      <c r="E54" s="1"/>
      <c r="F54" s="1"/>
      <c r="G54" s="1"/>
      <c r="K54" s="1"/>
      <c r="O54" s="1"/>
      <c r="P54" s="1"/>
      <c r="Q54" s="1"/>
      <c r="R54" s="1"/>
      <c r="S54" s="1"/>
      <c r="T54" s="1"/>
      <c r="U54" s="1"/>
      <c r="V54" s="1"/>
      <c r="W54" s="1"/>
      <c r="AD54" s="1"/>
      <c r="AE54" s="1"/>
    </row>
    <row r="55" spans="2:31" s="18" customFormat="1">
      <c r="B55" s="1"/>
      <c r="C55" s="1"/>
      <c r="D55" s="1"/>
      <c r="E55" s="1"/>
      <c r="F55" s="1"/>
      <c r="G55" s="1"/>
      <c r="K55" s="1"/>
      <c r="O55" s="1"/>
      <c r="P55" s="1"/>
      <c r="Q55" s="1"/>
      <c r="R55" s="1"/>
      <c r="S55" s="1"/>
      <c r="T55" s="1"/>
      <c r="U55" s="1"/>
      <c r="V55" s="1"/>
      <c r="W55" s="1"/>
      <c r="AD55" s="1"/>
      <c r="AE55" s="1"/>
    </row>
    <row r="56" spans="2:31" s="18" customFormat="1">
      <c r="B56" s="1"/>
      <c r="C56" s="1"/>
      <c r="D56" s="1"/>
      <c r="E56" s="1"/>
      <c r="F56" s="1"/>
      <c r="G56" s="1"/>
      <c r="K56" s="1"/>
      <c r="O56" s="1"/>
      <c r="P56" s="1"/>
      <c r="Q56" s="1"/>
      <c r="R56" s="1"/>
      <c r="S56" s="1"/>
      <c r="T56" s="1"/>
      <c r="U56" s="1"/>
      <c r="V56" s="1"/>
      <c r="W56" s="1"/>
      <c r="AD56" s="1"/>
      <c r="AE56" s="1"/>
    </row>
    <row r="57" spans="2:31" s="18" customFormat="1">
      <c r="B57" s="1"/>
      <c r="C57" s="1"/>
      <c r="D57" s="1"/>
      <c r="E57" s="1"/>
      <c r="F57" s="1"/>
      <c r="G57" s="1"/>
      <c r="K57" s="1"/>
      <c r="O57" s="1"/>
      <c r="P57" s="1"/>
      <c r="Q57" s="1"/>
      <c r="R57" s="1"/>
      <c r="S57" s="1"/>
      <c r="T57" s="1"/>
      <c r="U57" s="1"/>
      <c r="V57" s="1"/>
      <c r="W57" s="1"/>
      <c r="AD57" s="1"/>
      <c r="AE57" s="1"/>
    </row>
    <row r="58" spans="2:31" s="18" customFormat="1">
      <c r="B58" s="1"/>
      <c r="C58" s="1"/>
      <c r="D58" s="1"/>
      <c r="E58" s="1"/>
      <c r="F58" s="1"/>
      <c r="G58" s="1"/>
      <c r="K58" s="1"/>
      <c r="O58" s="1"/>
      <c r="P58" s="1"/>
      <c r="Q58" s="1"/>
      <c r="R58" s="1"/>
      <c r="S58" s="1"/>
      <c r="T58" s="1"/>
      <c r="U58" s="1"/>
      <c r="V58" s="1"/>
      <c r="W58" s="1"/>
      <c r="AD58" s="1"/>
      <c r="AE58" s="1"/>
    </row>
    <row r="59" spans="2:31" s="18" customFormat="1">
      <c r="B59" s="1"/>
      <c r="C59" s="1"/>
      <c r="D59" s="1"/>
      <c r="E59" s="1"/>
      <c r="F59" s="1"/>
      <c r="G59" s="1"/>
      <c r="K59" s="1"/>
      <c r="O59" s="1"/>
      <c r="P59" s="1"/>
      <c r="Q59" s="1"/>
      <c r="R59" s="1"/>
      <c r="S59" s="1"/>
      <c r="T59" s="1"/>
      <c r="U59" s="1"/>
      <c r="V59" s="1"/>
      <c r="W59" s="1"/>
      <c r="AD59" s="1"/>
      <c r="AE59" s="1"/>
    </row>
    <row r="60" spans="2:31" s="18" customFormat="1">
      <c r="B60" s="1"/>
      <c r="C60" s="1"/>
      <c r="D60" s="1"/>
      <c r="E60" s="1"/>
      <c r="F60" s="1"/>
      <c r="G60" s="1"/>
      <c r="K60" s="1"/>
      <c r="O60" s="1"/>
      <c r="P60" s="1"/>
      <c r="Q60" s="1"/>
      <c r="R60" s="1"/>
      <c r="S60" s="1"/>
      <c r="T60" s="1"/>
      <c r="U60" s="1"/>
      <c r="V60" s="1"/>
      <c r="W60" s="1"/>
      <c r="AD60" s="1"/>
      <c r="AE60" s="1"/>
    </row>
    <row r="61" spans="2:31" s="18" customFormat="1">
      <c r="B61" s="1"/>
      <c r="C61" s="1"/>
      <c r="D61" s="1"/>
      <c r="E61" s="1"/>
      <c r="F61" s="1"/>
      <c r="G61" s="1"/>
      <c r="K61" s="1"/>
      <c r="O61" s="1"/>
      <c r="P61" s="1"/>
      <c r="Q61" s="1"/>
      <c r="R61" s="1"/>
      <c r="S61" s="1"/>
      <c r="T61" s="1"/>
      <c r="U61" s="1"/>
      <c r="V61" s="1"/>
      <c r="W61" s="1"/>
      <c r="AD61" s="1"/>
      <c r="AE61" s="1"/>
    </row>
    <row r="62" spans="2:31" s="18" customFormat="1">
      <c r="B62" s="1"/>
      <c r="C62" s="1"/>
      <c r="D62" s="1"/>
      <c r="E62" s="1"/>
      <c r="F62" s="1"/>
      <c r="G62" s="1"/>
      <c r="K62" s="1"/>
      <c r="O62" s="1"/>
      <c r="P62" s="1"/>
      <c r="Q62" s="1"/>
      <c r="R62" s="1"/>
      <c r="S62" s="1"/>
      <c r="T62" s="1"/>
      <c r="U62" s="1"/>
      <c r="V62" s="1"/>
      <c r="W62" s="1"/>
      <c r="AD62" s="1"/>
      <c r="AE62" s="1"/>
    </row>
    <row r="63" spans="2:31" s="18" customFormat="1">
      <c r="B63" s="1"/>
      <c r="C63" s="1"/>
      <c r="D63" s="1"/>
      <c r="E63" s="1"/>
      <c r="F63" s="1"/>
      <c r="G63" s="1"/>
      <c r="K63" s="1"/>
      <c r="O63" s="1"/>
      <c r="P63" s="1"/>
      <c r="Q63" s="1"/>
      <c r="R63" s="1"/>
      <c r="S63" s="1"/>
      <c r="T63" s="1"/>
      <c r="U63" s="1"/>
      <c r="V63" s="1"/>
      <c r="W63" s="1"/>
      <c r="AD63" s="1"/>
      <c r="AE63" s="1"/>
    </row>
    <row r="64" spans="2:31" s="18" customFormat="1">
      <c r="B64" s="1"/>
      <c r="C64" s="1"/>
      <c r="D64" s="1"/>
      <c r="E64" s="1"/>
      <c r="F64" s="1"/>
      <c r="G64" s="1"/>
      <c r="K64" s="1"/>
      <c r="O64" s="1"/>
      <c r="P64" s="1"/>
      <c r="Q64" s="1"/>
      <c r="R64" s="1"/>
      <c r="S64" s="1"/>
      <c r="T64" s="1"/>
      <c r="U64" s="1"/>
      <c r="V64" s="1"/>
      <c r="W64" s="1"/>
      <c r="AD64" s="1"/>
      <c r="AE64" s="1"/>
    </row>
    <row r="65" spans="2:31" s="18" customFormat="1">
      <c r="B65" s="1"/>
      <c r="C65" s="1"/>
      <c r="D65" s="1"/>
      <c r="E65" s="1"/>
      <c r="F65" s="1"/>
      <c r="G65" s="1"/>
      <c r="K65" s="1"/>
      <c r="O65" s="1"/>
      <c r="P65" s="1"/>
      <c r="Q65" s="1"/>
      <c r="R65" s="1"/>
      <c r="S65" s="1"/>
      <c r="T65" s="1"/>
      <c r="U65" s="1"/>
      <c r="V65" s="1"/>
      <c r="W65" s="1"/>
      <c r="AD65" s="1"/>
      <c r="AE65" s="1"/>
    </row>
    <row r="66" spans="2:31" s="18" customFormat="1">
      <c r="B66" s="1"/>
      <c r="C66" s="1"/>
      <c r="D66" s="1"/>
      <c r="E66" s="1"/>
      <c r="F66" s="1"/>
      <c r="G66" s="1"/>
      <c r="K66" s="1"/>
      <c r="O66" s="1"/>
      <c r="P66" s="1"/>
      <c r="Q66" s="1"/>
      <c r="R66" s="1"/>
      <c r="S66" s="1"/>
      <c r="T66" s="1"/>
      <c r="U66" s="1"/>
      <c r="V66" s="1"/>
      <c r="W66" s="1"/>
      <c r="AD66" s="1"/>
      <c r="AE66" s="1"/>
    </row>
    <row r="67" spans="2:31" s="18" customFormat="1">
      <c r="B67" s="1"/>
      <c r="C67" s="1"/>
      <c r="D67" s="1"/>
      <c r="E67" s="1"/>
      <c r="F67" s="1"/>
      <c r="G67" s="1"/>
      <c r="K67" s="1"/>
      <c r="O67" s="1"/>
      <c r="P67" s="1"/>
      <c r="Q67" s="1"/>
      <c r="R67" s="1"/>
      <c r="S67" s="1"/>
      <c r="T67" s="1"/>
      <c r="U67" s="1"/>
      <c r="V67" s="1"/>
      <c r="W67" s="1"/>
      <c r="AD67" s="1"/>
      <c r="AE67" s="1"/>
    </row>
    <row r="68" spans="2:31" s="18" customFormat="1">
      <c r="B68" s="1"/>
      <c r="C68" s="1"/>
      <c r="D68" s="1"/>
      <c r="E68" s="1"/>
      <c r="F68" s="1"/>
      <c r="G68" s="1"/>
      <c r="K68" s="1"/>
      <c r="O68" s="1"/>
      <c r="P68" s="1"/>
      <c r="Q68" s="1"/>
      <c r="R68" s="1"/>
      <c r="S68" s="1"/>
      <c r="T68" s="1"/>
      <c r="U68" s="1"/>
      <c r="V68" s="1"/>
      <c r="W68" s="1"/>
      <c r="AD68" s="1"/>
      <c r="AE68" s="1"/>
    </row>
    <row r="69" spans="2:31" s="18" customFormat="1">
      <c r="B69" s="1"/>
      <c r="C69" s="1"/>
      <c r="D69" s="1"/>
      <c r="E69" s="1"/>
      <c r="F69" s="1"/>
      <c r="G69" s="1"/>
      <c r="K69" s="1"/>
      <c r="O69" s="1"/>
      <c r="P69" s="1"/>
      <c r="Q69" s="1"/>
      <c r="R69" s="1"/>
      <c r="S69" s="1"/>
      <c r="T69" s="1"/>
      <c r="U69" s="1"/>
      <c r="V69" s="1"/>
      <c r="W69" s="1"/>
      <c r="AD69" s="1"/>
      <c r="AE69" s="1"/>
    </row>
    <row r="70" spans="2:31" s="18" customFormat="1">
      <c r="B70" s="1"/>
      <c r="C70" s="1"/>
      <c r="D70" s="1"/>
      <c r="E70" s="1"/>
      <c r="F70" s="1"/>
      <c r="G70" s="1"/>
      <c r="K70" s="1"/>
      <c r="O70" s="1"/>
      <c r="P70" s="1"/>
      <c r="Q70" s="1"/>
      <c r="R70" s="1"/>
      <c r="S70" s="1"/>
      <c r="T70" s="1"/>
      <c r="U70" s="1"/>
      <c r="V70" s="1"/>
      <c r="W70" s="1"/>
      <c r="AD70" s="1"/>
      <c r="AE70" s="1"/>
    </row>
    <row r="71" spans="2:31" s="18" customFormat="1">
      <c r="B71" s="1"/>
      <c r="C71" s="1"/>
      <c r="D71" s="1"/>
      <c r="E71" s="1"/>
      <c r="F71" s="1"/>
      <c r="G71" s="1"/>
      <c r="K71" s="1"/>
      <c r="O71" s="1"/>
      <c r="P71" s="1"/>
      <c r="Q71" s="1"/>
      <c r="R71" s="1"/>
      <c r="S71" s="1"/>
      <c r="T71" s="1"/>
      <c r="U71" s="1"/>
      <c r="V71" s="1"/>
      <c r="W71" s="1"/>
      <c r="AD71" s="1"/>
      <c r="AE71" s="1"/>
    </row>
    <row r="72" spans="2:31" s="18" customFormat="1">
      <c r="B72" s="1"/>
      <c r="C72" s="1"/>
      <c r="D72" s="1"/>
      <c r="E72" s="1"/>
      <c r="F72" s="1"/>
      <c r="G72" s="1"/>
      <c r="K72" s="1"/>
      <c r="O72" s="1"/>
      <c r="P72" s="1"/>
      <c r="Q72" s="1"/>
      <c r="R72" s="1"/>
      <c r="S72" s="1"/>
      <c r="T72" s="1"/>
      <c r="U72" s="1"/>
      <c r="V72" s="1"/>
      <c r="W72" s="1"/>
      <c r="AD72" s="1"/>
      <c r="AE72" s="1"/>
    </row>
    <row r="73" spans="2:31" s="18" customFormat="1">
      <c r="B73" s="1"/>
      <c r="C73" s="1"/>
      <c r="D73" s="1"/>
      <c r="E73" s="1"/>
      <c r="F73" s="1"/>
      <c r="G73" s="1"/>
      <c r="K73" s="1"/>
      <c r="O73" s="1"/>
      <c r="P73" s="1"/>
      <c r="Q73" s="1"/>
      <c r="R73" s="1"/>
      <c r="S73" s="1"/>
      <c r="T73" s="1"/>
      <c r="U73" s="1"/>
      <c r="V73" s="1"/>
      <c r="W73" s="1"/>
      <c r="AD73" s="1"/>
      <c r="AE73" s="1"/>
    </row>
    <row r="74" spans="2:31" s="18" customFormat="1">
      <c r="B74" s="1"/>
      <c r="C74" s="1"/>
      <c r="D74" s="1"/>
      <c r="E74" s="1"/>
      <c r="F74" s="1"/>
      <c r="G74" s="1"/>
      <c r="K74" s="1"/>
      <c r="O74" s="1"/>
      <c r="P74" s="1"/>
      <c r="Q74" s="1"/>
      <c r="R74" s="1"/>
      <c r="S74" s="1"/>
      <c r="T74" s="1"/>
      <c r="U74" s="1"/>
      <c r="V74" s="1"/>
      <c r="W74" s="1"/>
      <c r="AD74" s="1"/>
      <c r="AE74" s="1"/>
    </row>
    <row r="75" spans="2:31" s="18" customFormat="1">
      <c r="B75" s="1"/>
      <c r="C75" s="1"/>
      <c r="D75" s="1"/>
      <c r="E75" s="1"/>
      <c r="F75" s="1"/>
      <c r="G75" s="1"/>
      <c r="K75" s="1"/>
      <c r="O75" s="1"/>
      <c r="P75" s="1"/>
      <c r="Q75" s="1"/>
      <c r="R75" s="1"/>
      <c r="S75" s="1"/>
      <c r="T75" s="1"/>
      <c r="U75" s="1"/>
      <c r="V75" s="1"/>
      <c r="W75" s="1"/>
      <c r="AD75" s="1"/>
      <c r="AE75" s="1"/>
    </row>
    <row r="76" spans="2:31" s="18" customFormat="1">
      <c r="B76" s="1"/>
      <c r="C76" s="1"/>
      <c r="D76" s="1"/>
      <c r="E76" s="1"/>
      <c r="F76" s="1"/>
      <c r="G76" s="1"/>
      <c r="K76" s="1"/>
      <c r="O76" s="1"/>
      <c r="P76" s="1"/>
      <c r="Q76" s="1"/>
      <c r="R76" s="1"/>
      <c r="S76" s="1"/>
      <c r="T76" s="1"/>
      <c r="U76" s="1"/>
      <c r="V76" s="1"/>
      <c r="W76" s="1"/>
      <c r="AD76" s="1"/>
      <c r="AE76" s="1"/>
    </row>
    <row r="77" spans="2:31" s="18" customFormat="1">
      <c r="B77" s="1"/>
      <c r="C77" s="1"/>
      <c r="D77" s="1"/>
      <c r="E77" s="1"/>
      <c r="F77" s="1"/>
      <c r="G77" s="1"/>
      <c r="K77" s="1"/>
      <c r="O77" s="1"/>
      <c r="P77" s="1"/>
      <c r="Q77" s="1"/>
      <c r="R77" s="1"/>
      <c r="S77" s="1"/>
      <c r="T77" s="1"/>
      <c r="U77" s="1"/>
      <c r="V77" s="1"/>
      <c r="W77" s="1"/>
      <c r="AD77" s="1"/>
      <c r="AE77" s="1"/>
    </row>
    <row r="78" spans="2:31" s="18" customFormat="1">
      <c r="B78" s="1"/>
      <c r="C78" s="1"/>
      <c r="D78" s="1"/>
      <c r="E78" s="1"/>
      <c r="F78" s="1"/>
      <c r="G78" s="1"/>
      <c r="K78" s="1"/>
      <c r="O78" s="1"/>
      <c r="P78" s="1"/>
      <c r="Q78" s="1"/>
      <c r="R78" s="1"/>
      <c r="S78" s="1"/>
      <c r="T78" s="1"/>
      <c r="U78" s="1"/>
      <c r="V78" s="1"/>
      <c r="W78" s="1"/>
      <c r="AD78" s="1"/>
      <c r="AE78" s="1"/>
    </row>
    <row r="79" spans="2:31" s="18" customFormat="1">
      <c r="B79" s="1"/>
      <c r="C79" s="1"/>
      <c r="D79" s="1"/>
      <c r="E79" s="1"/>
      <c r="F79" s="1"/>
      <c r="G79" s="1"/>
      <c r="K79" s="1"/>
      <c r="O79" s="1"/>
      <c r="P79" s="1"/>
      <c r="Q79" s="1"/>
      <c r="R79" s="1"/>
      <c r="S79" s="1"/>
      <c r="T79" s="1"/>
      <c r="U79" s="1"/>
      <c r="V79" s="1"/>
      <c r="W79" s="1"/>
      <c r="AD79" s="1"/>
      <c r="AE79" s="1"/>
    </row>
    <row r="80" spans="2:31" s="18" customFormat="1">
      <c r="B80" s="1"/>
      <c r="C80" s="1"/>
      <c r="D80" s="1"/>
      <c r="E80" s="1"/>
      <c r="F80" s="1"/>
      <c r="G80" s="1"/>
      <c r="K80" s="1"/>
      <c r="O80" s="1"/>
      <c r="P80" s="1"/>
      <c r="Q80" s="1"/>
      <c r="R80" s="1"/>
      <c r="S80" s="1"/>
      <c r="T80" s="1"/>
      <c r="U80" s="1"/>
      <c r="V80" s="1"/>
      <c r="W80" s="1"/>
      <c r="AD80" s="1"/>
      <c r="AE80" s="1"/>
    </row>
    <row r="81" spans="2:31" s="18" customFormat="1">
      <c r="B81" s="1"/>
      <c r="C81" s="1"/>
      <c r="D81" s="1"/>
      <c r="E81" s="1"/>
      <c r="F81" s="1"/>
      <c r="G81" s="1"/>
      <c r="K81" s="1"/>
      <c r="O81" s="1"/>
      <c r="P81" s="1"/>
      <c r="Q81" s="1"/>
      <c r="R81" s="1"/>
      <c r="S81" s="1"/>
      <c r="T81" s="1"/>
      <c r="U81" s="1"/>
      <c r="V81" s="1"/>
      <c r="W81" s="1"/>
      <c r="AD81" s="1"/>
      <c r="AE81" s="1"/>
    </row>
    <row r="82" spans="2:31" s="18" customFormat="1">
      <c r="B82" s="1"/>
      <c r="C82" s="1"/>
      <c r="D82" s="1"/>
      <c r="E82" s="1"/>
      <c r="F82" s="1"/>
      <c r="G82" s="1"/>
      <c r="K82" s="1"/>
      <c r="O82" s="1"/>
      <c r="P82" s="1"/>
      <c r="Q82" s="1"/>
      <c r="R82" s="1"/>
      <c r="S82" s="1"/>
      <c r="T82" s="1"/>
      <c r="U82" s="1"/>
      <c r="V82" s="1"/>
      <c r="W82" s="1"/>
      <c r="AD82" s="1"/>
      <c r="AE82" s="1"/>
    </row>
    <row r="83" spans="2:31" s="18" customFormat="1">
      <c r="B83" s="1"/>
      <c r="C83" s="1"/>
      <c r="D83" s="1"/>
      <c r="E83" s="1"/>
      <c r="F83" s="1"/>
      <c r="G83" s="1"/>
      <c r="K83" s="1"/>
      <c r="O83" s="1"/>
      <c r="P83" s="1"/>
      <c r="Q83" s="1"/>
      <c r="R83" s="1"/>
      <c r="S83" s="1"/>
      <c r="T83" s="1"/>
      <c r="U83" s="1"/>
      <c r="V83" s="1"/>
      <c r="W83" s="1"/>
      <c r="AD83" s="1"/>
      <c r="AE83" s="1"/>
    </row>
    <row r="84" spans="2:31" s="18" customFormat="1">
      <c r="B84" s="1"/>
      <c r="C84" s="1"/>
      <c r="D84" s="1"/>
      <c r="E84" s="1"/>
      <c r="F84" s="1"/>
      <c r="G84" s="1"/>
      <c r="K84" s="1"/>
      <c r="O84" s="1"/>
      <c r="P84" s="1"/>
      <c r="Q84" s="1"/>
      <c r="R84" s="1"/>
      <c r="S84" s="1"/>
      <c r="T84" s="1"/>
      <c r="U84" s="1"/>
      <c r="V84" s="1"/>
      <c r="W84" s="1"/>
      <c r="AD84" s="1"/>
      <c r="AE84" s="1"/>
    </row>
    <row r="85" spans="2:31" s="18" customFormat="1">
      <c r="B85" s="1"/>
      <c r="C85" s="1"/>
      <c r="D85" s="1"/>
      <c r="E85" s="1"/>
      <c r="F85" s="1"/>
      <c r="G85" s="1"/>
      <c r="K85" s="1"/>
      <c r="O85" s="1"/>
      <c r="P85" s="1"/>
      <c r="Q85" s="1"/>
      <c r="R85" s="1"/>
      <c r="S85" s="1"/>
      <c r="T85" s="1"/>
      <c r="U85" s="1"/>
      <c r="V85" s="1"/>
      <c r="W85" s="1"/>
      <c r="AD85" s="1"/>
      <c r="AE85" s="1"/>
    </row>
    <row r="86" spans="2:31" s="18" customFormat="1">
      <c r="B86" s="1"/>
      <c r="C86" s="1"/>
      <c r="D86" s="1"/>
      <c r="E86" s="1"/>
      <c r="F86" s="1"/>
      <c r="G86" s="1"/>
      <c r="K86" s="1"/>
      <c r="O86" s="1"/>
      <c r="P86" s="1"/>
      <c r="Q86" s="1"/>
      <c r="R86" s="1"/>
      <c r="S86" s="1"/>
      <c r="T86" s="1"/>
      <c r="U86" s="1"/>
      <c r="V86" s="1"/>
      <c r="W86" s="1"/>
      <c r="AD86" s="1"/>
      <c r="AE86" s="1"/>
    </row>
    <row r="87" spans="2:31" s="18" customFormat="1">
      <c r="B87" s="1"/>
      <c r="C87" s="1"/>
      <c r="D87" s="1"/>
      <c r="E87" s="1"/>
      <c r="F87" s="1"/>
      <c r="G87" s="1"/>
      <c r="K87" s="1"/>
      <c r="O87" s="1"/>
      <c r="P87" s="1"/>
      <c r="Q87" s="1"/>
      <c r="R87" s="1"/>
      <c r="S87" s="1"/>
      <c r="T87" s="1"/>
      <c r="U87" s="1"/>
      <c r="V87" s="1"/>
      <c r="W87" s="1"/>
      <c r="AD87" s="1"/>
      <c r="AE87" s="1"/>
    </row>
    <row r="88" spans="2:31" s="18" customFormat="1">
      <c r="B88" s="1"/>
      <c r="C88" s="1"/>
      <c r="D88" s="1"/>
      <c r="E88" s="1"/>
      <c r="F88" s="1"/>
      <c r="G88" s="1"/>
      <c r="K88" s="1"/>
      <c r="O88" s="1"/>
      <c r="P88" s="1"/>
      <c r="Q88" s="1"/>
      <c r="R88" s="1"/>
      <c r="S88" s="1"/>
      <c r="T88" s="1"/>
      <c r="U88" s="1"/>
      <c r="V88" s="1"/>
      <c r="W88" s="1"/>
      <c r="AD88" s="1"/>
      <c r="AE88" s="1"/>
    </row>
    <row r="89" spans="2:31" s="18" customFormat="1">
      <c r="B89" s="1"/>
      <c r="C89" s="1"/>
      <c r="D89" s="1"/>
      <c r="E89" s="1"/>
      <c r="F89" s="1"/>
      <c r="G89" s="1"/>
      <c r="K89" s="1"/>
      <c r="O89" s="1"/>
      <c r="P89" s="1"/>
      <c r="Q89" s="1"/>
      <c r="R89" s="1"/>
      <c r="S89" s="1"/>
      <c r="T89" s="1"/>
      <c r="U89" s="1"/>
      <c r="V89" s="1"/>
      <c r="W89" s="1"/>
      <c r="AD89" s="1"/>
      <c r="AE89" s="1"/>
    </row>
    <row r="90" spans="2:31" s="18" customFormat="1">
      <c r="B90" s="1"/>
      <c r="C90" s="1"/>
      <c r="D90" s="1"/>
      <c r="E90" s="1"/>
      <c r="F90" s="1"/>
      <c r="G90" s="1"/>
      <c r="K90" s="1"/>
      <c r="O90" s="1"/>
      <c r="P90" s="1"/>
      <c r="Q90" s="1"/>
      <c r="R90" s="1"/>
      <c r="S90" s="1"/>
      <c r="T90" s="1"/>
      <c r="U90" s="1"/>
      <c r="V90" s="1"/>
      <c r="W90" s="1"/>
      <c r="AD90" s="1"/>
      <c r="AE90" s="1"/>
    </row>
    <row r="91" spans="2:31" s="18" customFormat="1">
      <c r="B91" s="1"/>
      <c r="C91" s="1"/>
      <c r="D91" s="1"/>
      <c r="E91" s="1"/>
      <c r="F91" s="1"/>
      <c r="G91" s="1"/>
      <c r="K91" s="1"/>
      <c r="O91" s="1"/>
      <c r="P91" s="1"/>
      <c r="Q91" s="1"/>
      <c r="R91" s="1"/>
      <c r="S91" s="1"/>
      <c r="T91" s="1"/>
      <c r="U91" s="1"/>
      <c r="V91" s="1"/>
      <c r="W91" s="1"/>
      <c r="AD91" s="1"/>
      <c r="AE91" s="1"/>
    </row>
    <row r="92" spans="2:31" s="18" customFormat="1">
      <c r="B92" s="1"/>
      <c r="C92" s="1"/>
      <c r="D92" s="1"/>
      <c r="E92" s="1"/>
      <c r="F92" s="1"/>
      <c r="G92" s="1"/>
      <c r="K92" s="1"/>
      <c r="O92" s="1"/>
      <c r="P92" s="1"/>
      <c r="Q92" s="1"/>
      <c r="R92" s="1"/>
      <c r="S92" s="1"/>
      <c r="T92" s="1"/>
      <c r="U92" s="1"/>
      <c r="V92" s="1"/>
      <c r="W92" s="1"/>
      <c r="AD92" s="1"/>
      <c r="AE92" s="1"/>
    </row>
    <row r="93" spans="2:31" s="18" customFormat="1">
      <c r="B93" s="1"/>
      <c r="C93" s="1"/>
      <c r="D93" s="1"/>
      <c r="E93" s="1"/>
      <c r="F93" s="1"/>
      <c r="G93" s="1"/>
      <c r="K93" s="1"/>
      <c r="O93" s="1"/>
      <c r="P93" s="1"/>
      <c r="Q93" s="1"/>
      <c r="R93" s="1"/>
      <c r="S93" s="1"/>
      <c r="T93" s="1"/>
      <c r="U93" s="1"/>
      <c r="V93" s="1"/>
      <c r="W93" s="1"/>
      <c r="AD93" s="1"/>
      <c r="AE93" s="1"/>
    </row>
    <row r="94" spans="2:31" s="18" customFormat="1">
      <c r="B94" s="1"/>
      <c r="C94" s="1"/>
      <c r="D94" s="1"/>
      <c r="E94" s="1"/>
      <c r="F94" s="1"/>
      <c r="G94" s="1"/>
      <c r="K94" s="1"/>
      <c r="O94" s="1"/>
      <c r="P94" s="1"/>
      <c r="Q94" s="1"/>
      <c r="R94" s="1"/>
      <c r="S94" s="1"/>
      <c r="T94" s="1"/>
      <c r="U94" s="1"/>
      <c r="V94" s="1"/>
      <c r="W94" s="1"/>
      <c r="AD94" s="1"/>
      <c r="AE94" s="1"/>
    </row>
    <row r="95" spans="2:31">
      <c r="O95" s="1"/>
      <c r="P95" s="1"/>
      <c r="Q95" s="1"/>
      <c r="R95" s="1"/>
      <c r="S95" s="1"/>
      <c r="T95" s="1"/>
      <c r="U95" s="1"/>
      <c r="V95" s="1"/>
      <c r="W95" s="1"/>
    </row>
    <row r="96" spans="2:31">
      <c r="O96" s="1"/>
      <c r="P96" s="1"/>
      <c r="Q96" s="1"/>
      <c r="R96" s="1"/>
      <c r="S96" s="1"/>
      <c r="T96" s="1"/>
      <c r="U96" s="1"/>
      <c r="V96" s="1"/>
      <c r="W96" s="1"/>
    </row>
    <row r="97" spans="2:31">
      <c r="O97" s="1"/>
      <c r="P97" s="1"/>
      <c r="Q97" s="1"/>
      <c r="R97" s="1"/>
      <c r="S97" s="1"/>
      <c r="T97" s="1"/>
      <c r="U97" s="1"/>
      <c r="V97" s="1"/>
      <c r="W97" s="1"/>
    </row>
    <row r="98" spans="2:31">
      <c r="O98" s="1"/>
      <c r="P98" s="1"/>
      <c r="Q98" s="1"/>
      <c r="R98" s="1"/>
      <c r="S98" s="1"/>
      <c r="T98" s="1"/>
      <c r="U98" s="1"/>
      <c r="V98" s="1"/>
      <c r="W98" s="1"/>
      <c r="AE98" s="12"/>
    </row>
    <row r="99" spans="2:31">
      <c r="O99" s="1"/>
      <c r="P99" s="1"/>
      <c r="Q99" s="1"/>
      <c r="R99" s="1"/>
      <c r="S99" s="1"/>
      <c r="T99" s="1"/>
      <c r="U99" s="1"/>
      <c r="V99" s="1"/>
      <c r="W99" s="1"/>
      <c r="AE99" s="12"/>
    </row>
    <row r="100" spans="2:31">
      <c r="O100" s="1"/>
      <c r="P100" s="1"/>
      <c r="Q100" s="1"/>
      <c r="R100" s="1"/>
      <c r="S100" s="1"/>
      <c r="T100" s="1"/>
      <c r="U100" s="1"/>
      <c r="V100" s="1"/>
      <c r="W100" s="1"/>
    </row>
    <row r="101" spans="2:31">
      <c r="O101" s="1"/>
      <c r="P101" s="1"/>
      <c r="Q101" s="1"/>
      <c r="R101" s="1"/>
      <c r="S101" s="1"/>
      <c r="T101" s="1"/>
      <c r="U101" s="1"/>
      <c r="V101" s="1"/>
      <c r="W101" s="1"/>
    </row>
    <row r="102" spans="2:31">
      <c r="O102" s="1"/>
      <c r="P102" s="1"/>
      <c r="Q102" s="1"/>
      <c r="R102" s="1"/>
      <c r="S102" s="1"/>
      <c r="T102" s="1"/>
      <c r="U102" s="1"/>
      <c r="V102" s="1"/>
      <c r="W102" s="1"/>
    </row>
    <row r="103" spans="2:31">
      <c r="O103" s="1"/>
      <c r="P103" s="1"/>
      <c r="Q103" s="1"/>
      <c r="R103" s="1"/>
      <c r="S103" s="1"/>
      <c r="T103" s="1"/>
      <c r="U103" s="1"/>
      <c r="V103" s="1"/>
      <c r="W103" s="1"/>
    </row>
    <row r="104" spans="2:31">
      <c r="O104" s="1"/>
      <c r="P104" s="1"/>
      <c r="Q104" s="1"/>
      <c r="R104" s="1"/>
      <c r="S104" s="1"/>
      <c r="T104" s="1"/>
      <c r="U104" s="1"/>
      <c r="V104" s="1"/>
      <c r="W104" s="1"/>
    </row>
    <row r="105" spans="2:31">
      <c r="O105" s="1"/>
      <c r="P105" s="1"/>
      <c r="Q105" s="1"/>
      <c r="R105" s="1"/>
      <c r="S105" s="1"/>
      <c r="T105" s="1"/>
      <c r="U105" s="1"/>
      <c r="V105" s="1"/>
      <c r="W105" s="1"/>
    </row>
    <row r="106" spans="2:31">
      <c r="O106" s="1"/>
      <c r="P106" s="1"/>
      <c r="Q106" s="1"/>
      <c r="R106" s="1"/>
      <c r="S106" s="1"/>
      <c r="T106" s="1"/>
      <c r="U106" s="1"/>
      <c r="V106" s="1"/>
      <c r="W106" s="1"/>
    </row>
    <row r="107" spans="2:31">
      <c r="O107" s="1"/>
      <c r="P107" s="1"/>
      <c r="Q107" s="1"/>
      <c r="R107" s="1"/>
      <c r="S107" s="1"/>
      <c r="T107" s="1"/>
      <c r="U107" s="1"/>
      <c r="V107" s="1"/>
      <c r="W107" s="1"/>
    </row>
    <row r="108" spans="2:31">
      <c r="O108" s="1"/>
      <c r="P108" s="1"/>
      <c r="Q108" s="1"/>
      <c r="R108" s="1"/>
      <c r="S108" s="1"/>
      <c r="T108" s="1"/>
      <c r="U108" s="1"/>
      <c r="V108" s="1"/>
      <c r="W108" s="1"/>
    </row>
    <row r="109" spans="2:31">
      <c r="O109" s="1"/>
      <c r="P109" s="1"/>
      <c r="Q109" s="1"/>
      <c r="R109" s="1"/>
      <c r="S109" s="1"/>
      <c r="T109" s="1"/>
      <c r="U109" s="1"/>
      <c r="V109" s="1"/>
      <c r="W109" s="1"/>
    </row>
    <row r="110" spans="2:31">
      <c r="O110" s="1"/>
      <c r="P110" s="1"/>
      <c r="Q110" s="1"/>
      <c r="R110" s="1"/>
      <c r="S110" s="1"/>
      <c r="T110" s="1"/>
      <c r="U110" s="1"/>
      <c r="V110" s="1"/>
      <c r="W110" s="1"/>
    </row>
    <row r="111" spans="2:31" s="18" customFormat="1">
      <c r="B111" s="1"/>
      <c r="C111" s="1"/>
      <c r="D111" s="1"/>
      <c r="E111" s="1"/>
      <c r="F111" s="1"/>
      <c r="G111" s="1"/>
      <c r="K111" s="1"/>
      <c r="O111" s="1"/>
      <c r="P111" s="1"/>
      <c r="Q111" s="1"/>
      <c r="R111" s="1"/>
      <c r="S111" s="1"/>
      <c r="T111" s="1"/>
      <c r="U111" s="1"/>
      <c r="V111" s="1"/>
      <c r="W111" s="1"/>
      <c r="AD111" s="1"/>
      <c r="AE111" s="1"/>
    </row>
    <row r="112" spans="2:31" s="18" customFormat="1">
      <c r="B112" s="1"/>
      <c r="C112" s="1"/>
      <c r="D112" s="1"/>
      <c r="E112" s="1"/>
      <c r="F112" s="1"/>
      <c r="G112" s="1"/>
      <c r="K112" s="1"/>
      <c r="O112" s="1"/>
      <c r="P112" s="1"/>
      <c r="Q112" s="1"/>
      <c r="R112" s="1"/>
      <c r="S112" s="1"/>
      <c r="T112" s="1"/>
      <c r="U112" s="1"/>
      <c r="V112" s="1"/>
      <c r="W112" s="1"/>
      <c r="AD112" s="1"/>
      <c r="AE112" s="1"/>
    </row>
    <row r="113" spans="2:31" s="18" customFormat="1">
      <c r="B113" s="1"/>
      <c r="C113" s="1"/>
      <c r="D113" s="1"/>
      <c r="E113" s="1"/>
      <c r="F113" s="1"/>
      <c r="G113" s="1"/>
      <c r="K113" s="1"/>
      <c r="O113" s="1"/>
      <c r="P113" s="1"/>
      <c r="Q113" s="1"/>
      <c r="R113" s="1"/>
      <c r="S113" s="1"/>
      <c r="T113" s="1"/>
      <c r="U113" s="1"/>
      <c r="V113" s="1"/>
      <c r="W113" s="1"/>
      <c r="AD113" s="1"/>
      <c r="AE113" s="1"/>
    </row>
    <row r="114" spans="2:31" s="18" customFormat="1">
      <c r="B114" s="1"/>
      <c r="C114" s="1"/>
      <c r="D114" s="1"/>
      <c r="E114" s="1"/>
      <c r="F114" s="1"/>
      <c r="G114" s="1"/>
      <c r="K114" s="1"/>
      <c r="O114" s="1"/>
      <c r="P114" s="1"/>
      <c r="Q114" s="1"/>
      <c r="R114" s="1"/>
      <c r="S114" s="1"/>
      <c r="T114" s="1"/>
      <c r="U114" s="1"/>
      <c r="V114" s="1"/>
      <c r="W114" s="1"/>
      <c r="AD114" s="1"/>
      <c r="AE114" s="1"/>
    </row>
    <row r="115" spans="2:31" s="18" customFormat="1">
      <c r="B115" s="1"/>
      <c r="C115" s="1"/>
      <c r="D115" s="1"/>
      <c r="E115" s="1"/>
      <c r="F115" s="1"/>
      <c r="G115" s="1"/>
      <c r="K115" s="1"/>
      <c r="O115" s="1"/>
      <c r="P115" s="1"/>
      <c r="Q115" s="1"/>
      <c r="R115" s="1"/>
      <c r="S115" s="1"/>
      <c r="T115" s="1"/>
      <c r="U115" s="1"/>
      <c r="V115" s="1"/>
      <c r="W115" s="1"/>
      <c r="AD115" s="1"/>
      <c r="AE115" s="1"/>
    </row>
    <row r="116" spans="2:31" s="18" customFormat="1">
      <c r="B116" s="1"/>
      <c r="C116" s="1"/>
      <c r="D116" s="1"/>
      <c r="E116" s="1"/>
      <c r="F116" s="1"/>
      <c r="G116" s="1"/>
      <c r="K116" s="1"/>
      <c r="O116" s="1"/>
      <c r="P116" s="1"/>
      <c r="Q116" s="1"/>
      <c r="R116" s="1"/>
      <c r="S116" s="1"/>
      <c r="T116" s="1"/>
      <c r="U116" s="1"/>
      <c r="V116" s="1"/>
      <c r="W116" s="1"/>
      <c r="AD116" s="1"/>
      <c r="AE116" s="1"/>
    </row>
    <row r="117" spans="2:31" s="18" customFormat="1">
      <c r="B117" s="1"/>
      <c r="C117" s="1"/>
      <c r="D117" s="1"/>
      <c r="E117" s="1"/>
      <c r="F117" s="1"/>
      <c r="G117" s="1"/>
      <c r="K117" s="1"/>
      <c r="O117" s="1"/>
      <c r="P117" s="1"/>
      <c r="Q117" s="1"/>
      <c r="R117" s="1"/>
      <c r="S117" s="1"/>
      <c r="T117" s="1"/>
      <c r="U117" s="1"/>
      <c r="V117" s="1"/>
      <c r="W117" s="1"/>
      <c r="AD117" s="1"/>
      <c r="AE117" s="1"/>
    </row>
    <row r="118" spans="2:31" s="18" customFormat="1">
      <c r="B118" s="1"/>
      <c r="C118" s="1"/>
      <c r="D118" s="1"/>
      <c r="E118" s="1"/>
      <c r="F118" s="1"/>
      <c r="G118" s="1"/>
      <c r="K118" s="1"/>
      <c r="O118" s="1"/>
      <c r="P118" s="1"/>
      <c r="Q118" s="1"/>
      <c r="R118" s="1"/>
      <c r="S118" s="1"/>
      <c r="T118" s="1"/>
      <c r="U118" s="1"/>
      <c r="V118" s="1"/>
      <c r="W118" s="1"/>
      <c r="AD118" s="1"/>
      <c r="AE118" s="1"/>
    </row>
    <row r="119" spans="2:31" s="18" customFormat="1">
      <c r="B119" s="1"/>
      <c r="C119" s="1"/>
      <c r="D119" s="1"/>
      <c r="E119" s="1"/>
      <c r="F119" s="1"/>
      <c r="G119" s="1"/>
      <c r="K119" s="1"/>
      <c r="O119" s="1"/>
      <c r="P119" s="1"/>
      <c r="Q119" s="1"/>
      <c r="R119" s="1"/>
      <c r="S119" s="1"/>
      <c r="T119" s="1"/>
      <c r="U119" s="1"/>
      <c r="V119" s="1"/>
      <c r="W119" s="1"/>
      <c r="AD119" s="1"/>
      <c r="AE119" s="1"/>
    </row>
    <row r="120" spans="2:31" s="18" customFormat="1">
      <c r="B120" s="1"/>
      <c r="C120" s="1"/>
      <c r="D120" s="1"/>
      <c r="E120" s="1"/>
      <c r="F120" s="1"/>
      <c r="G120" s="1"/>
      <c r="K120" s="1"/>
      <c r="O120" s="1"/>
      <c r="P120" s="1"/>
      <c r="Q120" s="1"/>
      <c r="R120" s="1"/>
      <c r="S120" s="1"/>
      <c r="T120" s="1"/>
      <c r="U120" s="1"/>
      <c r="V120" s="1"/>
      <c r="W120" s="1"/>
      <c r="AD120" s="1"/>
      <c r="AE120" s="1"/>
    </row>
    <row r="121" spans="2:31" s="18" customFormat="1">
      <c r="B121" s="1"/>
      <c r="C121" s="1"/>
      <c r="D121" s="1"/>
      <c r="E121" s="1"/>
      <c r="F121" s="1"/>
      <c r="G121" s="1"/>
      <c r="K121" s="1"/>
      <c r="O121" s="1"/>
      <c r="P121" s="1"/>
      <c r="Q121" s="1"/>
      <c r="R121" s="1"/>
      <c r="S121" s="1"/>
      <c r="T121" s="1"/>
      <c r="U121" s="1"/>
      <c r="V121" s="1"/>
      <c r="W121" s="1"/>
      <c r="AD121" s="1"/>
      <c r="AE121" s="1"/>
    </row>
    <row r="122" spans="2:31" s="18" customFormat="1">
      <c r="B122" s="1"/>
      <c r="C122" s="1"/>
      <c r="D122" s="1"/>
      <c r="E122" s="1"/>
      <c r="F122" s="1"/>
      <c r="G122" s="1"/>
      <c r="K122" s="1"/>
      <c r="O122" s="1"/>
      <c r="P122" s="1"/>
      <c r="Q122" s="1"/>
      <c r="R122" s="1"/>
      <c r="S122" s="1"/>
      <c r="T122" s="1"/>
      <c r="U122" s="1"/>
      <c r="V122" s="1"/>
      <c r="W122" s="1"/>
      <c r="AD122" s="1"/>
      <c r="AE122" s="1"/>
    </row>
    <row r="123" spans="2:31" s="18" customFormat="1">
      <c r="B123" s="1"/>
      <c r="C123" s="1"/>
      <c r="D123" s="1"/>
      <c r="E123" s="1"/>
      <c r="F123" s="1"/>
      <c r="G123" s="1"/>
      <c r="K123" s="1"/>
      <c r="O123" s="1"/>
      <c r="P123" s="1"/>
      <c r="Q123" s="1"/>
      <c r="R123" s="1"/>
      <c r="S123" s="1"/>
      <c r="T123" s="1"/>
      <c r="U123" s="1"/>
      <c r="V123" s="1"/>
      <c r="W123" s="1"/>
      <c r="AD123" s="1"/>
      <c r="AE123" s="1"/>
    </row>
    <row r="124" spans="2:31" s="18" customFormat="1">
      <c r="B124" s="1"/>
      <c r="C124" s="1"/>
      <c r="D124" s="1"/>
      <c r="E124" s="1"/>
      <c r="F124" s="1"/>
      <c r="G124" s="1"/>
      <c r="K124" s="1"/>
      <c r="O124" s="1"/>
      <c r="P124" s="1"/>
      <c r="Q124" s="1"/>
      <c r="R124" s="1"/>
      <c r="S124" s="1"/>
      <c r="T124" s="1"/>
      <c r="U124" s="1"/>
      <c r="V124" s="1"/>
      <c r="W124" s="1"/>
      <c r="AD124" s="1"/>
      <c r="AE124" s="1"/>
    </row>
    <row r="125" spans="2:31" s="18" customFormat="1">
      <c r="B125" s="1"/>
      <c r="C125" s="1"/>
      <c r="D125" s="1"/>
      <c r="E125" s="1"/>
      <c r="F125" s="1"/>
      <c r="G125" s="1"/>
      <c r="K125" s="1"/>
      <c r="O125" s="1"/>
      <c r="P125" s="1"/>
      <c r="Q125" s="1"/>
      <c r="R125" s="1"/>
      <c r="S125" s="1"/>
      <c r="T125" s="1"/>
      <c r="U125" s="1"/>
      <c r="V125" s="1"/>
      <c r="W125" s="1"/>
      <c r="AD125" s="1"/>
      <c r="AE125" s="1"/>
    </row>
    <row r="126" spans="2:31" s="18" customFormat="1">
      <c r="B126" s="1"/>
      <c r="C126" s="1"/>
      <c r="D126" s="1"/>
      <c r="E126" s="1"/>
      <c r="F126" s="1"/>
      <c r="G126" s="1"/>
      <c r="K126" s="1"/>
      <c r="O126" s="1"/>
      <c r="P126" s="1"/>
      <c r="Q126" s="1"/>
      <c r="R126" s="1"/>
      <c r="S126" s="1"/>
      <c r="T126" s="1"/>
      <c r="U126" s="1"/>
      <c r="V126" s="1"/>
      <c r="W126" s="1"/>
      <c r="AD126" s="1"/>
      <c r="AE126" s="1"/>
    </row>
    <row r="127" spans="2:31" s="18" customFormat="1">
      <c r="B127" s="1"/>
      <c r="C127" s="1"/>
      <c r="D127" s="1"/>
      <c r="E127" s="1"/>
      <c r="F127" s="1"/>
      <c r="G127" s="1"/>
      <c r="K127" s="1"/>
      <c r="O127" s="1"/>
      <c r="P127" s="1"/>
      <c r="Q127" s="1"/>
      <c r="R127" s="1"/>
      <c r="S127" s="1"/>
      <c r="T127" s="1"/>
      <c r="U127" s="1"/>
      <c r="V127" s="1"/>
      <c r="W127" s="1"/>
      <c r="AD127" s="1"/>
      <c r="AE127" s="1"/>
    </row>
    <row r="128" spans="2:31" s="18" customFormat="1">
      <c r="B128" s="1"/>
      <c r="C128" s="1"/>
      <c r="D128" s="1"/>
      <c r="E128" s="1"/>
      <c r="F128" s="1"/>
      <c r="G128" s="1"/>
      <c r="K128" s="1"/>
      <c r="O128" s="1"/>
      <c r="P128" s="1"/>
      <c r="Q128" s="1"/>
      <c r="R128" s="1"/>
      <c r="S128" s="1"/>
      <c r="T128" s="1"/>
      <c r="U128" s="1"/>
      <c r="V128" s="1"/>
      <c r="W128" s="1"/>
      <c r="AD128" s="1"/>
      <c r="AE128" s="1"/>
    </row>
    <row r="129" spans="2:31" s="18" customFormat="1">
      <c r="B129" s="1"/>
      <c r="C129" s="1"/>
      <c r="D129" s="1"/>
      <c r="E129" s="1"/>
      <c r="F129" s="1"/>
      <c r="G129" s="1"/>
      <c r="K129" s="1"/>
      <c r="O129" s="1"/>
      <c r="P129" s="1"/>
      <c r="Q129" s="1"/>
      <c r="R129" s="1"/>
      <c r="S129" s="1"/>
      <c r="T129" s="1"/>
      <c r="U129" s="1"/>
      <c r="V129" s="1"/>
      <c r="W129" s="1"/>
      <c r="AD129" s="1"/>
      <c r="AE129" s="1"/>
    </row>
    <row r="130" spans="2:31" s="18" customFormat="1">
      <c r="B130" s="1"/>
      <c r="C130" s="1"/>
      <c r="D130" s="1"/>
      <c r="E130" s="1"/>
      <c r="F130" s="1"/>
      <c r="G130" s="1"/>
      <c r="K130" s="1"/>
      <c r="O130" s="1"/>
      <c r="P130" s="1"/>
      <c r="Q130" s="1"/>
      <c r="R130" s="1"/>
      <c r="S130" s="1"/>
      <c r="T130" s="1"/>
      <c r="U130" s="1"/>
      <c r="V130" s="1"/>
      <c r="W130" s="1"/>
      <c r="AD130" s="1"/>
      <c r="AE130" s="1"/>
    </row>
    <row r="131" spans="2:31" s="18" customFormat="1">
      <c r="B131" s="1"/>
      <c r="C131" s="1"/>
      <c r="D131" s="1"/>
      <c r="E131" s="1"/>
      <c r="F131" s="1"/>
      <c r="G131" s="1"/>
      <c r="K131" s="1"/>
      <c r="O131" s="1"/>
      <c r="P131" s="1"/>
      <c r="Q131" s="1"/>
      <c r="R131" s="1"/>
      <c r="S131" s="1"/>
      <c r="T131" s="1"/>
      <c r="U131" s="1"/>
      <c r="V131" s="1"/>
      <c r="W131" s="1"/>
      <c r="AD131" s="1"/>
      <c r="AE131" s="1"/>
    </row>
    <row r="132" spans="2:31" s="18" customFormat="1">
      <c r="B132" s="1"/>
      <c r="C132" s="1"/>
      <c r="D132" s="1"/>
      <c r="E132" s="1"/>
      <c r="F132" s="1"/>
      <c r="G132" s="1"/>
      <c r="K132" s="1"/>
      <c r="O132" s="1"/>
      <c r="P132" s="1"/>
      <c r="Q132" s="1"/>
      <c r="R132" s="1"/>
      <c r="S132" s="1"/>
      <c r="T132" s="1"/>
      <c r="U132" s="1"/>
      <c r="V132" s="1"/>
      <c r="W132" s="1"/>
      <c r="AD132" s="1"/>
      <c r="AE132" s="1"/>
    </row>
    <row r="133" spans="2:31" s="18" customFormat="1">
      <c r="B133" s="1"/>
      <c r="C133" s="1"/>
      <c r="D133" s="1"/>
      <c r="E133" s="1"/>
      <c r="F133" s="1"/>
      <c r="G133" s="1"/>
      <c r="K133" s="1"/>
      <c r="O133" s="1"/>
      <c r="P133" s="1"/>
      <c r="Q133" s="1"/>
      <c r="R133" s="1"/>
      <c r="S133" s="1"/>
      <c r="T133" s="1"/>
      <c r="U133" s="1"/>
      <c r="V133" s="1"/>
      <c r="W133" s="1"/>
      <c r="AD133" s="1"/>
      <c r="AE133" s="1"/>
    </row>
    <row r="134" spans="2:31" s="18" customFormat="1">
      <c r="B134" s="1"/>
      <c r="C134" s="1"/>
      <c r="D134" s="1"/>
      <c r="E134" s="1"/>
      <c r="F134" s="1"/>
      <c r="G134" s="1"/>
      <c r="K134" s="1"/>
      <c r="O134" s="1"/>
      <c r="P134" s="1"/>
      <c r="Q134" s="1"/>
      <c r="R134" s="1"/>
      <c r="S134" s="1"/>
      <c r="T134" s="1"/>
      <c r="U134" s="1"/>
      <c r="V134" s="1"/>
      <c r="W134" s="1"/>
      <c r="AD134" s="1"/>
      <c r="AE134" s="1"/>
    </row>
    <row r="135" spans="2:31" s="18" customFormat="1">
      <c r="B135" s="1"/>
      <c r="C135" s="1"/>
      <c r="D135" s="1"/>
      <c r="E135" s="1"/>
      <c r="F135" s="1"/>
      <c r="G135" s="1"/>
      <c r="K135" s="1"/>
      <c r="O135" s="1"/>
      <c r="P135" s="1"/>
      <c r="Q135" s="1"/>
      <c r="R135" s="1"/>
      <c r="S135" s="1"/>
      <c r="T135" s="1"/>
      <c r="U135" s="1"/>
      <c r="V135" s="1"/>
      <c r="W135" s="1"/>
      <c r="AD135" s="1"/>
      <c r="AE135" s="1"/>
    </row>
    <row r="136" spans="2:31" s="18" customFormat="1">
      <c r="B136" s="1"/>
      <c r="C136" s="1"/>
      <c r="D136" s="1"/>
      <c r="E136" s="1"/>
      <c r="F136" s="1"/>
      <c r="G136" s="1"/>
      <c r="K136" s="1"/>
      <c r="O136" s="1"/>
      <c r="P136" s="1"/>
      <c r="Q136" s="1"/>
      <c r="R136" s="1"/>
      <c r="S136" s="1"/>
      <c r="T136" s="1"/>
      <c r="U136" s="1"/>
      <c r="V136" s="1"/>
      <c r="W136" s="1"/>
      <c r="AD136" s="1"/>
      <c r="AE136" s="1"/>
    </row>
    <row r="137" spans="2:31" s="18" customFormat="1">
      <c r="B137" s="1"/>
      <c r="C137" s="1"/>
      <c r="D137" s="1"/>
      <c r="E137" s="1"/>
      <c r="F137" s="1"/>
      <c r="G137" s="1"/>
      <c r="K137" s="1"/>
      <c r="O137" s="1"/>
      <c r="P137" s="1"/>
      <c r="Q137" s="1"/>
      <c r="R137" s="1"/>
      <c r="S137" s="1"/>
      <c r="T137" s="1"/>
      <c r="U137" s="1"/>
      <c r="V137" s="1"/>
      <c r="W137" s="1"/>
      <c r="AD137" s="1"/>
      <c r="AE137" s="1"/>
    </row>
    <row r="138" spans="2:31" s="18" customFormat="1">
      <c r="B138" s="1"/>
      <c r="C138" s="1"/>
      <c r="D138" s="1"/>
      <c r="E138" s="1"/>
      <c r="F138" s="1"/>
      <c r="G138" s="1"/>
      <c r="K138" s="1"/>
      <c r="O138" s="1"/>
      <c r="P138" s="1"/>
      <c r="Q138" s="1"/>
      <c r="R138" s="1"/>
      <c r="S138" s="1"/>
      <c r="T138" s="1"/>
      <c r="U138" s="1"/>
      <c r="V138" s="1"/>
      <c r="W138" s="1"/>
      <c r="AD138" s="1"/>
      <c r="AE138" s="1"/>
    </row>
    <row r="139" spans="2:31" s="18" customFormat="1">
      <c r="B139" s="1"/>
      <c r="C139" s="1"/>
      <c r="D139" s="1"/>
      <c r="E139" s="1"/>
      <c r="F139" s="1"/>
      <c r="G139" s="1"/>
      <c r="K139" s="1"/>
      <c r="O139" s="1"/>
      <c r="P139" s="1"/>
      <c r="Q139" s="1"/>
      <c r="R139" s="1"/>
      <c r="S139" s="1"/>
      <c r="T139" s="1"/>
      <c r="U139" s="1"/>
      <c r="V139" s="1"/>
      <c r="W139" s="1"/>
      <c r="AD139" s="1"/>
      <c r="AE139" s="1"/>
    </row>
    <row r="140" spans="2:31" s="18" customFormat="1">
      <c r="B140" s="1"/>
      <c r="C140" s="1"/>
      <c r="D140" s="1"/>
      <c r="E140" s="1"/>
      <c r="F140" s="1"/>
      <c r="G140" s="1"/>
      <c r="K140" s="1"/>
      <c r="O140" s="1"/>
      <c r="P140" s="1"/>
      <c r="Q140" s="1"/>
      <c r="R140" s="1"/>
      <c r="S140" s="1"/>
      <c r="T140" s="1"/>
      <c r="U140" s="1"/>
      <c r="V140" s="1"/>
      <c r="W140" s="1"/>
      <c r="AD140" s="1"/>
      <c r="AE140" s="1"/>
    </row>
    <row r="141" spans="2:31" s="18" customFormat="1">
      <c r="B141" s="1"/>
      <c r="C141" s="1"/>
      <c r="D141" s="1"/>
      <c r="E141" s="1"/>
      <c r="F141" s="1"/>
      <c r="G141" s="1"/>
      <c r="K141" s="1"/>
      <c r="O141" s="1"/>
      <c r="P141" s="1"/>
      <c r="Q141" s="1"/>
      <c r="R141" s="1"/>
      <c r="S141" s="1"/>
      <c r="T141" s="1"/>
      <c r="U141" s="1"/>
      <c r="V141" s="1"/>
      <c r="W141" s="1"/>
      <c r="AD141" s="1"/>
      <c r="AE141" s="1"/>
    </row>
    <row r="142" spans="2:31" s="18" customFormat="1">
      <c r="B142" s="1"/>
      <c r="C142" s="1"/>
      <c r="D142" s="1"/>
      <c r="E142" s="1"/>
      <c r="F142" s="1"/>
      <c r="G142" s="1"/>
      <c r="K142" s="1"/>
      <c r="O142" s="1"/>
      <c r="P142" s="1"/>
      <c r="Q142" s="1"/>
      <c r="R142" s="1"/>
      <c r="S142" s="1"/>
      <c r="T142" s="1"/>
      <c r="U142" s="1"/>
      <c r="V142" s="1"/>
      <c r="W142" s="1"/>
      <c r="AD142" s="1"/>
      <c r="AE142" s="1"/>
    </row>
    <row r="143" spans="2:31" s="18" customFormat="1">
      <c r="B143" s="1"/>
      <c r="C143" s="1"/>
      <c r="D143" s="1"/>
      <c r="E143" s="1"/>
      <c r="F143" s="1"/>
      <c r="G143" s="1"/>
      <c r="K143" s="1"/>
      <c r="O143" s="1"/>
      <c r="P143" s="1"/>
      <c r="Q143" s="1"/>
      <c r="R143" s="1"/>
      <c r="S143" s="1"/>
      <c r="T143" s="1"/>
      <c r="U143" s="1"/>
      <c r="V143" s="1"/>
      <c r="W143" s="1"/>
      <c r="AD143" s="1"/>
      <c r="AE143" s="1"/>
    </row>
    <row r="144" spans="2:31" s="18" customFormat="1">
      <c r="B144" s="1"/>
      <c r="C144" s="1"/>
      <c r="D144" s="1"/>
      <c r="E144" s="1"/>
      <c r="F144" s="1"/>
      <c r="G144" s="1"/>
      <c r="K144" s="1"/>
      <c r="O144" s="1"/>
      <c r="P144" s="1"/>
      <c r="Q144" s="1"/>
      <c r="R144" s="1"/>
      <c r="S144" s="1"/>
      <c r="T144" s="1"/>
      <c r="U144" s="1"/>
      <c r="V144" s="1"/>
      <c r="W144" s="1"/>
      <c r="AD144" s="1"/>
      <c r="AE144" s="1"/>
    </row>
    <row r="145" spans="2:31" s="18" customFormat="1">
      <c r="B145" s="1"/>
      <c r="C145" s="1"/>
      <c r="D145" s="1"/>
      <c r="E145" s="1"/>
      <c r="F145" s="1"/>
      <c r="G145" s="1"/>
      <c r="K145" s="1"/>
      <c r="O145" s="1"/>
      <c r="P145" s="1"/>
      <c r="Q145" s="1"/>
      <c r="R145" s="1"/>
      <c r="S145" s="1"/>
      <c r="T145" s="1"/>
      <c r="U145" s="1"/>
      <c r="V145" s="1"/>
      <c r="W145" s="1"/>
      <c r="AD145" s="1"/>
      <c r="AE145" s="1"/>
    </row>
    <row r="146" spans="2:31" s="18" customFormat="1">
      <c r="B146" s="1"/>
      <c r="C146" s="1"/>
      <c r="D146" s="1"/>
      <c r="E146" s="1"/>
      <c r="F146" s="1"/>
      <c r="G146" s="1"/>
      <c r="K146" s="1"/>
      <c r="O146" s="1"/>
      <c r="P146" s="1"/>
      <c r="Q146" s="1"/>
      <c r="R146" s="1"/>
      <c r="S146" s="1"/>
      <c r="T146" s="1"/>
      <c r="U146" s="1"/>
      <c r="V146" s="1"/>
      <c r="W146" s="1"/>
      <c r="AD146" s="1"/>
      <c r="AE146" s="1"/>
    </row>
    <row r="147" spans="2:31" s="18" customFormat="1">
      <c r="B147" s="1"/>
      <c r="C147" s="1"/>
      <c r="D147" s="1"/>
      <c r="E147" s="1"/>
      <c r="F147" s="1"/>
      <c r="G147" s="1"/>
      <c r="K147" s="1"/>
      <c r="O147" s="1"/>
      <c r="P147" s="1"/>
      <c r="Q147" s="1"/>
      <c r="R147" s="1"/>
      <c r="S147" s="1"/>
      <c r="T147" s="1"/>
      <c r="U147" s="1"/>
      <c r="V147" s="1"/>
      <c r="W147" s="1"/>
      <c r="AD147" s="1"/>
      <c r="AE147" s="1"/>
    </row>
    <row r="148" spans="2:31" s="18" customFormat="1">
      <c r="B148" s="1"/>
      <c r="C148" s="1"/>
      <c r="D148" s="1"/>
      <c r="E148" s="1"/>
      <c r="F148" s="1"/>
      <c r="G148" s="1"/>
      <c r="K148" s="1"/>
      <c r="O148" s="1"/>
      <c r="P148" s="1"/>
      <c r="Q148" s="1"/>
      <c r="R148" s="1"/>
      <c r="S148" s="1"/>
      <c r="T148" s="1"/>
      <c r="U148" s="1"/>
      <c r="V148" s="1"/>
      <c r="W148" s="1"/>
      <c r="AD148" s="1"/>
      <c r="AE148" s="1"/>
    </row>
  </sheetData>
  <hyperlinks>
    <hyperlink ref="B44" r:id="rId1" display="https://ieaghg-publications.s3.eu-north-1.amazonaws.com/Technical+Reports/2023-05+Classification+of+Total+Storage+Resources+and+Storage+Coefficients.pdf" xr:uid="{7F82C058-1C63-4726-B0BB-3444C5E44C59}"/>
  </hyperlinks>
  <pageMargins left="0.7" right="0.7" top="0.75" bottom="0.75" header="0.3" footer="0.3"/>
  <headerFooter>
    <oddFooter>&amp;C_x000D_&amp;1#&amp;"Calibri"&amp;10&amp;K000000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0A3E-D9F6-4538-9788-D76FCC279937}">
  <dimension ref="B2:XFD160"/>
  <sheetViews>
    <sheetView tabSelected="1" topLeftCell="A95" zoomScale="79" zoomScaleNormal="71" workbookViewId="0">
      <selection activeCell="C120" sqref="C120"/>
    </sheetView>
  </sheetViews>
  <sheetFormatPr defaultColWidth="6.7109375" defaultRowHeight="12.75"/>
  <cols>
    <col min="1" max="1" width="6.5703125" style="75" customWidth="1"/>
    <col min="2" max="2" width="38.7109375" style="75" bestFit="1" customWidth="1"/>
    <col min="3" max="3" width="26.7109375" style="74" bestFit="1" customWidth="1"/>
    <col min="4" max="4" width="14" style="77" customWidth="1"/>
    <col min="5" max="5" width="16.140625" style="77" customWidth="1"/>
    <col min="6" max="6" width="15.5703125" style="75" customWidth="1"/>
    <col min="7" max="7" width="25" style="75" bestFit="1" customWidth="1"/>
    <col min="8" max="8" width="14.28515625" style="75" bestFit="1" customWidth="1"/>
    <col min="9" max="9" width="25.42578125" style="75" bestFit="1" customWidth="1"/>
    <col min="10" max="10" width="15.7109375" style="75" bestFit="1" customWidth="1"/>
    <col min="11" max="12" width="11" style="75" bestFit="1" customWidth="1"/>
    <col min="13" max="13" width="15.7109375" style="75" bestFit="1" customWidth="1"/>
    <col min="14" max="106" width="11" style="75" bestFit="1" customWidth="1"/>
    <col min="107" max="109" width="8.28515625" style="75" bestFit="1" customWidth="1"/>
    <col min="110" max="110" width="6.7109375" style="75" bestFit="1" customWidth="1"/>
    <col min="111" max="16384" width="6.7109375" style="75"/>
  </cols>
  <sheetData>
    <row r="2" spans="2:29">
      <c r="B2" s="13" t="s">
        <v>172</v>
      </c>
      <c r="D2" s="75"/>
      <c r="E2" s="75"/>
      <c r="AC2" s="71"/>
    </row>
    <row r="3" spans="2:29">
      <c r="B3" s="41" t="s">
        <v>77</v>
      </c>
      <c r="D3" s="75"/>
      <c r="E3" s="75"/>
      <c r="AA3" s="76"/>
      <c r="AC3" s="71"/>
    </row>
    <row r="4" spans="2:29" ht="13.5" thickBot="1">
      <c r="AC4" s="71"/>
    </row>
    <row r="5" spans="2:29">
      <c r="B5" s="78"/>
      <c r="C5" s="79"/>
      <c r="D5" s="80"/>
      <c r="E5" s="80"/>
      <c r="F5" s="81"/>
      <c r="G5" s="81"/>
      <c r="H5" s="81"/>
      <c r="I5" s="81"/>
      <c r="J5" s="81"/>
      <c r="K5" s="81"/>
      <c r="L5" s="81"/>
      <c r="M5" s="81"/>
      <c r="N5" s="81"/>
      <c r="O5" s="81"/>
      <c r="P5" s="82"/>
      <c r="Q5" s="81"/>
      <c r="R5" s="81"/>
      <c r="S5" s="81"/>
      <c r="T5" s="81"/>
      <c r="U5" s="81"/>
      <c r="V5" s="81"/>
      <c r="W5" s="81"/>
      <c r="X5" s="81"/>
      <c r="Y5" s="81"/>
      <c r="Z5" s="81"/>
      <c r="AA5" s="82"/>
      <c r="AC5" s="71"/>
    </row>
    <row r="6" spans="2:29" ht="13.5" thickBot="1">
      <c r="B6" s="83" t="s">
        <v>168</v>
      </c>
      <c r="C6" s="84" t="s">
        <v>3</v>
      </c>
      <c r="D6" s="85"/>
      <c r="E6" s="86"/>
      <c r="G6" s="87" t="s">
        <v>6</v>
      </c>
      <c r="H6" s="88"/>
      <c r="I6" s="88"/>
      <c r="P6" s="76"/>
      <c r="AA6" s="76"/>
      <c r="AC6" s="71"/>
    </row>
    <row r="7" spans="2:29">
      <c r="B7" s="89" t="s">
        <v>102</v>
      </c>
      <c r="C7" s="74" t="s">
        <v>40</v>
      </c>
      <c r="D7" s="13">
        <v>40</v>
      </c>
      <c r="E7" s="90"/>
      <c r="G7" s="91" t="s">
        <v>229</v>
      </c>
      <c r="H7" s="92">
        <f>NetPresentValue</f>
        <v>33.111047966900863</v>
      </c>
      <c r="I7" s="93" t="s">
        <v>209</v>
      </c>
      <c r="K7" s="94" t="str">
        <f>B119</f>
        <v>Unit Cost ($/t)</v>
      </c>
      <c r="L7" s="95"/>
      <c r="M7" s="93"/>
      <c r="P7" s="76"/>
      <c r="AA7" s="76"/>
      <c r="AC7" s="71"/>
    </row>
    <row r="8" spans="2:29">
      <c r="B8" s="89" t="s">
        <v>124</v>
      </c>
      <c r="C8" s="74" t="s">
        <v>40</v>
      </c>
      <c r="D8" s="13">
        <v>0</v>
      </c>
      <c r="E8" s="90"/>
      <c r="G8" s="96" t="s">
        <v>244</v>
      </c>
      <c r="H8" s="97">
        <f>SUMPRODUCT(I68:DE68,I113:DE113)/TotalCapex*-1</f>
        <v>0.6178010629144669</v>
      </c>
      <c r="I8" s="98"/>
      <c r="K8" s="96" t="str">
        <f>B121</f>
        <v>Wells and Facilities</v>
      </c>
      <c r="L8" s="99">
        <f>D121</f>
        <v>-10.0625</v>
      </c>
      <c r="M8" s="98" t="s">
        <v>40</v>
      </c>
      <c r="P8" s="76"/>
      <c r="AA8" s="76"/>
      <c r="AC8" s="71"/>
    </row>
    <row r="9" spans="2:29">
      <c r="B9" s="100"/>
      <c r="E9" s="90"/>
      <c r="G9" s="96" t="s">
        <v>26</v>
      </c>
      <c r="H9" s="101">
        <f>XIRR(I114:DE114,I64:DE64)</f>
        <v>0.17558265328407288</v>
      </c>
      <c r="I9" s="98" t="s">
        <v>32</v>
      </c>
      <c r="K9" s="96" t="str">
        <f>B122</f>
        <v>Transportation</v>
      </c>
      <c r="L9" s="99">
        <f>D122</f>
        <v>-0.68799512569031929</v>
      </c>
      <c r="M9" s="98" t="s">
        <v>40</v>
      </c>
      <c r="P9" s="76"/>
      <c r="AA9" s="76"/>
      <c r="AC9" s="71"/>
    </row>
    <row r="10" spans="2:29" ht="13.5" thickBot="1">
      <c r="B10" s="83" t="s">
        <v>196</v>
      </c>
      <c r="C10" s="84"/>
      <c r="D10" s="85"/>
      <c r="E10" s="86"/>
      <c r="G10" s="102" t="s">
        <v>151</v>
      </c>
      <c r="H10" s="103">
        <f>IF(SUM(I117:DE117)&gt;50,"Cannot compute",SUM(I117:DE117))</f>
        <v>8</v>
      </c>
      <c r="I10" s="104" t="s">
        <v>42</v>
      </c>
      <c r="K10" s="96" t="str">
        <f>B123</f>
        <v>Land &amp; Leasing</v>
      </c>
      <c r="L10" s="99">
        <f>D123</f>
        <v>-2.6343025435867777</v>
      </c>
      <c r="M10" s="98" t="s">
        <v>40</v>
      </c>
      <c r="P10" s="76"/>
      <c r="AA10" s="76"/>
      <c r="AC10" s="71"/>
    </row>
    <row r="11" spans="2:29">
      <c r="B11" s="89" t="s">
        <v>202</v>
      </c>
      <c r="C11" s="74" t="s">
        <v>211</v>
      </c>
      <c r="D11" s="13">
        <v>12</v>
      </c>
      <c r="E11" s="90"/>
      <c r="K11" s="96" t="str">
        <f>B124</f>
        <v>Maintenance &amp; OPEX</v>
      </c>
      <c r="L11" s="99">
        <f>D124</f>
        <v>-2.5166917236495747</v>
      </c>
      <c r="M11" s="98" t="s">
        <v>40</v>
      </c>
      <c r="P11" s="76"/>
      <c r="AA11" s="76"/>
      <c r="AC11" s="71"/>
    </row>
    <row r="12" spans="2:29" ht="13.5" thickBot="1">
      <c r="B12" s="89" t="s">
        <v>30</v>
      </c>
      <c r="C12" s="74" t="s">
        <v>147</v>
      </c>
      <c r="D12" s="15">
        <v>500000</v>
      </c>
      <c r="E12" s="105"/>
      <c r="K12" s="102" t="str">
        <f>B125</f>
        <v>Revenue</v>
      </c>
      <c r="L12" s="106">
        <f>D125</f>
        <v>23.259500052237978</v>
      </c>
      <c r="M12" s="104" t="s">
        <v>40</v>
      </c>
      <c r="P12" s="76"/>
      <c r="AA12" s="76"/>
      <c r="AC12" s="71"/>
    </row>
    <row r="13" spans="2:29">
      <c r="B13" s="89" t="s">
        <v>25</v>
      </c>
      <c r="C13" s="74" t="s">
        <v>32</v>
      </c>
      <c r="D13" s="14">
        <v>0.02</v>
      </c>
      <c r="E13" s="107"/>
      <c r="P13" s="76"/>
      <c r="AA13" s="76"/>
      <c r="AC13" s="71"/>
    </row>
    <row r="14" spans="2:29">
      <c r="B14" s="89" t="s">
        <v>216</v>
      </c>
      <c r="C14" s="74" t="s">
        <v>32</v>
      </c>
      <c r="D14" s="14">
        <v>0.25</v>
      </c>
      <c r="E14" s="107"/>
      <c r="P14" s="76"/>
      <c r="AA14" s="76"/>
      <c r="AC14" s="71"/>
    </row>
    <row r="15" spans="2:29">
      <c r="B15" s="89" t="s">
        <v>41</v>
      </c>
      <c r="C15" s="74" t="s">
        <v>32</v>
      </c>
      <c r="D15" s="14">
        <v>0.08</v>
      </c>
      <c r="E15" s="107"/>
      <c r="P15" s="76"/>
      <c r="AA15" s="76"/>
      <c r="AC15" s="71"/>
    </row>
    <row r="16" spans="2:29">
      <c r="B16" s="89" t="s">
        <v>130</v>
      </c>
      <c r="C16" s="74" t="s">
        <v>115</v>
      </c>
      <c r="D16" s="25">
        <v>46388</v>
      </c>
      <c r="E16" s="108"/>
      <c r="P16" s="76"/>
      <c r="AA16" s="76"/>
      <c r="AC16" s="71"/>
    </row>
    <row r="17" spans="2:29">
      <c r="B17" s="89" t="s">
        <v>231</v>
      </c>
      <c r="C17" s="74" t="s">
        <v>36</v>
      </c>
      <c r="D17" s="13">
        <v>1</v>
      </c>
      <c r="E17" s="90"/>
      <c r="P17" s="76"/>
      <c r="AA17" s="76"/>
      <c r="AC17" s="71"/>
    </row>
    <row r="18" spans="2:29">
      <c r="B18" s="89" t="s">
        <v>192</v>
      </c>
      <c r="C18" s="74" t="s">
        <v>32</v>
      </c>
      <c r="D18" s="14">
        <v>0.02</v>
      </c>
      <c r="E18" s="107"/>
      <c r="P18" s="76"/>
      <c r="AA18" s="76"/>
      <c r="AC18" s="71"/>
    </row>
    <row r="19" spans="2:29">
      <c r="B19" s="89" t="s">
        <v>120</v>
      </c>
      <c r="C19" s="74" t="s">
        <v>133</v>
      </c>
      <c r="D19" s="48">
        <f>+EOMONTH(D16,D11*12-1)</f>
        <v>50770</v>
      </c>
      <c r="E19" s="108"/>
      <c r="P19" s="76"/>
      <c r="AA19" s="76"/>
      <c r="AC19" s="71"/>
    </row>
    <row r="20" spans="2:29">
      <c r="B20" s="100"/>
      <c r="D20" s="109"/>
      <c r="E20" s="109"/>
      <c r="P20" s="76"/>
      <c r="AA20" s="76"/>
      <c r="AC20" s="71"/>
    </row>
    <row r="21" spans="2:29" ht="13.5" thickBot="1">
      <c r="B21" s="83" t="s">
        <v>214</v>
      </c>
      <c r="C21" s="84"/>
      <c r="D21" s="85"/>
      <c r="E21" s="86"/>
      <c r="P21" s="76"/>
      <c r="AA21" s="76"/>
      <c r="AC21" s="71"/>
    </row>
    <row r="22" spans="2:29">
      <c r="B22" s="89" t="s">
        <v>205</v>
      </c>
      <c r="C22" s="74" t="s">
        <v>210</v>
      </c>
      <c r="D22" s="13">
        <v>10</v>
      </c>
      <c r="E22" s="90"/>
      <c r="P22" s="76"/>
      <c r="AA22" s="76"/>
      <c r="AC22" s="71"/>
    </row>
    <row r="23" spans="2:29">
      <c r="B23" s="89" t="s">
        <v>206</v>
      </c>
      <c r="C23" s="74" t="s">
        <v>32</v>
      </c>
      <c r="D23" s="14">
        <v>0.1</v>
      </c>
      <c r="E23" s="107"/>
      <c r="P23" s="76"/>
      <c r="AA23" s="76"/>
      <c r="AC23" s="71"/>
    </row>
    <row r="24" spans="2:29">
      <c r="B24" s="89" t="s">
        <v>207</v>
      </c>
      <c r="C24" s="74" t="s">
        <v>208</v>
      </c>
      <c r="D24" s="13">
        <v>0.1</v>
      </c>
      <c r="E24" s="90"/>
      <c r="P24" s="76"/>
      <c r="AA24" s="76"/>
      <c r="AC24" s="71"/>
    </row>
    <row r="25" spans="2:29">
      <c r="B25" s="89" t="s">
        <v>105</v>
      </c>
      <c r="C25" s="74" t="s">
        <v>210</v>
      </c>
      <c r="D25" s="13">
        <v>1</v>
      </c>
      <c r="E25" s="90"/>
      <c r="P25" s="76"/>
      <c r="AA25" s="76"/>
      <c r="AC25" s="71"/>
    </row>
    <row r="26" spans="2:29">
      <c r="B26" s="89" t="s">
        <v>181</v>
      </c>
      <c r="C26" s="74" t="s">
        <v>209</v>
      </c>
      <c r="D26" s="13">
        <v>32</v>
      </c>
      <c r="E26" s="90"/>
      <c r="P26" s="76"/>
      <c r="AA26" s="76"/>
      <c r="AC26" s="71"/>
    </row>
    <row r="27" spans="2:29">
      <c r="B27" s="89" t="s">
        <v>106</v>
      </c>
      <c r="C27" s="74" t="s">
        <v>29</v>
      </c>
      <c r="D27" s="13">
        <v>1</v>
      </c>
      <c r="E27" s="90"/>
      <c r="P27" s="76"/>
      <c r="AA27" s="76"/>
      <c r="AC27" s="71"/>
    </row>
    <row r="28" spans="2:29">
      <c r="B28" s="89" t="s">
        <v>180</v>
      </c>
      <c r="C28" s="74" t="s">
        <v>209</v>
      </c>
      <c r="D28" s="13">
        <v>20</v>
      </c>
      <c r="E28" s="90"/>
      <c r="P28" s="76"/>
      <c r="AA28" s="76"/>
      <c r="AC28" s="71"/>
    </row>
    <row r="29" spans="2:29">
      <c r="B29" s="89" t="s">
        <v>194</v>
      </c>
      <c r="C29" s="74" t="s">
        <v>209</v>
      </c>
      <c r="D29" s="13">
        <v>0.15</v>
      </c>
      <c r="E29" s="75"/>
      <c r="P29" s="76"/>
      <c r="AA29" s="76"/>
      <c r="AC29" s="71"/>
    </row>
    <row r="30" spans="2:29">
      <c r="B30" s="100"/>
      <c r="D30" s="90"/>
      <c r="E30" s="90"/>
      <c r="P30" s="76"/>
      <c r="AA30" s="76"/>
      <c r="AC30" s="71"/>
    </row>
    <row r="31" spans="2:29">
      <c r="B31" s="100"/>
      <c r="D31" s="90"/>
      <c r="E31" s="90"/>
      <c r="P31" s="76"/>
      <c r="AA31" s="76"/>
      <c r="AC31" s="71"/>
    </row>
    <row r="32" spans="2:29" ht="13.5" thickBot="1">
      <c r="B32" s="83" t="s">
        <v>223</v>
      </c>
      <c r="C32" s="84"/>
      <c r="D32" s="85"/>
      <c r="E32" s="86"/>
      <c r="P32" s="76"/>
      <c r="AA32" s="76"/>
      <c r="AC32" s="71"/>
    </row>
    <row r="33" spans="2:29">
      <c r="B33" s="89" t="s">
        <v>224</v>
      </c>
      <c r="C33" s="74" t="s">
        <v>209</v>
      </c>
      <c r="D33" s="13">
        <v>5</v>
      </c>
      <c r="E33" s="90"/>
      <c r="P33" s="76"/>
      <c r="AA33" s="76"/>
      <c r="AC33" s="71"/>
    </row>
    <row r="34" spans="2:29">
      <c r="B34" s="89" t="s">
        <v>225</v>
      </c>
      <c r="C34" s="74" t="s">
        <v>209</v>
      </c>
      <c r="D34" s="13">
        <v>5</v>
      </c>
      <c r="E34" s="90"/>
      <c r="P34" s="76"/>
      <c r="AA34" s="76"/>
      <c r="AC34" s="71"/>
    </row>
    <row r="35" spans="2:29">
      <c r="B35" s="89" t="s">
        <v>226</v>
      </c>
      <c r="C35" s="74" t="s">
        <v>209</v>
      </c>
      <c r="D35" s="13">
        <v>5</v>
      </c>
      <c r="E35" s="142"/>
      <c r="P35" s="76"/>
      <c r="AA35" s="76"/>
      <c r="AC35" s="71"/>
    </row>
    <row r="36" spans="2:29">
      <c r="B36" s="89" t="s">
        <v>227</v>
      </c>
      <c r="C36" s="74" t="s">
        <v>32</v>
      </c>
      <c r="D36" s="65">
        <v>7.4999999999999997E-3</v>
      </c>
      <c r="E36" s="141"/>
      <c r="P36" s="76"/>
      <c r="AA36" s="76"/>
      <c r="AC36" s="71"/>
    </row>
    <row r="37" spans="2:29">
      <c r="B37" s="89" t="s">
        <v>232</v>
      </c>
      <c r="C37" s="74" t="s">
        <v>182</v>
      </c>
      <c r="D37" s="67">
        <v>4.4999999999999998E-2</v>
      </c>
      <c r="E37" s="90"/>
      <c r="P37" s="76"/>
      <c r="AA37" s="76"/>
      <c r="AC37" s="71"/>
    </row>
    <row r="38" spans="2:29">
      <c r="B38" s="89" t="s">
        <v>233</v>
      </c>
      <c r="C38" s="74" t="s">
        <v>183</v>
      </c>
      <c r="D38" s="67">
        <v>600</v>
      </c>
      <c r="E38" s="90"/>
      <c r="P38" s="76"/>
      <c r="AA38" s="76"/>
      <c r="AC38" s="71"/>
    </row>
    <row r="39" spans="2:29">
      <c r="B39" s="89" t="s">
        <v>234</v>
      </c>
      <c r="C39" s="74" t="s">
        <v>183</v>
      </c>
      <c r="D39" s="67">
        <v>2500</v>
      </c>
      <c r="E39" s="90"/>
      <c r="P39" s="76"/>
      <c r="AA39" s="76"/>
      <c r="AC39" s="71"/>
    </row>
    <row r="40" spans="2:29">
      <c r="B40" s="100"/>
      <c r="D40" s="75"/>
      <c r="E40" s="75"/>
      <c r="P40" s="76"/>
      <c r="AA40" s="76"/>
      <c r="AC40" s="71"/>
    </row>
    <row r="41" spans="2:29" ht="13.5" thickBot="1">
      <c r="B41" s="83" t="s">
        <v>213</v>
      </c>
      <c r="C41" s="84"/>
      <c r="D41" s="85"/>
      <c r="E41" s="86"/>
      <c r="P41" s="76"/>
      <c r="AA41" s="76"/>
      <c r="AC41" s="71"/>
    </row>
    <row r="42" spans="2:29">
      <c r="B42" s="89" t="s">
        <v>221</v>
      </c>
      <c r="C42" s="74" t="s">
        <v>127</v>
      </c>
      <c r="D42" s="13">
        <v>5</v>
      </c>
      <c r="E42" s="90"/>
      <c r="P42" s="76"/>
      <c r="AA42" s="76"/>
      <c r="AC42" s="71"/>
    </row>
    <row r="43" spans="2:29">
      <c r="B43" s="89" t="s">
        <v>126</v>
      </c>
      <c r="C43" s="74" t="s">
        <v>220</v>
      </c>
      <c r="D43" s="13">
        <v>8</v>
      </c>
      <c r="E43" s="90"/>
      <c r="P43" s="76"/>
      <c r="AA43" s="76"/>
      <c r="AC43" s="71"/>
    </row>
    <row r="44" spans="2:29">
      <c r="B44" s="89" t="s">
        <v>128</v>
      </c>
      <c r="C44" s="74" t="s">
        <v>212</v>
      </c>
      <c r="D44" s="15">
        <v>100000</v>
      </c>
      <c r="E44" s="105"/>
      <c r="P44" s="76"/>
      <c r="AA44" s="76"/>
      <c r="AC44" s="71"/>
    </row>
    <row r="45" spans="2:29">
      <c r="B45" s="100"/>
      <c r="D45" s="75"/>
      <c r="E45" s="90"/>
      <c r="P45" s="76"/>
      <c r="AA45" s="76"/>
      <c r="AC45" s="71"/>
    </row>
    <row r="46" spans="2:29" ht="13.5" thickBot="1">
      <c r="B46" s="110" t="s">
        <v>215</v>
      </c>
      <c r="C46" s="84"/>
      <c r="D46" s="85"/>
      <c r="E46" s="86"/>
      <c r="P46" s="76"/>
      <c r="AA46" s="76"/>
      <c r="AC46" s="71"/>
    </row>
    <row r="47" spans="2:29">
      <c r="B47" s="111" t="s">
        <v>203</v>
      </c>
      <c r="C47" s="74" t="s">
        <v>209</v>
      </c>
      <c r="D47" s="13">
        <v>5</v>
      </c>
      <c r="E47" s="90"/>
      <c r="P47" s="76"/>
      <c r="AA47" s="76"/>
      <c r="AC47" s="71"/>
    </row>
    <row r="48" spans="2:29">
      <c r="B48" s="111" t="s">
        <v>204</v>
      </c>
      <c r="C48" s="74" t="s">
        <v>209</v>
      </c>
      <c r="D48" s="13">
        <v>1</v>
      </c>
      <c r="E48" s="90"/>
      <c r="P48" s="76"/>
      <c r="AA48" s="76"/>
      <c r="AC48" s="71"/>
    </row>
    <row r="49" spans="2:109">
      <c r="B49" s="111" t="s">
        <v>228</v>
      </c>
      <c r="C49" s="112" t="s">
        <v>40</v>
      </c>
      <c r="D49" s="13">
        <v>2</v>
      </c>
      <c r="E49" s="90"/>
      <c r="P49" s="76"/>
      <c r="AA49" s="76"/>
      <c r="AC49" s="71"/>
    </row>
    <row r="50" spans="2:109">
      <c r="B50" s="100"/>
      <c r="D50" s="75"/>
      <c r="E50" s="90"/>
      <c r="P50" s="76"/>
      <c r="AA50" s="76"/>
      <c r="AC50" s="71"/>
    </row>
    <row r="51" spans="2:109" ht="13.5" thickBot="1">
      <c r="B51" s="83" t="s">
        <v>222</v>
      </c>
      <c r="C51" s="84"/>
      <c r="D51" s="85"/>
      <c r="E51" s="86"/>
      <c r="P51" s="76"/>
      <c r="AA51" s="76"/>
      <c r="AC51" s="71"/>
    </row>
    <row r="52" spans="2:109">
      <c r="B52" s="89" t="s">
        <v>37</v>
      </c>
      <c r="C52" s="74" t="s">
        <v>32</v>
      </c>
      <c r="D52" s="14">
        <v>0.5</v>
      </c>
      <c r="E52" s="113"/>
      <c r="P52" s="76"/>
      <c r="AA52" s="76"/>
      <c r="AC52" s="71"/>
    </row>
    <row r="53" spans="2:109">
      <c r="B53" s="89" t="s">
        <v>38</v>
      </c>
      <c r="C53" s="149" t="s">
        <v>32</v>
      </c>
      <c r="D53" s="14">
        <v>0.5</v>
      </c>
      <c r="E53" s="113"/>
      <c r="P53" s="76"/>
      <c r="AA53" s="76"/>
      <c r="AC53" s="71"/>
    </row>
    <row r="54" spans="2:109">
      <c r="B54" s="89" t="s">
        <v>39</v>
      </c>
      <c r="C54" s="74" t="s">
        <v>32</v>
      </c>
      <c r="D54" s="14">
        <v>0</v>
      </c>
      <c r="E54" s="113"/>
      <c r="P54" s="76"/>
      <c r="AA54" s="76"/>
      <c r="AC54" s="71"/>
    </row>
    <row r="55" spans="2:109">
      <c r="B55" s="89" t="s">
        <v>107</v>
      </c>
      <c r="C55" s="74" t="s">
        <v>32</v>
      </c>
      <c r="D55" s="14">
        <v>0</v>
      </c>
      <c r="E55" s="113"/>
      <c r="P55" s="76"/>
      <c r="AA55" s="76"/>
      <c r="AC55" s="71"/>
    </row>
    <row r="56" spans="2:109" ht="13.5" thickBot="1">
      <c r="B56" s="83"/>
      <c r="C56" s="84"/>
      <c r="D56" s="88"/>
      <c r="E56" s="85"/>
      <c r="F56" s="114"/>
      <c r="G56" s="85"/>
      <c r="H56" s="85"/>
      <c r="I56" s="85"/>
      <c r="J56" s="85"/>
      <c r="K56" s="85"/>
      <c r="L56" s="85"/>
      <c r="M56" s="85"/>
      <c r="N56" s="85"/>
      <c r="O56" s="85"/>
      <c r="P56" s="115"/>
      <c r="AA56" s="76"/>
      <c r="AC56" s="71"/>
    </row>
    <row r="57" spans="2:109">
      <c r="AC57" s="71"/>
    </row>
    <row r="58" spans="2:109">
      <c r="B58" s="148" t="s">
        <v>146</v>
      </c>
      <c r="C58" s="149"/>
      <c r="D58" s="150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</row>
    <row r="59" spans="2:109" ht="13.5" thickBot="1">
      <c r="B59" s="152" t="s">
        <v>104</v>
      </c>
      <c r="C59" s="84"/>
      <c r="D59" s="88"/>
      <c r="E59" s="88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</row>
    <row r="60" spans="2:109">
      <c r="D60" s="116"/>
    </row>
    <row r="61" spans="2:109" ht="13.5" thickBot="1">
      <c r="B61" s="26" t="s">
        <v>1</v>
      </c>
      <c r="C61" s="84" t="s">
        <v>3</v>
      </c>
      <c r="D61" s="88" t="s">
        <v>242</v>
      </c>
      <c r="E61" s="88"/>
      <c r="F61" s="88" t="s">
        <v>62</v>
      </c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</row>
    <row r="62" spans="2:109">
      <c r="B62" s="117" t="s">
        <v>123</v>
      </c>
      <c r="C62" s="112"/>
      <c r="D62" s="118"/>
      <c r="E62" s="118"/>
      <c r="F62" s="139"/>
      <c r="I62" s="33">
        <v>0</v>
      </c>
      <c r="J62" s="33">
        <f t="shared" ref="J62:AO62" si="0">+I62+1</f>
        <v>1</v>
      </c>
      <c r="K62" s="33">
        <f t="shared" si="0"/>
        <v>2</v>
      </c>
      <c r="L62" s="33">
        <f t="shared" si="0"/>
        <v>3</v>
      </c>
      <c r="M62" s="33">
        <f t="shared" si="0"/>
        <v>4</v>
      </c>
      <c r="N62" s="33">
        <f t="shared" si="0"/>
        <v>5</v>
      </c>
      <c r="O62" s="33">
        <f t="shared" si="0"/>
        <v>6</v>
      </c>
      <c r="P62" s="33">
        <f t="shared" si="0"/>
        <v>7</v>
      </c>
      <c r="Q62" s="33">
        <f t="shared" si="0"/>
        <v>8</v>
      </c>
      <c r="R62" s="33">
        <f t="shared" si="0"/>
        <v>9</v>
      </c>
      <c r="S62" s="33">
        <f t="shared" si="0"/>
        <v>10</v>
      </c>
      <c r="T62" s="33">
        <f t="shared" si="0"/>
        <v>11</v>
      </c>
      <c r="U62" s="33">
        <f t="shared" si="0"/>
        <v>12</v>
      </c>
      <c r="V62" s="33">
        <f t="shared" si="0"/>
        <v>13</v>
      </c>
      <c r="W62" s="33">
        <f t="shared" si="0"/>
        <v>14</v>
      </c>
      <c r="X62" s="33">
        <f t="shared" si="0"/>
        <v>15</v>
      </c>
      <c r="Y62" s="33">
        <f t="shared" si="0"/>
        <v>16</v>
      </c>
      <c r="Z62" s="33">
        <f t="shared" si="0"/>
        <v>17</v>
      </c>
      <c r="AA62" s="33">
        <f t="shared" si="0"/>
        <v>18</v>
      </c>
      <c r="AB62" s="33">
        <f t="shared" si="0"/>
        <v>19</v>
      </c>
      <c r="AC62" s="33">
        <f t="shared" si="0"/>
        <v>20</v>
      </c>
      <c r="AD62" s="33">
        <f t="shared" si="0"/>
        <v>21</v>
      </c>
      <c r="AE62" s="33">
        <f t="shared" si="0"/>
        <v>22</v>
      </c>
      <c r="AF62" s="33">
        <f t="shared" si="0"/>
        <v>23</v>
      </c>
      <c r="AG62" s="33">
        <f t="shared" si="0"/>
        <v>24</v>
      </c>
      <c r="AH62" s="33">
        <f t="shared" si="0"/>
        <v>25</v>
      </c>
      <c r="AI62" s="33">
        <f t="shared" si="0"/>
        <v>26</v>
      </c>
      <c r="AJ62" s="33">
        <f t="shared" si="0"/>
        <v>27</v>
      </c>
      <c r="AK62" s="33">
        <f t="shared" si="0"/>
        <v>28</v>
      </c>
      <c r="AL62" s="33">
        <f t="shared" si="0"/>
        <v>29</v>
      </c>
      <c r="AM62" s="33">
        <f t="shared" si="0"/>
        <v>30</v>
      </c>
      <c r="AN62" s="33">
        <f t="shared" si="0"/>
        <v>31</v>
      </c>
      <c r="AO62" s="33">
        <f t="shared" si="0"/>
        <v>32</v>
      </c>
      <c r="AP62" s="33">
        <f t="shared" ref="AP62:BU62" si="1">+AO62+1</f>
        <v>33</v>
      </c>
      <c r="AQ62" s="33">
        <f t="shared" si="1"/>
        <v>34</v>
      </c>
      <c r="AR62" s="33">
        <f t="shared" si="1"/>
        <v>35</v>
      </c>
      <c r="AS62" s="33">
        <f t="shared" si="1"/>
        <v>36</v>
      </c>
      <c r="AT62" s="33">
        <f t="shared" si="1"/>
        <v>37</v>
      </c>
      <c r="AU62" s="33">
        <f t="shared" si="1"/>
        <v>38</v>
      </c>
      <c r="AV62" s="33">
        <f t="shared" si="1"/>
        <v>39</v>
      </c>
      <c r="AW62" s="33">
        <f t="shared" si="1"/>
        <v>40</v>
      </c>
      <c r="AX62" s="33">
        <f t="shared" si="1"/>
        <v>41</v>
      </c>
      <c r="AY62" s="33">
        <f t="shared" si="1"/>
        <v>42</v>
      </c>
      <c r="AZ62" s="33">
        <f t="shared" si="1"/>
        <v>43</v>
      </c>
      <c r="BA62" s="33">
        <f t="shared" si="1"/>
        <v>44</v>
      </c>
      <c r="BB62" s="33">
        <f t="shared" si="1"/>
        <v>45</v>
      </c>
      <c r="BC62" s="33">
        <f t="shared" si="1"/>
        <v>46</v>
      </c>
      <c r="BD62" s="33">
        <f t="shared" si="1"/>
        <v>47</v>
      </c>
      <c r="BE62" s="33">
        <f t="shared" si="1"/>
        <v>48</v>
      </c>
      <c r="BF62" s="33">
        <f t="shared" si="1"/>
        <v>49</v>
      </c>
      <c r="BG62" s="33">
        <f t="shared" si="1"/>
        <v>50</v>
      </c>
      <c r="BH62" s="33">
        <f t="shared" si="1"/>
        <v>51</v>
      </c>
      <c r="BI62" s="33">
        <f t="shared" si="1"/>
        <v>52</v>
      </c>
      <c r="BJ62" s="33">
        <f t="shared" si="1"/>
        <v>53</v>
      </c>
      <c r="BK62" s="33">
        <f t="shared" si="1"/>
        <v>54</v>
      </c>
      <c r="BL62" s="33">
        <f t="shared" si="1"/>
        <v>55</v>
      </c>
      <c r="BM62" s="33">
        <f t="shared" si="1"/>
        <v>56</v>
      </c>
      <c r="BN62" s="33">
        <f t="shared" si="1"/>
        <v>57</v>
      </c>
      <c r="BO62" s="33">
        <f t="shared" si="1"/>
        <v>58</v>
      </c>
      <c r="BP62" s="33">
        <f t="shared" si="1"/>
        <v>59</v>
      </c>
      <c r="BQ62" s="33">
        <f t="shared" si="1"/>
        <v>60</v>
      </c>
      <c r="BR62" s="33">
        <f t="shared" si="1"/>
        <v>61</v>
      </c>
      <c r="BS62" s="33">
        <f t="shared" si="1"/>
        <v>62</v>
      </c>
      <c r="BT62" s="33">
        <f t="shared" si="1"/>
        <v>63</v>
      </c>
      <c r="BU62" s="33">
        <f t="shared" si="1"/>
        <v>64</v>
      </c>
      <c r="BV62" s="33">
        <f t="shared" ref="BV62:DE62" si="2">+BU62+1</f>
        <v>65</v>
      </c>
      <c r="BW62" s="33">
        <f t="shared" si="2"/>
        <v>66</v>
      </c>
      <c r="BX62" s="33">
        <f t="shared" si="2"/>
        <v>67</v>
      </c>
      <c r="BY62" s="33">
        <f t="shared" si="2"/>
        <v>68</v>
      </c>
      <c r="BZ62" s="33">
        <f t="shared" si="2"/>
        <v>69</v>
      </c>
      <c r="CA62" s="33">
        <f t="shared" si="2"/>
        <v>70</v>
      </c>
      <c r="CB62" s="33">
        <f t="shared" si="2"/>
        <v>71</v>
      </c>
      <c r="CC62" s="33">
        <f t="shared" si="2"/>
        <v>72</v>
      </c>
      <c r="CD62" s="33">
        <f t="shared" si="2"/>
        <v>73</v>
      </c>
      <c r="CE62" s="33">
        <f t="shared" si="2"/>
        <v>74</v>
      </c>
      <c r="CF62" s="33">
        <f t="shared" si="2"/>
        <v>75</v>
      </c>
      <c r="CG62" s="33">
        <f t="shared" si="2"/>
        <v>76</v>
      </c>
      <c r="CH62" s="33">
        <f t="shared" si="2"/>
        <v>77</v>
      </c>
      <c r="CI62" s="33">
        <f t="shared" si="2"/>
        <v>78</v>
      </c>
      <c r="CJ62" s="33">
        <f t="shared" si="2"/>
        <v>79</v>
      </c>
      <c r="CK62" s="33">
        <f t="shared" si="2"/>
        <v>80</v>
      </c>
      <c r="CL62" s="33">
        <f t="shared" si="2"/>
        <v>81</v>
      </c>
      <c r="CM62" s="33">
        <f t="shared" si="2"/>
        <v>82</v>
      </c>
      <c r="CN62" s="33">
        <f t="shared" si="2"/>
        <v>83</v>
      </c>
      <c r="CO62" s="33">
        <f t="shared" si="2"/>
        <v>84</v>
      </c>
      <c r="CP62" s="33">
        <f t="shared" si="2"/>
        <v>85</v>
      </c>
      <c r="CQ62" s="33">
        <f t="shared" si="2"/>
        <v>86</v>
      </c>
      <c r="CR62" s="33">
        <f t="shared" si="2"/>
        <v>87</v>
      </c>
      <c r="CS62" s="33">
        <f t="shared" si="2"/>
        <v>88</v>
      </c>
      <c r="CT62" s="33">
        <f t="shared" si="2"/>
        <v>89</v>
      </c>
      <c r="CU62" s="33">
        <f t="shared" si="2"/>
        <v>90</v>
      </c>
      <c r="CV62" s="33">
        <f t="shared" si="2"/>
        <v>91</v>
      </c>
      <c r="CW62" s="33">
        <f t="shared" si="2"/>
        <v>92</v>
      </c>
      <c r="CX62" s="33">
        <f t="shared" si="2"/>
        <v>93</v>
      </c>
      <c r="CY62" s="33">
        <f t="shared" si="2"/>
        <v>94</v>
      </c>
      <c r="CZ62" s="33">
        <f t="shared" si="2"/>
        <v>95</v>
      </c>
      <c r="DA62" s="33">
        <f t="shared" si="2"/>
        <v>96</v>
      </c>
      <c r="DB62" s="33">
        <f t="shared" si="2"/>
        <v>97</v>
      </c>
      <c r="DC62" s="33">
        <f t="shared" si="2"/>
        <v>98</v>
      </c>
      <c r="DD62" s="33">
        <f t="shared" si="2"/>
        <v>99</v>
      </c>
      <c r="DE62" s="33">
        <f t="shared" si="2"/>
        <v>100</v>
      </c>
    </row>
    <row r="63" spans="2:109">
      <c r="B63" s="117" t="s">
        <v>122</v>
      </c>
      <c r="C63" s="112"/>
      <c r="D63" s="118"/>
      <c r="E63" s="118"/>
      <c r="F63" s="118"/>
      <c r="I63" s="33">
        <v>365</v>
      </c>
      <c r="J63" s="33">
        <f t="shared" ref="J63:AO63" si="3">J64-I64</f>
        <v>365</v>
      </c>
      <c r="K63" s="33">
        <f t="shared" si="3"/>
        <v>365</v>
      </c>
      <c r="L63" s="33">
        <f t="shared" si="3"/>
        <v>365</v>
      </c>
      <c r="M63" s="33">
        <f t="shared" si="3"/>
        <v>366</v>
      </c>
      <c r="N63" s="33">
        <f t="shared" si="3"/>
        <v>365</v>
      </c>
      <c r="O63" s="33">
        <f t="shared" si="3"/>
        <v>365</v>
      </c>
      <c r="P63" s="33">
        <f t="shared" si="3"/>
        <v>365</v>
      </c>
      <c r="Q63" s="33">
        <f t="shared" si="3"/>
        <v>366</v>
      </c>
      <c r="R63" s="33">
        <f t="shared" si="3"/>
        <v>365</v>
      </c>
      <c r="S63" s="33">
        <f t="shared" si="3"/>
        <v>365</v>
      </c>
      <c r="T63" s="33">
        <f t="shared" si="3"/>
        <v>365</v>
      </c>
      <c r="U63" s="33">
        <f t="shared" si="3"/>
        <v>366</v>
      </c>
      <c r="V63" s="33">
        <f t="shared" si="3"/>
        <v>365</v>
      </c>
      <c r="W63" s="33">
        <f t="shared" si="3"/>
        <v>365</v>
      </c>
      <c r="X63" s="33">
        <f t="shared" si="3"/>
        <v>365</v>
      </c>
      <c r="Y63" s="33">
        <f t="shared" si="3"/>
        <v>366</v>
      </c>
      <c r="Z63" s="33">
        <f t="shared" si="3"/>
        <v>365</v>
      </c>
      <c r="AA63" s="33">
        <f t="shared" si="3"/>
        <v>365</v>
      </c>
      <c r="AB63" s="33">
        <f t="shared" si="3"/>
        <v>365</v>
      </c>
      <c r="AC63" s="33">
        <f t="shared" si="3"/>
        <v>366</v>
      </c>
      <c r="AD63" s="33">
        <f t="shared" si="3"/>
        <v>365</v>
      </c>
      <c r="AE63" s="33">
        <f t="shared" si="3"/>
        <v>365</v>
      </c>
      <c r="AF63" s="33">
        <f t="shared" si="3"/>
        <v>365</v>
      </c>
      <c r="AG63" s="33">
        <f t="shared" si="3"/>
        <v>366</v>
      </c>
      <c r="AH63" s="33">
        <f t="shared" si="3"/>
        <v>365</v>
      </c>
      <c r="AI63" s="33">
        <f t="shared" si="3"/>
        <v>365</v>
      </c>
      <c r="AJ63" s="33">
        <f t="shared" si="3"/>
        <v>365</v>
      </c>
      <c r="AK63" s="33">
        <f t="shared" si="3"/>
        <v>366</v>
      </c>
      <c r="AL63" s="33">
        <f t="shared" si="3"/>
        <v>365</v>
      </c>
      <c r="AM63" s="33">
        <f t="shared" si="3"/>
        <v>365</v>
      </c>
      <c r="AN63" s="33">
        <f t="shared" si="3"/>
        <v>365</v>
      </c>
      <c r="AO63" s="33">
        <f t="shared" si="3"/>
        <v>366</v>
      </c>
      <c r="AP63" s="33">
        <f t="shared" ref="AP63:BU63" si="4">AP64-AO64</f>
        <v>365</v>
      </c>
      <c r="AQ63" s="33">
        <f t="shared" si="4"/>
        <v>365</v>
      </c>
      <c r="AR63" s="33">
        <f t="shared" si="4"/>
        <v>365</v>
      </c>
      <c r="AS63" s="33">
        <f t="shared" si="4"/>
        <v>366</v>
      </c>
      <c r="AT63" s="33">
        <f t="shared" si="4"/>
        <v>365</v>
      </c>
      <c r="AU63" s="33">
        <f t="shared" si="4"/>
        <v>365</v>
      </c>
      <c r="AV63" s="33">
        <f t="shared" si="4"/>
        <v>365</v>
      </c>
      <c r="AW63" s="33">
        <f t="shared" si="4"/>
        <v>366</v>
      </c>
      <c r="AX63" s="33">
        <f t="shared" si="4"/>
        <v>365</v>
      </c>
      <c r="AY63" s="33">
        <f t="shared" si="4"/>
        <v>365</v>
      </c>
      <c r="AZ63" s="33">
        <f t="shared" si="4"/>
        <v>365</v>
      </c>
      <c r="BA63" s="33">
        <f t="shared" si="4"/>
        <v>366</v>
      </c>
      <c r="BB63" s="33">
        <f t="shared" si="4"/>
        <v>365</v>
      </c>
      <c r="BC63" s="33">
        <f t="shared" si="4"/>
        <v>365</v>
      </c>
      <c r="BD63" s="33">
        <f t="shared" si="4"/>
        <v>365</v>
      </c>
      <c r="BE63" s="33">
        <f t="shared" si="4"/>
        <v>366</v>
      </c>
      <c r="BF63" s="33">
        <f t="shared" si="4"/>
        <v>365</v>
      </c>
      <c r="BG63" s="33">
        <f t="shared" si="4"/>
        <v>365</v>
      </c>
      <c r="BH63" s="33">
        <f t="shared" si="4"/>
        <v>365</v>
      </c>
      <c r="BI63" s="33">
        <f t="shared" si="4"/>
        <v>366</v>
      </c>
      <c r="BJ63" s="33">
        <f t="shared" si="4"/>
        <v>365</v>
      </c>
      <c r="BK63" s="33">
        <f t="shared" si="4"/>
        <v>365</v>
      </c>
      <c r="BL63" s="33">
        <f t="shared" si="4"/>
        <v>365</v>
      </c>
      <c r="BM63" s="33">
        <f t="shared" si="4"/>
        <v>366</v>
      </c>
      <c r="BN63" s="33">
        <f t="shared" si="4"/>
        <v>365</v>
      </c>
      <c r="BO63" s="33">
        <f t="shared" si="4"/>
        <v>365</v>
      </c>
      <c r="BP63" s="33">
        <f t="shared" si="4"/>
        <v>365</v>
      </c>
      <c r="BQ63" s="33">
        <f t="shared" si="4"/>
        <v>366</v>
      </c>
      <c r="BR63" s="33">
        <f t="shared" si="4"/>
        <v>365</v>
      </c>
      <c r="BS63" s="33">
        <f t="shared" si="4"/>
        <v>365</v>
      </c>
      <c r="BT63" s="33">
        <f t="shared" si="4"/>
        <v>365</v>
      </c>
      <c r="BU63" s="33">
        <f t="shared" si="4"/>
        <v>366</v>
      </c>
      <c r="BV63" s="33">
        <f t="shared" ref="BV63:DA63" si="5">BV64-BU64</f>
        <v>365</v>
      </c>
      <c r="BW63" s="33">
        <f t="shared" si="5"/>
        <v>365</v>
      </c>
      <c r="BX63" s="33">
        <f t="shared" si="5"/>
        <v>365</v>
      </c>
      <c r="BY63" s="33">
        <f t="shared" si="5"/>
        <v>366</v>
      </c>
      <c r="BZ63" s="33">
        <f t="shared" si="5"/>
        <v>365</v>
      </c>
      <c r="CA63" s="33">
        <f t="shared" si="5"/>
        <v>365</v>
      </c>
      <c r="CB63" s="33">
        <f t="shared" si="5"/>
        <v>365</v>
      </c>
      <c r="CC63" s="33">
        <f t="shared" si="5"/>
        <v>366</v>
      </c>
      <c r="CD63" s="33">
        <f t="shared" si="5"/>
        <v>365</v>
      </c>
      <c r="CE63" s="33">
        <f t="shared" si="5"/>
        <v>365</v>
      </c>
      <c r="CF63" s="33">
        <f t="shared" si="5"/>
        <v>365</v>
      </c>
      <c r="CG63" s="33">
        <f t="shared" si="5"/>
        <v>365</v>
      </c>
      <c r="CH63" s="33">
        <f t="shared" si="5"/>
        <v>365</v>
      </c>
      <c r="CI63" s="33">
        <f t="shared" si="5"/>
        <v>365</v>
      </c>
      <c r="CJ63" s="33">
        <f t="shared" si="5"/>
        <v>365</v>
      </c>
      <c r="CK63" s="33">
        <f t="shared" si="5"/>
        <v>366</v>
      </c>
      <c r="CL63" s="33">
        <f t="shared" si="5"/>
        <v>365</v>
      </c>
      <c r="CM63" s="33">
        <f t="shared" si="5"/>
        <v>365</v>
      </c>
      <c r="CN63" s="33">
        <f t="shared" si="5"/>
        <v>365</v>
      </c>
      <c r="CO63" s="33">
        <f t="shared" si="5"/>
        <v>366</v>
      </c>
      <c r="CP63" s="33">
        <f t="shared" si="5"/>
        <v>365</v>
      </c>
      <c r="CQ63" s="33">
        <f t="shared" si="5"/>
        <v>365</v>
      </c>
      <c r="CR63" s="33">
        <f t="shared" si="5"/>
        <v>365</v>
      </c>
      <c r="CS63" s="33">
        <f t="shared" si="5"/>
        <v>366</v>
      </c>
      <c r="CT63" s="33">
        <f t="shared" si="5"/>
        <v>365</v>
      </c>
      <c r="CU63" s="33">
        <f t="shared" si="5"/>
        <v>365</v>
      </c>
      <c r="CV63" s="33">
        <f t="shared" si="5"/>
        <v>365</v>
      </c>
      <c r="CW63" s="33">
        <f t="shared" si="5"/>
        <v>366</v>
      </c>
      <c r="CX63" s="33">
        <f t="shared" si="5"/>
        <v>365</v>
      </c>
      <c r="CY63" s="33">
        <f t="shared" si="5"/>
        <v>365</v>
      </c>
      <c r="CZ63" s="33">
        <f t="shared" si="5"/>
        <v>365</v>
      </c>
      <c r="DA63" s="33">
        <f t="shared" si="5"/>
        <v>366</v>
      </c>
      <c r="DB63" s="33">
        <f t="shared" ref="DB63:DE63" si="6">DB64-DA64</f>
        <v>365</v>
      </c>
      <c r="DC63" s="33">
        <f t="shared" si="6"/>
        <v>365</v>
      </c>
      <c r="DD63" s="33">
        <f t="shared" si="6"/>
        <v>365</v>
      </c>
      <c r="DE63" s="33">
        <f t="shared" si="6"/>
        <v>366</v>
      </c>
    </row>
    <row r="64" spans="2:109">
      <c r="B64" s="117" t="s">
        <v>115</v>
      </c>
      <c r="C64" s="112"/>
      <c r="D64" s="118"/>
      <c r="E64" s="118"/>
      <c r="F64" s="118"/>
      <c r="I64" s="34">
        <v>45658</v>
      </c>
      <c r="J64" s="34">
        <f t="shared" ref="J64:AO64" si="7">EOMONTH(I64,11)+1</f>
        <v>46023</v>
      </c>
      <c r="K64" s="34">
        <f t="shared" si="7"/>
        <v>46388</v>
      </c>
      <c r="L64" s="34">
        <f t="shared" si="7"/>
        <v>46753</v>
      </c>
      <c r="M64" s="34">
        <f t="shared" si="7"/>
        <v>47119</v>
      </c>
      <c r="N64" s="34">
        <f t="shared" si="7"/>
        <v>47484</v>
      </c>
      <c r="O64" s="34">
        <f t="shared" si="7"/>
        <v>47849</v>
      </c>
      <c r="P64" s="34">
        <f t="shared" si="7"/>
        <v>48214</v>
      </c>
      <c r="Q64" s="34">
        <f t="shared" si="7"/>
        <v>48580</v>
      </c>
      <c r="R64" s="34">
        <f t="shared" si="7"/>
        <v>48945</v>
      </c>
      <c r="S64" s="34">
        <f t="shared" si="7"/>
        <v>49310</v>
      </c>
      <c r="T64" s="34">
        <f t="shared" si="7"/>
        <v>49675</v>
      </c>
      <c r="U64" s="34">
        <f t="shared" si="7"/>
        <v>50041</v>
      </c>
      <c r="V64" s="34">
        <f t="shared" si="7"/>
        <v>50406</v>
      </c>
      <c r="W64" s="34">
        <f t="shared" si="7"/>
        <v>50771</v>
      </c>
      <c r="X64" s="34">
        <f t="shared" si="7"/>
        <v>51136</v>
      </c>
      <c r="Y64" s="34">
        <f t="shared" si="7"/>
        <v>51502</v>
      </c>
      <c r="Z64" s="34">
        <f t="shared" si="7"/>
        <v>51867</v>
      </c>
      <c r="AA64" s="34">
        <f t="shared" si="7"/>
        <v>52232</v>
      </c>
      <c r="AB64" s="34">
        <f t="shared" si="7"/>
        <v>52597</v>
      </c>
      <c r="AC64" s="34">
        <f t="shared" si="7"/>
        <v>52963</v>
      </c>
      <c r="AD64" s="34">
        <f t="shared" si="7"/>
        <v>53328</v>
      </c>
      <c r="AE64" s="34">
        <f t="shared" si="7"/>
        <v>53693</v>
      </c>
      <c r="AF64" s="34">
        <f t="shared" si="7"/>
        <v>54058</v>
      </c>
      <c r="AG64" s="34">
        <f t="shared" si="7"/>
        <v>54424</v>
      </c>
      <c r="AH64" s="34">
        <f t="shared" si="7"/>
        <v>54789</v>
      </c>
      <c r="AI64" s="34">
        <f t="shared" si="7"/>
        <v>55154</v>
      </c>
      <c r="AJ64" s="34">
        <f t="shared" si="7"/>
        <v>55519</v>
      </c>
      <c r="AK64" s="34">
        <f t="shared" si="7"/>
        <v>55885</v>
      </c>
      <c r="AL64" s="34">
        <f t="shared" si="7"/>
        <v>56250</v>
      </c>
      <c r="AM64" s="34">
        <f t="shared" si="7"/>
        <v>56615</v>
      </c>
      <c r="AN64" s="34">
        <f t="shared" si="7"/>
        <v>56980</v>
      </c>
      <c r="AO64" s="34">
        <f t="shared" si="7"/>
        <v>57346</v>
      </c>
      <c r="AP64" s="34">
        <f t="shared" ref="AP64:BU64" si="8">EOMONTH(AO64,11)+1</f>
        <v>57711</v>
      </c>
      <c r="AQ64" s="34">
        <f t="shared" si="8"/>
        <v>58076</v>
      </c>
      <c r="AR64" s="34">
        <f t="shared" si="8"/>
        <v>58441</v>
      </c>
      <c r="AS64" s="34">
        <f t="shared" si="8"/>
        <v>58807</v>
      </c>
      <c r="AT64" s="34">
        <f t="shared" si="8"/>
        <v>59172</v>
      </c>
      <c r="AU64" s="34">
        <f t="shared" si="8"/>
        <v>59537</v>
      </c>
      <c r="AV64" s="34">
        <f t="shared" si="8"/>
        <v>59902</v>
      </c>
      <c r="AW64" s="34">
        <f t="shared" si="8"/>
        <v>60268</v>
      </c>
      <c r="AX64" s="34">
        <f t="shared" si="8"/>
        <v>60633</v>
      </c>
      <c r="AY64" s="34">
        <f t="shared" si="8"/>
        <v>60998</v>
      </c>
      <c r="AZ64" s="34">
        <f t="shared" si="8"/>
        <v>61363</v>
      </c>
      <c r="BA64" s="34">
        <f t="shared" si="8"/>
        <v>61729</v>
      </c>
      <c r="BB64" s="34">
        <f t="shared" si="8"/>
        <v>62094</v>
      </c>
      <c r="BC64" s="34">
        <f t="shared" si="8"/>
        <v>62459</v>
      </c>
      <c r="BD64" s="34">
        <f t="shared" si="8"/>
        <v>62824</v>
      </c>
      <c r="BE64" s="34">
        <f t="shared" si="8"/>
        <v>63190</v>
      </c>
      <c r="BF64" s="34">
        <f t="shared" si="8"/>
        <v>63555</v>
      </c>
      <c r="BG64" s="34">
        <f t="shared" si="8"/>
        <v>63920</v>
      </c>
      <c r="BH64" s="34">
        <f t="shared" si="8"/>
        <v>64285</v>
      </c>
      <c r="BI64" s="34">
        <f t="shared" si="8"/>
        <v>64651</v>
      </c>
      <c r="BJ64" s="34">
        <f t="shared" si="8"/>
        <v>65016</v>
      </c>
      <c r="BK64" s="34">
        <f t="shared" si="8"/>
        <v>65381</v>
      </c>
      <c r="BL64" s="34">
        <f t="shared" si="8"/>
        <v>65746</v>
      </c>
      <c r="BM64" s="34">
        <f t="shared" si="8"/>
        <v>66112</v>
      </c>
      <c r="BN64" s="34">
        <f t="shared" si="8"/>
        <v>66477</v>
      </c>
      <c r="BO64" s="34">
        <f t="shared" si="8"/>
        <v>66842</v>
      </c>
      <c r="BP64" s="34">
        <f t="shared" si="8"/>
        <v>67207</v>
      </c>
      <c r="BQ64" s="34">
        <f t="shared" si="8"/>
        <v>67573</v>
      </c>
      <c r="BR64" s="34">
        <f t="shared" si="8"/>
        <v>67938</v>
      </c>
      <c r="BS64" s="34">
        <f t="shared" si="8"/>
        <v>68303</v>
      </c>
      <c r="BT64" s="34">
        <f t="shared" si="8"/>
        <v>68668</v>
      </c>
      <c r="BU64" s="34">
        <f t="shared" si="8"/>
        <v>69034</v>
      </c>
      <c r="BV64" s="34">
        <f t="shared" ref="BV64:DE64" si="9">EOMONTH(BU64,11)+1</f>
        <v>69399</v>
      </c>
      <c r="BW64" s="34">
        <f t="shared" si="9"/>
        <v>69764</v>
      </c>
      <c r="BX64" s="34">
        <f t="shared" si="9"/>
        <v>70129</v>
      </c>
      <c r="BY64" s="34">
        <f t="shared" si="9"/>
        <v>70495</v>
      </c>
      <c r="BZ64" s="34">
        <f t="shared" si="9"/>
        <v>70860</v>
      </c>
      <c r="CA64" s="34">
        <f t="shared" si="9"/>
        <v>71225</v>
      </c>
      <c r="CB64" s="34">
        <f t="shared" si="9"/>
        <v>71590</v>
      </c>
      <c r="CC64" s="34">
        <f t="shared" si="9"/>
        <v>71956</v>
      </c>
      <c r="CD64" s="34">
        <f t="shared" si="9"/>
        <v>72321</v>
      </c>
      <c r="CE64" s="34">
        <f t="shared" si="9"/>
        <v>72686</v>
      </c>
      <c r="CF64" s="34">
        <f t="shared" si="9"/>
        <v>73051</v>
      </c>
      <c r="CG64" s="34">
        <f t="shared" si="9"/>
        <v>73416</v>
      </c>
      <c r="CH64" s="34">
        <f t="shared" si="9"/>
        <v>73781</v>
      </c>
      <c r="CI64" s="34">
        <f t="shared" si="9"/>
        <v>74146</v>
      </c>
      <c r="CJ64" s="34">
        <f t="shared" si="9"/>
        <v>74511</v>
      </c>
      <c r="CK64" s="34">
        <f t="shared" si="9"/>
        <v>74877</v>
      </c>
      <c r="CL64" s="34">
        <f t="shared" si="9"/>
        <v>75242</v>
      </c>
      <c r="CM64" s="34">
        <f t="shared" si="9"/>
        <v>75607</v>
      </c>
      <c r="CN64" s="34">
        <f t="shared" si="9"/>
        <v>75972</v>
      </c>
      <c r="CO64" s="34">
        <f t="shared" si="9"/>
        <v>76338</v>
      </c>
      <c r="CP64" s="34">
        <f t="shared" si="9"/>
        <v>76703</v>
      </c>
      <c r="CQ64" s="34">
        <f t="shared" si="9"/>
        <v>77068</v>
      </c>
      <c r="CR64" s="34">
        <f t="shared" si="9"/>
        <v>77433</v>
      </c>
      <c r="CS64" s="34">
        <f t="shared" si="9"/>
        <v>77799</v>
      </c>
      <c r="CT64" s="34">
        <f t="shared" si="9"/>
        <v>78164</v>
      </c>
      <c r="CU64" s="34">
        <f t="shared" si="9"/>
        <v>78529</v>
      </c>
      <c r="CV64" s="34">
        <f t="shared" si="9"/>
        <v>78894</v>
      </c>
      <c r="CW64" s="34">
        <f t="shared" si="9"/>
        <v>79260</v>
      </c>
      <c r="CX64" s="34">
        <f t="shared" si="9"/>
        <v>79625</v>
      </c>
      <c r="CY64" s="34">
        <f t="shared" si="9"/>
        <v>79990</v>
      </c>
      <c r="CZ64" s="34">
        <f t="shared" si="9"/>
        <v>80355</v>
      </c>
      <c r="DA64" s="34">
        <f t="shared" si="9"/>
        <v>80721</v>
      </c>
      <c r="DB64" s="34">
        <f t="shared" si="9"/>
        <v>81086</v>
      </c>
      <c r="DC64" s="34">
        <f t="shared" si="9"/>
        <v>81451</v>
      </c>
      <c r="DD64" s="34">
        <f t="shared" si="9"/>
        <v>81816</v>
      </c>
      <c r="DE64" s="34">
        <f t="shared" si="9"/>
        <v>82182</v>
      </c>
    </row>
    <row r="65" spans="2:16384">
      <c r="B65" s="117" t="s">
        <v>24</v>
      </c>
      <c r="C65" s="112"/>
      <c r="D65" s="118"/>
      <c r="E65" s="118"/>
      <c r="F65" s="118"/>
      <c r="I65" s="33">
        <f t="shared" ref="I65:AN65" si="10">YEAR(I64)</f>
        <v>2025</v>
      </c>
      <c r="J65" s="33">
        <f t="shared" si="10"/>
        <v>2026</v>
      </c>
      <c r="K65" s="33">
        <f t="shared" si="10"/>
        <v>2027</v>
      </c>
      <c r="L65" s="33">
        <f t="shared" si="10"/>
        <v>2028</v>
      </c>
      <c r="M65" s="33">
        <f t="shared" si="10"/>
        <v>2029</v>
      </c>
      <c r="N65" s="33">
        <f t="shared" si="10"/>
        <v>2030</v>
      </c>
      <c r="O65" s="33">
        <f t="shared" si="10"/>
        <v>2031</v>
      </c>
      <c r="P65" s="33">
        <f t="shared" si="10"/>
        <v>2032</v>
      </c>
      <c r="Q65" s="33">
        <f t="shared" si="10"/>
        <v>2033</v>
      </c>
      <c r="R65" s="33">
        <f t="shared" si="10"/>
        <v>2034</v>
      </c>
      <c r="S65" s="33">
        <f t="shared" si="10"/>
        <v>2035</v>
      </c>
      <c r="T65" s="33">
        <f t="shared" si="10"/>
        <v>2036</v>
      </c>
      <c r="U65" s="33">
        <f t="shared" si="10"/>
        <v>2037</v>
      </c>
      <c r="V65" s="33">
        <f t="shared" si="10"/>
        <v>2038</v>
      </c>
      <c r="W65" s="33">
        <f t="shared" si="10"/>
        <v>2039</v>
      </c>
      <c r="X65" s="33">
        <f t="shared" si="10"/>
        <v>2040</v>
      </c>
      <c r="Y65" s="33">
        <f t="shared" si="10"/>
        <v>2041</v>
      </c>
      <c r="Z65" s="33">
        <f t="shared" si="10"/>
        <v>2042</v>
      </c>
      <c r="AA65" s="33">
        <f t="shared" si="10"/>
        <v>2043</v>
      </c>
      <c r="AB65" s="33">
        <f t="shared" si="10"/>
        <v>2044</v>
      </c>
      <c r="AC65" s="33">
        <f t="shared" si="10"/>
        <v>2045</v>
      </c>
      <c r="AD65" s="33">
        <f t="shared" si="10"/>
        <v>2046</v>
      </c>
      <c r="AE65" s="33">
        <f t="shared" si="10"/>
        <v>2047</v>
      </c>
      <c r="AF65" s="33">
        <f t="shared" si="10"/>
        <v>2048</v>
      </c>
      <c r="AG65" s="33">
        <f t="shared" si="10"/>
        <v>2049</v>
      </c>
      <c r="AH65" s="33">
        <f t="shared" si="10"/>
        <v>2050</v>
      </c>
      <c r="AI65" s="33">
        <f t="shared" si="10"/>
        <v>2051</v>
      </c>
      <c r="AJ65" s="33">
        <f t="shared" si="10"/>
        <v>2052</v>
      </c>
      <c r="AK65" s="33">
        <f t="shared" si="10"/>
        <v>2053</v>
      </c>
      <c r="AL65" s="33">
        <f t="shared" si="10"/>
        <v>2054</v>
      </c>
      <c r="AM65" s="33">
        <f t="shared" si="10"/>
        <v>2055</v>
      </c>
      <c r="AN65" s="33">
        <f t="shared" si="10"/>
        <v>2056</v>
      </c>
      <c r="AO65" s="33">
        <f t="shared" ref="AO65:BT65" si="11">YEAR(AO64)</f>
        <v>2057</v>
      </c>
      <c r="AP65" s="33">
        <f t="shared" si="11"/>
        <v>2058</v>
      </c>
      <c r="AQ65" s="33">
        <f t="shared" si="11"/>
        <v>2059</v>
      </c>
      <c r="AR65" s="33">
        <f t="shared" si="11"/>
        <v>2060</v>
      </c>
      <c r="AS65" s="33">
        <f t="shared" si="11"/>
        <v>2061</v>
      </c>
      <c r="AT65" s="33">
        <f t="shared" si="11"/>
        <v>2062</v>
      </c>
      <c r="AU65" s="33">
        <f t="shared" si="11"/>
        <v>2063</v>
      </c>
      <c r="AV65" s="33">
        <f t="shared" si="11"/>
        <v>2064</v>
      </c>
      <c r="AW65" s="33">
        <f t="shared" si="11"/>
        <v>2065</v>
      </c>
      <c r="AX65" s="33">
        <f t="shared" si="11"/>
        <v>2066</v>
      </c>
      <c r="AY65" s="33">
        <f t="shared" si="11"/>
        <v>2067</v>
      </c>
      <c r="AZ65" s="33">
        <f t="shared" si="11"/>
        <v>2068</v>
      </c>
      <c r="BA65" s="33">
        <f t="shared" si="11"/>
        <v>2069</v>
      </c>
      <c r="BB65" s="33">
        <f t="shared" si="11"/>
        <v>2070</v>
      </c>
      <c r="BC65" s="33">
        <f t="shared" si="11"/>
        <v>2071</v>
      </c>
      <c r="BD65" s="33">
        <f t="shared" si="11"/>
        <v>2072</v>
      </c>
      <c r="BE65" s="33">
        <f t="shared" si="11"/>
        <v>2073</v>
      </c>
      <c r="BF65" s="33">
        <f t="shared" si="11"/>
        <v>2074</v>
      </c>
      <c r="BG65" s="33">
        <f t="shared" si="11"/>
        <v>2075</v>
      </c>
      <c r="BH65" s="33">
        <f t="shared" si="11"/>
        <v>2076</v>
      </c>
      <c r="BI65" s="33">
        <f t="shared" si="11"/>
        <v>2077</v>
      </c>
      <c r="BJ65" s="33">
        <f t="shared" si="11"/>
        <v>2078</v>
      </c>
      <c r="BK65" s="33">
        <f t="shared" si="11"/>
        <v>2079</v>
      </c>
      <c r="BL65" s="33">
        <f t="shared" si="11"/>
        <v>2080</v>
      </c>
      <c r="BM65" s="33">
        <f t="shared" si="11"/>
        <v>2081</v>
      </c>
      <c r="BN65" s="33">
        <f t="shared" si="11"/>
        <v>2082</v>
      </c>
      <c r="BO65" s="33">
        <f t="shared" si="11"/>
        <v>2083</v>
      </c>
      <c r="BP65" s="33">
        <f t="shared" si="11"/>
        <v>2084</v>
      </c>
      <c r="BQ65" s="33">
        <f t="shared" si="11"/>
        <v>2085</v>
      </c>
      <c r="BR65" s="33">
        <f t="shared" si="11"/>
        <v>2086</v>
      </c>
      <c r="BS65" s="33">
        <f t="shared" si="11"/>
        <v>2087</v>
      </c>
      <c r="BT65" s="33">
        <f t="shared" si="11"/>
        <v>2088</v>
      </c>
      <c r="BU65" s="33">
        <f t="shared" ref="BU65:CZ65" si="12">YEAR(BU64)</f>
        <v>2089</v>
      </c>
      <c r="BV65" s="33">
        <f t="shared" si="12"/>
        <v>2090</v>
      </c>
      <c r="BW65" s="33">
        <f t="shared" si="12"/>
        <v>2091</v>
      </c>
      <c r="BX65" s="33">
        <f t="shared" si="12"/>
        <v>2092</v>
      </c>
      <c r="BY65" s="33">
        <f t="shared" si="12"/>
        <v>2093</v>
      </c>
      <c r="BZ65" s="33">
        <f t="shared" si="12"/>
        <v>2094</v>
      </c>
      <c r="CA65" s="33">
        <f t="shared" si="12"/>
        <v>2095</v>
      </c>
      <c r="CB65" s="33">
        <f t="shared" si="12"/>
        <v>2096</v>
      </c>
      <c r="CC65" s="33">
        <f t="shared" si="12"/>
        <v>2097</v>
      </c>
      <c r="CD65" s="33">
        <f t="shared" si="12"/>
        <v>2098</v>
      </c>
      <c r="CE65" s="33">
        <f t="shared" si="12"/>
        <v>2099</v>
      </c>
      <c r="CF65" s="33">
        <f t="shared" si="12"/>
        <v>2100</v>
      </c>
      <c r="CG65" s="33">
        <f t="shared" si="12"/>
        <v>2101</v>
      </c>
      <c r="CH65" s="33">
        <f t="shared" si="12"/>
        <v>2102</v>
      </c>
      <c r="CI65" s="33">
        <f t="shared" si="12"/>
        <v>2103</v>
      </c>
      <c r="CJ65" s="33">
        <f t="shared" si="12"/>
        <v>2104</v>
      </c>
      <c r="CK65" s="33">
        <f t="shared" si="12"/>
        <v>2105</v>
      </c>
      <c r="CL65" s="33">
        <f t="shared" si="12"/>
        <v>2106</v>
      </c>
      <c r="CM65" s="33">
        <f t="shared" si="12"/>
        <v>2107</v>
      </c>
      <c r="CN65" s="33">
        <f t="shared" si="12"/>
        <v>2108</v>
      </c>
      <c r="CO65" s="33">
        <f t="shared" si="12"/>
        <v>2109</v>
      </c>
      <c r="CP65" s="33">
        <f t="shared" si="12"/>
        <v>2110</v>
      </c>
      <c r="CQ65" s="33">
        <f t="shared" si="12"/>
        <v>2111</v>
      </c>
      <c r="CR65" s="33">
        <f t="shared" si="12"/>
        <v>2112</v>
      </c>
      <c r="CS65" s="33">
        <f t="shared" si="12"/>
        <v>2113</v>
      </c>
      <c r="CT65" s="33">
        <f t="shared" si="12"/>
        <v>2114</v>
      </c>
      <c r="CU65" s="33">
        <f t="shared" si="12"/>
        <v>2115</v>
      </c>
      <c r="CV65" s="33">
        <f t="shared" si="12"/>
        <v>2116</v>
      </c>
      <c r="CW65" s="33">
        <f t="shared" si="12"/>
        <v>2117</v>
      </c>
      <c r="CX65" s="33">
        <f t="shared" si="12"/>
        <v>2118</v>
      </c>
      <c r="CY65" s="33">
        <f t="shared" si="12"/>
        <v>2119</v>
      </c>
      <c r="CZ65" s="33">
        <f t="shared" si="12"/>
        <v>2120</v>
      </c>
      <c r="DA65" s="33">
        <f t="shared" ref="DA65:DE65" si="13">YEAR(DA64)</f>
        <v>2121</v>
      </c>
      <c r="DB65" s="33">
        <f t="shared" si="13"/>
        <v>2122</v>
      </c>
      <c r="DC65" s="33">
        <f t="shared" si="13"/>
        <v>2123</v>
      </c>
      <c r="DD65" s="33">
        <f t="shared" si="13"/>
        <v>2124</v>
      </c>
      <c r="DE65" s="33">
        <f t="shared" si="13"/>
        <v>2125</v>
      </c>
    </row>
    <row r="66" spans="2:16384">
      <c r="B66" s="117" t="s">
        <v>25</v>
      </c>
      <c r="C66" s="112" t="s">
        <v>65</v>
      </c>
      <c r="D66" s="118"/>
      <c r="E66" s="118"/>
      <c r="F66" s="66">
        <f>+'Economic Analysis'!D13</f>
        <v>0.02</v>
      </c>
      <c r="I66" s="29">
        <v>1</v>
      </c>
      <c r="J66" s="29">
        <f t="shared" ref="J66:AO66" si="14">I66*(1+Escalation)</f>
        <v>1.02</v>
      </c>
      <c r="K66" s="29">
        <f t="shared" si="14"/>
        <v>1.0404</v>
      </c>
      <c r="L66" s="29">
        <f t="shared" si="14"/>
        <v>1.0612079999999999</v>
      </c>
      <c r="M66" s="29">
        <f t="shared" si="14"/>
        <v>1.08243216</v>
      </c>
      <c r="N66" s="29">
        <f t="shared" si="14"/>
        <v>1.1040808032</v>
      </c>
      <c r="O66" s="29">
        <f t="shared" si="14"/>
        <v>1.1261624192640001</v>
      </c>
      <c r="P66" s="29">
        <f t="shared" si="14"/>
        <v>1.14868566764928</v>
      </c>
      <c r="Q66" s="119">
        <f t="shared" si="14"/>
        <v>1.1716593810022657</v>
      </c>
      <c r="R66" s="119">
        <f t="shared" si="14"/>
        <v>1.1950925686223111</v>
      </c>
      <c r="S66" s="119">
        <f t="shared" si="14"/>
        <v>1.2189944199947573</v>
      </c>
      <c r="T66" s="119">
        <f t="shared" si="14"/>
        <v>1.2433743083946525</v>
      </c>
      <c r="U66" s="119">
        <f t="shared" si="14"/>
        <v>1.2682417945625455</v>
      </c>
      <c r="V66" s="119">
        <f t="shared" si="14"/>
        <v>1.2936066304537963</v>
      </c>
      <c r="W66" s="119">
        <f t="shared" si="14"/>
        <v>1.3194787630628724</v>
      </c>
      <c r="X66" s="119">
        <f t="shared" si="14"/>
        <v>1.3458683383241299</v>
      </c>
      <c r="Y66" s="119">
        <f t="shared" si="14"/>
        <v>1.3727857050906125</v>
      </c>
      <c r="Z66" s="119">
        <f t="shared" si="14"/>
        <v>1.4002414191924248</v>
      </c>
      <c r="AA66" s="119">
        <f t="shared" si="14"/>
        <v>1.4282462475762734</v>
      </c>
      <c r="AB66" s="119">
        <f t="shared" si="14"/>
        <v>1.4568111725277988</v>
      </c>
      <c r="AC66" s="119">
        <f t="shared" si="14"/>
        <v>1.4859473959783549</v>
      </c>
      <c r="AD66" s="119">
        <f t="shared" si="14"/>
        <v>1.5156663438979221</v>
      </c>
      <c r="AE66" s="119">
        <f t="shared" si="14"/>
        <v>1.5459796707758806</v>
      </c>
      <c r="AF66" s="72">
        <f t="shared" si="14"/>
        <v>1.5768992641913981</v>
      </c>
      <c r="AG66" s="119">
        <f t="shared" si="14"/>
        <v>1.6084372494752261</v>
      </c>
      <c r="AH66" s="119">
        <f t="shared" si="14"/>
        <v>1.6406059944647307</v>
      </c>
      <c r="AI66" s="119">
        <f t="shared" si="14"/>
        <v>1.6734181143540252</v>
      </c>
      <c r="AJ66" s="119">
        <f t="shared" si="14"/>
        <v>1.7068864766411058</v>
      </c>
      <c r="AK66" s="119">
        <f t="shared" si="14"/>
        <v>1.7410242061739281</v>
      </c>
      <c r="AL66" s="119">
        <f t="shared" si="14"/>
        <v>1.7758446902974065</v>
      </c>
      <c r="AM66" s="119">
        <f t="shared" si="14"/>
        <v>1.8113615841033548</v>
      </c>
      <c r="AN66" s="119">
        <f t="shared" si="14"/>
        <v>1.8475888157854219</v>
      </c>
      <c r="AO66" s="119">
        <f t="shared" si="14"/>
        <v>1.8845405921011305</v>
      </c>
      <c r="AP66" s="119">
        <f t="shared" ref="AP66:BU66" si="15">AO66*(1+Escalation)</f>
        <v>1.9222314039431532</v>
      </c>
      <c r="AQ66" s="119">
        <f t="shared" si="15"/>
        <v>1.9606760320220162</v>
      </c>
      <c r="AR66" s="119">
        <f t="shared" si="15"/>
        <v>1.9998895526624565</v>
      </c>
      <c r="AS66" s="119">
        <f t="shared" si="15"/>
        <v>2.0398873437157055</v>
      </c>
      <c r="AT66" s="119">
        <f t="shared" si="15"/>
        <v>2.0806850905900198</v>
      </c>
      <c r="AU66" s="119">
        <f t="shared" si="15"/>
        <v>2.1222987924018204</v>
      </c>
      <c r="AV66" s="119">
        <f t="shared" si="15"/>
        <v>2.1647447682498568</v>
      </c>
      <c r="AW66" s="119">
        <f t="shared" si="15"/>
        <v>2.208039663614854</v>
      </c>
      <c r="AX66" s="119">
        <f t="shared" si="15"/>
        <v>2.252200456887151</v>
      </c>
      <c r="AY66" s="119">
        <f t="shared" si="15"/>
        <v>2.2972444660248938</v>
      </c>
      <c r="AZ66" s="119">
        <f t="shared" si="15"/>
        <v>2.343189355345392</v>
      </c>
      <c r="BA66" s="119">
        <f t="shared" si="15"/>
        <v>2.3900531424522997</v>
      </c>
      <c r="BB66" s="119">
        <f t="shared" si="15"/>
        <v>2.4378542053013459</v>
      </c>
      <c r="BC66" s="119">
        <f t="shared" si="15"/>
        <v>2.4866112894073726</v>
      </c>
      <c r="BD66" s="119">
        <f t="shared" si="15"/>
        <v>2.53634351519552</v>
      </c>
      <c r="BE66" s="119">
        <f t="shared" si="15"/>
        <v>2.5870703854994304</v>
      </c>
      <c r="BF66" s="119">
        <f t="shared" si="15"/>
        <v>2.6388117932094191</v>
      </c>
      <c r="BG66" s="119">
        <f t="shared" si="15"/>
        <v>2.6915880290736074</v>
      </c>
      <c r="BH66" s="119">
        <f t="shared" si="15"/>
        <v>2.7454197896550796</v>
      </c>
      <c r="BI66" s="119">
        <f t="shared" si="15"/>
        <v>2.8003281854481812</v>
      </c>
      <c r="BJ66" s="119">
        <f t="shared" si="15"/>
        <v>2.8563347491571447</v>
      </c>
      <c r="BK66" s="119">
        <f t="shared" si="15"/>
        <v>2.9134614441402875</v>
      </c>
      <c r="BL66" s="119">
        <f t="shared" si="15"/>
        <v>2.9717306730230932</v>
      </c>
      <c r="BM66" s="119">
        <f t="shared" si="15"/>
        <v>3.0311652864835552</v>
      </c>
      <c r="BN66" s="119">
        <f t="shared" si="15"/>
        <v>3.0917885922132262</v>
      </c>
      <c r="BO66" s="119">
        <f t="shared" si="15"/>
        <v>3.1536243640574906</v>
      </c>
      <c r="BP66" s="119">
        <f t="shared" si="15"/>
        <v>3.2166968513386403</v>
      </c>
      <c r="BQ66" s="119">
        <f t="shared" si="15"/>
        <v>3.2810307883654133</v>
      </c>
      <c r="BR66" s="119">
        <f t="shared" si="15"/>
        <v>3.3466514041327216</v>
      </c>
      <c r="BS66" s="119">
        <f t="shared" si="15"/>
        <v>3.4135844322153761</v>
      </c>
      <c r="BT66" s="119">
        <f t="shared" si="15"/>
        <v>3.4818561208596837</v>
      </c>
      <c r="BU66" s="119">
        <f t="shared" si="15"/>
        <v>3.5514932432768775</v>
      </c>
      <c r="BV66" s="119">
        <f t="shared" ref="BV66:DE66" si="16">BU66*(1+Escalation)</f>
        <v>3.6225231081424152</v>
      </c>
      <c r="BW66" s="119">
        <f t="shared" si="16"/>
        <v>3.6949735703052635</v>
      </c>
      <c r="BX66" s="119">
        <f t="shared" si="16"/>
        <v>3.7688730417113687</v>
      </c>
      <c r="BY66" s="119">
        <f t="shared" si="16"/>
        <v>3.844250502545596</v>
      </c>
      <c r="BZ66" s="119">
        <f t="shared" si="16"/>
        <v>3.9211355125965079</v>
      </c>
      <c r="CA66" s="119">
        <f t="shared" si="16"/>
        <v>3.9995582228484383</v>
      </c>
      <c r="CB66" s="119">
        <f t="shared" si="16"/>
        <v>4.0795493873054074</v>
      </c>
      <c r="CC66" s="119">
        <f t="shared" si="16"/>
        <v>4.1611403750515157</v>
      </c>
      <c r="CD66" s="119">
        <f t="shared" si="16"/>
        <v>4.2443631825525463</v>
      </c>
      <c r="CE66" s="119">
        <f t="shared" si="16"/>
        <v>4.3292504462035977</v>
      </c>
      <c r="CF66" s="119">
        <f t="shared" si="16"/>
        <v>4.4158354551276693</v>
      </c>
      <c r="CG66" s="119">
        <f t="shared" si="16"/>
        <v>4.5041521642302227</v>
      </c>
      <c r="CH66" s="119">
        <f t="shared" si="16"/>
        <v>4.5942352075148269</v>
      </c>
      <c r="CI66" s="119">
        <f t="shared" si="16"/>
        <v>4.6861199116651235</v>
      </c>
      <c r="CJ66" s="119">
        <f t="shared" si="16"/>
        <v>4.7798423098984264</v>
      </c>
      <c r="CK66" s="119">
        <f t="shared" si="16"/>
        <v>4.8754391560963954</v>
      </c>
      <c r="CL66" s="119">
        <f t="shared" si="16"/>
        <v>4.9729479392183231</v>
      </c>
      <c r="CM66" s="119">
        <f t="shared" si="16"/>
        <v>5.07240689800269</v>
      </c>
      <c r="CN66" s="119">
        <f t="shared" si="16"/>
        <v>5.1738550359627435</v>
      </c>
      <c r="CO66" s="119">
        <f t="shared" si="16"/>
        <v>5.2773321366819985</v>
      </c>
      <c r="CP66" s="119">
        <f t="shared" si="16"/>
        <v>5.3828787794156385</v>
      </c>
      <c r="CQ66" s="119">
        <f t="shared" si="16"/>
        <v>5.4905363550039512</v>
      </c>
      <c r="CR66" s="119">
        <f t="shared" si="16"/>
        <v>5.6003470821040304</v>
      </c>
      <c r="CS66" s="119">
        <f t="shared" si="16"/>
        <v>5.7123540237461112</v>
      </c>
      <c r="CT66" s="119">
        <f t="shared" si="16"/>
        <v>5.8266011042210337</v>
      </c>
      <c r="CU66" s="119">
        <f t="shared" si="16"/>
        <v>5.9431331263054545</v>
      </c>
      <c r="CV66" s="119">
        <f t="shared" si="16"/>
        <v>6.0619957888315641</v>
      </c>
      <c r="CW66" s="119">
        <f t="shared" si="16"/>
        <v>6.1832357046081956</v>
      </c>
      <c r="CX66" s="119">
        <f t="shared" si="16"/>
        <v>6.3069004187003594</v>
      </c>
      <c r="CY66" s="119">
        <f t="shared" si="16"/>
        <v>6.4330384270743668</v>
      </c>
      <c r="CZ66" s="119">
        <f t="shared" si="16"/>
        <v>6.5616991956158541</v>
      </c>
      <c r="DA66" s="119">
        <f t="shared" si="16"/>
        <v>6.692933179528171</v>
      </c>
      <c r="DB66" s="119">
        <f t="shared" si="16"/>
        <v>6.8267918431187349</v>
      </c>
      <c r="DC66" s="119">
        <f t="shared" si="16"/>
        <v>6.9633276799811101</v>
      </c>
      <c r="DD66" s="119">
        <f t="shared" si="16"/>
        <v>7.1025942335807324</v>
      </c>
      <c r="DE66" s="119">
        <f t="shared" si="16"/>
        <v>7.2446461182523469</v>
      </c>
    </row>
    <row r="67" spans="2:16384">
      <c r="B67" s="117" t="s">
        <v>192</v>
      </c>
      <c r="C67" s="112" t="s">
        <v>65</v>
      </c>
      <c r="D67" s="118"/>
      <c r="E67" s="118"/>
      <c r="F67" s="66">
        <f>D18</f>
        <v>0.02</v>
      </c>
      <c r="I67" s="29">
        <v>1</v>
      </c>
      <c r="J67" s="29">
        <f t="shared" ref="J67:AO67" si="17">I67*(1+$F67)</f>
        <v>1.02</v>
      </c>
      <c r="K67" s="29">
        <f t="shared" si="17"/>
        <v>1.0404</v>
      </c>
      <c r="L67" s="29">
        <f t="shared" si="17"/>
        <v>1.0612079999999999</v>
      </c>
      <c r="M67" s="29">
        <f t="shared" si="17"/>
        <v>1.08243216</v>
      </c>
      <c r="N67" s="29">
        <f t="shared" si="17"/>
        <v>1.1040808032</v>
      </c>
      <c r="O67" s="29">
        <f t="shared" si="17"/>
        <v>1.1261624192640001</v>
      </c>
      <c r="P67" s="29">
        <f t="shared" si="17"/>
        <v>1.14868566764928</v>
      </c>
      <c r="Q67" s="29">
        <f t="shared" si="17"/>
        <v>1.1716593810022657</v>
      </c>
      <c r="R67" s="29">
        <f t="shared" si="17"/>
        <v>1.1950925686223111</v>
      </c>
      <c r="S67" s="29">
        <f t="shared" si="17"/>
        <v>1.2189944199947573</v>
      </c>
      <c r="T67" s="29">
        <f t="shared" si="17"/>
        <v>1.2433743083946525</v>
      </c>
      <c r="U67" s="29">
        <f t="shared" si="17"/>
        <v>1.2682417945625455</v>
      </c>
      <c r="V67" s="29">
        <f t="shared" si="17"/>
        <v>1.2936066304537963</v>
      </c>
      <c r="W67" s="29">
        <f t="shared" si="17"/>
        <v>1.3194787630628724</v>
      </c>
      <c r="X67" s="29">
        <f t="shared" si="17"/>
        <v>1.3458683383241299</v>
      </c>
      <c r="Y67" s="29">
        <f t="shared" si="17"/>
        <v>1.3727857050906125</v>
      </c>
      <c r="Z67" s="29">
        <f t="shared" si="17"/>
        <v>1.4002414191924248</v>
      </c>
      <c r="AA67" s="29">
        <f t="shared" si="17"/>
        <v>1.4282462475762734</v>
      </c>
      <c r="AB67" s="29">
        <f t="shared" si="17"/>
        <v>1.4568111725277988</v>
      </c>
      <c r="AC67" s="29">
        <f t="shared" si="17"/>
        <v>1.4859473959783549</v>
      </c>
      <c r="AD67" s="29">
        <f t="shared" si="17"/>
        <v>1.5156663438979221</v>
      </c>
      <c r="AE67" s="29">
        <f t="shared" si="17"/>
        <v>1.5459796707758806</v>
      </c>
      <c r="AF67" s="29">
        <f t="shared" si="17"/>
        <v>1.5768992641913981</v>
      </c>
      <c r="AG67" s="29">
        <f t="shared" si="17"/>
        <v>1.6084372494752261</v>
      </c>
      <c r="AH67" s="29">
        <f t="shared" si="17"/>
        <v>1.6406059944647307</v>
      </c>
      <c r="AI67" s="29">
        <f t="shared" si="17"/>
        <v>1.6734181143540252</v>
      </c>
      <c r="AJ67" s="29">
        <f t="shared" si="17"/>
        <v>1.7068864766411058</v>
      </c>
      <c r="AK67" s="29">
        <f t="shared" si="17"/>
        <v>1.7410242061739281</v>
      </c>
      <c r="AL67" s="29">
        <f t="shared" si="17"/>
        <v>1.7758446902974065</v>
      </c>
      <c r="AM67" s="29">
        <f t="shared" si="17"/>
        <v>1.8113615841033548</v>
      </c>
      <c r="AN67" s="29">
        <f t="shared" si="17"/>
        <v>1.8475888157854219</v>
      </c>
      <c r="AO67" s="29">
        <f t="shared" si="17"/>
        <v>1.8845405921011305</v>
      </c>
      <c r="AP67" s="29">
        <f t="shared" ref="AP67:BU67" si="18">AO67*(1+$F67)</f>
        <v>1.9222314039431532</v>
      </c>
      <c r="AQ67" s="29">
        <f t="shared" si="18"/>
        <v>1.9606760320220162</v>
      </c>
      <c r="AR67" s="29">
        <f t="shared" si="18"/>
        <v>1.9998895526624565</v>
      </c>
      <c r="AS67" s="29">
        <f t="shared" si="18"/>
        <v>2.0398873437157055</v>
      </c>
      <c r="AT67" s="29">
        <f t="shared" si="18"/>
        <v>2.0806850905900198</v>
      </c>
      <c r="AU67" s="29">
        <f t="shared" si="18"/>
        <v>2.1222987924018204</v>
      </c>
      <c r="AV67" s="29">
        <f t="shared" si="18"/>
        <v>2.1647447682498568</v>
      </c>
      <c r="AW67" s="29">
        <f t="shared" si="18"/>
        <v>2.208039663614854</v>
      </c>
      <c r="AX67" s="29">
        <f t="shared" si="18"/>
        <v>2.252200456887151</v>
      </c>
      <c r="AY67" s="29">
        <f t="shared" si="18"/>
        <v>2.2972444660248938</v>
      </c>
      <c r="AZ67" s="29">
        <f t="shared" si="18"/>
        <v>2.343189355345392</v>
      </c>
      <c r="BA67" s="29">
        <f t="shared" si="18"/>
        <v>2.3900531424522997</v>
      </c>
      <c r="BB67" s="29">
        <f t="shared" si="18"/>
        <v>2.4378542053013459</v>
      </c>
      <c r="BC67" s="29">
        <f t="shared" si="18"/>
        <v>2.4866112894073726</v>
      </c>
      <c r="BD67" s="29">
        <f t="shared" si="18"/>
        <v>2.53634351519552</v>
      </c>
      <c r="BE67" s="29">
        <f t="shared" si="18"/>
        <v>2.5870703854994304</v>
      </c>
      <c r="BF67" s="29">
        <f t="shared" si="18"/>
        <v>2.6388117932094191</v>
      </c>
      <c r="BG67" s="29">
        <f t="shared" si="18"/>
        <v>2.6915880290736074</v>
      </c>
      <c r="BH67" s="29">
        <f t="shared" si="18"/>
        <v>2.7454197896550796</v>
      </c>
      <c r="BI67" s="29">
        <f t="shared" si="18"/>
        <v>2.8003281854481812</v>
      </c>
      <c r="BJ67" s="29">
        <f t="shared" si="18"/>
        <v>2.8563347491571447</v>
      </c>
      <c r="BK67" s="29">
        <f t="shared" si="18"/>
        <v>2.9134614441402875</v>
      </c>
      <c r="BL67" s="29">
        <f t="shared" si="18"/>
        <v>2.9717306730230932</v>
      </c>
      <c r="BM67" s="29">
        <f t="shared" si="18"/>
        <v>3.0311652864835552</v>
      </c>
      <c r="BN67" s="29">
        <f t="shared" si="18"/>
        <v>3.0917885922132262</v>
      </c>
      <c r="BO67" s="29">
        <f t="shared" si="18"/>
        <v>3.1536243640574906</v>
      </c>
      <c r="BP67" s="29">
        <f t="shared" si="18"/>
        <v>3.2166968513386403</v>
      </c>
      <c r="BQ67" s="29">
        <f t="shared" si="18"/>
        <v>3.2810307883654133</v>
      </c>
      <c r="BR67" s="29">
        <f t="shared" si="18"/>
        <v>3.3466514041327216</v>
      </c>
      <c r="BS67" s="29">
        <f t="shared" si="18"/>
        <v>3.4135844322153761</v>
      </c>
      <c r="BT67" s="29">
        <f t="shared" si="18"/>
        <v>3.4818561208596837</v>
      </c>
      <c r="BU67" s="29">
        <f t="shared" si="18"/>
        <v>3.5514932432768775</v>
      </c>
      <c r="BV67" s="29">
        <f t="shared" ref="BV67:DE67" si="19">BU67*(1+$F67)</f>
        <v>3.6225231081424152</v>
      </c>
      <c r="BW67" s="29">
        <f t="shared" si="19"/>
        <v>3.6949735703052635</v>
      </c>
      <c r="BX67" s="29">
        <f t="shared" si="19"/>
        <v>3.7688730417113687</v>
      </c>
      <c r="BY67" s="29">
        <f t="shared" si="19"/>
        <v>3.844250502545596</v>
      </c>
      <c r="BZ67" s="29">
        <f t="shared" si="19"/>
        <v>3.9211355125965079</v>
      </c>
      <c r="CA67" s="29">
        <f t="shared" si="19"/>
        <v>3.9995582228484383</v>
      </c>
      <c r="CB67" s="29">
        <f t="shared" si="19"/>
        <v>4.0795493873054074</v>
      </c>
      <c r="CC67" s="29">
        <f t="shared" si="19"/>
        <v>4.1611403750515157</v>
      </c>
      <c r="CD67" s="29">
        <f t="shared" si="19"/>
        <v>4.2443631825525463</v>
      </c>
      <c r="CE67" s="29">
        <f t="shared" si="19"/>
        <v>4.3292504462035977</v>
      </c>
      <c r="CF67" s="29">
        <f t="shared" si="19"/>
        <v>4.4158354551276693</v>
      </c>
      <c r="CG67" s="29">
        <f t="shared" si="19"/>
        <v>4.5041521642302227</v>
      </c>
      <c r="CH67" s="29">
        <f t="shared" si="19"/>
        <v>4.5942352075148269</v>
      </c>
      <c r="CI67" s="29">
        <f t="shared" si="19"/>
        <v>4.6861199116651235</v>
      </c>
      <c r="CJ67" s="29">
        <f t="shared" si="19"/>
        <v>4.7798423098984264</v>
      </c>
      <c r="CK67" s="29">
        <f t="shared" si="19"/>
        <v>4.8754391560963954</v>
      </c>
      <c r="CL67" s="29">
        <f t="shared" si="19"/>
        <v>4.9729479392183231</v>
      </c>
      <c r="CM67" s="29">
        <f t="shared" si="19"/>
        <v>5.07240689800269</v>
      </c>
      <c r="CN67" s="29">
        <f t="shared" si="19"/>
        <v>5.1738550359627435</v>
      </c>
      <c r="CO67" s="29">
        <f t="shared" si="19"/>
        <v>5.2773321366819985</v>
      </c>
      <c r="CP67" s="29">
        <f t="shared" si="19"/>
        <v>5.3828787794156385</v>
      </c>
      <c r="CQ67" s="29">
        <f t="shared" si="19"/>
        <v>5.4905363550039512</v>
      </c>
      <c r="CR67" s="29">
        <f t="shared" si="19"/>
        <v>5.6003470821040304</v>
      </c>
      <c r="CS67" s="29">
        <f t="shared" si="19"/>
        <v>5.7123540237461112</v>
      </c>
      <c r="CT67" s="29">
        <f t="shared" si="19"/>
        <v>5.8266011042210337</v>
      </c>
      <c r="CU67" s="29">
        <f t="shared" si="19"/>
        <v>5.9431331263054545</v>
      </c>
      <c r="CV67" s="29">
        <f t="shared" si="19"/>
        <v>6.0619957888315641</v>
      </c>
      <c r="CW67" s="29">
        <f t="shared" si="19"/>
        <v>6.1832357046081956</v>
      </c>
      <c r="CX67" s="29">
        <f t="shared" si="19"/>
        <v>6.3069004187003594</v>
      </c>
      <c r="CY67" s="29">
        <f t="shared" si="19"/>
        <v>6.4330384270743668</v>
      </c>
      <c r="CZ67" s="29">
        <f t="shared" si="19"/>
        <v>6.5616991956158541</v>
      </c>
      <c r="DA67" s="29">
        <f t="shared" si="19"/>
        <v>6.692933179528171</v>
      </c>
      <c r="DB67" s="29">
        <f t="shared" si="19"/>
        <v>6.8267918431187349</v>
      </c>
      <c r="DC67" s="29">
        <f t="shared" si="19"/>
        <v>6.9633276799811101</v>
      </c>
      <c r="DD67" s="29">
        <f t="shared" si="19"/>
        <v>7.1025942335807324</v>
      </c>
      <c r="DE67" s="29">
        <f t="shared" si="19"/>
        <v>7.2446461182523469</v>
      </c>
      <c r="DF67" s="29" t="e">
        <f>#REF!*(1+$F67)</f>
        <v>#REF!</v>
      </c>
      <c r="DG67" s="29" t="e">
        <f t="shared" ref="DG67:FR67" si="20">DF67*(1+$F67)</f>
        <v>#REF!</v>
      </c>
      <c r="DH67" s="29" t="e">
        <f t="shared" si="20"/>
        <v>#REF!</v>
      </c>
      <c r="DI67" s="29" t="e">
        <f t="shared" si="20"/>
        <v>#REF!</v>
      </c>
      <c r="DJ67" s="29" t="e">
        <f t="shared" si="20"/>
        <v>#REF!</v>
      </c>
      <c r="DK67" s="29" t="e">
        <f t="shared" si="20"/>
        <v>#REF!</v>
      </c>
      <c r="DL67" s="29" t="e">
        <f t="shared" si="20"/>
        <v>#REF!</v>
      </c>
      <c r="DM67" s="29" t="e">
        <f t="shared" si="20"/>
        <v>#REF!</v>
      </c>
      <c r="DN67" s="29" t="e">
        <f t="shared" si="20"/>
        <v>#REF!</v>
      </c>
      <c r="DO67" s="29" t="e">
        <f t="shared" si="20"/>
        <v>#REF!</v>
      </c>
      <c r="DP67" s="29" t="e">
        <f t="shared" si="20"/>
        <v>#REF!</v>
      </c>
      <c r="DQ67" s="29" t="e">
        <f t="shared" si="20"/>
        <v>#REF!</v>
      </c>
      <c r="DR67" s="29" t="e">
        <f t="shared" si="20"/>
        <v>#REF!</v>
      </c>
      <c r="DS67" s="29" t="e">
        <f t="shared" si="20"/>
        <v>#REF!</v>
      </c>
      <c r="DT67" s="29" t="e">
        <f t="shared" si="20"/>
        <v>#REF!</v>
      </c>
      <c r="DU67" s="29" t="e">
        <f t="shared" si="20"/>
        <v>#REF!</v>
      </c>
      <c r="DV67" s="29" t="e">
        <f t="shared" si="20"/>
        <v>#REF!</v>
      </c>
      <c r="DW67" s="29" t="e">
        <f t="shared" si="20"/>
        <v>#REF!</v>
      </c>
      <c r="DX67" s="29" t="e">
        <f t="shared" si="20"/>
        <v>#REF!</v>
      </c>
      <c r="DY67" s="29" t="e">
        <f t="shared" si="20"/>
        <v>#REF!</v>
      </c>
      <c r="DZ67" s="29" t="e">
        <f t="shared" si="20"/>
        <v>#REF!</v>
      </c>
      <c r="EA67" s="29" t="e">
        <f t="shared" si="20"/>
        <v>#REF!</v>
      </c>
      <c r="EB67" s="29" t="e">
        <f t="shared" si="20"/>
        <v>#REF!</v>
      </c>
      <c r="EC67" s="29" t="e">
        <f t="shared" si="20"/>
        <v>#REF!</v>
      </c>
      <c r="ED67" s="29" t="e">
        <f t="shared" si="20"/>
        <v>#REF!</v>
      </c>
      <c r="EE67" s="29" t="e">
        <f t="shared" si="20"/>
        <v>#REF!</v>
      </c>
      <c r="EF67" s="29" t="e">
        <f t="shared" si="20"/>
        <v>#REF!</v>
      </c>
      <c r="EG67" s="29" t="e">
        <f t="shared" si="20"/>
        <v>#REF!</v>
      </c>
      <c r="EH67" s="29" t="e">
        <f t="shared" si="20"/>
        <v>#REF!</v>
      </c>
      <c r="EI67" s="29" t="e">
        <f t="shared" si="20"/>
        <v>#REF!</v>
      </c>
      <c r="EJ67" s="29" t="e">
        <f t="shared" si="20"/>
        <v>#REF!</v>
      </c>
      <c r="EK67" s="29" t="e">
        <f t="shared" si="20"/>
        <v>#REF!</v>
      </c>
      <c r="EL67" s="29" t="e">
        <f t="shared" si="20"/>
        <v>#REF!</v>
      </c>
      <c r="EM67" s="29" t="e">
        <f t="shared" si="20"/>
        <v>#REF!</v>
      </c>
      <c r="EN67" s="29" t="e">
        <f t="shared" si="20"/>
        <v>#REF!</v>
      </c>
      <c r="EO67" s="29" t="e">
        <f t="shared" si="20"/>
        <v>#REF!</v>
      </c>
      <c r="EP67" s="29" t="e">
        <f t="shared" si="20"/>
        <v>#REF!</v>
      </c>
      <c r="EQ67" s="29" t="e">
        <f t="shared" si="20"/>
        <v>#REF!</v>
      </c>
      <c r="ER67" s="29" t="e">
        <f t="shared" si="20"/>
        <v>#REF!</v>
      </c>
      <c r="ES67" s="29" t="e">
        <f t="shared" si="20"/>
        <v>#REF!</v>
      </c>
      <c r="ET67" s="29" t="e">
        <f t="shared" si="20"/>
        <v>#REF!</v>
      </c>
      <c r="EU67" s="29" t="e">
        <f t="shared" si="20"/>
        <v>#REF!</v>
      </c>
      <c r="EV67" s="29" t="e">
        <f t="shared" si="20"/>
        <v>#REF!</v>
      </c>
      <c r="EW67" s="29" t="e">
        <f t="shared" si="20"/>
        <v>#REF!</v>
      </c>
      <c r="EX67" s="29" t="e">
        <f t="shared" si="20"/>
        <v>#REF!</v>
      </c>
      <c r="EY67" s="29" t="e">
        <f t="shared" si="20"/>
        <v>#REF!</v>
      </c>
      <c r="EZ67" s="29" t="e">
        <f t="shared" si="20"/>
        <v>#REF!</v>
      </c>
      <c r="FA67" s="29" t="e">
        <f t="shared" si="20"/>
        <v>#REF!</v>
      </c>
      <c r="FB67" s="29" t="e">
        <f t="shared" si="20"/>
        <v>#REF!</v>
      </c>
      <c r="FC67" s="29" t="e">
        <f t="shared" si="20"/>
        <v>#REF!</v>
      </c>
      <c r="FD67" s="29" t="e">
        <f t="shared" si="20"/>
        <v>#REF!</v>
      </c>
      <c r="FE67" s="29" t="e">
        <f t="shared" si="20"/>
        <v>#REF!</v>
      </c>
      <c r="FF67" s="29" t="e">
        <f t="shared" si="20"/>
        <v>#REF!</v>
      </c>
      <c r="FG67" s="29" t="e">
        <f t="shared" si="20"/>
        <v>#REF!</v>
      </c>
      <c r="FH67" s="29" t="e">
        <f t="shared" si="20"/>
        <v>#REF!</v>
      </c>
      <c r="FI67" s="29" t="e">
        <f t="shared" si="20"/>
        <v>#REF!</v>
      </c>
      <c r="FJ67" s="29" t="e">
        <f t="shared" si="20"/>
        <v>#REF!</v>
      </c>
      <c r="FK67" s="29" t="e">
        <f t="shared" si="20"/>
        <v>#REF!</v>
      </c>
      <c r="FL67" s="29" t="e">
        <f t="shared" si="20"/>
        <v>#REF!</v>
      </c>
      <c r="FM67" s="29" t="e">
        <f t="shared" si="20"/>
        <v>#REF!</v>
      </c>
      <c r="FN67" s="29" t="e">
        <f t="shared" si="20"/>
        <v>#REF!</v>
      </c>
      <c r="FO67" s="29" t="e">
        <f t="shared" si="20"/>
        <v>#REF!</v>
      </c>
      <c r="FP67" s="29" t="e">
        <f t="shared" si="20"/>
        <v>#REF!</v>
      </c>
      <c r="FQ67" s="29" t="e">
        <f t="shared" si="20"/>
        <v>#REF!</v>
      </c>
      <c r="FR67" s="29" t="e">
        <f t="shared" si="20"/>
        <v>#REF!</v>
      </c>
      <c r="FS67" s="29" t="e">
        <f t="shared" ref="FS67:ID67" si="21">FR67*(1+$F67)</f>
        <v>#REF!</v>
      </c>
      <c r="FT67" s="29" t="e">
        <f t="shared" si="21"/>
        <v>#REF!</v>
      </c>
      <c r="FU67" s="29" t="e">
        <f t="shared" si="21"/>
        <v>#REF!</v>
      </c>
      <c r="FV67" s="29" t="e">
        <f t="shared" si="21"/>
        <v>#REF!</v>
      </c>
      <c r="FW67" s="29" t="e">
        <f t="shared" si="21"/>
        <v>#REF!</v>
      </c>
      <c r="FX67" s="29" t="e">
        <f t="shared" si="21"/>
        <v>#REF!</v>
      </c>
      <c r="FY67" s="29" t="e">
        <f t="shared" si="21"/>
        <v>#REF!</v>
      </c>
      <c r="FZ67" s="29" t="e">
        <f t="shared" si="21"/>
        <v>#REF!</v>
      </c>
      <c r="GA67" s="29" t="e">
        <f t="shared" si="21"/>
        <v>#REF!</v>
      </c>
      <c r="GB67" s="29" t="e">
        <f t="shared" si="21"/>
        <v>#REF!</v>
      </c>
      <c r="GC67" s="29" t="e">
        <f t="shared" si="21"/>
        <v>#REF!</v>
      </c>
      <c r="GD67" s="29" t="e">
        <f t="shared" si="21"/>
        <v>#REF!</v>
      </c>
      <c r="GE67" s="29" t="e">
        <f t="shared" si="21"/>
        <v>#REF!</v>
      </c>
      <c r="GF67" s="29" t="e">
        <f t="shared" si="21"/>
        <v>#REF!</v>
      </c>
      <c r="GG67" s="29" t="e">
        <f t="shared" si="21"/>
        <v>#REF!</v>
      </c>
      <c r="GH67" s="29" t="e">
        <f t="shared" si="21"/>
        <v>#REF!</v>
      </c>
      <c r="GI67" s="29" t="e">
        <f t="shared" si="21"/>
        <v>#REF!</v>
      </c>
      <c r="GJ67" s="29" t="e">
        <f t="shared" si="21"/>
        <v>#REF!</v>
      </c>
      <c r="GK67" s="29" t="e">
        <f t="shared" si="21"/>
        <v>#REF!</v>
      </c>
      <c r="GL67" s="29" t="e">
        <f t="shared" si="21"/>
        <v>#REF!</v>
      </c>
      <c r="GM67" s="29" t="e">
        <f t="shared" si="21"/>
        <v>#REF!</v>
      </c>
      <c r="GN67" s="29" t="e">
        <f t="shared" si="21"/>
        <v>#REF!</v>
      </c>
      <c r="GO67" s="29" t="e">
        <f t="shared" si="21"/>
        <v>#REF!</v>
      </c>
      <c r="GP67" s="29" t="e">
        <f t="shared" si="21"/>
        <v>#REF!</v>
      </c>
      <c r="GQ67" s="29" t="e">
        <f t="shared" si="21"/>
        <v>#REF!</v>
      </c>
      <c r="GR67" s="29" t="e">
        <f t="shared" si="21"/>
        <v>#REF!</v>
      </c>
      <c r="GS67" s="29" t="e">
        <f t="shared" si="21"/>
        <v>#REF!</v>
      </c>
      <c r="GT67" s="29" t="e">
        <f t="shared" si="21"/>
        <v>#REF!</v>
      </c>
      <c r="GU67" s="29" t="e">
        <f t="shared" si="21"/>
        <v>#REF!</v>
      </c>
      <c r="GV67" s="29" t="e">
        <f t="shared" si="21"/>
        <v>#REF!</v>
      </c>
      <c r="GW67" s="29" t="e">
        <f t="shared" si="21"/>
        <v>#REF!</v>
      </c>
      <c r="GX67" s="29" t="e">
        <f t="shared" si="21"/>
        <v>#REF!</v>
      </c>
      <c r="GY67" s="29" t="e">
        <f t="shared" si="21"/>
        <v>#REF!</v>
      </c>
      <c r="GZ67" s="29" t="e">
        <f t="shared" si="21"/>
        <v>#REF!</v>
      </c>
      <c r="HA67" s="29" t="e">
        <f t="shared" si="21"/>
        <v>#REF!</v>
      </c>
      <c r="HB67" s="29" t="e">
        <f t="shared" si="21"/>
        <v>#REF!</v>
      </c>
      <c r="HC67" s="29" t="e">
        <f t="shared" si="21"/>
        <v>#REF!</v>
      </c>
      <c r="HD67" s="29" t="e">
        <f t="shared" si="21"/>
        <v>#REF!</v>
      </c>
      <c r="HE67" s="29" t="e">
        <f t="shared" si="21"/>
        <v>#REF!</v>
      </c>
      <c r="HF67" s="29" t="e">
        <f t="shared" si="21"/>
        <v>#REF!</v>
      </c>
      <c r="HG67" s="29" t="e">
        <f t="shared" si="21"/>
        <v>#REF!</v>
      </c>
      <c r="HH67" s="29" t="e">
        <f t="shared" si="21"/>
        <v>#REF!</v>
      </c>
      <c r="HI67" s="29" t="e">
        <f t="shared" si="21"/>
        <v>#REF!</v>
      </c>
      <c r="HJ67" s="29" t="e">
        <f t="shared" si="21"/>
        <v>#REF!</v>
      </c>
      <c r="HK67" s="29" t="e">
        <f t="shared" si="21"/>
        <v>#REF!</v>
      </c>
      <c r="HL67" s="29" t="e">
        <f t="shared" si="21"/>
        <v>#REF!</v>
      </c>
      <c r="HM67" s="29" t="e">
        <f t="shared" si="21"/>
        <v>#REF!</v>
      </c>
      <c r="HN67" s="29" t="e">
        <f t="shared" si="21"/>
        <v>#REF!</v>
      </c>
      <c r="HO67" s="29" t="e">
        <f t="shared" si="21"/>
        <v>#REF!</v>
      </c>
      <c r="HP67" s="29" t="e">
        <f t="shared" si="21"/>
        <v>#REF!</v>
      </c>
      <c r="HQ67" s="29" t="e">
        <f t="shared" si="21"/>
        <v>#REF!</v>
      </c>
      <c r="HR67" s="29" t="e">
        <f t="shared" si="21"/>
        <v>#REF!</v>
      </c>
      <c r="HS67" s="29" t="e">
        <f t="shared" si="21"/>
        <v>#REF!</v>
      </c>
      <c r="HT67" s="29" t="e">
        <f t="shared" si="21"/>
        <v>#REF!</v>
      </c>
      <c r="HU67" s="29" t="e">
        <f t="shared" si="21"/>
        <v>#REF!</v>
      </c>
      <c r="HV67" s="29" t="e">
        <f t="shared" si="21"/>
        <v>#REF!</v>
      </c>
      <c r="HW67" s="29" t="e">
        <f t="shared" si="21"/>
        <v>#REF!</v>
      </c>
      <c r="HX67" s="29" t="e">
        <f t="shared" si="21"/>
        <v>#REF!</v>
      </c>
      <c r="HY67" s="29" t="e">
        <f t="shared" si="21"/>
        <v>#REF!</v>
      </c>
      <c r="HZ67" s="29" t="e">
        <f t="shared" si="21"/>
        <v>#REF!</v>
      </c>
      <c r="IA67" s="29" t="e">
        <f t="shared" si="21"/>
        <v>#REF!</v>
      </c>
      <c r="IB67" s="29" t="e">
        <f t="shared" si="21"/>
        <v>#REF!</v>
      </c>
      <c r="IC67" s="29" t="e">
        <f t="shared" si="21"/>
        <v>#REF!</v>
      </c>
      <c r="ID67" s="29" t="e">
        <f t="shared" si="21"/>
        <v>#REF!</v>
      </c>
      <c r="IE67" s="29" t="e">
        <f t="shared" ref="IE67:KP67" si="22">ID67*(1+$F67)</f>
        <v>#REF!</v>
      </c>
      <c r="IF67" s="29" t="e">
        <f t="shared" si="22"/>
        <v>#REF!</v>
      </c>
      <c r="IG67" s="29" t="e">
        <f t="shared" si="22"/>
        <v>#REF!</v>
      </c>
      <c r="IH67" s="29" t="e">
        <f t="shared" si="22"/>
        <v>#REF!</v>
      </c>
      <c r="II67" s="29" t="e">
        <f t="shared" si="22"/>
        <v>#REF!</v>
      </c>
      <c r="IJ67" s="29" t="e">
        <f t="shared" si="22"/>
        <v>#REF!</v>
      </c>
      <c r="IK67" s="29" t="e">
        <f t="shared" si="22"/>
        <v>#REF!</v>
      </c>
      <c r="IL67" s="29" t="e">
        <f t="shared" si="22"/>
        <v>#REF!</v>
      </c>
      <c r="IM67" s="29" t="e">
        <f t="shared" si="22"/>
        <v>#REF!</v>
      </c>
      <c r="IN67" s="29" t="e">
        <f t="shared" si="22"/>
        <v>#REF!</v>
      </c>
      <c r="IO67" s="29" t="e">
        <f t="shared" si="22"/>
        <v>#REF!</v>
      </c>
      <c r="IP67" s="29" t="e">
        <f t="shared" si="22"/>
        <v>#REF!</v>
      </c>
      <c r="IQ67" s="29" t="e">
        <f t="shared" si="22"/>
        <v>#REF!</v>
      </c>
      <c r="IR67" s="29" t="e">
        <f t="shared" si="22"/>
        <v>#REF!</v>
      </c>
      <c r="IS67" s="29" t="e">
        <f t="shared" si="22"/>
        <v>#REF!</v>
      </c>
      <c r="IT67" s="29" t="e">
        <f t="shared" si="22"/>
        <v>#REF!</v>
      </c>
      <c r="IU67" s="29" t="e">
        <f t="shared" si="22"/>
        <v>#REF!</v>
      </c>
      <c r="IV67" s="29" t="e">
        <f t="shared" si="22"/>
        <v>#REF!</v>
      </c>
      <c r="IW67" s="29" t="e">
        <f t="shared" si="22"/>
        <v>#REF!</v>
      </c>
      <c r="IX67" s="29" t="e">
        <f t="shared" si="22"/>
        <v>#REF!</v>
      </c>
      <c r="IY67" s="29" t="e">
        <f t="shared" si="22"/>
        <v>#REF!</v>
      </c>
      <c r="IZ67" s="29" t="e">
        <f t="shared" si="22"/>
        <v>#REF!</v>
      </c>
      <c r="JA67" s="29" t="e">
        <f t="shared" si="22"/>
        <v>#REF!</v>
      </c>
      <c r="JB67" s="29" t="e">
        <f t="shared" si="22"/>
        <v>#REF!</v>
      </c>
      <c r="JC67" s="29" t="e">
        <f t="shared" si="22"/>
        <v>#REF!</v>
      </c>
      <c r="JD67" s="29" t="e">
        <f t="shared" si="22"/>
        <v>#REF!</v>
      </c>
      <c r="JE67" s="29" t="e">
        <f t="shared" si="22"/>
        <v>#REF!</v>
      </c>
      <c r="JF67" s="29" t="e">
        <f t="shared" si="22"/>
        <v>#REF!</v>
      </c>
      <c r="JG67" s="29" t="e">
        <f t="shared" si="22"/>
        <v>#REF!</v>
      </c>
      <c r="JH67" s="29" t="e">
        <f t="shared" si="22"/>
        <v>#REF!</v>
      </c>
      <c r="JI67" s="29" t="e">
        <f t="shared" si="22"/>
        <v>#REF!</v>
      </c>
      <c r="JJ67" s="29" t="e">
        <f t="shared" si="22"/>
        <v>#REF!</v>
      </c>
      <c r="JK67" s="29" t="e">
        <f t="shared" si="22"/>
        <v>#REF!</v>
      </c>
      <c r="JL67" s="29" t="e">
        <f t="shared" si="22"/>
        <v>#REF!</v>
      </c>
      <c r="JM67" s="29" t="e">
        <f t="shared" si="22"/>
        <v>#REF!</v>
      </c>
      <c r="JN67" s="29" t="e">
        <f t="shared" si="22"/>
        <v>#REF!</v>
      </c>
      <c r="JO67" s="29" t="e">
        <f t="shared" si="22"/>
        <v>#REF!</v>
      </c>
      <c r="JP67" s="29" t="e">
        <f t="shared" si="22"/>
        <v>#REF!</v>
      </c>
      <c r="JQ67" s="29" t="e">
        <f t="shared" si="22"/>
        <v>#REF!</v>
      </c>
      <c r="JR67" s="29" t="e">
        <f t="shared" si="22"/>
        <v>#REF!</v>
      </c>
      <c r="JS67" s="29" t="e">
        <f t="shared" si="22"/>
        <v>#REF!</v>
      </c>
      <c r="JT67" s="29" t="e">
        <f t="shared" si="22"/>
        <v>#REF!</v>
      </c>
      <c r="JU67" s="29" t="e">
        <f t="shared" si="22"/>
        <v>#REF!</v>
      </c>
      <c r="JV67" s="29" t="e">
        <f t="shared" si="22"/>
        <v>#REF!</v>
      </c>
      <c r="JW67" s="29" t="e">
        <f t="shared" si="22"/>
        <v>#REF!</v>
      </c>
      <c r="JX67" s="29" t="e">
        <f t="shared" si="22"/>
        <v>#REF!</v>
      </c>
      <c r="JY67" s="29" t="e">
        <f t="shared" si="22"/>
        <v>#REF!</v>
      </c>
      <c r="JZ67" s="29" t="e">
        <f t="shared" si="22"/>
        <v>#REF!</v>
      </c>
      <c r="KA67" s="29" t="e">
        <f t="shared" si="22"/>
        <v>#REF!</v>
      </c>
      <c r="KB67" s="29" t="e">
        <f t="shared" si="22"/>
        <v>#REF!</v>
      </c>
      <c r="KC67" s="29" t="e">
        <f t="shared" si="22"/>
        <v>#REF!</v>
      </c>
      <c r="KD67" s="29" t="e">
        <f t="shared" si="22"/>
        <v>#REF!</v>
      </c>
      <c r="KE67" s="29" t="e">
        <f t="shared" si="22"/>
        <v>#REF!</v>
      </c>
      <c r="KF67" s="29" t="e">
        <f t="shared" si="22"/>
        <v>#REF!</v>
      </c>
      <c r="KG67" s="29" t="e">
        <f t="shared" si="22"/>
        <v>#REF!</v>
      </c>
      <c r="KH67" s="29" t="e">
        <f t="shared" si="22"/>
        <v>#REF!</v>
      </c>
      <c r="KI67" s="29" t="e">
        <f t="shared" si="22"/>
        <v>#REF!</v>
      </c>
      <c r="KJ67" s="29" t="e">
        <f t="shared" si="22"/>
        <v>#REF!</v>
      </c>
      <c r="KK67" s="29" t="e">
        <f t="shared" si="22"/>
        <v>#REF!</v>
      </c>
      <c r="KL67" s="29" t="e">
        <f t="shared" si="22"/>
        <v>#REF!</v>
      </c>
      <c r="KM67" s="29" t="e">
        <f t="shared" si="22"/>
        <v>#REF!</v>
      </c>
      <c r="KN67" s="29" t="e">
        <f t="shared" si="22"/>
        <v>#REF!</v>
      </c>
      <c r="KO67" s="29" t="e">
        <f t="shared" si="22"/>
        <v>#REF!</v>
      </c>
      <c r="KP67" s="29" t="e">
        <f t="shared" si="22"/>
        <v>#REF!</v>
      </c>
      <c r="KQ67" s="29" t="e">
        <f t="shared" ref="KQ67:NB67" si="23">KP67*(1+$F67)</f>
        <v>#REF!</v>
      </c>
      <c r="KR67" s="29" t="e">
        <f t="shared" si="23"/>
        <v>#REF!</v>
      </c>
      <c r="KS67" s="29" t="e">
        <f t="shared" si="23"/>
        <v>#REF!</v>
      </c>
      <c r="KT67" s="29" t="e">
        <f t="shared" si="23"/>
        <v>#REF!</v>
      </c>
      <c r="KU67" s="29" t="e">
        <f t="shared" si="23"/>
        <v>#REF!</v>
      </c>
      <c r="KV67" s="29" t="e">
        <f t="shared" si="23"/>
        <v>#REF!</v>
      </c>
      <c r="KW67" s="29" t="e">
        <f t="shared" si="23"/>
        <v>#REF!</v>
      </c>
      <c r="KX67" s="29" t="e">
        <f t="shared" si="23"/>
        <v>#REF!</v>
      </c>
      <c r="KY67" s="29" t="e">
        <f t="shared" si="23"/>
        <v>#REF!</v>
      </c>
      <c r="KZ67" s="29" t="e">
        <f t="shared" si="23"/>
        <v>#REF!</v>
      </c>
      <c r="LA67" s="29" t="e">
        <f t="shared" si="23"/>
        <v>#REF!</v>
      </c>
      <c r="LB67" s="29" t="e">
        <f t="shared" si="23"/>
        <v>#REF!</v>
      </c>
      <c r="LC67" s="29" t="e">
        <f t="shared" si="23"/>
        <v>#REF!</v>
      </c>
      <c r="LD67" s="29" t="e">
        <f t="shared" si="23"/>
        <v>#REF!</v>
      </c>
      <c r="LE67" s="29" t="e">
        <f t="shared" si="23"/>
        <v>#REF!</v>
      </c>
      <c r="LF67" s="29" t="e">
        <f t="shared" si="23"/>
        <v>#REF!</v>
      </c>
      <c r="LG67" s="29" t="e">
        <f t="shared" si="23"/>
        <v>#REF!</v>
      </c>
      <c r="LH67" s="29" t="e">
        <f t="shared" si="23"/>
        <v>#REF!</v>
      </c>
      <c r="LI67" s="29" t="e">
        <f t="shared" si="23"/>
        <v>#REF!</v>
      </c>
      <c r="LJ67" s="29" t="e">
        <f t="shared" si="23"/>
        <v>#REF!</v>
      </c>
      <c r="LK67" s="29" t="e">
        <f t="shared" si="23"/>
        <v>#REF!</v>
      </c>
      <c r="LL67" s="29" t="e">
        <f t="shared" si="23"/>
        <v>#REF!</v>
      </c>
      <c r="LM67" s="29" t="e">
        <f t="shared" si="23"/>
        <v>#REF!</v>
      </c>
      <c r="LN67" s="29" t="e">
        <f t="shared" si="23"/>
        <v>#REF!</v>
      </c>
      <c r="LO67" s="29" t="e">
        <f t="shared" si="23"/>
        <v>#REF!</v>
      </c>
      <c r="LP67" s="29" t="e">
        <f t="shared" si="23"/>
        <v>#REF!</v>
      </c>
      <c r="LQ67" s="29" t="e">
        <f t="shared" si="23"/>
        <v>#REF!</v>
      </c>
      <c r="LR67" s="29" t="e">
        <f t="shared" si="23"/>
        <v>#REF!</v>
      </c>
      <c r="LS67" s="29" t="e">
        <f t="shared" si="23"/>
        <v>#REF!</v>
      </c>
      <c r="LT67" s="29" t="e">
        <f t="shared" si="23"/>
        <v>#REF!</v>
      </c>
      <c r="LU67" s="29" t="e">
        <f t="shared" si="23"/>
        <v>#REF!</v>
      </c>
      <c r="LV67" s="29" t="e">
        <f t="shared" si="23"/>
        <v>#REF!</v>
      </c>
      <c r="LW67" s="29" t="e">
        <f t="shared" si="23"/>
        <v>#REF!</v>
      </c>
      <c r="LX67" s="29" t="e">
        <f t="shared" si="23"/>
        <v>#REF!</v>
      </c>
      <c r="LY67" s="29" t="e">
        <f t="shared" si="23"/>
        <v>#REF!</v>
      </c>
      <c r="LZ67" s="29" t="e">
        <f t="shared" si="23"/>
        <v>#REF!</v>
      </c>
      <c r="MA67" s="29" t="e">
        <f t="shared" si="23"/>
        <v>#REF!</v>
      </c>
      <c r="MB67" s="29" t="e">
        <f t="shared" si="23"/>
        <v>#REF!</v>
      </c>
      <c r="MC67" s="29" t="e">
        <f t="shared" si="23"/>
        <v>#REF!</v>
      </c>
      <c r="MD67" s="29" t="e">
        <f t="shared" si="23"/>
        <v>#REF!</v>
      </c>
      <c r="ME67" s="29" t="e">
        <f t="shared" si="23"/>
        <v>#REF!</v>
      </c>
      <c r="MF67" s="29" t="e">
        <f t="shared" si="23"/>
        <v>#REF!</v>
      </c>
      <c r="MG67" s="29" t="e">
        <f t="shared" si="23"/>
        <v>#REF!</v>
      </c>
      <c r="MH67" s="29" t="e">
        <f t="shared" si="23"/>
        <v>#REF!</v>
      </c>
      <c r="MI67" s="29" t="e">
        <f t="shared" si="23"/>
        <v>#REF!</v>
      </c>
      <c r="MJ67" s="29" t="e">
        <f t="shared" si="23"/>
        <v>#REF!</v>
      </c>
      <c r="MK67" s="29" t="e">
        <f t="shared" si="23"/>
        <v>#REF!</v>
      </c>
      <c r="ML67" s="29" t="e">
        <f t="shared" si="23"/>
        <v>#REF!</v>
      </c>
      <c r="MM67" s="29" t="e">
        <f t="shared" si="23"/>
        <v>#REF!</v>
      </c>
      <c r="MN67" s="29" t="e">
        <f t="shared" si="23"/>
        <v>#REF!</v>
      </c>
      <c r="MO67" s="29" t="e">
        <f t="shared" si="23"/>
        <v>#REF!</v>
      </c>
      <c r="MP67" s="29" t="e">
        <f t="shared" si="23"/>
        <v>#REF!</v>
      </c>
      <c r="MQ67" s="29" t="e">
        <f t="shared" si="23"/>
        <v>#REF!</v>
      </c>
      <c r="MR67" s="29" t="e">
        <f t="shared" si="23"/>
        <v>#REF!</v>
      </c>
      <c r="MS67" s="29" t="e">
        <f t="shared" si="23"/>
        <v>#REF!</v>
      </c>
      <c r="MT67" s="29" t="e">
        <f t="shared" si="23"/>
        <v>#REF!</v>
      </c>
      <c r="MU67" s="29" t="e">
        <f t="shared" si="23"/>
        <v>#REF!</v>
      </c>
      <c r="MV67" s="29" t="e">
        <f t="shared" si="23"/>
        <v>#REF!</v>
      </c>
      <c r="MW67" s="29" t="e">
        <f t="shared" si="23"/>
        <v>#REF!</v>
      </c>
      <c r="MX67" s="29" t="e">
        <f t="shared" si="23"/>
        <v>#REF!</v>
      </c>
      <c r="MY67" s="29" t="e">
        <f t="shared" si="23"/>
        <v>#REF!</v>
      </c>
      <c r="MZ67" s="29" t="e">
        <f t="shared" si="23"/>
        <v>#REF!</v>
      </c>
      <c r="NA67" s="29" t="e">
        <f t="shared" si="23"/>
        <v>#REF!</v>
      </c>
      <c r="NB67" s="29" t="e">
        <f t="shared" si="23"/>
        <v>#REF!</v>
      </c>
      <c r="NC67" s="29" t="e">
        <f t="shared" ref="NC67:PN67" si="24">NB67*(1+$F67)</f>
        <v>#REF!</v>
      </c>
      <c r="ND67" s="29" t="e">
        <f t="shared" si="24"/>
        <v>#REF!</v>
      </c>
      <c r="NE67" s="29" t="e">
        <f t="shared" si="24"/>
        <v>#REF!</v>
      </c>
      <c r="NF67" s="29" t="e">
        <f t="shared" si="24"/>
        <v>#REF!</v>
      </c>
      <c r="NG67" s="29" t="e">
        <f t="shared" si="24"/>
        <v>#REF!</v>
      </c>
      <c r="NH67" s="29" t="e">
        <f t="shared" si="24"/>
        <v>#REF!</v>
      </c>
      <c r="NI67" s="29" t="e">
        <f t="shared" si="24"/>
        <v>#REF!</v>
      </c>
      <c r="NJ67" s="29" t="e">
        <f t="shared" si="24"/>
        <v>#REF!</v>
      </c>
      <c r="NK67" s="29" t="e">
        <f t="shared" si="24"/>
        <v>#REF!</v>
      </c>
      <c r="NL67" s="29" t="e">
        <f t="shared" si="24"/>
        <v>#REF!</v>
      </c>
      <c r="NM67" s="29" t="e">
        <f t="shared" si="24"/>
        <v>#REF!</v>
      </c>
      <c r="NN67" s="29" t="e">
        <f t="shared" si="24"/>
        <v>#REF!</v>
      </c>
      <c r="NO67" s="29" t="e">
        <f t="shared" si="24"/>
        <v>#REF!</v>
      </c>
      <c r="NP67" s="29" t="e">
        <f t="shared" si="24"/>
        <v>#REF!</v>
      </c>
      <c r="NQ67" s="29" t="e">
        <f t="shared" si="24"/>
        <v>#REF!</v>
      </c>
      <c r="NR67" s="29" t="e">
        <f t="shared" si="24"/>
        <v>#REF!</v>
      </c>
      <c r="NS67" s="29" t="e">
        <f t="shared" si="24"/>
        <v>#REF!</v>
      </c>
      <c r="NT67" s="29" t="e">
        <f t="shared" si="24"/>
        <v>#REF!</v>
      </c>
      <c r="NU67" s="29" t="e">
        <f t="shared" si="24"/>
        <v>#REF!</v>
      </c>
      <c r="NV67" s="29" t="e">
        <f t="shared" si="24"/>
        <v>#REF!</v>
      </c>
      <c r="NW67" s="29" t="e">
        <f t="shared" si="24"/>
        <v>#REF!</v>
      </c>
      <c r="NX67" s="29" t="e">
        <f t="shared" si="24"/>
        <v>#REF!</v>
      </c>
      <c r="NY67" s="29" t="e">
        <f t="shared" si="24"/>
        <v>#REF!</v>
      </c>
      <c r="NZ67" s="29" t="e">
        <f t="shared" si="24"/>
        <v>#REF!</v>
      </c>
      <c r="OA67" s="29" t="e">
        <f t="shared" si="24"/>
        <v>#REF!</v>
      </c>
      <c r="OB67" s="29" t="e">
        <f t="shared" si="24"/>
        <v>#REF!</v>
      </c>
      <c r="OC67" s="29" t="e">
        <f t="shared" si="24"/>
        <v>#REF!</v>
      </c>
      <c r="OD67" s="29" t="e">
        <f t="shared" si="24"/>
        <v>#REF!</v>
      </c>
      <c r="OE67" s="29" t="e">
        <f t="shared" si="24"/>
        <v>#REF!</v>
      </c>
      <c r="OF67" s="29" t="e">
        <f t="shared" si="24"/>
        <v>#REF!</v>
      </c>
      <c r="OG67" s="29" t="e">
        <f t="shared" si="24"/>
        <v>#REF!</v>
      </c>
      <c r="OH67" s="29" t="e">
        <f t="shared" si="24"/>
        <v>#REF!</v>
      </c>
      <c r="OI67" s="29" t="e">
        <f t="shared" si="24"/>
        <v>#REF!</v>
      </c>
      <c r="OJ67" s="29" t="e">
        <f t="shared" si="24"/>
        <v>#REF!</v>
      </c>
      <c r="OK67" s="29" t="e">
        <f t="shared" si="24"/>
        <v>#REF!</v>
      </c>
      <c r="OL67" s="29" t="e">
        <f t="shared" si="24"/>
        <v>#REF!</v>
      </c>
      <c r="OM67" s="29" t="e">
        <f t="shared" si="24"/>
        <v>#REF!</v>
      </c>
      <c r="ON67" s="29" t="e">
        <f t="shared" si="24"/>
        <v>#REF!</v>
      </c>
      <c r="OO67" s="29" t="e">
        <f t="shared" si="24"/>
        <v>#REF!</v>
      </c>
      <c r="OP67" s="29" t="e">
        <f t="shared" si="24"/>
        <v>#REF!</v>
      </c>
      <c r="OQ67" s="29" t="e">
        <f t="shared" si="24"/>
        <v>#REF!</v>
      </c>
      <c r="OR67" s="29" t="e">
        <f t="shared" si="24"/>
        <v>#REF!</v>
      </c>
      <c r="OS67" s="29" t="e">
        <f t="shared" si="24"/>
        <v>#REF!</v>
      </c>
      <c r="OT67" s="29" t="e">
        <f t="shared" si="24"/>
        <v>#REF!</v>
      </c>
      <c r="OU67" s="29" t="e">
        <f t="shared" si="24"/>
        <v>#REF!</v>
      </c>
      <c r="OV67" s="29" t="e">
        <f t="shared" si="24"/>
        <v>#REF!</v>
      </c>
      <c r="OW67" s="29" t="e">
        <f t="shared" si="24"/>
        <v>#REF!</v>
      </c>
      <c r="OX67" s="29" t="e">
        <f t="shared" si="24"/>
        <v>#REF!</v>
      </c>
      <c r="OY67" s="29" t="e">
        <f t="shared" si="24"/>
        <v>#REF!</v>
      </c>
      <c r="OZ67" s="29" t="e">
        <f t="shared" si="24"/>
        <v>#REF!</v>
      </c>
      <c r="PA67" s="29" t="e">
        <f t="shared" si="24"/>
        <v>#REF!</v>
      </c>
      <c r="PB67" s="29" t="e">
        <f t="shared" si="24"/>
        <v>#REF!</v>
      </c>
      <c r="PC67" s="29" t="e">
        <f t="shared" si="24"/>
        <v>#REF!</v>
      </c>
      <c r="PD67" s="29" t="e">
        <f t="shared" si="24"/>
        <v>#REF!</v>
      </c>
      <c r="PE67" s="29" t="e">
        <f t="shared" si="24"/>
        <v>#REF!</v>
      </c>
      <c r="PF67" s="29" t="e">
        <f t="shared" si="24"/>
        <v>#REF!</v>
      </c>
      <c r="PG67" s="29" t="e">
        <f t="shared" si="24"/>
        <v>#REF!</v>
      </c>
      <c r="PH67" s="29" t="e">
        <f t="shared" si="24"/>
        <v>#REF!</v>
      </c>
      <c r="PI67" s="29" t="e">
        <f t="shared" si="24"/>
        <v>#REF!</v>
      </c>
      <c r="PJ67" s="29" t="e">
        <f t="shared" si="24"/>
        <v>#REF!</v>
      </c>
      <c r="PK67" s="29" t="e">
        <f t="shared" si="24"/>
        <v>#REF!</v>
      </c>
      <c r="PL67" s="29" t="e">
        <f t="shared" si="24"/>
        <v>#REF!</v>
      </c>
      <c r="PM67" s="29" t="e">
        <f t="shared" si="24"/>
        <v>#REF!</v>
      </c>
      <c r="PN67" s="29" t="e">
        <f t="shared" si="24"/>
        <v>#REF!</v>
      </c>
      <c r="PO67" s="29" t="e">
        <f t="shared" ref="PO67:RZ67" si="25">PN67*(1+$F67)</f>
        <v>#REF!</v>
      </c>
      <c r="PP67" s="29" t="e">
        <f t="shared" si="25"/>
        <v>#REF!</v>
      </c>
      <c r="PQ67" s="29" t="e">
        <f t="shared" si="25"/>
        <v>#REF!</v>
      </c>
      <c r="PR67" s="29" t="e">
        <f t="shared" si="25"/>
        <v>#REF!</v>
      </c>
      <c r="PS67" s="29" t="e">
        <f t="shared" si="25"/>
        <v>#REF!</v>
      </c>
      <c r="PT67" s="29" t="e">
        <f t="shared" si="25"/>
        <v>#REF!</v>
      </c>
      <c r="PU67" s="29" t="e">
        <f t="shared" si="25"/>
        <v>#REF!</v>
      </c>
      <c r="PV67" s="29" t="e">
        <f t="shared" si="25"/>
        <v>#REF!</v>
      </c>
      <c r="PW67" s="29" t="e">
        <f t="shared" si="25"/>
        <v>#REF!</v>
      </c>
      <c r="PX67" s="29" t="e">
        <f t="shared" si="25"/>
        <v>#REF!</v>
      </c>
      <c r="PY67" s="29" t="e">
        <f t="shared" si="25"/>
        <v>#REF!</v>
      </c>
      <c r="PZ67" s="29" t="e">
        <f t="shared" si="25"/>
        <v>#REF!</v>
      </c>
      <c r="QA67" s="29" t="e">
        <f t="shared" si="25"/>
        <v>#REF!</v>
      </c>
      <c r="QB67" s="29" t="e">
        <f t="shared" si="25"/>
        <v>#REF!</v>
      </c>
      <c r="QC67" s="29" t="e">
        <f t="shared" si="25"/>
        <v>#REF!</v>
      </c>
      <c r="QD67" s="29" t="e">
        <f t="shared" si="25"/>
        <v>#REF!</v>
      </c>
      <c r="QE67" s="29" t="e">
        <f t="shared" si="25"/>
        <v>#REF!</v>
      </c>
      <c r="QF67" s="29" t="e">
        <f t="shared" si="25"/>
        <v>#REF!</v>
      </c>
      <c r="QG67" s="29" t="e">
        <f t="shared" si="25"/>
        <v>#REF!</v>
      </c>
      <c r="QH67" s="29" t="e">
        <f t="shared" si="25"/>
        <v>#REF!</v>
      </c>
      <c r="QI67" s="29" t="e">
        <f t="shared" si="25"/>
        <v>#REF!</v>
      </c>
      <c r="QJ67" s="29" t="e">
        <f t="shared" si="25"/>
        <v>#REF!</v>
      </c>
      <c r="QK67" s="29" t="e">
        <f t="shared" si="25"/>
        <v>#REF!</v>
      </c>
      <c r="QL67" s="29" t="e">
        <f t="shared" si="25"/>
        <v>#REF!</v>
      </c>
      <c r="QM67" s="29" t="e">
        <f t="shared" si="25"/>
        <v>#REF!</v>
      </c>
      <c r="QN67" s="29" t="e">
        <f t="shared" si="25"/>
        <v>#REF!</v>
      </c>
      <c r="QO67" s="29" t="e">
        <f t="shared" si="25"/>
        <v>#REF!</v>
      </c>
      <c r="QP67" s="29" t="e">
        <f t="shared" si="25"/>
        <v>#REF!</v>
      </c>
      <c r="QQ67" s="29" t="e">
        <f t="shared" si="25"/>
        <v>#REF!</v>
      </c>
      <c r="QR67" s="29" t="e">
        <f t="shared" si="25"/>
        <v>#REF!</v>
      </c>
      <c r="QS67" s="29" t="e">
        <f t="shared" si="25"/>
        <v>#REF!</v>
      </c>
      <c r="QT67" s="29" t="e">
        <f t="shared" si="25"/>
        <v>#REF!</v>
      </c>
      <c r="QU67" s="29" t="e">
        <f t="shared" si="25"/>
        <v>#REF!</v>
      </c>
      <c r="QV67" s="29" t="e">
        <f t="shared" si="25"/>
        <v>#REF!</v>
      </c>
      <c r="QW67" s="29" t="e">
        <f t="shared" si="25"/>
        <v>#REF!</v>
      </c>
      <c r="QX67" s="29" t="e">
        <f t="shared" si="25"/>
        <v>#REF!</v>
      </c>
      <c r="QY67" s="29" t="e">
        <f t="shared" si="25"/>
        <v>#REF!</v>
      </c>
      <c r="QZ67" s="29" t="e">
        <f t="shared" si="25"/>
        <v>#REF!</v>
      </c>
      <c r="RA67" s="29" t="e">
        <f t="shared" si="25"/>
        <v>#REF!</v>
      </c>
      <c r="RB67" s="29" t="e">
        <f t="shared" si="25"/>
        <v>#REF!</v>
      </c>
      <c r="RC67" s="29" t="e">
        <f t="shared" si="25"/>
        <v>#REF!</v>
      </c>
      <c r="RD67" s="29" t="e">
        <f t="shared" si="25"/>
        <v>#REF!</v>
      </c>
      <c r="RE67" s="29" t="e">
        <f t="shared" si="25"/>
        <v>#REF!</v>
      </c>
      <c r="RF67" s="29" t="e">
        <f t="shared" si="25"/>
        <v>#REF!</v>
      </c>
      <c r="RG67" s="29" t="e">
        <f t="shared" si="25"/>
        <v>#REF!</v>
      </c>
      <c r="RH67" s="29" t="e">
        <f t="shared" si="25"/>
        <v>#REF!</v>
      </c>
      <c r="RI67" s="29" t="e">
        <f t="shared" si="25"/>
        <v>#REF!</v>
      </c>
      <c r="RJ67" s="29" t="e">
        <f t="shared" si="25"/>
        <v>#REF!</v>
      </c>
      <c r="RK67" s="29" t="e">
        <f t="shared" si="25"/>
        <v>#REF!</v>
      </c>
      <c r="RL67" s="29" t="e">
        <f t="shared" si="25"/>
        <v>#REF!</v>
      </c>
      <c r="RM67" s="29" t="e">
        <f t="shared" si="25"/>
        <v>#REF!</v>
      </c>
      <c r="RN67" s="29" t="e">
        <f t="shared" si="25"/>
        <v>#REF!</v>
      </c>
      <c r="RO67" s="29" t="e">
        <f t="shared" si="25"/>
        <v>#REF!</v>
      </c>
      <c r="RP67" s="29" t="e">
        <f t="shared" si="25"/>
        <v>#REF!</v>
      </c>
      <c r="RQ67" s="29" t="e">
        <f t="shared" si="25"/>
        <v>#REF!</v>
      </c>
      <c r="RR67" s="29" t="e">
        <f t="shared" si="25"/>
        <v>#REF!</v>
      </c>
      <c r="RS67" s="29" t="e">
        <f t="shared" si="25"/>
        <v>#REF!</v>
      </c>
      <c r="RT67" s="29" t="e">
        <f t="shared" si="25"/>
        <v>#REF!</v>
      </c>
      <c r="RU67" s="29" t="e">
        <f t="shared" si="25"/>
        <v>#REF!</v>
      </c>
      <c r="RV67" s="29" t="e">
        <f t="shared" si="25"/>
        <v>#REF!</v>
      </c>
      <c r="RW67" s="29" t="e">
        <f t="shared" si="25"/>
        <v>#REF!</v>
      </c>
      <c r="RX67" s="29" t="e">
        <f t="shared" si="25"/>
        <v>#REF!</v>
      </c>
      <c r="RY67" s="29" t="e">
        <f t="shared" si="25"/>
        <v>#REF!</v>
      </c>
      <c r="RZ67" s="29" t="e">
        <f t="shared" si="25"/>
        <v>#REF!</v>
      </c>
      <c r="SA67" s="29" t="e">
        <f t="shared" ref="SA67:UL67" si="26">RZ67*(1+$F67)</f>
        <v>#REF!</v>
      </c>
      <c r="SB67" s="29" t="e">
        <f t="shared" si="26"/>
        <v>#REF!</v>
      </c>
      <c r="SC67" s="29" t="e">
        <f t="shared" si="26"/>
        <v>#REF!</v>
      </c>
      <c r="SD67" s="29" t="e">
        <f t="shared" si="26"/>
        <v>#REF!</v>
      </c>
      <c r="SE67" s="29" t="e">
        <f t="shared" si="26"/>
        <v>#REF!</v>
      </c>
      <c r="SF67" s="29" t="e">
        <f t="shared" si="26"/>
        <v>#REF!</v>
      </c>
      <c r="SG67" s="29" t="e">
        <f t="shared" si="26"/>
        <v>#REF!</v>
      </c>
      <c r="SH67" s="29" t="e">
        <f t="shared" si="26"/>
        <v>#REF!</v>
      </c>
      <c r="SI67" s="29" t="e">
        <f t="shared" si="26"/>
        <v>#REF!</v>
      </c>
      <c r="SJ67" s="29" t="e">
        <f t="shared" si="26"/>
        <v>#REF!</v>
      </c>
      <c r="SK67" s="29" t="e">
        <f t="shared" si="26"/>
        <v>#REF!</v>
      </c>
      <c r="SL67" s="29" t="e">
        <f t="shared" si="26"/>
        <v>#REF!</v>
      </c>
      <c r="SM67" s="29" t="e">
        <f t="shared" si="26"/>
        <v>#REF!</v>
      </c>
      <c r="SN67" s="29" t="e">
        <f t="shared" si="26"/>
        <v>#REF!</v>
      </c>
      <c r="SO67" s="29" t="e">
        <f t="shared" si="26"/>
        <v>#REF!</v>
      </c>
      <c r="SP67" s="29" t="e">
        <f t="shared" si="26"/>
        <v>#REF!</v>
      </c>
      <c r="SQ67" s="29" t="e">
        <f t="shared" si="26"/>
        <v>#REF!</v>
      </c>
      <c r="SR67" s="29" t="e">
        <f t="shared" si="26"/>
        <v>#REF!</v>
      </c>
      <c r="SS67" s="29" t="e">
        <f t="shared" si="26"/>
        <v>#REF!</v>
      </c>
      <c r="ST67" s="29" t="e">
        <f t="shared" si="26"/>
        <v>#REF!</v>
      </c>
      <c r="SU67" s="29" t="e">
        <f t="shared" si="26"/>
        <v>#REF!</v>
      </c>
      <c r="SV67" s="29" t="e">
        <f t="shared" si="26"/>
        <v>#REF!</v>
      </c>
      <c r="SW67" s="29" t="e">
        <f t="shared" si="26"/>
        <v>#REF!</v>
      </c>
      <c r="SX67" s="29" t="e">
        <f t="shared" si="26"/>
        <v>#REF!</v>
      </c>
      <c r="SY67" s="29" t="e">
        <f t="shared" si="26"/>
        <v>#REF!</v>
      </c>
      <c r="SZ67" s="29" t="e">
        <f t="shared" si="26"/>
        <v>#REF!</v>
      </c>
      <c r="TA67" s="29" t="e">
        <f t="shared" si="26"/>
        <v>#REF!</v>
      </c>
      <c r="TB67" s="29" t="e">
        <f t="shared" si="26"/>
        <v>#REF!</v>
      </c>
      <c r="TC67" s="29" t="e">
        <f t="shared" si="26"/>
        <v>#REF!</v>
      </c>
      <c r="TD67" s="29" t="e">
        <f t="shared" si="26"/>
        <v>#REF!</v>
      </c>
      <c r="TE67" s="29" t="e">
        <f t="shared" si="26"/>
        <v>#REF!</v>
      </c>
      <c r="TF67" s="29" t="e">
        <f t="shared" si="26"/>
        <v>#REF!</v>
      </c>
      <c r="TG67" s="29" t="e">
        <f t="shared" si="26"/>
        <v>#REF!</v>
      </c>
      <c r="TH67" s="29" t="e">
        <f t="shared" si="26"/>
        <v>#REF!</v>
      </c>
      <c r="TI67" s="29" t="e">
        <f t="shared" si="26"/>
        <v>#REF!</v>
      </c>
      <c r="TJ67" s="29" t="e">
        <f t="shared" si="26"/>
        <v>#REF!</v>
      </c>
      <c r="TK67" s="29" t="e">
        <f t="shared" si="26"/>
        <v>#REF!</v>
      </c>
      <c r="TL67" s="29" t="e">
        <f t="shared" si="26"/>
        <v>#REF!</v>
      </c>
      <c r="TM67" s="29" t="e">
        <f t="shared" si="26"/>
        <v>#REF!</v>
      </c>
      <c r="TN67" s="29" t="e">
        <f t="shared" si="26"/>
        <v>#REF!</v>
      </c>
      <c r="TO67" s="29" t="e">
        <f t="shared" si="26"/>
        <v>#REF!</v>
      </c>
      <c r="TP67" s="29" t="e">
        <f t="shared" si="26"/>
        <v>#REF!</v>
      </c>
      <c r="TQ67" s="29" t="e">
        <f t="shared" si="26"/>
        <v>#REF!</v>
      </c>
      <c r="TR67" s="29" t="e">
        <f t="shared" si="26"/>
        <v>#REF!</v>
      </c>
      <c r="TS67" s="29" t="e">
        <f t="shared" si="26"/>
        <v>#REF!</v>
      </c>
      <c r="TT67" s="29" t="e">
        <f t="shared" si="26"/>
        <v>#REF!</v>
      </c>
      <c r="TU67" s="29" t="e">
        <f t="shared" si="26"/>
        <v>#REF!</v>
      </c>
      <c r="TV67" s="29" t="e">
        <f t="shared" si="26"/>
        <v>#REF!</v>
      </c>
      <c r="TW67" s="29" t="e">
        <f t="shared" si="26"/>
        <v>#REF!</v>
      </c>
      <c r="TX67" s="29" t="e">
        <f t="shared" si="26"/>
        <v>#REF!</v>
      </c>
      <c r="TY67" s="29" t="e">
        <f t="shared" si="26"/>
        <v>#REF!</v>
      </c>
      <c r="TZ67" s="29" t="e">
        <f t="shared" si="26"/>
        <v>#REF!</v>
      </c>
      <c r="UA67" s="29" t="e">
        <f t="shared" si="26"/>
        <v>#REF!</v>
      </c>
      <c r="UB67" s="29" t="e">
        <f t="shared" si="26"/>
        <v>#REF!</v>
      </c>
      <c r="UC67" s="29" t="e">
        <f t="shared" si="26"/>
        <v>#REF!</v>
      </c>
      <c r="UD67" s="29" t="e">
        <f t="shared" si="26"/>
        <v>#REF!</v>
      </c>
      <c r="UE67" s="29" t="e">
        <f t="shared" si="26"/>
        <v>#REF!</v>
      </c>
      <c r="UF67" s="29" t="e">
        <f t="shared" si="26"/>
        <v>#REF!</v>
      </c>
      <c r="UG67" s="29" t="e">
        <f t="shared" si="26"/>
        <v>#REF!</v>
      </c>
      <c r="UH67" s="29" t="e">
        <f t="shared" si="26"/>
        <v>#REF!</v>
      </c>
      <c r="UI67" s="29" t="e">
        <f t="shared" si="26"/>
        <v>#REF!</v>
      </c>
      <c r="UJ67" s="29" t="e">
        <f t="shared" si="26"/>
        <v>#REF!</v>
      </c>
      <c r="UK67" s="29" t="e">
        <f t="shared" si="26"/>
        <v>#REF!</v>
      </c>
      <c r="UL67" s="29" t="e">
        <f t="shared" si="26"/>
        <v>#REF!</v>
      </c>
      <c r="UM67" s="29" t="e">
        <f t="shared" ref="UM67:WX67" si="27">UL67*(1+$F67)</f>
        <v>#REF!</v>
      </c>
      <c r="UN67" s="29" t="e">
        <f t="shared" si="27"/>
        <v>#REF!</v>
      </c>
      <c r="UO67" s="29" t="e">
        <f t="shared" si="27"/>
        <v>#REF!</v>
      </c>
      <c r="UP67" s="29" t="e">
        <f t="shared" si="27"/>
        <v>#REF!</v>
      </c>
      <c r="UQ67" s="29" t="e">
        <f t="shared" si="27"/>
        <v>#REF!</v>
      </c>
      <c r="UR67" s="29" t="e">
        <f t="shared" si="27"/>
        <v>#REF!</v>
      </c>
      <c r="US67" s="29" t="e">
        <f t="shared" si="27"/>
        <v>#REF!</v>
      </c>
      <c r="UT67" s="29" t="e">
        <f t="shared" si="27"/>
        <v>#REF!</v>
      </c>
      <c r="UU67" s="29" t="e">
        <f t="shared" si="27"/>
        <v>#REF!</v>
      </c>
      <c r="UV67" s="29" t="e">
        <f t="shared" si="27"/>
        <v>#REF!</v>
      </c>
      <c r="UW67" s="29" t="e">
        <f t="shared" si="27"/>
        <v>#REF!</v>
      </c>
      <c r="UX67" s="29" t="e">
        <f t="shared" si="27"/>
        <v>#REF!</v>
      </c>
      <c r="UY67" s="29" t="e">
        <f t="shared" si="27"/>
        <v>#REF!</v>
      </c>
      <c r="UZ67" s="29" t="e">
        <f t="shared" si="27"/>
        <v>#REF!</v>
      </c>
      <c r="VA67" s="29" t="e">
        <f t="shared" si="27"/>
        <v>#REF!</v>
      </c>
      <c r="VB67" s="29" t="e">
        <f t="shared" si="27"/>
        <v>#REF!</v>
      </c>
      <c r="VC67" s="29" t="e">
        <f t="shared" si="27"/>
        <v>#REF!</v>
      </c>
      <c r="VD67" s="29" t="e">
        <f t="shared" si="27"/>
        <v>#REF!</v>
      </c>
      <c r="VE67" s="29" t="e">
        <f t="shared" si="27"/>
        <v>#REF!</v>
      </c>
      <c r="VF67" s="29" t="e">
        <f t="shared" si="27"/>
        <v>#REF!</v>
      </c>
      <c r="VG67" s="29" t="e">
        <f t="shared" si="27"/>
        <v>#REF!</v>
      </c>
      <c r="VH67" s="29" t="e">
        <f t="shared" si="27"/>
        <v>#REF!</v>
      </c>
      <c r="VI67" s="29" t="e">
        <f t="shared" si="27"/>
        <v>#REF!</v>
      </c>
      <c r="VJ67" s="29" t="e">
        <f t="shared" si="27"/>
        <v>#REF!</v>
      </c>
      <c r="VK67" s="29" t="e">
        <f t="shared" si="27"/>
        <v>#REF!</v>
      </c>
      <c r="VL67" s="29" t="e">
        <f t="shared" si="27"/>
        <v>#REF!</v>
      </c>
      <c r="VM67" s="29" t="e">
        <f t="shared" si="27"/>
        <v>#REF!</v>
      </c>
      <c r="VN67" s="29" t="e">
        <f t="shared" si="27"/>
        <v>#REF!</v>
      </c>
      <c r="VO67" s="29" t="e">
        <f t="shared" si="27"/>
        <v>#REF!</v>
      </c>
      <c r="VP67" s="29" t="e">
        <f t="shared" si="27"/>
        <v>#REF!</v>
      </c>
      <c r="VQ67" s="29" t="e">
        <f t="shared" si="27"/>
        <v>#REF!</v>
      </c>
      <c r="VR67" s="29" t="e">
        <f t="shared" si="27"/>
        <v>#REF!</v>
      </c>
      <c r="VS67" s="29" t="e">
        <f t="shared" si="27"/>
        <v>#REF!</v>
      </c>
      <c r="VT67" s="29" t="e">
        <f t="shared" si="27"/>
        <v>#REF!</v>
      </c>
      <c r="VU67" s="29" t="e">
        <f t="shared" si="27"/>
        <v>#REF!</v>
      </c>
      <c r="VV67" s="29" t="e">
        <f t="shared" si="27"/>
        <v>#REF!</v>
      </c>
      <c r="VW67" s="29" t="e">
        <f t="shared" si="27"/>
        <v>#REF!</v>
      </c>
      <c r="VX67" s="29" t="e">
        <f t="shared" si="27"/>
        <v>#REF!</v>
      </c>
      <c r="VY67" s="29" t="e">
        <f t="shared" si="27"/>
        <v>#REF!</v>
      </c>
      <c r="VZ67" s="29" t="e">
        <f t="shared" si="27"/>
        <v>#REF!</v>
      </c>
      <c r="WA67" s="29" t="e">
        <f t="shared" si="27"/>
        <v>#REF!</v>
      </c>
      <c r="WB67" s="29" t="e">
        <f t="shared" si="27"/>
        <v>#REF!</v>
      </c>
      <c r="WC67" s="29" t="e">
        <f t="shared" si="27"/>
        <v>#REF!</v>
      </c>
      <c r="WD67" s="29" t="e">
        <f t="shared" si="27"/>
        <v>#REF!</v>
      </c>
      <c r="WE67" s="29" t="e">
        <f t="shared" si="27"/>
        <v>#REF!</v>
      </c>
      <c r="WF67" s="29" t="e">
        <f t="shared" si="27"/>
        <v>#REF!</v>
      </c>
      <c r="WG67" s="29" t="e">
        <f t="shared" si="27"/>
        <v>#REF!</v>
      </c>
      <c r="WH67" s="29" t="e">
        <f t="shared" si="27"/>
        <v>#REF!</v>
      </c>
      <c r="WI67" s="29" t="e">
        <f t="shared" si="27"/>
        <v>#REF!</v>
      </c>
      <c r="WJ67" s="29" t="e">
        <f t="shared" si="27"/>
        <v>#REF!</v>
      </c>
      <c r="WK67" s="29" t="e">
        <f t="shared" si="27"/>
        <v>#REF!</v>
      </c>
      <c r="WL67" s="29" t="e">
        <f t="shared" si="27"/>
        <v>#REF!</v>
      </c>
      <c r="WM67" s="29" t="e">
        <f t="shared" si="27"/>
        <v>#REF!</v>
      </c>
      <c r="WN67" s="29" t="e">
        <f t="shared" si="27"/>
        <v>#REF!</v>
      </c>
      <c r="WO67" s="29" t="e">
        <f t="shared" si="27"/>
        <v>#REF!</v>
      </c>
      <c r="WP67" s="29" t="e">
        <f t="shared" si="27"/>
        <v>#REF!</v>
      </c>
      <c r="WQ67" s="29" t="e">
        <f t="shared" si="27"/>
        <v>#REF!</v>
      </c>
      <c r="WR67" s="29" t="e">
        <f t="shared" si="27"/>
        <v>#REF!</v>
      </c>
      <c r="WS67" s="29" t="e">
        <f t="shared" si="27"/>
        <v>#REF!</v>
      </c>
      <c r="WT67" s="29" t="e">
        <f t="shared" si="27"/>
        <v>#REF!</v>
      </c>
      <c r="WU67" s="29" t="e">
        <f t="shared" si="27"/>
        <v>#REF!</v>
      </c>
      <c r="WV67" s="29" t="e">
        <f t="shared" si="27"/>
        <v>#REF!</v>
      </c>
      <c r="WW67" s="29" t="e">
        <f t="shared" si="27"/>
        <v>#REF!</v>
      </c>
      <c r="WX67" s="29" t="e">
        <f t="shared" si="27"/>
        <v>#REF!</v>
      </c>
      <c r="WY67" s="29" t="e">
        <f t="shared" ref="WY67:ZJ67" si="28">WX67*(1+$F67)</f>
        <v>#REF!</v>
      </c>
      <c r="WZ67" s="29" t="e">
        <f t="shared" si="28"/>
        <v>#REF!</v>
      </c>
      <c r="XA67" s="29" t="e">
        <f t="shared" si="28"/>
        <v>#REF!</v>
      </c>
      <c r="XB67" s="29" t="e">
        <f t="shared" si="28"/>
        <v>#REF!</v>
      </c>
      <c r="XC67" s="29" t="e">
        <f t="shared" si="28"/>
        <v>#REF!</v>
      </c>
      <c r="XD67" s="29" t="e">
        <f t="shared" si="28"/>
        <v>#REF!</v>
      </c>
      <c r="XE67" s="29" t="e">
        <f t="shared" si="28"/>
        <v>#REF!</v>
      </c>
      <c r="XF67" s="29" t="e">
        <f t="shared" si="28"/>
        <v>#REF!</v>
      </c>
      <c r="XG67" s="29" t="e">
        <f t="shared" si="28"/>
        <v>#REF!</v>
      </c>
      <c r="XH67" s="29" t="e">
        <f t="shared" si="28"/>
        <v>#REF!</v>
      </c>
      <c r="XI67" s="29" t="e">
        <f t="shared" si="28"/>
        <v>#REF!</v>
      </c>
      <c r="XJ67" s="29" t="e">
        <f t="shared" si="28"/>
        <v>#REF!</v>
      </c>
      <c r="XK67" s="29" t="e">
        <f t="shared" si="28"/>
        <v>#REF!</v>
      </c>
      <c r="XL67" s="29" t="e">
        <f t="shared" si="28"/>
        <v>#REF!</v>
      </c>
      <c r="XM67" s="29" t="e">
        <f t="shared" si="28"/>
        <v>#REF!</v>
      </c>
      <c r="XN67" s="29" t="e">
        <f t="shared" si="28"/>
        <v>#REF!</v>
      </c>
      <c r="XO67" s="29" t="e">
        <f t="shared" si="28"/>
        <v>#REF!</v>
      </c>
      <c r="XP67" s="29" t="e">
        <f t="shared" si="28"/>
        <v>#REF!</v>
      </c>
      <c r="XQ67" s="29" t="e">
        <f t="shared" si="28"/>
        <v>#REF!</v>
      </c>
      <c r="XR67" s="29" t="e">
        <f t="shared" si="28"/>
        <v>#REF!</v>
      </c>
      <c r="XS67" s="29" t="e">
        <f t="shared" si="28"/>
        <v>#REF!</v>
      </c>
      <c r="XT67" s="29" t="e">
        <f t="shared" si="28"/>
        <v>#REF!</v>
      </c>
      <c r="XU67" s="29" t="e">
        <f t="shared" si="28"/>
        <v>#REF!</v>
      </c>
      <c r="XV67" s="29" t="e">
        <f t="shared" si="28"/>
        <v>#REF!</v>
      </c>
      <c r="XW67" s="29" t="e">
        <f t="shared" si="28"/>
        <v>#REF!</v>
      </c>
      <c r="XX67" s="29" t="e">
        <f t="shared" si="28"/>
        <v>#REF!</v>
      </c>
      <c r="XY67" s="29" t="e">
        <f t="shared" si="28"/>
        <v>#REF!</v>
      </c>
      <c r="XZ67" s="29" t="e">
        <f t="shared" si="28"/>
        <v>#REF!</v>
      </c>
      <c r="YA67" s="29" t="e">
        <f t="shared" si="28"/>
        <v>#REF!</v>
      </c>
      <c r="YB67" s="29" t="e">
        <f t="shared" si="28"/>
        <v>#REF!</v>
      </c>
      <c r="YC67" s="29" t="e">
        <f t="shared" si="28"/>
        <v>#REF!</v>
      </c>
      <c r="YD67" s="29" t="e">
        <f t="shared" si="28"/>
        <v>#REF!</v>
      </c>
      <c r="YE67" s="29" t="e">
        <f t="shared" si="28"/>
        <v>#REF!</v>
      </c>
      <c r="YF67" s="29" t="e">
        <f t="shared" si="28"/>
        <v>#REF!</v>
      </c>
      <c r="YG67" s="29" t="e">
        <f t="shared" si="28"/>
        <v>#REF!</v>
      </c>
      <c r="YH67" s="29" t="e">
        <f t="shared" si="28"/>
        <v>#REF!</v>
      </c>
      <c r="YI67" s="29" t="e">
        <f t="shared" si="28"/>
        <v>#REF!</v>
      </c>
      <c r="YJ67" s="29" t="e">
        <f t="shared" si="28"/>
        <v>#REF!</v>
      </c>
      <c r="YK67" s="29" t="e">
        <f t="shared" si="28"/>
        <v>#REF!</v>
      </c>
      <c r="YL67" s="29" t="e">
        <f t="shared" si="28"/>
        <v>#REF!</v>
      </c>
      <c r="YM67" s="29" t="e">
        <f t="shared" si="28"/>
        <v>#REF!</v>
      </c>
      <c r="YN67" s="29" t="e">
        <f t="shared" si="28"/>
        <v>#REF!</v>
      </c>
      <c r="YO67" s="29" t="e">
        <f t="shared" si="28"/>
        <v>#REF!</v>
      </c>
      <c r="YP67" s="29" t="e">
        <f t="shared" si="28"/>
        <v>#REF!</v>
      </c>
      <c r="YQ67" s="29" t="e">
        <f t="shared" si="28"/>
        <v>#REF!</v>
      </c>
      <c r="YR67" s="29" t="e">
        <f t="shared" si="28"/>
        <v>#REF!</v>
      </c>
      <c r="YS67" s="29" t="e">
        <f t="shared" si="28"/>
        <v>#REF!</v>
      </c>
      <c r="YT67" s="29" t="e">
        <f t="shared" si="28"/>
        <v>#REF!</v>
      </c>
      <c r="YU67" s="29" t="e">
        <f t="shared" si="28"/>
        <v>#REF!</v>
      </c>
      <c r="YV67" s="29" t="e">
        <f t="shared" si="28"/>
        <v>#REF!</v>
      </c>
      <c r="YW67" s="29" t="e">
        <f t="shared" si="28"/>
        <v>#REF!</v>
      </c>
      <c r="YX67" s="29" t="e">
        <f t="shared" si="28"/>
        <v>#REF!</v>
      </c>
      <c r="YY67" s="29" t="e">
        <f t="shared" si="28"/>
        <v>#REF!</v>
      </c>
      <c r="YZ67" s="29" t="e">
        <f t="shared" si="28"/>
        <v>#REF!</v>
      </c>
      <c r="ZA67" s="29" t="e">
        <f t="shared" si="28"/>
        <v>#REF!</v>
      </c>
      <c r="ZB67" s="29" t="e">
        <f t="shared" si="28"/>
        <v>#REF!</v>
      </c>
      <c r="ZC67" s="29" t="e">
        <f t="shared" si="28"/>
        <v>#REF!</v>
      </c>
      <c r="ZD67" s="29" t="e">
        <f t="shared" si="28"/>
        <v>#REF!</v>
      </c>
      <c r="ZE67" s="29" t="e">
        <f t="shared" si="28"/>
        <v>#REF!</v>
      </c>
      <c r="ZF67" s="29" t="e">
        <f t="shared" si="28"/>
        <v>#REF!</v>
      </c>
      <c r="ZG67" s="29" t="e">
        <f t="shared" si="28"/>
        <v>#REF!</v>
      </c>
      <c r="ZH67" s="29" t="e">
        <f t="shared" si="28"/>
        <v>#REF!</v>
      </c>
      <c r="ZI67" s="29" t="e">
        <f t="shared" si="28"/>
        <v>#REF!</v>
      </c>
      <c r="ZJ67" s="29" t="e">
        <f t="shared" si="28"/>
        <v>#REF!</v>
      </c>
      <c r="ZK67" s="29" t="e">
        <f t="shared" ref="ZK67:ABV67" si="29">ZJ67*(1+$F67)</f>
        <v>#REF!</v>
      </c>
      <c r="ZL67" s="29" t="e">
        <f t="shared" si="29"/>
        <v>#REF!</v>
      </c>
      <c r="ZM67" s="29" t="e">
        <f t="shared" si="29"/>
        <v>#REF!</v>
      </c>
      <c r="ZN67" s="29" t="e">
        <f t="shared" si="29"/>
        <v>#REF!</v>
      </c>
      <c r="ZO67" s="29" t="e">
        <f t="shared" si="29"/>
        <v>#REF!</v>
      </c>
      <c r="ZP67" s="29" t="e">
        <f t="shared" si="29"/>
        <v>#REF!</v>
      </c>
      <c r="ZQ67" s="29" t="e">
        <f t="shared" si="29"/>
        <v>#REF!</v>
      </c>
      <c r="ZR67" s="29" t="e">
        <f t="shared" si="29"/>
        <v>#REF!</v>
      </c>
      <c r="ZS67" s="29" t="e">
        <f t="shared" si="29"/>
        <v>#REF!</v>
      </c>
      <c r="ZT67" s="29" t="e">
        <f t="shared" si="29"/>
        <v>#REF!</v>
      </c>
      <c r="ZU67" s="29" t="e">
        <f t="shared" si="29"/>
        <v>#REF!</v>
      </c>
      <c r="ZV67" s="29" t="e">
        <f t="shared" si="29"/>
        <v>#REF!</v>
      </c>
      <c r="ZW67" s="29" t="e">
        <f t="shared" si="29"/>
        <v>#REF!</v>
      </c>
      <c r="ZX67" s="29" t="e">
        <f t="shared" si="29"/>
        <v>#REF!</v>
      </c>
      <c r="ZY67" s="29" t="e">
        <f t="shared" si="29"/>
        <v>#REF!</v>
      </c>
      <c r="ZZ67" s="29" t="e">
        <f t="shared" si="29"/>
        <v>#REF!</v>
      </c>
      <c r="AAA67" s="29" t="e">
        <f t="shared" si="29"/>
        <v>#REF!</v>
      </c>
      <c r="AAB67" s="29" t="e">
        <f t="shared" si="29"/>
        <v>#REF!</v>
      </c>
      <c r="AAC67" s="29" t="e">
        <f t="shared" si="29"/>
        <v>#REF!</v>
      </c>
      <c r="AAD67" s="29" t="e">
        <f t="shared" si="29"/>
        <v>#REF!</v>
      </c>
      <c r="AAE67" s="29" t="e">
        <f t="shared" si="29"/>
        <v>#REF!</v>
      </c>
      <c r="AAF67" s="29" t="e">
        <f t="shared" si="29"/>
        <v>#REF!</v>
      </c>
      <c r="AAG67" s="29" t="e">
        <f t="shared" si="29"/>
        <v>#REF!</v>
      </c>
      <c r="AAH67" s="29" t="e">
        <f t="shared" si="29"/>
        <v>#REF!</v>
      </c>
      <c r="AAI67" s="29" t="e">
        <f t="shared" si="29"/>
        <v>#REF!</v>
      </c>
      <c r="AAJ67" s="29" t="e">
        <f t="shared" si="29"/>
        <v>#REF!</v>
      </c>
      <c r="AAK67" s="29" t="e">
        <f t="shared" si="29"/>
        <v>#REF!</v>
      </c>
      <c r="AAL67" s="29" t="e">
        <f t="shared" si="29"/>
        <v>#REF!</v>
      </c>
      <c r="AAM67" s="29" t="e">
        <f t="shared" si="29"/>
        <v>#REF!</v>
      </c>
      <c r="AAN67" s="29" t="e">
        <f t="shared" si="29"/>
        <v>#REF!</v>
      </c>
      <c r="AAO67" s="29" t="e">
        <f t="shared" si="29"/>
        <v>#REF!</v>
      </c>
      <c r="AAP67" s="29" t="e">
        <f t="shared" si="29"/>
        <v>#REF!</v>
      </c>
      <c r="AAQ67" s="29" t="e">
        <f t="shared" si="29"/>
        <v>#REF!</v>
      </c>
      <c r="AAR67" s="29" t="e">
        <f t="shared" si="29"/>
        <v>#REF!</v>
      </c>
      <c r="AAS67" s="29" t="e">
        <f t="shared" si="29"/>
        <v>#REF!</v>
      </c>
      <c r="AAT67" s="29" t="e">
        <f t="shared" si="29"/>
        <v>#REF!</v>
      </c>
      <c r="AAU67" s="29" t="e">
        <f t="shared" si="29"/>
        <v>#REF!</v>
      </c>
      <c r="AAV67" s="29" t="e">
        <f t="shared" si="29"/>
        <v>#REF!</v>
      </c>
      <c r="AAW67" s="29" t="e">
        <f t="shared" si="29"/>
        <v>#REF!</v>
      </c>
      <c r="AAX67" s="29" t="e">
        <f t="shared" si="29"/>
        <v>#REF!</v>
      </c>
      <c r="AAY67" s="29" t="e">
        <f t="shared" si="29"/>
        <v>#REF!</v>
      </c>
      <c r="AAZ67" s="29" t="e">
        <f t="shared" si="29"/>
        <v>#REF!</v>
      </c>
      <c r="ABA67" s="29" t="e">
        <f t="shared" si="29"/>
        <v>#REF!</v>
      </c>
      <c r="ABB67" s="29" t="e">
        <f t="shared" si="29"/>
        <v>#REF!</v>
      </c>
      <c r="ABC67" s="29" t="e">
        <f t="shared" si="29"/>
        <v>#REF!</v>
      </c>
      <c r="ABD67" s="29" t="e">
        <f t="shared" si="29"/>
        <v>#REF!</v>
      </c>
      <c r="ABE67" s="29" t="e">
        <f t="shared" si="29"/>
        <v>#REF!</v>
      </c>
      <c r="ABF67" s="29" t="e">
        <f t="shared" si="29"/>
        <v>#REF!</v>
      </c>
      <c r="ABG67" s="29" t="e">
        <f t="shared" si="29"/>
        <v>#REF!</v>
      </c>
      <c r="ABH67" s="29" t="e">
        <f t="shared" si="29"/>
        <v>#REF!</v>
      </c>
      <c r="ABI67" s="29" t="e">
        <f t="shared" si="29"/>
        <v>#REF!</v>
      </c>
      <c r="ABJ67" s="29" t="e">
        <f t="shared" si="29"/>
        <v>#REF!</v>
      </c>
      <c r="ABK67" s="29" t="e">
        <f t="shared" si="29"/>
        <v>#REF!</v>
      </c>
      <c r="ABL67" s="29" t="e">
        <f t="shared" si="29"/>
        <v>#REF!</v>
      </c>
      <c r="ABM67" s="29" t="e">
        <f t="shared" si="29"/>
        <v>#REF!</v>
      </c>
      <c r="ABN67" s="29" t="e">
        <f t="shared" si="29"/>
        <v>#REF!</v>
      </c>
      <c r="ABO67" s="29" t="e">
        <f t="shared" si="29"/>
        <v>#REF!</v>
      </c>
      <c r="ABP67" s="29" t="e">
        <f t="shared" si="29"/>
        <v>#REF!</v>
      </c>
      <c r="ABQ67" s="29" t="e">
        <f t="shared" si="29"/>
        <v>#REF!</v>
      </c>
      <c r="ABR67" s="29" t="e">
        <f t="shared" si="29"/>
        <v>#REF!</v>
      </c>
      <c r="ABS67" s="29" t="e">
        <f t="shared" si="29"/>
        <v>#REF!</v>
      </c>
      <c r="ABT67" s="29" t="e">
        <f t="shared" si="29"/>
        <v>#REF!</v>
      </c>
      <c r="ABU67" s="29" t="e">
        <f t="shared" si="29"/>
        <v>#REF!</v>
      </c>
      <c r="ABV67" s="29" t="e">
        <f t="shared" si="29"/>
        <v>#REF!</v>
      </c>
      <c r="ABW67" s="29" t="e">
        <f t="shared" ref="ABW67:AEH67" si="30">ABV67*(1+$F67)</f>
        <v>#REF!</v>
      </c>
      <c r="ABX67" s="29" t="e">
        <f t="shared" si="30"/>
        <v>#REF!</v>
      </c>
      <c r="ABY67" s="29" t="e">
        <f t="shared" si="30"/>
        <v>#REF!</v>
      </c>
      <c r="ABZ67" s="29" t="e">
        <f t="shared" si="30"/>
        <v>#REF!</v>
      </c>
      <c r="ACA67" s="29" t="e">
        <f t="shared" si="30"/>
        <v>#REF!</v>
      </c>
      <c r="ACB67" s="29" t="e">
        <f t="shared" si="30"/>
        <v>#REF!</v>
      </c>
      <c r="ACC67" s="29" t="e">
        <f t="shared" si="30"/>
        <v>#REF!</v>
      </c>
      <c r="ACD67" s="29" t="e">
        <f t="shared" si="30"/>
        <v>#REF!</v>
      </c>
      <c r="ACE67" s="29" t="e">
        <f t="shared" si="30"/>
        <v>#REF!</v>
      </c>
      <c r="ACF67" s="29" t="e">
        <f t="shared" si="30"/>
        <v>#REF!</v>
      </c>
      <c r="ACG67" s="29" t="e">
        <f t="shared" si="30"/>
        <v>#REF!</v>
      </c>
      <c r="ACH67" s="29" t="e">
        <f t="shared" si="30"/>
        <v>#REF!</v>
      </c>
      <c r="ACI67" s="29" t="e">
        <f t="shared" si="30"/>
        <v>#REF!</v>
      </c>
      <c r="ACJ67" s="29" t="e">
        <f t="shared" si="30"/>
        <v>#REF!</v>
      </c>
      <c r="ACK67" s="29" t="e">
        <f t="shared" si="30"/>
        <v>#REF!</v>
      </c>
      <c r="ACL67" s="29" t="e">
        <f t="shared" si="30"/>
        <v>#REF!</v>
      </c>
      <c r="ACM67" s="29" t="e">
        <f t="shared" si="30"/>
        <v>#REF!</v>
      </c>
      <c r="ACN67" s="29" t="e">
        <f t="shared" si="30"/>
        <v>#REF!</v>
      </c>
      <c r="ACO67" s="29" t="e">
        <f t="shared" si="30"/>
        <v>#REF!</v>
      </c>
      <c r="ACP67" s="29" t="e">
        <f t="shared" si="30"/>
        <v>#REF!</v>
      </c>
      <c r="ACQ67" s="29" t="e">
        <f t="shared" si="30"/>
        <v>#REF!</v>
      </c>
      <c r="ACR67" s="29" t="e">
        <f t="shared" si="30"/>
        <v>#REF!</v>
      </c>
      <c r="ACS67" s="29" t="e">
        <f t="shared" si="30"/>
        <v>#REF!</v>
      </c>
      <c r="ACT67" s="29" t="e">
        <f t="shared" si="30"/>
        <v>#REF!</v>
      </c>
      <c r="ACU67" s="29" t="e">
        <f t="shared" si="30"/>
        <v>#REF!</v>
      </c>
      <c r="ACV67" s="29" t="e">
        <f t="shared" si="30"/>
        <v>#REF!</v>
      </c>
      <c r="ACW67" s="29" t="e">
        <f t="shared" si="30"/>
        <v>#REF!</v>
      </c>
      <c r="ACX67" s="29" t="e">
        <f t="shared" si="30"/>
        <v>#REF!</v>
      </c>
      <c r="ACY67" s="29" t="e">
        <f t="shared" si="30"/>
        <v>#REF!</v>
      </c>
      <c r="ACZ67" s="29" t="e">
        <f t="shared" si="30"/>
        <v>#REF!</v>
      </c>
      <c r="ADA67" s="29" t="e">
        <f t="shared" si="30"/>
        <v>#REF!</v>
      </c>
      <c r="ADB67" s="29" t="e">
        <f t="shared" si="30"/>
        <v>#REF!</v>
      </c>
      <c r="ADC67" s="29" t="e">
        <f t="shared" si="30"/>
        <v>#REF!</v>
      </c>
      <c r="ADD67" s="29" t="e">
        <f t="shared" si="30"/>
        <v>#REF!</v>
      </c>
      <c r="ADE67" s="29" t="e">
        <f t="shared" si="30"/>
        <v>#REF!</v>
      </c>
      <c r="ADF67" s="29" t="e">
        <f t="shared" si="30"/>
        <v>#REF!</v>
      </c>
      <c r="ADG67" s="29" t="e">
        <f t="shared" si="30"/>
        <v>#REF!</v>
      </c>
      <c r="ADH67" s="29" t="e">
        <f t="shared" si="30"/>
        <v>#REF!</v>
      </c>
      <c r="ADI67" s="29" t="e">
        <f t="shared" si="30"/>
        <v>#REF!</v>
      </c>
      <c r="ADJ67" s="29" t="e">
        <f t="shared" si="30"/>
        <v>#REF!</v>
      </c>
      <c r="ADK67" s="29" t="e">
        <f t="shared" si="30"/>
        <v>#REF!</v>
      </c>
      <c r="ADL67" s="29" t="e">
        <f t="shared" si="30"/>
        <v>#REF!</v>
      </c>
      <c r="ADM67" s="29" t="e">
        <f t="shared" si="30"/>
        <v>#REF!</v>
      </c>
      <c r="ADN67" s="29" t="e">
        <f t="shared" si="30"/>
        <v>#REF!</v>
      </c>
      <c r="ADO67" s="29" t="e">
        <f t="shared" si="30"/>
        <v>#REF!</v>
      </c>
      <c r="ADP67" s="29" t="e">
        <f t="shared" si="30"/>
        <v>#REF!</v>
      </c>
      <c r="ADQ67" s="29" t="e">
        <f t="shared" si="30"/>
        <v>#REF!</v>
      </c>
      <c r="ADR67" s="29" t="e">
        <f t="shared" si="30"/>
        <v>#REF!</v>
      </c>
      <c r="ADS67" s="29" t="e">
        <f t="shared" si="30"/>
        <v>#REF!</v>
      </c>
      <c r="ADT67" s="29" t="e">
        <f t="shared" si="30"/>
        <v>#REF!</v>
      </c>
      <c r="ADU67" s="29" t="e">
        <f t="shared" si="30"/>
        <v>#REF!</v>
      </c>
      <c r="ADV67" s="29" t="e">
        <f t="shared" si="30"/>
        <v>#REF!</v>
      </c>
      <c r="ADW67" s="29" t="e">
        <f t="shared" si="30"/>
        <v>#REF!</v>
      </c>
      <c r="ADX67" s="29" t="e">
        <f t="shared" si="30"/>
        <v>#REF!</v>
      </c>
      <c r="ADY67" s="29" t="e">
        <f t="shared" si="30"/>
        <v>#REF!</v>
      </c>
      <c r="ADZ67" s="29" t="e">
        <f t="shared" si="30"/>
        <v>#REF!</v>
      </c>
      <c r="AEA67" s="29" t="e">
        <f t="shared" si="30"/>
        <v>#REF!</v>
      </c>
      <c r="AEB67" s="29" t="e">
        <f t="shared" si="30"/>
        <v>#REF!</v>
      </c>
      <c r="AEC67" s="29" t="e">
        <f t="shared" si="30"/>
        <v>#REF!</v>
      </c>
      <c r="AED67" s="29" t="e">
        <f t="shared" si="30"/>
        <v>#REF!</v>
      </c>
      <c r="AEE67" s="29" t="e">
        <f t="shared" si="30"/>
        <v>#REF!</v>
      </c>
      <c r="AEF67" s="29" t="e">
        <f t="shared" si="30"/>
        <v>#REF!</v>
      </c>
      <c r="AEG67" s="29" t="e">
        <f t="shared" si="30"/>
        <v>#REF!</v>
      </c>
      <c r="AEH67" s="29" t="e">
        <f t="shared" si="30"/>
        <v>#REF!</v>
      </c>
      <c r="AEI67" s="29" t="e">
        <f t="shared" ref="AEI67:AGT67" si="31">AEH67*(1+$F67)</f>
        <v>#REF!</v>
      </c>
      <c r="AEJ67" s="29" t="e">
        <f t="shared" si="31"/>
        <v>#REF!</v>
      </c>
      <c r="AEK67" s="29" t="e">
        <f t="shared" si="31"/>
        <v>#REF!</v>
      </c>
      <c r="AEL67" s="29" t="e">
        <f t="shared" si="31"/>
        <v>#REF!</v>
      </c>
      <c r="AEM67" s="29" t="e">
        <f t="shared" si="31"/>
        <v>#REF!</v>
      </c>
      <c r="AEN67" s="29" t="e">
        <f t="shared" si="31"/>
        <v>#REF!</v>
      </c>
      <c r="AEO67" s="29" t="e">
        <f t="shared" si="31"/>
        <v>#REF!</v>
      </c>
      <c r="AEP67" s="29" t="e">
        <f t="shared" si="31"/>
        <v>#REF!</v>
      </c>
      <c r="AEQ67" s="29" t="e">
        <f t="shared" si="31"/>
        <v>#REF!</v>
      </c>
      <c r="AER67" s="29" t="e">
        <f t="shared" si="31"/>
        <v>#REF!</v>
      </c>
      <c r="AES67" s="29" t="e">
        <f t="shared" si="31"/>
        <v>#REF!</v>
      </c>
      <c r="AET67" s="29" t="e">
        <f t="shared" si="31"/>
        <v>#REF!</v>
      </c>
      <c r="AEU67" s="29" t="e">
        <f t="shared" si="31"/>
        <v>#REF!</v>
      </c>
      <c r="AEV67" s="29" t="e">
        <f t="shared" si="31"/>
        <v>#REF!</v>
      </c>
      <c r="AEW67" s="29" t="e">
        <f t="shared" si="31"/>
        <v>#REF!</v>
      </c>
      <c r="AEX67" s="29" t="e">
        <f t="shared" si="31"/>
        <v>#REF!</v>
      </c>
      <c r="AEY67" s="29" t="e">
        <f t="shared" si="31"/>
        <v>#REF!</v>
      </c>
      <c r="AEZ67" s="29" t="e">
        <f t="shared" si="31"/>
        <v>#REF!</v>
      </c>
      <c r="AFA67" s="29" t="e">
        <f t="shared" si="31"/>
        <v>#REF!</v>
      </c>
      <c r="AFB67" s="29" t="e">
        <f t="shared" si="31"/>
        <v>#REF!</v>
      </c>
      <c r="AFC67" s="29" t="e">
        <f t="shared" si="31"/>
        <v>#REF!</v>
      </c>
      <c r="AFD67" s="29" t="e">
        <f t="shared" si="31"/>
        <v>#REF!</v>
      </c>
      <c r="AFE67" s="29" t="e">
        <f t="shared" si="31"/>
        <v>#REF!</v>
      </c>
      <c r="AFF67" s="29" t="e">
        <f t="shared" si="31"/>
        <v>#REF!</v>
      </c>
      <c r="AFG67" s="29" t="e">
        <f t="shared" si="31"/>
        <v>#REF!</v>
      </c>
      <c r="AFH67" s="29" t="e">
        <f t="shared" si="31"/>
        <v>#REF!</v>
      </c>
      <c r="AFI67" s="29" t="e">
        <f t="shared" si="31"/>
        <v>#REF!</v>
      </c>
      <c r="AFJ67" s="29" t="e">
        <f t="shared" si="31"/>
        <v>#REF!</v>
      </c>
      <c r="AFK67" s="29" t="e">
        <f t="shared" si="31"/>
        <v>#REF!</v>
      </c>
      <c r="AFL67" s="29" t="e">
        <f t="shared" si="31"/>
        <v>#REF!</v>
      </c>
      <c r="AFM67" s="29" t="e">
        <f t="shared" si="31"/>
        <v>#REF!</v>
      </c>
      <c r="AFN67" s="29" t="e">
        <f t="shared" si="31"/>
        <v>#REF!</v>
      </c>
      <c r="AFO67" s="29" t="e">
        <f t="shared" si="31"/>
        <v>#REF!</v>
      </c>
      <c r="AFP67" s="29" t="e">
        <f t="shared" si="31"/>
        <v>#REF!</v>
      </c>
      <c r="AFQ67" s="29" t="e">
        <f t="shared" si="31"/>
        <v>#REF!</v>
      </c>
      <c r="AFR67" s="29" t="e">
        <f t="shared" si="31"/>
        <v>#REF!</v>
      </c>
      <c r="AFS67" s="29" t="e">
        <f t="shared" si="31"/>
        <v>#REF!</v>
      </c>
      <c r="AFT67" s="29" t="e">
        <f t="shared" si="31"/>
        <v>#REF!</v>
      </c>
      <c r="AFU67" s="29" t="e">
        <f t="shared" si="31"/>
        <v>#REF!</v>
      </c>
      <c r="AFV67" s="29" t="e">
        <f t="shared" si="31"/>
        <v>#REF!</v>
      </c>
      <c r="AFW67" s="29" t="e">
        <f t="shared" si="31"/>
        <v>#REF!</v>
      </c>
      <c r="AFX67" s="29" t="e">
        <f t="shared" si="31"/>
        <v>#REF!</v>
      </c>
      <c r="AFY67" s="29" t="e">
        <f t="shared" si="31"/>
        <v>#REF!</v>
      </c>
      <c r="AFZ67" s="29" t="e">
        <f t="shared" si="31"/>
        <v>#REF!</v>
      </c>
      <c r="AGA67" s="29" t="e">
        <f t="shared" si="31"/>
        <v>#REF!</v>
      </c>
      <c r="AGB67" s="29" t="e">
        <f t="shared" si="31"/>
        <v>#REF!</v>
      </c>
      <c r="AGC67" s="29" t="e">
        <f t="shared" si="31"/>
        <v>#REF!</v>
      </c>
      <c r="AGD67" s="29" t="e">
        <f t="shared" si="31"/>
        <v>#REF!</v>
      </c>
      <c r="AGE67" s="29" t="e">
        <f t="shared" si="31"/>
        <v>#REF!</v>
      </c>
      <c r="AGF67" s="29" t="e">
        <f t="shared" si="31"/>
        <v>#REF!</v>
      </c>
      <c r="AGG67" s="29" t="e">
        <f t="shared" si="31"/>
        <v>#REF!</v>
      </c>
      <c r="AGH67" s="29" t="e">
        <f t="shared" si="31"/>
        <v>#REF!</v>
      </c>
      <c r="AGI67" s="29" t="e">
        <f t="shared" si="31"/>
        <v>#REF!</v>
      </c>
      <c r="AGJ67" s="29" t="e">
        <f t="shared" si="31"/>
        <v>#REF!</v>
      </c>
      <c r="AGK67" s="29" t="e">
        <f t="shared" si="31"/>
        <v>#REF!</v>
      </c>
      <c r="AGL67" s="29" t="e">
        <f t="shared" si="31"/>
        <v>#REF!</v>
      </c>
      <c r="AGM67" s="29" t="e">
        <f t="shared" si="31"/>
        <v>#REF!</v>
      </c>
      <c r="AGN67" s="29" t="e">
        <f t="shared" si="31"/>
        <v>#REF!</v>
      </c>
      <c r="AGO67" s="29" t="e">
        <f t="shared" si="31"/>
        <v>#REF!</v>
      </c>
      <c r="AGP67" s="29" t="e">
        <f t="shared" si="31"/>
        <v>#REF!</v>
      </c>
      <c r="AGQ67" s="29" t="e">
        <f t="shared" si="31"/>
        <v>#REF!</v>
      </c>
      <c r="AGR67" s="29" t="e">
        <f t="shared" si="31"/>
        <v>#REF!</v>
      </c>
      <c r="AGS67" s="29" t="e">
        <f t="shared" si="31"/>
        <v>#REF!</v>
      </c>
      <c r="AGT67" s="29" t="e">
        <f t="shared" si="31"/>
        <v>#REF!</v>
      </c>
      <c r="AGU67" s="29" t="e">
        <f t="shared" ref="AGU67:AJF67" si="32">AGT67*(1+$F67)</f>
        <v>#REF!</v>
      </c>
      <c r="AGV67" s="29" t="e">
        <f t="shared" si="32"/>
        <v>#REF!</v>
      </c>
      <c r="AGW67" s="29" t="e">
        <f t="shared" si="32"/>
        <v>#REF!</v>
      </c>
      <c r="AGX67" s="29" t="e">
        <f t="shared" si="32"/>
        <v>#REF!</v>
      </c>
      <c r="AGY67" s="29" t="e">
        <f t="shared" si="32"/>
        <v>#REF!</v>
      </c>
      <c r="AGZ67" s="29" t="e">
        <f t="shared" si="32"/>
        <v>#REF!</v>
      </c>
      <c r="AHA67" s="29" t="e">
        <f t="shared" si="32"/>
        <v>#REF!</v>
      </c>
      <c r="AHB67" s="29" t="e">
        <f t="shared" si="32"/>
        <v>#REF!</v>
      </c>
      <c r="AHC67" s="29" t="e">
        <f t="shared" si="32"/>
        <v>#REF!</v>
      </c>
      <c r="AHD67" s="29" t="e">
        <f t="shared" si="32"/>
        <v>#REF!</v>
      </c>
      <c r="AHE67" s="29" t="e">
        <f t="shared" si="32"/>
        <v>#REF!</v>
      </c>
      <c r="AHF67" s="29" t="e">
        <f t="shared" si="32"/>
        <v>#REF!</v>
      </c>
      <c r="AHG67" s="29" t="e">
        <f t="shared" si="32"/>
        <v>#REF!</v>
      </c>
      <c r="AHH67" s="29" t="e">
        <f t="shared" si="32"/>
        <v>#REF!</v>
      </c>
      <c r="AHI67" s="29" t="e">
        <f t="shared" si="32"/>
        <v>#REF!</v>
      </c>
      <c r="AHJ67" s="29" t="e">
        <f t="shared" si="32"/>
        <v>#REF!</v>
      </c>
      <c r="AHK67" s="29" t="e">
        <f t="shared" si="32"/>
        <v>#REF!</v>
      </c>
      <c r="AHL67" s="29" t="e">
        <f t="shared" si="32"/>
        <v>#REF!</v>
      </c>
      <c r="AHM67" s="29" t="e">
        <f t="shared" si="32"/>
        <v>#REF!</v>
      </c>
      <c r="AHN67" s="29" t="e">
        <f t="shared" si="32"/>
        <v>#REF!</v>
      </c>
      <c r="AHO67" s="29" t="e">
        <f t="shared" si="32"/>
        <v>#REF!</v>
      </c>
      <c r="AHP67" s="29" t="e">
        <f t="shared" si="32"/>
        <v>#REF!</v>
      </c>
      <c r="AHQ67" s="29" t="e">
        <f t="shared" si="32"/>
        <v>#REF!</v>
      </c>
      <c r="AHR67" s="29" t="e">
        <f t="shared" si="32"/>
        <v>#REF!</v>
      </c>
      <c r="AHS67" s="29" t="e">
        <f t="shared" si="32"/>
        <v>#REF!</v>
      </c>
      <c r="AHT67" s="29" t="e">
        <f t="shared" si="32"/>
        <v>#REF!</v>
      </c>
      <c r="AHU67" s="29" t="e">
        <f t="shared" si="32"/>
        <v>#REF!</v>
      </c>
      <c r="AHV67" s="29" t="e">
        <f t="shared" si="32"/>
        <v>#REF!</v>
      </c>
      <c r="AHW67" s="29" t="e">
        <f t="shared" si="32"/>
        <v>#REF!</v>
      </c>
      <c r="AHX67" s="29" t="e">
        <f t="shared" si="32"/>
        <v>#REF!</v>
      </c>
      <c r="AHY67" s="29" t="e">
        <f t="shared" si="32"/>
        <v>#REF!</v>
      </c>
      <c r="AHZ67" s="29" t="e">
        <f t="shared" si="32"/>
        <v>#REF!</v>
      </c>
      <c r="AIA67" s="29" t="e">
        <f t="shared" si="32"/>
        <v>#REF!</v>
      </c>
      <c r="AIB67" s="29" t="e">
        <f t="shared" si="32"/>
        <v>#REF!</v>
      </c>
      <c r="AIC67" s="29" t="e">
        <f t="shared" si="32"/>
        <v>#REF!</v>
      </c>
      <c r="AID67" s="29" t="e">
        <f t="shared" si="32"/>
        <v>#REF!</v>
      </c>
      <c r="AIE67" s="29" t="e">
        <f t="shared" si="32"/>
        <v>#REF!</v>
      </c>
      <c r="AIF67" s="29" t="e">
        <f t="shared" si="32"/>
        <v>#REF!</v>
      </c>
      <c r="AIG67" s="29" t="e">
        <f t="shared" si="32"/>
        <v>#REF!</v>
      </c>
      <c r="AIH67" s="29" t="e">
        <f t="shared" si="32"/>
        <v>#REF!</v>
      </c>
      <c r="AII67" s="29" t="e">
        <f t="shared" si="32"/>
        <v>#REF!</v>
      </c>
      <c r="AIJ67" s="29" t="e">
        <f t="shared" si="32"/>
        <v>#REF!</v>
      </c>
      <c r="AIK67" s="29" t="e">
        <f t="shared" si="32"/>
        <v>#REF!</v>
      </c>
      <c r="AIL67" s="29" t="e">
        <f t="shared" si="32"/>
        <v>#REF!</v>
      </c>
      <c r="AIM67" s="29" t="e">
        <f t="shared" si="32"/>
        <v>#REF!</v>
      </c>
      <c r="AIN67" s="29" t="e">
        <f t="shared" si="32"/>
        <v>#REF!</v>
      </c>
      <c r="AIO67" s="29" t="e">
        <f t="shared" si="32"/>
        <v>#REF!</v>
      </c>
      <c r="AIP67" s="29" t="e">
        <f t="shared" si="32"/>
        <v>#REF!</v>
      </c>
      <c r="AIQ67" s="29" t="e">
        <f t="shared" si="32"/>
        <v>#REF!</v>
      </c>
      <c r="AIR67" s="29" t="e">
        <f t="shared" si="32"/>
        <v>#REF!</v>
      </c>
      <c r="AIS67" s="29" t="e">
        <f t="shared" si="32"/>
        <v>#REF!</v>
      </c>
      <c r="AIT67" s="29" t="e">
        <f t="shared" si="32"/>
        <v>#REF!</v>
      </c>
      <c r="AIU67" s="29" t="e">
        <f t="shared" si="32"/>
        <v>#REF!</v>
      </c>
      <c r="AIV67" s="29" t="e">
        <f t="shared" si="32"/>
        <v>#REF!</v>
      </c>
      <c r="AIW67" s="29" t="e">
        <f t="shared" si="32"/>
        <v>#REF!</v>
      </c>
      <c r="AIX67" s="29" t="e">
        <f t="shared" si="32"/>
        <v>#REF!</v>
      </c>
      <c r="AIY67" s="29" t="e">
        <f t="shared" si="32"/>
        <v>#REF!</v>
      </c>
      <c r="AIZ67" s="29" t="e">
        <f t="shared" si="32"/>
        <v>#REF!</v>
      </c>
      <c r="AJA67" s="29" t="e">
        <f t="shared" si="32"/>
        <v>#REF!</v>
      </c>
      <c r="AJB67" s="29" t="e">
        <f t="shared" si="32"/>
        <v>#REF!</v>
      </c>
      <c r="AJC67" s="29" t="e">
        <f t="shared" si="32"/>
        <v>#REF!</v>
      </c>
      <c r="AJD67" s="29" t="e">
        <f t="shared" si="32"/>
        <v>#REF!</v>
      </c>
      <c r="AJE67" s="29" t="e">
        <f t="shared" si="32"/>
        <v>#REF!</v>
      </c>
      <c r="AJF67" s="29" t="e">
        <f t="shared" si="32"/>
        <v>#REF!</v>
      </c>
      <c r="AJG67" s="29" t="e">
        <f t="shared" ref="AJG67:ALR67" si="33">AJF67*(1+$F67)</f>
        <v>#REF!</v>
      </c>
      <c r="AJH67" s="29" t="e">
        <f t="shared" si="33"/>
        <v>#REF!</v>
      </c>
      <c r="AJI67" s="29" t="e">
        <f t="shared" si="33"/>
        <v>#REF!</v>
      </c>
      <c r="AJJ67" s="29" t="e">
        <f t="shared" si="33"/>
        <v>#REF!</v>
      </c>
      <c r="AJK67" s="29" t="e">
        <f t="shared" si="33"/>
        <v>#REF!</v>
      </c>
      <c r="AJL67" s="29" t="e">
        <f t="shared" si="33"/>
        <v>#REF!</v>
      </c>
      <c r="AJM67" s="29" t="e">
        <f t="shared" si="33"/>
        <v>#REF!</v>
      </c>
      <c r="AJN67" s="29" t="e">
        <f t="shared" si="33"/>
        <v>#REF!</v>
      </c>
      <c r="AJO67" s="29" t="e">
        <f t="shared" si="33"/>
        <v>#REF!</v>
      </c>
      <c r="AJP67" s="29" t="e">
        <f t="shared" si="33"/>
        <v>#REF!</v>
      </c>
      <c r="AJQ67" s="29" t="e">
        <f t="shared" si="33"/>
        <v>#REF!</v>
      </c>
      <c r="AJR67" s="29" t="e">
        <f t="shared" si="33"/>
        <v>#REF!</v>
      </c>
      <c r="AJS67" s="29" t="e">
        <f t="shared" si="33"/>
        <v>#REF!</v>
      </c>
      <c r="AJT67" s="29" t="e">
        <f t="shared" si="33"/>
        <v>#REF!</v>
      </c>
      <c r="AJU67" s="29" t="e">
        <f t="shared" si="33"/>
        <v>#REF!</v>
      </c>
      <c r="AJV67" s="29" t="e">
        <f t="shared" si="33"/>
        <v>#REF!</v>
      </c>
      <c r="AJW67" s="29" t="e">
        <f t="shared" si="33"/>
        <v>#REF!</v>
      </c>
      <c r="AJX67" s="29" t="e">
        <f t="shared" si="33"/>
        <v>#REF!</v>
      </c>
      <c r="AJY67" s="29" t="e">
        <f t="shared" si="33"/>
        <v>#REF!</v>
      </c>
      <c r="AJZ67" s="29" t="e">
        <f t="shared" si="33"/>
        <v>#REF!</v>
      </c>
      <c r="AKA67" s="29" t="e">
        <f t="shared" si="33"/>
        <v>#REF!</v>
      </c>
      <c r="AKB67" s="29" t="e">
        <f t="shared" si="33"/>
        <v>#REF!</v>
      </c>
      <c r="AKC67" s="29" t="e">
        <f t="shared" si="33"/>
        <v>#REF!</v>
      </c>
      <c r="AKD67" s="29" t="e">
        <f t="shared" si="33"/>
        <v>#REF!</v>
      </c>
      <c r="AKE67" s="29" t="e">
        <f t="shared" si="33"/>
        <v>#REF!</v>
      </c>
      <c r="AKF67" s="29" t="e">
        <f t="shared" si="33"/>
        <v>#REF!</v>
      </c>
      <c r="AKG67" s="29" t="e">
        <f t="shared" si="33"/>
        <v>#REF!</v>
      </c>
      <c r="AKH67" s="29" t="e">
        <f t="shared" si="33"/>
        <v>#REF!</v>
      </c>
      <c r="AKI67" s="29" t="e">
        <f t="shared" si="33"/>
        <v>#REF!</v>
      </c>
      <c r="AKJ67" s="29" t="e">
        <f t="shared" si="33"/>
        <v>#REF!</v>
      </c>
      <c r="AKK67" s="29" t="e">
        <f t="shared" si="33"/>
        <v>#REF!</v>
      </c>
      <c r="AKL67" s="29" t="e">
        <f t="shared" si="33"/>
        <v>#REF!</v>
      </c>
      <c r="AKM67" s="29" t="e">
        <f t="shared" si="33"/>
        <v>#REF!</v>
      </c>
      <c r="AKN67" s="29" t="e">
        <f t="shared" si="33"/>
        <v>#REF!</v>
      </c>
      <c r="AKO67" s="29" t="e">
        <f t="shared" si="33"/>
        <v>#REF!</v>
      </c>
      <c r="AKP67" s="29" t="e">
        <f t="shared" si="33"/>
        <v>#REF!</v>
      </c>
      <c r="AKQ67" s="29" t="e">
        <f t="shared" si="33"/>
        <v>#REF!</v>
      </c>
      <c r="AKR67" s="29" t="e">
        <f t="shared" si="33"/>
        <v>#REF!</v>
      </c>
      <c r="AKS67" s="29" t="e">
        <f t="shared" si="33"/>
        <v>#REF!</v>
      </c>
      <c r="AKT67" s="29" t="e">
        <f t="shared" si="33"/>
        <v>#REF!</v>
      </c>
      <c r="AKU67" s="29" t="e">
        <f t="shared" si="33"/>
        <v>#REF!</v>
      </c>
      <c r="AKV67" s="29" t="e">
        <f t="shared" si="33"/>
        <v>#REF!</v>
      </c>
      <c r="AKW67" s="29" t="e">
        <f t="shared" si="33"/>
        <v>#REF!</v>
      </c>
      <c r="AKX67" s="29" t="e">
        <f t="shared" si="33"/>
        <v>#REF!</v>
      </c>
      <c r="AKY67" s="29" t="e">
        <f t="shared" si="33"/>
        <v>#REF!</v>
      </c>
      <c r="AKZ67" s="29" t="e">
        <f t="shared" si="33"/>
        <v>#REF!</v>
      </c>
      <c r="ALA67" s="29" t="e">
        <f t="shared" si="33"/>
        <v>#REF!</v>
      </c>
      <c r="ALB67" s="29" t="e">
        <f t="shared" si="33"/>
        <v>#REF!</v>
      </c>
      <c r="ALC67" s="29" t="e">
        <f t="shared" si="33"/>
        <v>#REF!</v>
      </c>
      <c r="ALD67" s="29" t="e">
        <f t="shared" si="33"/>
        <v>#REF!</v>
      </c>
      <c r="ALE67" s="29" t="e">
        <f t="shared" si="33"/>
        <v>#REF!</v>
      </c>
      <c r="ALF67" s="29" t="e">
        <f t="shared" si="33"/>
        <v>#REF!</v>
      </c>
      <c r="ALG67" s="29" t="e">
        <f t="shared" si="33"/>
        <v>#REF!</v>
      </c>
      <c r="ALH67" s="29" t="e">
        <f t="shared" si="33"/>
        <v>#REF!</v>
      </c>
      <c r="ALI67" s="29" t="e">
        <f t="shared" si="33"/>
        <v>#REF!</v>
      </c>
      <c r="ALJ67" s="29" t="e">
        <f t="shared" si="33"/>
        <v>#REF!</v>
      </c>
      <c r="ALK67" s="29" t="e">
        <f t="shared" si="33"/>
        <v>#REF!</v>
      </c>
      <c r="ALL67" s="29" t="e">
        <f t="shared" si="33"/>
        <v>#REF!</v>
      </c>
      <c r="ALM67" s="29" t="e">
        <f t="shared" si="33"/>
        <v>#REF!</v>
      </c>
      <c r="ALN67" s="29" t="e">
        <f t="shared" si="33"/>
        <v>#REF!</v>
      </c>
      <c r="ALO67" s="29" t="e">
        <f t="shared" si="33"/>
        <v>#REF!</v>
      </c>
      <c r="ALP67" s="29" t="e">
        <f t="shared" si="33"/>
        <v>#REF!</v>
      </c>
      <c r="ALQ67" s="29" t="e">
        <f t="shared" si="33"/>
        <v>#REF!</v>
      </c>
      <c r="ALR67" s="29" t="e">
        <f t="shared" si="33"/>
        <v>#REF!</v>
      </c>
      <c r="ALS67" s="29" t="e">
        <f t="shared" ref="ALS67:AOD67" si="34">ALR67*(1+$F67)</f>
        <v>#REF!</v>
      </c>
      <c r="ALT67" s="29" t="e">
        <f t="shared" si="34"/>
        <v>#REF!</v>
      </c>
      <c r="ALU67" s="29" t="e">
        <f t="shared" si="34"/>
        <v>#REF!</v>
      </c>
      <c r="ALV67" s="29" t="e">
        <f t="shared" si="34"/>
        <v>#REF!</v>
      </c>
      <c r="ALW67" s="29" t="e">
        <f t="shared" si="34"/>
        <v>#REF!</v>
      </c>
      <c r="ALX67" s="29" t="e">
        <f t="shared" si="34"/>
        <v>#REF!</v>
      </c>
      <c r="ALY67" s="29" t="e">
        <f t="shared" si="34"/>
        <v>#REF!</v>
      </c>
      <c r="ALZ67" s="29" t="e">
        <f t="shared" si="34"/>
        <v>#REF!</v>
      </c>
      <c r="AMA67" s="29" t="e">
        <f t="shared" si="34"/>
        <v>#REF!</v>
      </c>
      <c r="AMB67" s="29" t="e">
        <f t="shared" si="34"/>
        <v>#REF!</v>
      </c>
      <c r="AMC67" s="29" t="e">
        <f t="shared" si="34"/>
        <v>#REF!</v>
      </c>
      <c r="AMD67" s="29" t="e">
        <f t="shared" si="34"/>
        <v>#REF!</v>
      </c>
      <c r="AME67" s="29" t="e">
        <f t="shared" si="34"/>
        <v>#REF!</v>
      </c>
      <c r="AMF67" s="29" t="e">
        <f t="shared" si="34"/>
        <v>#REF!</v>
      </c>
      <c r="AMG67" s="29" t="e">
        <f t="shared" si="34"/>
        <v>#REF!</v>
      </c>
      <c r="AMH67" s="29" t="e">
        <f t="shared" si="34"/>
        <v>#REF!</v>
      </c>
      <c r="AMI67" s="29" t="e">
        <f t="shared" si="34"/>
        <v>#REF!</v>
      </c>
      <c r="AMJ67" s="29" t="e">
        <f t="shared" si="34"/>
        <v>#REF!</v>
      </c>
      <c r="AMK67" s="29" t="e">
        <f t="shared" si="34"/>
        <v>#REF!</v>
      </c>
      <c r="AML67" s="29" t="e">
        <f t="shared" si="34"/>
        <v>#REF!</v>
      </c>
      <c r="AMM67" s="29" t="e">
        <f t="shared" si="34"/>
        <v>#REF!</v>
      </c>
      <c r="AMN67" s="29" t="e">
        <f t="shared" si="34"/>
        <v>#REF!</v>
      </c>
      <c r="AMO67" s="29" t="e">
        <f t="shared" si="34"/>
        <v>#REF!</v>
      </c>
      <c r="AMP67" s="29" t="e">
        <f t="shared" si="34"/>
        <v>#REF!</v>
      </c>
      <c r="AMQ67" s="29" t="e">
        <f t="shared" si="34"/>
        <v>#REF!</v>
      </c>
      <c r="AMR67" s="29" t="e">
        <f t="shared" si="34"/>
        <v>#REF!</v>
      </c>
      <c r="AMS67" s="29" t="e">
        <f t="shared" si="34"/>
        <v>#REF!</v>
      </c>
      <c r="AMT67" s="29" t="e">
        <f t="shared" si="34"/>
        <v>#REF!</v>
      </c>
      <c r="AMU67" s="29" t="e">
        <f t="shared" si="34"/>
        <v>#REF!</v>
      </c>
      <c r="AMV67" s="29" t="e">
        <f t="shared" si="34"/>
        <v>#REF!</v>
      </c>
      <c r="AMW67" s="29" t="e">
        <f t="shared" si="34"/>
        <v>#REF!</v>
      </c>
      <c r="AMX67" s="29" t="e">
        <f t="shared" si="34"/>
        <v>#REF!</v>
      </c>
      <c r="AMY67" s="29" t="e">
        <f t="shared" si="34"/>
        <v>#REF!</v>
      </c>
      <c r="AMZ67" s="29" t="e">
        <f t="shared" si="34"/>
        <v>#REF!</v>
      </c>
      <c r="ANA67" s="29" t="e">
        <f t="shared" si="34"/>
        <v>#REF!</v>
      </c>
      <c r="ANB67" s="29" t="e">
        <f t="shared" si="34"/>
        <v>#REF!</v>
      </c>
      <c r="ANC67" s="29" t="e">
        <f t="shared" si="34"/>
        <v>#REF!</v>
      </c>
      <c r="AND67" s="29" t="e">
        <f t="shared" si="34"/>
        <v>#REF!</v>
      </c>
      <c r="ANE67" s="29" t="e">
        <f t="shared" si="34"/>
        <v>#REF!</v>
      </c>
      <c r="ANF67" s="29" t="e">
        <f t="shared" si="34"/>
        <v>#REF!</v>
      </c>
      <c r="ANG67" s="29" t="e">
        <f t="shared" si="34"/>
        <v>#REF!</v>
      </c>
      <c r="ANH67" s="29" t="e">
        <f t="shared" si="34"/>
        <v>#REF!</v>
      </c>
      <c r="ANI67" s="29" t="e">
        <f t="shared" si="34"/>
        <v>#REF!</v>
      </c>
      <c r="ANJ67" s="29" t="e">
        <f t="shared" si="34"/>
        <v>#REF!</v>
      </c>
      <c r="ANK67" s="29" t="e">
        <f t="shared" si="34"/>
        <v>#REF!</v>
      </c>
      <c r="ANL67" s="29" t="e">
        <f t="shared" si="34"/>
        <v>#REF!</v>
      </c>
      <c r="ANM67" s="29" t="e">
        <f t="shared" si="34"/>
        <v>#REF!</v>
      </c>
      <c r="ANN67" s="29" t="e">
        <f t="shared" si="34"/>
        <v>#REF!</v>
      </c>
      <c r="ANO67" s="29" t="e">
        <f t="shared" si="34"/>
        <v>#REF!</v>
      </c>
      <c r="ANP67" s="29" t="e">
        <f t="shared" si="34"/>
        <v>#REF!</v>
      </c>
      <c r="ANQ67" s="29" t="e">
        <f t="shared" si="34"/>
        <v>#REF!</v>
      </c>
      <c r="ANR67" s="29" t="e">
        <f t="shared" si="34"/>
        <v>#REF!</v>
      </c>
      <c r="ANS67" s="29" t="e">
        <f t="shared" si="34"/>
        <v>#REF!</v>
      </c>
      <c r="ANT67" s="29" t="e">
        <f t="shared" si="34"/>
        <v>#REF!</v>
      </c>
      <c r="ANU67" s="29" t="e">
        <f t="shared" si="34"/>
        <v>#REF!</v>
      </c>
      <c r="ANV67" s="29" t="e">
        <f t="shared" si="34"/>
        <v>#REF!</v>
      </c>
      <c r="ANW67" s="29" t="e">
        <f t="shared" si="34"/>
        <v>#REF!</v>
      </c>
      <c r="ANX67" s="29" t="e">
        <f t="shared" si="34"/>
        <v>#REF!</v>
      </c>
      <c r="ANY67" s="29" t="e">
        <f t="shared" si="34"/>
        <v>#REF!</v>
      </c>
      <c r="ANZ67" s="29" t="e">
        <f t="shared" si="34"/>
        <v>#REF!</v>
      </c>
      <c r="AOA67" s="29" t="e">
        <f t="shared" si="34"/>
        <v>#REF!</v>
      </c>
      <c r="AOB67" s="29" t="e">
        <f t="shared" si="34"/>
        <v>#REF!</v>
      </c>
      <c r="AOC67" s="29" t="e">
        <f t="shared" si="34"/>
        <v>#REF!</v>
      </c>
      <c r="AOD67" s="29" t="e">
        <f t="shared" si="34"/>
        <v>#REF!</v>
      </c>
      <c r="AOE67" s="29" t="e">
        <f t="shared" ref="AOE67:AQP67" si="35">AOD67*(1+$F67)</f>
        <v>#REF!</v>
      </c>
      <c r="AOF67" s="29" t="e">
        <f t="shared" si="35"/>
        <v>#REF!</v>
      </c>
      <c r="AOG67" s="29" t="e">
        <f t="shared" si="35"/>
        <v>#REF!</v>
      </c>
      <c r="AOH67" s="29" t="e">
        <f t="shared" si="35"/>
        <v>#REF!</v>
      </c>
      <c r="AOI67" s="29" t="e">
        <f t="shared" si="35"/>
        <v>#REF!</v>
      </c>
      <c r="AOJ67" s="29" t="e">
        <f t="shared" si="35"/>
        <v>#REF!</v>
      </c>
      <c r="AOK67" s="29" t="e">
        <f t="shared" si="35"/>
        <v>#REF!</v>
      </c>
      <c r="AOL67" s="29" t="e">
        <f t="shared" si="35"/>
        <v>#REF!</v>
      </c>
      <c r="AOM67" s="29" t="e">
        <f t="shared" si="35"/>
        <v>#REF!</v>
      </c>
      <c r="AON67" s="29" t="e">
        <f t="shared" si="35"/>
        <v>#REF!</v>
      </c>
      <c r="AOO67" s="29" t="e">
        <f t="shared" si="35"/>
        <v>#REF!</v>
      </c>
      <c r="AOP67" s="29" t="e">
        <f t="shared" si="35"/>
        <v>#REF!</v>
      </c>
      <c r="AOQ67" s="29" t="e">
        <f t="shared" si="35"/>
        <v>#REF!</v>
      </c>
      <c r="AOR67" s="29" t="e">
        <f t="shared" si="35"/>
        <v>#REF!</v>
      </c>
      <c r="AOS67" s="29" t="e">
        <f t="shared" si="35"/>
        <v>#REF!</v>
      </c>
      <c r="AOT67" s="29" t="e">
        <f t="shared" si="35"/>
        <v>#REF!</v>
      </c>
      <c r="AOU67" s="29" t="e">
        <f t="shared" si="35"/>
        <v>#REF!</v>
      </c>
      <c r="AOV67" s="29" t="e">
        <f t="shared" si="35"/>
        <v>#REF!</v>
      </c>
      <c r="AOW67" s="29" t="e">
        <f t="shared" si="35"/>
        <v>#REF!</v>
      </c>
      <c r="AOX67" s="29" t="e">
        <f t="shared" si="35"/>
        <v>#REF!</v>
      </c>
      <c r="AOY67" s="29" t="e">
        <f t="shared" si="35"/>
        <v>#REF!</v>
      </c>
      <c r="AOZ67" s="29" t="e">
        <f t="shared" si="35"/>
        <v>#REF!</v>
      </c>
      <c r="APA67" s="29" t="e">
        <f t="shared" si="35"/>
        <v>#REF!</v>
      </c>
      <c r="APB67" s="29" t="e">
        <f t="shared" si="35"/>
        <v>#REF!</v>
      </c>
      <c r="APC67" s="29" t="e">
        <f t="shared" si="35"/>
        <v>#REF!</v>
      </c>
      <c r="APD67" s="29" t="e">
        <f t="shared" si="35"/>
        <v>#REF!</v>
      </c>
      <c r="APE67" s="29" t="e">
        <f t="shared" si="35"/>
        <v>#REF!</v>
      </c>
      <c r="APF67" s="29" t="e">
        <f t="shared" si="35"/>
        <v>#REF!</v>
      </c>
      <c r="APG67" s="29" t="e">
        <f t="shared" si="35"/>
        <v>#REF!</v>
      </c>
      <c r="APH67" s="29" t="e">
        <f t="shared" si="35"/>
        <v>#REF!</v>
      </c>
      <c r="API67" s="29" t="e">
        <f t="shared" si="35"/>
        <v>#REF!</v>
      </c>
      <c r="APJ67" s="29" t="e">
        <f t="shared" si="35"/>
        <v>#REF!</v>
      </c>
      <c r="APK67" s="29" t="e">
        <f t="shared" si="35"/>
        <v>#REF!</v>
      </c>
      <c r="APL67" s="29" t="e">
        <f t="shared" si="35"/>
        <v>#REF!</v>
      </c>
      <c r="APM67" s="29" t="e">
        <f t="shared" si="35"/>
        <v>#REF!</v>
      </c>
      <c r="APN67" s="29" t="e">
        <f t="shared" si="35"/>
        <v>#REF!</v>
      </c>
      <c r="APO67" s="29" t="e">
        <f t="shared" si="35"/>
        <v>#REF!</v>
      </c>
      <c r="APP67" s="29" t="e">
        <f t="shared" si="35"/>
        <v>#REF!</v>
      </c>
      <c r="APQ67" s="29" t="e">
        <f t="shared" si="35"/>
        <v>#REF!</v>
      </c>
      <c r="APR67" s="29" t="e">
        <f t="shared" si="35"/>
        <v>#REF!</v>
      </c>
      <c r="APS67" s="29" t="e">
        <f t="shared" si="35"/>
        <v>#REF!</v>
      </c>
      <c r="APT67" s="29" t="e">
        <f t="shared" si="35"/>
        <v>#REF!</v>
      </c>
      <c r="APU67" s="29" t="e">
        <f t="shared" si="35"/>
        <v>#REF!</v>
      </c>
      <c r="APV67" s="29" t="e">
        <f t="shared" si="35"/>
        <v>#REF!</v>
      </c>
      <c r="APW67" s="29" t="e">
        <f t="shared" si="35"/>
        <v>#REF!</v>
      </c>
      <c r="APX67" s="29" t="e">
        <f t="shared" si="35"/>
        <v>#REF!</v>
      </c>
      <c r="APY67" s="29" t="e">
        <f t="shared" si="35"/>
        <v>#REF!</v>
      </c>
      <c r="APZ67" s="29" t="e">
        <f t="shared" si="35"/>
        <v>#REF!</v>
      </c>
      <c r="AQA67" s="29" t="e">
        <f t="shared" si="35"/>
        <v>#REF!</v>
      </c>
      <c r="AQB67" s="29" t="e">
        <f t="shared" si="35"/>
        <v>#REF!</v>
      </c>
      <c r="AQC67" s="29" t="e">
        <f t="shared" si="35"/>
        <v>#REF!</v>
      </c>
      <c r="AQD67" s="29" t="e">
        <f t="shared" si="35"/>
        <v>#REF!</v>
      </c>
      <c r="AQE67" s="29" t="e">
        <f t="shared" si="35"/>
        <v>#REF!</v>
      </c>
      <c r="AQF67" s="29" t="e">
        <f t="shared" si="35"/>
        <v>#REF!</v>
      </c>
      <c r="AQG67" s="29" t="e">
        <f t="shared" si="35"/>
        <v>#REF!</v>
      </c>
      <c r="AQH67" s="29" t="e">
        <f t="shared" si="35"/>
        <v>#REF!</v>
      </c>
      <c r="AQI67" s="29" t="e">
        <f t="shared" si="35"/>
        <v>#REF!</v>
      </c>
      <c r="AQJ67" s="29" t="e">
        <f t="shared" si="35"/>
        <v>#REF!</v>
      </c>
      <c r="AQK67" s="29" t="e">
        <f t="shared" si="35"/>
        <v>#REF!</v>
      </c>
      <c r="AQL67" s="29" t="e">
        <f t="shared" si="35"/>
        <v>#REF!</v>
      </c>
      <c r="AQM67" s="29" t="e">
        <f t="shared" si="35"/>
        <v>#REF!</v>
      </c>
      <c r="AQN67" s="29" t="e">
        <f t="shared" si="35"/>
        <v>#REF!</v>
      </c>
      <c r="AQO67" s="29" t="e">
        <f t="shared" si="35"/>
        <v>#REF!</v>
      </c>
      <c r="AQP67" s="29" t="e">
        <f t="shared" si="35"/>
        <v>#REF!</v>
      </c>
      <c r="AQQ67" s="29" t="e">
        <f t="shared" ref="AQQ67:ATB67" si="36">AQP67*(1+$F67)</f>
        <v>#REF!</v>
      </c>
      <c r="AQR67" s="29" t="e">
        <f t="shared" si="36"/>
        <v>#REF!</v>
      </c>
      <c r="AQS67" s="29" t="e">
        <f t="shared" si="36"/>
        <v>#REF!</v>
      </c>
      <c r="AQT67" s="29" t="e">
        <f t="shared" si="36"/>
        <v>#REF!</v>
      </c>
      <c r="AQU67" s="29" t="e">
        <f t="shared" si="36"/>
        <v>#REF!</v>
      </c>
      <c r="AQV67" s="29" t="e">
        <f t="shared" si="36"/>
        <v>#REF!</v>
      </c>
      <c r="AQW67" s="29" t="e">
        <f t="shared" si="36"/>
        <v>#REF!</v>
      </c>
      <c r="AQX67" s="29" t="e">
        <f t="shared" si="36"/>
        <v>#REF!</v>
      </c>
      <c r="AQY67" s="29" t="e">
        <f t="shared" si="36"/>
        <v>#REF!</v>
      </c>
      <c r="AQZ67" s="29" t="e">
        <f t="shared" si="36"/>
        <v>#REF!</v>
      </c>
      <c r="ARA67" s="29" t="e">
        <f t="shared" si="36"/>
        <v>#REF!</v>
      </c>
      <c r="ARB67" s="29" t="e">
        <f t="shared" si="36"/>
        <v>#REF!</v>
      </c>
      <c r="ARC67" s="29" t="e">
        <f t="shared" si="36"/>
        <v>#REF!</v>
      </c>
      <c r="ARD67" s="29" t="e">
        <f t="shared" si="36"/>
        <v>#REF!</v>
      </c>
      <c r="ARE67" s="29" t="e">
        <f t="shared" si="36"/>
        <v>#REF!</v>
      </c>
      <c r="ARF67" s="29" t="e">
        <f t="shared" si="36"/>
        <v>#REF!</v>
      </c>
      <c r="ARG67" s="29" t="e">
        <f t="shared" si="36"/>
        <v>#REF!</v>
      </c>
      <c r="ARH67" s="29" t="e">
        <f t="shared" si="36"/>
        <v>#REF!</v>
      </c>
      <c r="ARI67" s="29" t="e">
        <f t="shared" si="36"/>
        <v>#REF!</v>
      </c>
      <c r="ARJ67" s="29" t="e">
        <f t="shared" si="36"/>
        <v>#REF!</v>
      </c>
      <c r="ARK67" s="29" t="e">
        <f t="shared" si="36"/>
        <v>#REF!</v>
      </c>
      <c r="ARL67" s="29" t="e">
        <f t="shared" si="36"/>
        <v>#REF!</v>
      </c>
      <c r="ARM67" s="29" t="e">
        <f t="shared" si="36"/>
        <v>#REF!</v>
      </c>
      <c r="ARN67" s="29" t="e">
        <f t="shared" si="36"/>
        <v>#REF!</v>
      </c>
      <c r="ARO67" s="29" t="e">
        <f t="shared" si="36"/>
        <v>#REF!</v>
      </c>
      <c r="ARP67" s="29" t="e">
        <f t="shared" si="36"/>
        <v>#REF!</v>
      </c>
      <c r="ARQ67" s="29" t="e">
        <f t="shared" si="36"/>
        <v>#REF!</v>
      </c>
      <c r="ARR67" s="29" t="e">
        <f t="shared" si="36"/>
        <v>#REF!</v>
      </c>
      <c r="ARS67" s="29" t="e">
        <f t="shared" si="36"/>
        <v>#REF!</v>
      </c>
      <c r="ART67" s="29" t="e">
        <f t="shared" si="36"/>
        <v>#REF!</v>
      </c>
      <c r="ARU67" s="29" t="e">
        <f t="shared" si="36"/>
        <v>#REF!</v>
      </c>
      <c r="ARV67" s="29" t="e">
        <f t="shared" si="36"/>
        <v>#REF!</v>
      </c>
      <c r="ARW67" s="29" t="e">
        <f t="shared" si="36"/>
        <v>#REF!</v>
      </c>
      <c r="ARX67" s="29" t="e">
        <f t="shared" si="36"/>
        <v>#REF!</v>
      </c>
      <c r="ARY67" s="29" t="e">
        <f t="shared" si="36"/>
        <v>#REF!</v>
      </c>
      <c r="ARZ67" s="29" t="e">
        <f t="shared" si="36"/>
        <v>#REF!</v>
      </c>
      <c r="ASA67" s="29" t="e">
        <f t="shared" si="36"/>
        <v>#REF!</v>
      </c>
      <c r="ASB67" s="29" t="e">
        <f t="shared" si="36"/>
        <v>#REF!</v>
      </c>
      <c r="ASC67" s="29" t="e">
        <f t="shared" si="36"/>
        <v>#REF!</v>
      </c>
      <c r="ASD67" s="29" t="e">
        <f t="shared" si="36"/>
        <v>#REF!</v>
      </c>
      <c r="ASE67" s="29" t="e">
        <f t="shared" si="36"/>
        <v>#REF!</v>
      </c>
      <c r="ASF67" s="29" t="e">
        <f t="shared" si="36"/>
        <v>#REF!</v>
      </c>
      <c r="ASG67" s="29" t="e">
        <f t="shared" si="36"/>
        <v>#REF!</v>
      </c>
      <c r="ASH67" s="29" t="e">
        <f t="shared" si="36"/>
        <v>#REF!</v>
      </c>
      <c r="ASI67" s="29" t="e">
        <f t="shared" si="36"/>
        <v>#REF!</v>
      </c>
      <c r="ASJ67" s="29" t="e">
        <f t="shared" si="36"/>
        <v>#REF!</v>
      </c>
      <c r="ASK67" s="29" t="e">
        <f t="shared" si="36"/>
        <v>#REF!</v>
      </c>
      <c r="ASL67" s="29" t="e">
        <f t="shared" si="36"/>
        <v>#REF!</v>
      </c>
      <c r="ASM67" s="29" t="e">
        <f t="shared" si="36"/>
        <v>#REF!</v>
      </c>
      <c r="ASN67" s="29" t="e">
        <f t="shared" si="36"/>
        <v>#REF!</v>
      </c>
      <c r="ASO67" s="29" t="e">
        <f t="shared" si="36"/>
        <v>#REF!</v>
      </c>
      <c r="ASP67" s="29" t="e">
        <f t="shared" si="36"/>
        <v>#REF!</v>
      </c>
      <c r="ASQ67" s="29" t="e">
        <f t="shared" si="36"/>
        <v>#REF!</v>
      </c>
      <c r="ASR67" s="29" t="e">
        <f t="shared" si="36"/>
        <v>#REF!</v>
      </c>
      <c r="ASS67" s="29" t="e">
        <f t="shared" si="36"/>
        <v>#REF!</v>
      </c>
      <c r="AST67" s="29" t="e">
        <f t="shared" si="36"/>
        <v>#REF!</v>
      </c>
      <c r="ASU67" s="29" t="e">
        <f t="shared" si="36"/>
        <v>#REF!</v>
      </c>
      <c r="ASV67" s="29" t="e">
        <f t="shared" si="36"/>
        <v>#REF!</v>
      </c>
      <c r="ASW67" s="29" t="e">
        <f t="shared" si="36"/>
        <v>#REF!</v>
      </c>
      <c r="ASX67" s="29" t="e">
        <f t="shared" si="36"/>
        <v>#REF!</v>
      </c>
      <c r="ASY67" s="29" t="e">
        <f t="shared" si="36"/>
        <v>#REF!</v>
      </c>
      <c r="ASZ67" s="29" t="e">
        <f t="shared" si="36"/>
        <v>#REF!</v>
      </c>
      <c r="ATA67" s="29" t="e">
        <f t="shared" si="36"/>
        <v>#REF!</v>
      </c>
      <c r="ATB67" s="29" t="e">
        <f t="shared" si="36"/>
        <v>#REF!</v>
      </c>
      <c r="ATC67" s="29" t="e">
        <f t="shared" ref="ATC67:AVN67" si="37">ATB67*(1+$F67)</f>
        <v>#REF!</v>
      </c>
      <c r="ATD67" s="29" t="e">
        <f t="shared" si="37"/>
        <v>#REF!</v>
      </c>
      <c r="ATE67" s="29" t="e">
        <f t="shared" si="37"/>
        <v>#REF!</v>
      </c>
      <c r="ATF67" s="29" t="e">
        <f t="shared" si="37"/>
        <v>#REF!</v>
      </c>
      <c r="ATG67" s="29" t="e">
        <f t="shared" si="37"/>
        <v>#REF!</v>
      </c>
      <c r="ATH67" s="29" t="e">
        <f t="shared" si="37"/>
        <v>#REF!</v>
      </c>
      <c r="ATI67" s="29" t="e">
        <f t="shared" si="37"/>
        <v>#REF!</v>
      </c>
      <c r="ATJ67" s="29" t="e">
        <f t="shared" si="37"/>
        <v>#REF!</v>
      </c>
      <c r="ATK67" s="29" t="e">
        <f t="shared" si="37"/>
        <v>#REF!</v>
      </c>
      <c r="ATL67" s="29" t="e">
        <f t="shared" si="37"/>
        <v>#REF!</v>
      </c>
      <c r="ATM67" s="29" t="e">
        <f t="shared" si="37"/>
        <v>#REF!</v>
      </c>
      <c r="ATN67" s="29" t="e">
        <f t="shared" si="37"/>
        <v>#REF!</v>
      </c>
      <c r="ATO67" s="29" t="e">
        <f t="shared" si="37"/>
        <v>#REF!</v>
      </c>
      <c r="ATP67" s="29" t="e">
        <f t="shared" si="37"/>
        <v>#REF!</v>
      </c>
      <c r="ATQ67" s="29" t="e">
        <f t="shared" si="37"/>
        <v>#REF!</v>
      </c>
      <c r="ATR67" s="29" t="e">
        <f t="shared" si="37"/>
        <v>#REF!</v>
      </c>
      <c r="ATS67" s="29" t="e">
        <f t="shared" si="37"/>
        <v>#REF!</v>
      </c>
      <c r="ATT67" s="29" t="e">
        <f t="shared" si="37"/>
        <v>#REF!</v>
      </c>
      <c r="ATU67" s="29" t="e">
        <f t="shared" si="37"/>
        <v>#REF!</v>
      </c>
      <c r="ATV67" s="29" t="e">
        <f t="shared" si="37"/>
        <v>#REF!</v>
      </c>
      <c r="ATW67" s="29" t="e">
        <f t="shared" si="37"/>
        <v>#REF!</v>
      </c>
      <c r="ATX67" s="29" t="e">
        <f t="shared" si="37"/>
        <v>#REF!</v>
      </c>
      <c r="ATY67" s="29" t="e">
        <f t="shared" si="37"/>
        <v>#REF!</v>
      </c>
      <c r="ATZ67" s="29" t="e">
        <f t="shared" si="37"/>
        <v>#REF!</v>
      </c>
      <c r="AUA67" s="29" t="e">
        <f t="shared" si="37"/>
        <v>#REF!</v>
      </c>
      <c r="AUB67" s="29" t="e">
        <f t="shared" si="37"/>
        <v>#REF!</v>
      </c>
      <c r="AUC67" s="29" t="e">
        <f t="shared" si="37"/>
        <v>#REF!</v>
      </c>
      <c r="AUD67" s="29" t="e">
        <f t="shared" si="37"/>
        <v>#REF!</v>
      </c>
      <c r="AUE67" s="29" t="e">
        <f t="shared" si="37"/>
        <v>#REF!</v>
      </c>
      <c r="AUF67" s="29" t="e">
        <f t="shared" si="37"/>
        <v>#REF!</v>
      </c>
      <c r="AUG67" s="29" t="e">
        <f t="shared" si="37"/>
        <v>#REF!</v>
      </c>
      <c r="AUH67" s="29" t="e">
        <f t="shared" si="37"/>
        <v>#REF!</v>
      </c>
      <c r="AUI67" s="29" t="e">
        <f t="shared" si="37"/>
        <v>#REF!</v>
      </c>
      <c r="AUJ67" s="29" t="e">
        <f t="shared" si="37"/>
        <v>#REF!</v>
      </c>
      <c r="AUK67" s="29" t="e">
        <f t="shared" si="37"/>
        <v>#REF!</v>
      </c>
      <c r="AUL67" s="29" t="e">
        <f t="shared" si="37"/>
        <v>#REF!</v>
      </c>
      <c r="AUM67" s="29" t="e">
        <f t="shared" si="37"/>
        <v>#REF!</v>
      </c>
      <c r="AUN67" s="29" t="e">
        <f t="shared" si="37"/>
        <v>#REF!</v>
      </c>
      <c r="AUO67" s="29" t="e">
        <f t="shared" si="37"/>
        <v>#REF!</v>
      </c>
      <c r="AUP67" s="29" t="e">
        <f t="shared" si="37"/>
        <v>#REF!</v>
      </c>
      <c r="AUQ67" s="29" t="e">
        <f t="shared" si="37"/>
        <v>#REF!</v>
      </c>
      <c r="AUR67" s="29" t="e">
        <f t="shared" si="37"/>
        <v>#REF!</v>
      </c>
      <c r="AUS67" s="29" t="e">
        <f t="shared" si="37"/>
        <v>#REF!</v>
      </c>
      <c r="AUT67" s="29" t="e">
        <f t="shared" si="37"/>
        <v>#REF!</v>
      </c>
      <c r="AUU67" s="29" t="e">
        <f t="shared" si="37"/>
        <v>#REF!</v>
      </c>
      <c r="AUV67" s="29" t="e">
        <f t="shared" si="37"/>
        <v>#REF!</v>
      </c>
      <c r="AUW67" s="29" t="e">
        <f t="shared" si="37"/>
        <v>#REF!</v>
      </c>
      <c r="AUX67" s="29" t="e">
        <f t="shared" si="37"/>
        <v>#REF!</v>
      </c>
      <c r="AUY67" s="29" t="e">
        <f t="shared" si="37"/>
        <v>#REF!</v>
      </c>
      <c r="AUZ67" s="29" t="e">
        <f t="shared" si="37"/>
        <v>#REF!</v>
      </c>
      <c r="AVA67" s="29" t="e">
        <f t="shared" si="37"/>
        <v>#REF!</v>
      </c>
      <c r="AVB67" s="29" t="e">
        <f t="shared" si="37"/>
        <v>#REF!</v>
      </c>
      <c r="AVC67" s="29" t="e">
        <f t="shared" si="37"/>
        <v>#REF!</v>
      </c>
      <c r="AVD67" s="29" t="e">
        <f t="shared" si="37"/>
        <v>#REF!</v>
      </c>
      <c r="AVE67" s="29" t="e">
        <f t="shared" si="37"/>
        <v>#REF!</v>
      </c>
      <c r="AVF67" s="29" t="e">
        <f t="shared" si="37"/>
        <v>#REF!</v>
      </c>
      <c r="AVG67" s="29" t="e">
        <f t="shared" si="37"/>
        <v>#REF!</v>
      </c>
      <c r="AVH67" s="29" t="e">
        <f t="shared" si="37"/>
        <v>#REF!</v>
      </c>
      <c r="AVI67" s="29" t="e">
        <f t="shared" si="37"/>
        <v>#REF!</v>
      </c>
      <c r="AVJ67" s="29" t="e">
        <f t="shared" si="37"/>
        <v>#REF!</v>
      </c>
      <c r="AVK67" s="29" t="e">
        <f t="shared" si="37"/>
        <v>#REF!</v>
      </c>
      <c r="AVL67" s="29" t="e">
        <f t="shared" si="37"/>
        <v>#REF!</v>
      </c>
      <c r="AVM67" s="29" t="e">
        <f t="shared" si="37"/>
        <v>#REF!</v>
      </c>
      <c r="AVN67" s="29" t="e">
        <f t="shared" si="37"/>
        <v>#REF!</v>
      </c>
      <c r="AVO67" s="29" t="e">
        <f t="shared" ref="AVO67:AXZ67" si="38">AVN67*(1+$F67)</f>
        <v>#REF!</v>
      </c>
      <c r="AVP67" s="29" t="e">
        <f t="shared" si="38"/>
        <v>#REF!</v>
      </c>
      <c r="AVQ67" s="29" t="e">
        <f t="shared" si="38"/>
        <v>#REF!</v>
      </c>
      <c r="AVR67" s="29" t="e">
        <f t="shared" si="38"/>
        <v>#REF!</v>
      </c>
      <c r="AVS67" s="29" t="e">
        <f t="shared" si="38"/>
        <v>#REF!</v>
      </c>
      <c r="AVT67" s="29" t="e">
        <f t="shared" si="38"/>
        <v>#REF!</v>
      </c>
      <c r="AVU67" s="29" t="e">
        <f t="shared" si="38"/>
        <v>#REF!</v>
      </c>
      <c r="AVV67" s="29" t="e">
        <f t="shared" si="38"/>
        <v>#REF!</v>
      </c>
      <c r="AVW67" s="29" t="e">
        <f t="shared" si="38"/>
        <v>#REF!</v>
      </c>
      <c r="AVX67" s="29" t="e">
        <f t="shared" si="38"/>
        <v>#REF!</v>
      </c>
      <c r="AVY67" s="29" t="e">
        <f t="shared" si="38"/>
        <v>#REF!</v>
      </c>
      <c r="AVZ67" s="29" t="e">
        <f t="shared" si="38"/>
        <v>#REF!</v>
      </c>
      <c r="AWA67" s="29" t="e">
        <f t="shared" si="38"/>
        <v>#REF!</v>
      </c>
      <c r="AWB67" s="29" t="e">
        <f t="shared" si="38"/>
        <v>#REF!</v>
      </c>
      <c r="AWC67" s="29" t="e">
        <f t="shared" si="38"/>
        <v>#REF!</v>
      </c>
      <c r="AWD67" s="29" t="e">
        <f t="shared" si="38"/>
        <v>#REF!</v>
      </c>
      <c r="AWE67" s="29" t="e">
        <f t="shared" si="38"/>
        <v>#REF!</v>
      </c>
      <c r="AWF67" s="29" t="e">
        <f t="shared" si="38"/>
        <v>#REF!</v>
      </c>
      <c r="AWG67" s="29" t="e">
        <f t="shared" si="38"/>
        <v>#REF!</v>
      </c>
      <c r="AWH67" s="29" t="e">
        <f t="shared" si="38"/>
        <v>#REF!</v>
      </c>
      <c r="AWI67" s="29" t="e">
        <f t="shared" si="38"/>
        <v>#REF!</v>
      </c>
      <c r="AWJ67" s="29" t="e">
        <f t="shared" si="38"/>
        <v>#REF!</v>
      </c>
      <c r="AWK67" s="29" t="e">
        <f t="shared" si="38"/>
        <v>#REF!</v>
      </c>
      <c r="AWL67" s="29" t="e">
        <f t="shared" si="38"/>
        <v>#REF!</v>
      </c>
      <c r="AWM67" s="29" t="e">
        <f t="shared" si="38"/>
        <v>#REF!</v>
      </c>
      <c r="AWN67" s="29" t="e">
        <f t="shared" si="38"/>
        <v>#REF!</v>
      </c>
      <c r="AWO67" s="29" t="e">
        <f t="shared" si="38"/>
        <v>#REF!</v>
      </c>
      <c r="AWP67" s="29" t="e">
        <f t="shared" si="38"/>
        <v>#REF!</v>
      </c>
      <c r="AWQ67" s="29" t="e">
        <f t="shared" si="38"/>
        <v>#REF!</v>
      </c>
      <c r="AWR67" s="29" t="e">
        <f t="shared" si="38"/>
        <v>#REF!</v>
      </c>
      <c r="AWS67" s="29" t="e">
        <f t="shared" si="38"/>
        <v>#REF!</v>
      </c>
      <c r="AWT67" s="29" t="e">
        <f t="shared" si="38"/>
        <v>#REF!</v>
      </c>
      <c r="AWU67" s="29" t="e">
        <f t="shared" si="38"/>
        <v>#REF!</v>
      </c>
      <c r="AWV67" s="29" t="e">
        <f t="shared" si="38"/>
        <v>#REF!</v>
      </c>
      <c r="AWW67" s="29" t="e">
        <f t="shared" si="38"/>
        <v>#REF!</v>
      </c>
      <c r="AWX67" s="29" t="e">
        <f t="shared" si="38"/>
        <v>#REF!</v>
      </c>
      <c r="AWY67" s="29" t="e">
        <f t="shared" si="38"/>
        <v>#REF!</v>
      </c>
      <c r="AWZ67" s="29" t="e">
        <f t="shared" si="38"/>
        <v>#REF!</v>
      </c>
      <c r="AXA67" s="29" t="e">
        <f t="shared" si="38"/>
        <v>#REF!</v>
      </c>
      <c r="AXB67" s="29" t="e">
        <f t="shared" si="38"/>
        <v>#REF!</v>
      </c>
      <c r="AXC67" s="29" t="e">
        <f t="shared" si="38"/>
        <v>#REF!</v>
      </c>
      <c r="AXD67" s="29" t="e">
        <f t="shared" si="38"/>
        <v>#REF!</v>
      </c>
      <c r="AXE67" s="29" t="e">
        <f t="shared" si="38"/>
        <v>#REF!</v>
      </c>
      <c r="AXF67" s="29" t="e">
        <f t="shared" si="38"/>
        <v>#REF!</v>
      </c>
      <c r="AXG67" s="29" t="e">
        <f t="shared" si="38"/>
        <v>#REF!</v>
      </c>
      <c r="AXH67" s="29" t="e">
        <f t="shared" si="38"/>
        <v>#REF!</v>
      </c>
      <c r="AXI67" s="29" t="e">
        <f t="shared" si="38"/>
        <v>#REF!</v>
      </c>
      <c r="AXJ67" s="29" t="e">
        <f t="shared" si="38"/>
        <v>#REF!</v>
      </c>
      <c r="AXK67" s="29" t="e">
        <f t="shared" si="38"/>
        <v>#REF!</v>
      </c>
      <c r="AXL67" s="29" t="e">
        <f t="shared" si="38"/>
        <v>#REF!</v>
      </c>
      <c r="AXM67" s="29" t="e">
        <f t="shared" si="38"/>
        <v>#REF!</v>
      </c>
      <c r="AXN67" s="29" t="e">
        <f t="shared" si="38"/>
        <v>#REF!</v>
      </c>
      <c r="AXO67" s="29" t="e">
        <f t="shared" si="38"/>
        <v>#REF!</v>
      </c>
      <c r="AXP67" s="29" t="e">
        <f t="shared" si="38"/>
        <v>#REF!</v>
      </c>
      <c r="AXQ67" s="29" t="e">
        <f t="shared" si="38"/>
        <v>#REF!</v>
      </c>
      <c r="AXR67" s="29" t="e">
        <f t="shared" si="38"/>
        <v>#REF!</v>
      </c>
      <c r="AXS67" s="29" t="e">
        <f t="shared" si="38"/>
        <v>#REF!</v>
      </c>
      <c r="AXT67" s="29" t="e">
        <f t="shared" si="38"/>
        <v>#REF!</v>
      </c>
      <c r="AXU67" s="29" t="e">
        <f t="shared" si="38"/>
        <v>#REF!</v>
      </c>
      <c r="AXV67" s="29" t="e">
        <f t="shared" si="38"/>
        <v>#REF!</v>
      </c>
      <c r="AXW67" s="29" t="e">
        <f t="shared" si="38"/>
        <v>#REF!</v>
      </c>
      <c r="AXX67" s="29" t="e">
        <f t="shared" si="38"/>
        <v>#REF!</v>
      </c>
      <c r="AXY67" s="29" t="e">
        <f t="shared" si="38"/>
        <v>#REF!</v>
      </c>
      <c r="AXZ67" s="29" t="e">
        <f t="shared" si="38"/>
        <v>#REF!</v>
      </c>
      <c r="AYA67" s="29" t="e">
        <f t="shared" ref="AYA67:BAL67" si="39">AXZ67*(1+$F67)</f>
        <v>#REF!</v>
      </c>
      <c r="AYB67" s="29" t="e">
        <f t="shared" si="39"/>
        <v>#REF!</v>
      </c>
      <c r="AYC67" s="29" t="e">
        <f t="shared" si="39"/>
        <v>#REF!</v>
      </c>
      <c r="AYD67" s="29" t="e">
        <f t="shared" si="39"/>
        <v>#REF!</v>
      </c>
      <c r="AYE67" s="29" t="e">
        <f t="shared" si="39"/>
        <v>#REF!</v>
      </c>
      <c r="AYF67" s="29" t="e">
        <f t="shared" si="39"/>
        <v>#REF!</v>
      </c>
      <c r="AYG67" s="29" t="e">
        <f t="shared" si="39"/>
        <v>#REF!</v>
      </c>
      <c r="AYH67" s="29" t="e">
        <f t="shared" si="39"/>
        <v>#REF!</v>
      </c>
      <c r="AYI67" s="29" t="e">
        <f t="shared" si="39"/>
        <v>#REF!</v>
      </c>
      <c r="AYJ67" s="29" t="e">
        <f t="shared" si="39"/>
        <v>#REF!</v>
      </c>
      <c r="AYK67" s="29" t="e">
        <f t="shared" si="39"/>
        <v>#REF!</v>
      </c>
      <c r="AYL67" s="29" t="e">
        <f t="shared" si="39"/>
        <v>#REF!</v>
      </c>
      <c r="AYM67" s="29" t="e">
        <f t="shared" si="39"/>
        <v>#REF!</v>
      </c>
      <c r="AYN67" s="29" t="e">
        <f t="shared" si="39"/>
        <v>#REF!</v>
      </c>
      <c r="AYO67" s="29" t="e">
        <f t="shared" si="39"/>
        <v>#REF!</v>
      </c>
      <c r="AYP67" s="29" t="e">
        <f t="shared" si="39"/>
        <v>#REF!</v>
      </c>
      <c r="AYQ67" s="29" t="e">
        <f t="shared" si="39"/>
        <v>#REF!</v>
      </c>
      <c r="AYR67" s="29" t="e">
        <f t="shared" si="39"/>
        <v>#REF!</v>
      </c>
      <c r="AYS67" s="29" t="e">
        <f t="shared" si="39"/>
        <v>#REF!</v>
      </c>
      <c r="AYT67" s="29" t="e">
        <f t="shared" si="39"/>
        <v>#REF!</v>
      </c>
      <c r="AYU67" s="29" t="e">
        <f t="shared" si="39"/>
        <v>#REF!</v>
      </c>
      <c r="AYV67" s="29" t="e">
        <f t="shared" si="39"/>
        <v>#REF!</v>
      </c>
      <c r="AYW67" s="29" t="e">
        <f t="shared" si="39"/>
        <v>#REF!</v>
      </c>
      <c r="AYX67" s="29" t="e">
        <f t="shared" si="39"/>
        <v>#REF!</v>
      </c>
      <c r="AYY67" s="29" t="e">
        <f t="shared" si="39"/>
        <v>#REF!</v>
      </c>
      <c r="AYZ67" s="29" t="e">
        <f t="shared" si="39"/>
        <v>#REF!</v>
      </c>
      <c r="AZA67" s="29" t="e">
        <f t="shared" si="39"/>
        <v>#REF!</v>
      </c>
      <c r="AZB67" s="29" t="e">
        <f t="shared" si="39"/>
        <v>#REF!</v>
      </c>
      <c r="AZC67" s="29" t="e">
        <f t="shared" si="39"/>
        <v>#REF!</v>
      </c>
      <c r="AZD67" s="29" t="e">
        <f t="shared" si="39"/>
        <v>#REF!</v>
      </c>
      <c r="AZE67" s="29" t="e">
        <f t="shared" si="39"/>
        <v>#REF!</v>
      </c>
      <c r="AZF67" s="29" t="e">
        <f t="shared" si="39"/>
        <v>#REF!</v>
      </c>
      <c r="AZG67" s="29" t="e">
        <f t="shared" si="39"/>
        <v>#REF!</v>
      </c>
      <c r="AZH67" s="29" t="e">
        <f t="shared" si="39"/>
        <v>#REF!</v>
      </c>
      <c r="AZI67" s="29" t="e">
        <f t="shared" si="39"/>
        <v>#REF!</v>
      </c>
      <c r="AZJ67" s="29" t="e">
        <f t="shared" si="39"/>
        <v>#REF!</v>
      </c>
      <c r="AZK67" s="29" t="e">
        <f t="shared" si="39"/>
        <v>#REF!</v>
      </c>
      <c r="AZL67" s="29" t="e">
        <f t="shared" si="39"/>
        <v>#REF!</v>
      </c>
      <c r="AZM67" s="29" t="e">
        <f t="shared" si="39"/>
        <v>#REF!</v>
      </c>
      <c r="AZN67" s="29" t="e">
        <f t="shared" si="39"/>
        <v>#REF!</v>
      </c>
      <c r="AZO67" s="29" t="e">
        <f t="shared" si="39"/>
        <v>#REF!</v>
      </c>
      <c r="AZP67" s="29" t="e">
        <f t="shared" si="39"/>
        <v>#REF!</v>
      </c>
      <c r="AZQ67" s="29" t="e">
        <f t="shared" si="39"/>
        <v>#REF!</v>
      </c>
      <c r="AZR67" s="29" t="e">
        <f t="shared" si="39"/>
        <v>#REF!</v>
      </c>
      <c r="AZS67" s="29" t="e">
        <f t="shared" si="39"/>
        <v>#REF!</v>
      </c>
      <c r="AZT67" s="29" t="e">
        <f t="shared" si="39"/>
        <v>#REF!</v>
      </c>
      <c r="AZU67" s="29" t="e">
        <f t="shared" si="39"/>
        <v>#REF!</v>
      </c>
      <c r="AZV67" s="29" t="e">
        <f t="shared" si="39"/>
        <v>#REF!</v>
      </c>
      <c r="AZW67" s="29" t="e">
        <f t="shared" si="39"/>
        <v>#REF!</v>
      </c>
      <c r="AZX67" s="29" t="e">
        <f t="shared" si="39"/>
        <v>#REF!</v>
      </c>
      <c r="AZY67" s="29" t="e">
        <f t="shared" si="39"/>
        <v>#REF!</v>
      </c>
      <c r="AZZ67" s="29" t="e">
        <f t="shared" si="39"/>
        <v>#REF!</v>
      </c>
      <c r="BAA67" s="29" t="e">
        <f t="shared" si="39"/>
        <v>#REF!</v>
      </c>
      <c r="BAB67" s="29" t="e">
        <f t="shared" si="39"/>
        <v>#REF!</v>
      </c>
      <c r="BAC67" s="29" t="e">
        <f t="shared" si="39"/>
        <v>#REF!</v>
      </c>
      <c r="BAD67" s="29" t="e">
        <f t="shared" si="39"/>
        <v>#REF!</v>
      </c>
      <c r="BAE67" s="29" t="e">
        <f t="shared" si="39"/>
        <v>#REF!</v>
      </c>
      <c r="BAF67" s="29" t="e">
        <f t="shared" si="39"/>
        <v>#REF!</v>
      </c>
      <c r="BAG67" s="29" t="e">
        <f t="shared" si="39"/>
        <v>#REF!</v>
      </c>
      <c r="BAH67" s="29" t="e">
        <f t="shared" si="39"/>
        <v>#REF!</v>
      </c>
      <c r="BAI67" s="29" t="e">
        <f t="shared" si="39"/>
        <v>#REF!</v>
      </c>
      <c r="BAJ67" s="29" t="e">
        <f t="shared" si="39"/>
        <v>#REF!</v>
      </c>
      <c r="BAK67" s="29" t="e">
        <f t="shared" si="39"/>
        <v>#REF!</v>
      </c>
      <c r="BAL67" s="29" t="e">
        <f t="shared" si="39"/>
        <v>#REF!</v>
      </c>
      <c r="BAM67" s="29" t="e">
        <f t="shared" ref="BAM67:BCX67" si="40">BAL67*(1+$F67)</f>
        <v>#REF!</v>
      </c>
      <c r="BAN67" s="29" t="e">
        <f t="shared" si="40"/>
        <v>#REF!</v>
      </c>
      <c r="BAO67" s="29" t="e">
        <f t="shared" si="40"/>
        <v>#REF!</v>
      </c>
      <c r="BAP67" s="29" t="e">
        <f t="shared" si="40"/>
        <v>#REF!</v>
      </c>
      <c r="BAQ67" s="29" t="e">
        <f t="shared" si="40"/>
        <v>#REF!</v>
      </c>
      <c r="BAR67" s="29" t="e">
        <f t="shared" si="40"/>
        <v>#REF!</v>
      </c>
      <c r="BAS67" s="29" t="e">
        <f t="shared" si="40"/>
        <v>#REF!</v>
      </c>
      <c r="BAT67" s="29" t="e">
        <f t="shared" si="40"/>
        <v>#REF!</v>
      </c>
      <c r="BAU67" s="29" t="e">
        <f t="shared" si="40"/>
        <v>#REF!</v>
      </c>
      <c r="BAV67" s="29" t="e">
        <f t="shared" si="40"/>
        <v>#REF!</v>
      </c>
      <c r="BAW67" s="29" t="e">
        <f t="shared" si="40"/>
        <v>#REF!</v>
      </c>
      <c r="BAX67" s="29" t="e">
        <f t="shared" si="40"/>
        <v>#REF!</v>
      </c>
      <c r="BAY67" s="29" t="e">
        <f t="shared" si="40"/>
        <v>#REF!</v>
      </c>
      <c r="BAZ67" s="29" t="e">
        <f t="shared" si="40"/>
        <v>#REF!</v>
      </c>
      <c r="BBA67" s="29" t="e">
        <f t="shared" si="40"/>
        <v>#REF!</v>
      </c>
      <c r="BBB67" s="29" t="e">
        <f t="shared" si="40"/>
        <v>#REF!</v>
      </c>
      <c r="BBC67" s="29" t="e">
        <f t="shared" si="40"/>
        <v>#REF!</v>
      </c>
      <c r="BBD67" s="29" t="e">
        <f t="shared" si="40"/>
        <v>#REF!</v>
      </c>
      <c r="BBE67" s="29" t="e">
        <f t="shared" si="40"/>
        <v>#REF!</v>
      </c>
      <c r="BBF67" s="29" t="e">
        <f t="shared" si="40"/>
        <v>#REF!</v>
      </c>
      <c r="BBG67" s="29" t="e">
        <f t="shared" si="40"/>
        <v>#REF!</v>
      </c>
      <c r="BBH67" s="29" t="e">
        <f t="shared" si="40"/>
        <v>#REF!</v>
      </c>
      <c r="BBI67" s="29" t="e">
        <f t="shared" si="40"/>
        <v>#REF!</v>
      </c>
      <c r="BBJ67" s="29" t="e">
        <f t="shared" si="40"/>
        <v>#REF!</v>
      </c>
      <c r="BBK67" s="29" t="e">
        <f t="shared" si="40"/>
        <v>#REF!</v>
      </c>
      <c r="BBL67" s="29" t="e">
        <f t="shared" si="40"/>
        <v>#REF!</v>
      </c>
      <c r="BBM67" s="29" t="e">
        <f t="shared" si="40"/>
        <v>#REF!</v>
      </c>
      <c r="BBN67" s="29" t="e">
        <f t="shared" si="40"/>
        <v>#REF!</v>
      </c>
      <c r="BBO67" s="29" t="e">
        <f t="shared" si="40"/>
        <v>#REF!</v>
      </c>
      <c r="BBP67" s="29" t="e">
        <f t="shared" si="40"/>
        <v>#REF!</v>
      </c>
      <c r="BBQ67" s="29" t="e">
        <f t="shared" si="40"/>
        <v>#REF!</v>
      </c>
      <c r="BBR67" s="29" t="e">
        <f t="shared" si="40"/>
        <v>#REF!</v>
      </c>
      <c r="BBS67" s="29" t="e">
        <f t="shared" si="40"/>
        <v>#REF!</v>
      </c>
      <c r="BBT67" s="29" t="e">
        <f t="shared" si="40"/>
        <v>#REF!</v>
      </c>
      <c r="BBU67" s="29" t="e">
        <f t="shared" si="40"/>
        <v>#REF!</v>
      </c>
      <c r="BBV67" s="29" t="e">
        <f t="shared" si="40"/>
        <v>#REF!</v>
      </c>
      <c r="BBW67" s="29" t="e">
        <f t="shared" si="40"/>
        <v>#REF!</v>
      </c>
      <c r="BBX67" s="29" t="e">
        <f t="shared" si="40"/>
        <v>#REF!</v>
      </c>
      <c r="BBY67" s="29" t="e">
        <f t="shared" si="40"/>
        <v>#REF!</v>
      </c>
      <c r="BBZ67" s="29" t="e">
        <f t="shared" si="40"/>
        <v>#REF!</v>
      </c>
      <c r="BCA67" s="29" t="e">
        <f t="shared" si="40"/>
        <v>#REF!</v>
      </c>
      <c r="BCB67" s="29" t="e">
        <f t="shared" si="40"/>
        <v>#REF!</v>
      </c>
      <c r="BCC67" s="29" t="e">
        <f t="shared" si="40"/>
        <v>#REF!</v>
      </c>
      <c r="BCD67" s="29" t="e">
        <f t="shared" si="40"/>
        <v>#REF!</v>
      </c>
      <c r="BCE67" s="29" t="e">
        <f t="shared" si="40"/>
        <v>#REF!</v>
      </c>
      <c r="BCF67" s="29" t="e">
        <f t="shared" si="40"/>
        <v>#REF!</v>
      </c>
      <c r="BCG67" s="29" t="e">
        <f t="shared" si="40"/>
        <v>#REF!</v>
      </c>
      <c r="BCH67" s="29" t="e">
        <f t="shared" si="40"/>
        <v>#REF!</v>
      </c>
      <c r="BCI67" s="29" t="e">
        <f t="shared" si="40"/>
        <v>#REF!</v>
      </c>
      <c r="BCJ67" s="29" t="e">
        <f t="shared" si="40"/>
        <v>#REF!</v>
      </c>
      <c r="BCK67" s="29" t="e">
        <f t="shared" si="40"/>
        <v>#REF!</v>
      </c>
      <c r="BCL67" s="29" t="e">
        <f t="shared" si="40"/>
        <v>#REF!</v>
      </c>
      <c r="BCM67" s="29" t="e">
        <f t="shared" si="40"/>
        <v>#REF!</v>
      </c>
      <c r="BCN67" s="29" t="e">
        <f t="shared" si="40"/>
        <v>#REF!</v>
      </c>
      <c r="BCO67" s="29" t="e">
        <f t="shared" si="40"/>
        <v>#REF!</v>
      </c>
      <c r="BCP67" s="29" t="e">
        <f t="shared" si="40"/>
        <v>#REF!</v>
      </c>
      <c r="BCQ67" s="29" t="e">
        <f t="shared" si="40"/>
        <v>#REF!</v>
      </c>
      <c r="BCR67" s="29" t="e">
        <f t="shared" si="40"/>
        <v>#REF!</v>
      </c>
      <c r="BCS67" s="29" t="e">
        <f t="shared" si="40"/>
        <v>#REF!</v>
      </c>
      <c r="BCT67" s="29" t="e">
        <f t="shared" si="40"/>
        <v>#REF!</v>
      </c>
      <c r="BCU67" s="29" t="e">
        <f t="shared" si="40"/>
        <v>#REF!</v>
      </c>
      <c r="BCV67" s="29" t="e">
        <f t="shared" si="40"/>
        <v>#REF!</v>
      </c>
      <c r="BCW67" s="29" t="e">
        <f t="shared" si="40"/>
        <v>#REF!</v>
      </c>
      <c r="BCX67" s="29" t="e">
        <f t="shared" si="40"/>
        <v>#REF!</v>
      </c>
      <c r="BCY67" s="29" t="e">
        <f t="shared" ref="BCY67:BFJ67" si="41">BCX67*(1+$F67)</f>
        <v>#REF!</v>
      </c>
      <c r="BCZ67" s="29" t="e">
        <f t="shared" si="41"/>
        <v>#REF!</v>
      </c>
      <c r="BDA67" s="29" t="e">
        <f t="shared" si="41"/>
        <v>#REF!</v>
      </c>
      <c r="BDB67" s="29" t="e">
        <f t="shared" si="41"/>
        <v>#REF!</v>
      </c>
      <c r="BDC67" s="29" t="e">
        <f t="shared" si="41"/>
        <v>#REF!</v>
      </c>
      <c r="BDD67" s="29" t="e">
        <f t="shared" si="41"/>
        <v>#REF!</v>
      </c>
      <c r="BDE67" s="29" t="e">
        <f t="shared" si="41"/>
        <v>#REF!</v>
      </c>
      <c r="BDF67" s="29" t="e">
        <f t="shared" si="41"/>
        <v>#REF!</v>
      </c>
      <c r="BDG67" s="29" t="e">
        <f t="shared" si="41"/>
        <v>#REF!</v>
      </c>
      <c r="BDH67" s="29" t="e">
        <f t="shared" si="41"/>
        <v>#REF!</v>
      </c>
      <c r="BDI67" s="29" t="e">
        <f t="shared" si="41"/>
        <v>#REF!</v>
      </c>
      <c r="BDJ67" s="29" t="e">
        <f t="shared" si="41"/>
        <v>#REF!</v>
      </c>
      <c r="BDK67" s="29" t="e">
        <f t="shared" si="41"/>
        <v>#REF!</v>
      </c>
      <c r="BDL67" s="29" t="e">
        <f t="shared" si="41"/>
        <v>#REF!</v>
      </c>
      <c r="BDM67" s="29" t="e">
        <f t="shared" si="41"/>
        <v>#REF!</v>
      </c>
      <c r="BDN67" s="29" t="e">
        <f t="shared" si="41"/>
        <v>#REF!</v>
      </c>
      <c r="BDO67" s="29" t="e">
        <f t="shared" si="41"/>
        <v>#REF!</v>
      </c>
      <c r="BDP67" s="29" t="e">
        <f t="shared" si="41"/>
        <v>#REF!</v>
      </c>
      <c r="BDQ67" s="29" t="e">
        <f t="shared" si="41"/>
        <v>#REF!</v>
      </c>
      <c r="BDR67" s="29" t="e">
        <f t="shared" si="41"/>
        <v>#REF!</v>
      </c>
      <c r="BDS67" s="29" t="e">
        <f t="shared" si="41"/>
        <v>#REF!</v>
      </c>
      <c r="BDT67" s="29" t="e">
        <f t="shared" si="41"/>
        <v>#REF!</v>
      </c>
      <c r="BDU67" s="29" t="e">
        <f t="shared" si="41"/>
        <v>#REF!</v>
      </c>
      <c r="BDV67" s="29" t="e">
        <f t="shared" si="41"/>
        <v>#REF!</v>
      </c>
      <c r="BDW67" s="29" t="e">
        <f t="shared" si="41"/>
        <v>#REF!</v>
      </c>
      <c r="BDX67" s="29" t="e">
        <f t="shared" si="41"/>
        <v>#REF!</v>
      </c>
      <c r="BDY67" s="29" t="e">
        <f t="shared" si="41"/>
        <v>#REF!</v>
      </c>
      <c r="BDZ67" s="29" t="e">
        <f t="shared" si="41"/>
        <v>#REF!</v>
      </c>
      <c r="BEA67" s="29" t="e">
        <f t="shared" si="41"/>
        <v>#REF!</v>
      </c>
      <c r="BEB67" s="29" t="e">
        <f t="shared" si="41"/>
        <v>#REF!</v>
      </c>
      <c r="BEC67" s="29" t="e">
        <f t="shared" si="41"/>
        <v>#REF!</v>
      </c>
      <c r="BED67" s="29" t="e">
        <f t="shared" si="41"/>
        <v>#REF!</v>
      </c>
      <c r="BEE67" s="29" t="e">
        <f t="shared" si="41"/>
        <v>#REF!</v>
      </c>
      <c r="BEF67" s="29" t="e">
        <f t="shared" si="41"/>
        <v>#REF!</v>
      </c>
      <c r="BEG67" s="29" t="e">
        <f t="shared" si="41"/>
        <v>#REF!</v>
      </c>
      <c r="BEH67" s="29" t="e">
        <f t="shared" si="41"/>
        <v>#REF!</v>
      </c>
      <c r="BEI67" s="29" t="e">
        <f t="shared" si="41"/>
        <v>#REF!</v>
      </c>
      <c r="BEJ67" s="29" t="e">
        <f t="shared" si="41"/>
        <v>#REF!</v>
      </c>
      <c r="BEK67" s="29" t="e">
        <f t="shared" si="41"/>
        <v>#REF!</v>
      </c>
      <c r="BEL67" s="29" t="e">
        <f t="shared" si="41"/>
        <v>#REF!</v>
      </c>
      <c r="BEM67" s="29" t="e">
        <f t="shared" si="41"/>
        <v>#REF!</v>
      </c>
      <c r="BEN67" s="29" t="e">
        <f t="shared" si="41"/>
        <v>#REF!</v>
      </c>
      <c r="BEO67" s="29" t="e">
        <f t="shared" si="41"/>
        <v>#REF!</v>
      </c>
      <c r="BEP67" s="29" t="e">
        <f t="shared" si="41"/>
        <v>#REF!</v>
      </c>
      <c r="BEQ67" s="29" t="e">
        <f t="shared" si="41"/>
        <v>#REF!</v>
      </c>
      <c r="BER67" s="29" t="e">
        <f t="shared" si="41"/>
        <v>#REF!</v>
      </c>
      <c r="BES67" s="29" t="e">
        <f t="shared" si="41"/>
        <v>#REF!</v>
      </c>
      <c r="BET67" s="29" t="e">
        <f t="shared" si="41"/>
        <v>#REF!</v>
      </c>
      <c r="BEU67" s="29" t="e">
        <f t="shared" si="41"/>
        <v>#REF!</v>
      </c>
      <c r="BEV67" s="29" t="e">
        <f t="shared" si="41"/>
        <v>#REF!</v>
      </c>
      <c r="BEW67" s="29" t="e">
        <f t="shared" si="41"/>
        <v>#REF!</v>
      </c>
      <c r="BEX67" s="29" t="e">
        <f t="shared" si="41"/>
        <v>#REF!</v>
      </c>
      <c r="BEY67" s="29" t="e">
        <f t="shared" si="41"/>
        <v>#REF!</v>
      </c>
      <c r="BEZ67" s="29" t="e">
        <f t="shared" si="41"/>
        <v>#REF!</v>
      </c>
      <c r="BFA67" s="29" t="e">
        <f t="shared" si="41"/>
        <v>#REF!</v>
      </c>
      <c r="BFB67" s="29" t="e">
        <f t="shared" si="41"/>
        <v>#REF!</v>
      </c>
      <c r="BFC67" s="29" t="e">
        <f t="shared" si="41"/>
        <v>#REF!</v>
      </c>
      <c r="BFD67" s="29" t="e">
        <f t="shared" si="41"/>
        <v>#REF!</v>
      </c>
      <c r="BFE67" s="29" t="e">
        <f t="shared" si="41"/>
        <v>#REF!</v>
      </c>
      <c r="BFF67" s="29" t="e">
        <f t="shared" si="41"/>
        <v>#REF!</v>
      </c>
      <c r="BFG67" s="29" t="e">
        <f t="shared" si="41"/>
        <v>#REF!</v>
      </c>
      <c r="BFH67" s="29" t="e">
        <f t="shared" si="41"/>
        <v>#REF!</v>
      </c>
      <c r="BFI67" s="29" t="e">
        <f t="shared" si="41"/>
        <v>#REF!</v>
      </c>
      <c r="BFJ67" s="29" t="e">
        <f t="shared" si="41"/>
        <v>#REF!</v>
      </c>
      <c r="BFK67" s="29" t="e">
        <f t="shared" ref="BFK67:BHV67" si="42">BFJ67*(1+$F67)</f>
        <v>#REF!</v>
      </c>
      <c r="BFL67" s="29" t="e">
        <f t="shared" si="42"/>
        <v>#REF!</v>
      </c>
      <c r="BFM67" s="29" t="e">
        <f t="shared" si="42"/>
        <v>#REF!</v>
      </c>
      <c r="BFN67" s="29" t="e">
        <f t="shared" si="42"/>
        <v>#REF!</v>
      </c>
      <c r="BFO67" s="29" t="e">
        <f t="shared" si="42"/>
        <v>#REF!</v>
      </c>
      <c r="BFP67" s="29" t="e">
        <f t="shared" si="42"/>
        <v>#REF!</v>
      </c>
      <c r="BFQ67" s="29" t="e">
        <f t="shared" si="42"/>
        <v>#REF!</v>
      </c>
      <c r="BFR67" s="29" t="e">
        <f t="shared" si="42"/>
        <v>#REF!</v>
      </c>
      <c r="BFS67" s="29" t="e">
        <f t="shared" si="42"/>
        <v>#REF!</v>
      </c>
      <c r="BFT67" s="29" t="e">
        <f t="shared" si="42"/>
        <v>#REF!</v>
      </c>
      <c r="BFU67" s="29" t="e">
        <f t="shared" si="42"/>
        <v>#REF!</v>
      </c>
      <c r="BFV67" s="29" t="e">
        <f t="shared" si="42"/>
        <v>#REF!</v>
      </c>
      <c r="BFW67" s="29" t="e">
        <f t="shared" si="42"/>
        <v>#REF!</v>
      </c>
      <c r="BFX67" s="29" t="e">
        <f t="shared" si="42"/>
        <v>#REF!</v>
      </c>
      <c r="BFY67" s="29" t="e">
        <f t="shared" si="42"/>
        <v>#REF!</v>
      </c>
      <c r="BFZ67" s="29" t="e">
        <f t="shared" si="42"/>
        <v>#REF!</v>
      </c>
      <c r="BGA67" s="29" t="e">
        <f t="shared" si="42"/>
        <v>#REF!</v>
      </c>
      <c r="BGB67" s="29" t="e">
        <f t="shared" si="42"/>
        <v>#REF!</v>
      </c>
      <c r="BGC67" s="29" t="e">
        <f t="shared" si="42"/>
        <v>#REF!</v>
      </c>
      <c r="BGD67" s="29" t="e">
        <f t="shared" si="42"/>
        <v>#REF!</v>
      </c>
      <c r="BGE67" s="29" t="e">
        <f t="shared" si="42"/>
        <v>#REF!</v>
      </c>
      <c r="BGF67" s="29" t="e">
        <f t="shared" si="42"/>
        <v>#REF!</v>
      </c>
      <c r="BGG67" s="29" t="e">
        <f t="shared" si="42"/>
        <v>#REF!</v>
      </c>
      <c r="BGH67" s="29" t="e">
        <f t="shared" si="42"/>
        <v>#REF!</v>
      </c>
      <c r="BGI67" s="29" t="e">
        <f t="shared" si="42"/>
        <v>#REF!</v>
      </c>
      <c r="BGJ67" s="29" t="e">
        <f t="shared" si="42"/>
        <v>#REF!</v>
      </c>
      <c r="BGK67" s="29" t="e">
        <f t="shared" si="42"/>
        <v>#REF!</v>
      </c>
      <c r="BGL67" s="29" t="e">
        <f t="shared" si="42"/>
        <v>#REF!</v>
      </c>
      <c r="BGM67" s="29" t="e">
        <f t="shared" si="42"/>
        <v>#REF!</v>
      </c>
      <c r="BGN67" s="29" t="e">
        <f t="shared" si="42"/>
        <v>#REF!</v>
      </c>
      <c r="BGO67" s="29" t="e">
        <f t="shared" si="42"/>
        <v>#REF!</v>
      </c>
      <c r="BGP67" s="29" t="e">
        <f t="shared" si="42"/>
        <v>#REF!</v>
      </c>
      <c r="BGQ67" s="29" t="e">
        <f t="shared" si="42"/>
        <v>#REF!</v>
      </c>
      <c r="BGR67" s="29" t="e">
        <f t="shared" si="42"/>
        <v>#REF!</v>
      </c>
      <c r="BGS67" s="29" t="e">
        <f t="shared" si="42"/>
        <v>#REF!</v>
      </c>
      <c r="BGT67" s="29" t="e">
        <f t="shared" si="42"/>
        <v>#REF!</v>
      </c>
      <c r="BGU67" s="29" t="e">
        <f t="shared" si="42"/>
        <v>#REF!</v>
      </c>
      <c r="BGV67" s="29" t="e">
        <f t="shared" si="42"/>
        <v>#REF!</v>
      </c>
      <c r="BGW67" s="29" t="e">
        <f t="shared" si="42"/>
        <v>#REF!</v>
      </c>
      <c r="BGX67" s="29" t="e">
        <f t="shared" si="42"/>
        <v>#REF!</v>
      </c>
      <c r="BGY67" s="29" t="e">
        <f t="shared" si="42"/>
        <v>#REF!</v>
      </c>
      <c r="BGZ67" s="29" t="e">
        <f t="shared" si="42"/>
        <v>#REF!</v>
      </c>
      <c r="BHA67" s="29" t="e">
        <f t="shared" si="42"/>
        <v>#REF!</v>
      </c>
      <c r="BHB67" s="29" t="e">
        <f t="shared" si="42"/>
        <v>#REF!</v>
      </c>
      <c r="BHC67" s="29" t="e">
        <f t="shared" si="42"/>
        <v>#REF!</v>
      </c>
      <c r="BHD67" s="29" t="e">
        <f t="shared" si="42"/>
        <v>#REF!</v>
      </c>
      <c r="BHE67" s="29" t="e">
        <f t="shared" si="42"/>
        <v>#REF!</v>
      </c>
      <c r="BHF67" s="29" t="e">
        <f t="shared" si="42"/>
        <v>#REF!</v>
      </c>
      <c r="BHG67" s="29" t="e">
        <f t="shared" si="42"/>
        <v>#REF!</v>
      </c>
      <c r="BHH67" s="29" t="e">
        <f t="shared" si="42"/>
        <v>#REF!</v>
      </c>
      <c r="BHI67" s="29" t="e">
        <f t="shared" si="42"/>
        <v>#REF!</v>
      </c>
      <c r="BHJ67" s="29" t="e">
        <f t="shared" si="42"/>
        <v>#REF!</v>
      </c>
      <c r="BHK67" s="29" t="e">
        <f t="shared" si="42"/>
        <v>#REF!</v>
      </c>
      <c r="BHL67" s="29" t="e">
        <f t="shared" si="42"/>
        <v>#REF!</v>
      </c>
      <c r="BHM67" s="29" t="e">
        <f t="shared" si="42"/>
        <v>#REF!</v>
      </c>
      <c r="BHN67" s="29" t="e">
        <f t="shared" si="42"/>
        <v>#REF!</v>
      </c>
      <c r="BHO67" s="29" t="e">
        <f t="shared" si="42"/>
        <v>#REF!</v>
      </c>
      <c r="BHP67" s="29" t="e">
        <f t="shared" si="42"/>
        <v>#REF!</v>
      </c>
      <c r="BHQ67" s="29" t="e">
        <f t="shared" si="42"/>
        <v>#REF!</v>
      </c>
      <c r="BHR67" s="29" t="e">
        <f t="shared" si="42"/>
        <v>#REF!</v>
      </c>
      <c r="BHS67" s="29" t="e">
        <f t="shared" si="42"/>
        <v>#REF!</v>
      </c>
      <c r="BHT67" s="29" t="e">
        <f t="shared" si="42"/>
        <v>#REF!</v>
      </c>
      <c r="BHU67" s="29" t="e">
        <f t="shared" si="42"/>
        <v>#REF!</v>
      </c>
      <c r="BHV67" s="29" t="e">
        <f t="shared" si="42"/>
        <v>#REF!</v>
      </c>
      <c r="BHW67" s="29" t="e">
        <f t="shared" ref="BHW67:BKH67" si="43">BHV67*(1+$F67)</f>
        <v>#REF!</v>
      </c>
      <c r="BHX67" s="29" t="e">
        <f t="shared" si="43"/>
        <v>#REF!</v>
      </c>
      <c r="BHY67" s="29" t="e">
        <f t="shared" si="43"/>
        <v>#REF!</v>
      </c>
      <c r="BHZ67" s="29" t="e">
        <f t="shared" si="43"/>
        <v>#REF!</v>
      </c>
      <c r="BIA67" s="29" t="e">
        <f t="shared" si="43"/>
        <v>#REF!</v>
      </c>
      <c r="BIB67" s="29" t="e">
        <f t="shared" si="43"/>
        <v>#REF!</v>
      </c>
      <c r="BIC67" s="29" t="e">
        <f t="shared" si="43"/>
        <v>#REF!</v>
      </c>
      <c r="BID67" s="29" t="e">
        <f t="shared" si="43"/>
        <v>#REF!</v>
      </c>
      <c r="BIE67" s="29" t="e">
        <f t="shared" si="43"/>
        <v>#REF!</v>
      </c>
      <c r="BIF67" s="29" t="e">
        <f t="shared" si="43"/>
        <v>#REF!</v>
      </c>
      <c r="BIG67" s="29" t="e">
        <f t="shared" si="43"/>
        <v>#REF!</v>
      </c>
      <c r="BIH67" s="29" t="e">
        <f t="shared" si="43"/>
        <v>#REF!</v>
      </c>
      <c r="BII67" s="29" t="e">
        <f t="shared" si="43"/>
        <v>#REF!</v>
      </c>
      <c r="BIJ67" s="29" t="e">
        <f t="shared" si="43"/>
        <v>#REF!</v>
      </c>
      <c r="BIK67" s="29" t="e">
        <f t="shared" si="43"/>
        <v>#REF!</v>
      </c>
      <c r="BIL67" s="29" t="e">
        <f t="shared" si="43"/>
        <v>#REF!</v>
      </c>
      <c r="BIM67" s="29" t="e">
        <f t="shared" si="43"/>
        <v>#REF!</v>
      </c>
      <c r="BIN67" s="29" t="e">
        <f t="shared" si="43"/>
        <v>#REF!</v>
      </c>
      <c r="BIO67" s="29" t="e">
        <f t="shared" si="43"/>
        <v>#REF!</v>
      </c>
      <c r="BIP67" s="29" t="e">
        <f t="shared" si="43"/>
        <v>#REF!</v>
      </c>
      <c r="BIQ67" s="29" t="e">
        <f t="shared" si="43"/>
        <v>#REF!</v>
      </c>
      <c r="BIR67" s="29" t="e">
        <f t="shared" si="43"/>
        <v>#REF!</v>
      </c>
      <c r="BIS67" s="29" t="e">
        <f t="shared" si="43"/>
        <v>#REF!</v>
      </c>
      <c r="BIT67" s="29" t="e">
        <f t="shared" si="43"/>
        <v>#REF!</v>
      </c>
      <c r="BIU67" s="29" t="e">
        <f t="shared" si="43"/>
        <v>#REF!</v>
      </c>
      <c r="BIV67" s="29" t="e">
        <f t="shared" si="43"/>
        <v>#REF!</v>
      </c>
      <c r="BIW67" s="29" t="e">
        <f t="shared" si="43"/>
        <v>#REF!</v>
      </c>
      <c r="BIX67" s="29" t="e">
        <f t="shared" si="43"/>
        <v>#REF!</v>
      </c>
      <c r="BIY67" s="29" t="e">
        <f t="shared" si="43"/>
        <v>#REF!</v>
      </c>
      <c r="BIZ67" s="29" t="e">
        <f t="shared" si="43"/>
        <v>#REF!</v>
      </c>
      <c r="BJA67" s="29" t="e">
        <f t="shared" si="43"/>
        <v>#REF!</v>
      </c>
      <c r="BJB67" s="29" t="e">
        <f t="shared" si="43"/>
        <v>#REF!</v>
      </c>
      <c r="BJC67" s="29" t="e">
        <f t="shared" si="43"/>
        <v>#REF!</v>
      </c>
      <c r="BJD67" s="29" t="e">
        <f t="shared" si="43"/>
        <v>#REF!</v>
      </c>
      <c r="BJE67" s="29" t="e">
        <f t="shared" si="43"/>
        <v>#REF!</v>
      </c>
      <c r="BJF67" s="29" t="e">
        <f t="shared" si="43"/>
        <v>#REF!</v>
      </c>
      <c r="BJG67" s="29" t="e">
        <f t="shared" si="43"/>
        <v>#REF!</v>
      </c>
      <c r="BJH67" s="29" t="e">
        <f t="shared" si="43"/>
        <v>#REF!</v>
      </c>
      <c r="BJI67" s="29" t="e">
        <f t="shared" si="43"/>
        <v>#REF!</v>
      </c>
      <c r="BJJ67" s="29" t="e">
        <f t="shared" si="43"/>
        <v>#REF!</v>
      </c>
      <c r="BJK67" s="29" t="e">
        <f t="shared" si="43"/>
        <v>#REF!</v>
      </c>
      <c r="BJL67" s="29" t="e">
        <f t="shared" si="43"/>
        <v>#REF!</v>
      </c>
      <c r="BJM67" s="29" t="e">
        <f t="shared" si="43"/>
        <v>#REF!</v>
      </c>
      <c r="BJN67" s="29" t="e">
        <f t="shared" si="43"/>
        <v>#REF!</v>
      </c>
      <c r="BJO67" s="29" t="e">
        <f t="shared" si="43"/>
        <v>#REF!</v>
      </c>
      <c r="BJP67" s="29" t="e">
        <f t="shared" si="43"/>
        <v>#REF!</v>
      </c>
      <c r="BJQ67" s="29" t="e">
        <f t="shared" si="43"/>
        <v>#REF!</v>
      </c>
      <c r="BJR67" s="29" t="e">
        <f t="shared" si="43"/>
        <v>#REF!</v>
      </c>
      <c r="BJS67" s="29" t="e">
        <f t="shared" si="43"/>
        <v>#REF!</v>
      </c>
      <c r="BJT67" s="29" t="e">
        <f t="shared" si="43"/>
        <v>#REF!</v>
      </c>
      <c r="BJU67" s="29" t="e">
        <f t="shared" si="43"/>
        <v>#REF!</v>
      </c>
      <c r="BJV67" s="29" t="e">
        <f t="shared" si="43"/>
        <v>#REF!</v>
      </c>
      <c r="BJW67" s="29" t="e">
        <f t="shared" si="43"/>
        <v>#REF!</v>
      </c>
      <c r="BJX67" s="29" t="e">
        <f t="shared" si="43"/>
        <v>#REF!</v>
      </c>
      <c r="BJY67" s="29" t="e">
        <f t="shared" si="43"/>
        <v>#REF!</v>
      </c>
      <c r="BJZ67" s="29" t="e">
        <f t="shared" si="43"/>
        <v>#REF!</v>
      </c>
      <c r="BKA67" s="29" t="e">
        <f t="shared" si="43"/>
        <v>#REF!</v>
      </c>
      <c r="BKB67" s="29" t="e">
        <f t="shared" si="43"/>
        <v>#REF!</v>
      </c>
      <c r="BKC67" s="29" t="e">
        <f t="shared" si="43"/>
        <v>#REF!</v>
      </c>
      <c r="BKD67" s="29" t="e">
        <f t="shared" si="43"/>
        <v>#REF!</v>
      </c>
      <c r="BKE67" s="29" t="e">
        <f t="shared" si="43"/>
        <v>#REF!</v>
      </c>
      <c r="BKF67" s="29" t="e">
        <f t="shared" si="43"/>
        <v>#REF!</v>
      </c>
      <c r="BKG67" s="29" t="e">
        <f t="shared" si="43"/>
        <v>#REF!</v>
      </c>
      <c r="BKH67" s="29" t="e">
        <f t="shared" si="43"/>
        <v>#REF!</v>
      </c>
      <c r="BKI67" s="29" t="e">
        <f t="shared" ref="BKI67:BMT67" si="44">BKH67*(1+$F67)</f>
        <v>#REF!</v>
      </c>
      <c r="BKJ67" s="29" t="e">
        <f t="shared" si="44"/>
        <v>#REF!</v>
      </c>
      <c r="BKK67" s="29" t="e">
        <f t="shared" si="44"/>
        <v>#REF!</v>
      </c>
      <c r="BKL67" s="29" t="e">
        <f t="shared" si="44"/>
        <v>#REF!</v>
      </c>
      <c r="BKM67" s="29" t="e">
        <f t="shared" si="44"/>
        <v>#REF!</v>
      </c>
      <c r="BKN67" s="29" t="e">
        <f t="shared" si="44"/>
        <v>#REF!</v>
      </c>
      <c r="BKO67" s="29" t="e">
        <f t="shared" si="44"/>
        <v>#REF!</v>
      </c>
      <c r="BKP67" s="29" t="e">
        <f t="shared" si="44"/>
        <v>#REF!</v>
      </c>
      <c r="BKQ67" s="29" t="e">
        <f t="shared" si="44"/>
        <v>#REF!</v>
      </c>
      <c r="BKR67" s="29" t="e">
        <f t="shared" si="44"/>
        <v>#REF!</v>
      </c>
      <c r="BKS67" s="29" t="e">
        <f t="shared" si="44"/>
        <v>#REF!</v>
      </c>
      <c r="BKT67" s="29" t="e">
        <f t="shared" si="44"/>
        <v>#REF!</v>
      </c>
      <c r="BKU67" s="29" t="e">
        <f t="shared" si="44"/>
        <v>#REF!</v>
      </c>
      <c r="BKV67" s="29" t="e">
        <f t="shared" si="44"/>
        <v>#REF!</v>
      </c>
      <c r="BKW67" s="29" t="e">
        <f t="shared" si="44"/>
        <v>#REF!</v>
      </c>
      <c r="BKX67" s="29" t="e">
        <f t="shared" si="44"/>
        <v>#REF!</v>
      </c>
      <c r="BKY67" s="29" t="e">
        <f t="shared" si="44"/>
        <v>#REF!</v>
      </c>
      <c r="BKZ67" s="29" t="e">
        <f t="shared" si="44"/>
        <v>#REF!</v>
      </c>
      <c r="BLA67" s="29" t="e">
        <f t="shared" si="44"/>
        <v>#REF!</v>
      </c>
      <c r="BLB67" s="29" t="e">
        <f t="shared" si="44"/>
        <v>#REF!</v>
      </c>
      <c r="BLC67" s="29" t="e">
        <f t="shared" si="44"/>
        <v>#REF!</v>
      </c>
      <c r="BLD67" s="29" t="e">
        <f t="shared" si="44"/>
        <v>#REF!</v>
      </c>
      <c r="BLE67" s="29" t="e">
        <f t="shared" si="44"/>
        <v>#REF!</v>
      </c>
      <c r="BLF67" s="29" t="e">
        <f t="shared" si="44"/>
        <v>#REF!</v>
      </c>
      <c r="BLG67" s="29" t="e">
        <f t="shared" si="44"/>
        <v>#REF!</v>
      </c>
      <c r="BLH67" s="29" t="e">
        <f t="shared" si="44"/>
        <v>#REF!</v>
      </c>
      <c r="BLI67" s="29" t="e">
        <f t="shared" si="44"/>
        <v>#REF!</v>
      </c>
      <c r="BLJ67" s="29" t="e">
        <f t="shared" si="44"/>
        <v>#REF!</v>
      </c>
      <c r="BLK67" s="29" t="e">
        <f t="shared" si="44"/>
        <v>#REF!</v>
      </c>
      <c r="BLL67" s="29" t="e">
        <f t="shared" si="44"/>
        <v>#REF!</v>
      </c>
      <c r="BLM67" s="29" t="e">
        <f t="shared" si="44"/>
        <v>#REF!</v>
      </c>
      <c r="BLN67" s="29" t="e">
        <f t="shared" si="44"/>
        <v>#REF!</v>
      </c>
      <c r="BLO67" s="29" t="e">
        <f t="shared" si="44"/>
        <v>#REF!</v>
      </c>
      <c r="BLP67" s="29" t="e">
        <f t="shared" si="44"/>
        <v>#REF!</v>
      </c>
      <c r="BLQ67" s="29" t="e">
        <f t="shared" si="44"/>
        <v>#REF!</v>
      </c>
      <c r="BLR67" s="29" t="e">
        <f t="shared" si="44"/>
        <v>#REF!</v>
      </c>
      <c r="BLS67" s="29" t="e">
        <f t="shared" si="44"/>
        <v>#REF!</v>
      </c>
      <c r="BLT67" s="29" t="e">
        <f t="shared" si="44"/>
        <v>#REF!</v>
      </c>
      <c r="BLU67" s="29" t="e">
        <f t="shared" si="44"/>
        <v>#REF!</v>
      </c>
      <c r="BLV67" s="29" t="e">
        <f t="shared" si="44"/>
        <v>#REF!</v>
      </c>
      <c r="BLW67" s="29" t="e">
        <f t="shared" si="44"/>
        <v>#REF!</v>
      </c>
      <c r="BLX67" s="29" t="e">
        <f t="shared" si="44"/>
        <v>#REF!</v>
      </c>
      <c r="BLY67" s="29" t="e">
        <f t="shared" si="44"/>
        <v>#REF!</v>
      </c>
      <c r="BLZ67" s="29" t="e">
        <f t="shared" si="44"/>
        <v>#REF!</v>
      </c>
      <c r="BMA67" s="29" t="e">
        <f t="shared" si="44"/>
        <v>#REF!</v>
      </c>
      <c r="BMB67" s="29" t="e">
        <f t="shared" si="44"/>
        <v>#REF!</v>
      </c>
      <c r="BMC67" s="29" t="e">
        <f t="shared" si="44"/>
        <v>#REF!</v>
      </c>
      <c r="BMD67" s="29" t="e">
        <f t="shared" si="44"/>
        <v>#REF!</v>
      </c>
      <c r="BME67" s="29" t="e">
        <f t="shared" si="44"/>
        <v>#REF!</v>
      </c>
      <c r="BMF67" s="29" t="e">
        <f t="shared" si="44"/>
        <v>#REF!</v>
      </c>
      <c r="BMG67" s="29" t="e">
        <f t="shared" si="44"/>
        <v>#REF!</v>
      </c>
      <c r="BMH67" s="29" t="e">
        <f t="shared" si="44"/>
        <v>#REF!</v>
      </c>
      <c r="BMI67" s="29" t="e">
        <f t="shared" si="44"/>
        <v>#REF!</v>
      </c>
      <c r="BMJ67" s="29" t="e">
        <f t="shared" si="44"/>
        <v>#REF!</v>
      </c>
      <c r="BMK67" s="29" t="e">
        <f t="shared" si="44"/>
        <v>#REF!</v>
      </c>
      <c r="BML67" s="29" t="e">
        <f t="shared" si="44"/>
        <v>#REF!</v>
      </c>
      <c r="BMM67" s="29" t="e">
        <f t="shared" si="44"/>
        <v>#REF!</v>
      </c>
      <c r="BMN67" s="29" t="e">
        <f t="shared" si="44"/>
        <v>#REF!</v>
      </c>
      <c r="BMO67" s="29" t="e">
        <f t="shared" si="44"/>
        <v>#REF!</v>
      </c>
      <c r="BMP67" s="29" t="e">
        <f t="shared" si="44"/>
        <v>#REF!</v>
      </c>
      <c r="BMQ67" s="29" t="e">
        <f t="shared" si="44"/>
        <v>#REF!</v>
      </c>
      <c r="BMR67" s="29" t="e">
        <f t="shared" si="44"/>
        <v>#REF!</v>
      </c>
      <c r="BMS67" s="29" t="e">
        <f t="shared" si="44"/>
        <v>#REF!</v>
      </c>
      <c r="BMT67" s="29" t="e">
        <f t="shared" si="44"/>
        <v>#REF!</v>
      </c>
      <c r="BMU67" s="29" t="e">
        <f t="shared" ref="BMU67:BPF67" si="45">BMT67*(1+$F67)</f>
        <v>#REF!</v>
      </c>
      <c r="BMV67" s="29" t="e">
        <f t="shared" si="45"/>
        <v>#REF!</v>
      </c>
      <c r="BMW67" s="29" t="e">
        <f t="shared" si="45"/>
        <v>#REF!</v>
      </c>
      <c r="BMX67" s="29" t="e">
        <f t="shared" si="45"/>
        <v>#REF!</v>
      </c>
      <c r="BMY67" s="29" t="e">
        <f t="shared" si="45"/>
        <v>#REF!</v>
      </c>
      <c r="BMZ67" s="29" t="e">
        <f t="shared" si="45"/>
        <v>#REF!</v>
      </c>
      <c r="BNA67" s="29" t="e">
        <f t="shared" si="45"/>
        <v>#REF!</v>
      </c>
      <c r="BNB67" s="29" t="e">
        <f t="shared" si="45"/>
        <v>#REF!</v>
      </c>
      <c r="BNC67" s="29" t="e">
        <f t="shared" si="45"/>
        <v>#REF!</v>
      </c>
      <c r="BND67" s="29" t="e">
        <f t="shared" si="45"/>
        <v>#REF!</v>
      </c>
      <c r="BNE67" s="29" t="e">
        <f t="shared" si="45"/>
        <v>#REF!</v>
      </c>
      <c r="BNF67" s="29" t="e">
        <f t="shared" si="45"/>
        <v>#REF!</v>
      </c>
      <c r="BNG67" s="29" t="e">
        <f t="shared" si="45"/>
        <v>#REF!</v>
      </c>
      <c r="BNH67" s="29" t="e">
        <f t="shared" si="45"/>
        <v>#REF!</v>
      </c>
      <c r="BNI67" s="29" t="e">
        <f t="shared" si="45"/>
        <v>#REF!</v>
      </c>
      <c r="BNJ67" s="29" t="e">
        <f t="shared" si="45"/>
        <v>#REF!</v>
      </c>
      <c r="BNK67" s="29" t="e">
        <f t="shared" si="45"/>
        <v>#REF!</v>
      </c>
      <c r="BNL67" s="29" t="e">
        <f t="shared" si="45"/>
        <v>#REF!</v>
      </c>
      <c r="BNM67" s="29" t="e">
        <f t="shared" si="45"/>
        <v>#REF!</v>
      </c>
      <c r="BNN67" s="29" t="e">
        <f t="shared" si="45"/>
        <v>#REF!</v>
      </c>
      <c r="BNO67" s="29" t="e">
        <f t="shared" si="45"/>
        <v>#REF!</v>
      </c>
      <c r="BNP67" s="29" t="e">
        <f t="shared" si="45"/>
        <v>#REF!</v>
      </c>
      <c r="BNQ67" s="29" t="e">
        <f t="shared" si="45"/>
        <v>#REF!</v>
      </c>
      <c r="BNR67" s="29" t="e">
        <f t="shared" si="45"/>
        <v>#REF!</v>
      </c>
      <c r="BNS67" s="29" t="e">
        <f t="shared" si="45"/>
        <v>#REF!</v>
      </c>
      <c r="BNT67" s="29" t="e">
        <f t="shared" si="45"/>
        <v>#REF!</v>
      </c>
      <c r="BNU67" s="29" t="e">
        <f t="shared" si="45"/>
        <v>#REF!</v>
      </c>
      <c r="BNV67" s="29" t="e">
        <f t="shared" si="45"/>
        <v>#REF!</v>
      </c>
      <c r="BNW67" s="29" t="e">
        <f t="shared" si="45"/>
        <v>#REF!</v>
      </c>
      <c r="BNX67" s="29" t="e">
        <f t="shared" si="45"/>
        <v>#REF!</v>
      </c>
      <c r="BNY67" s="29" t="e">
        <f t="shared" si="45"/>
        <v>#REF!</v>
      </c>
      <c r="BNZ67" s="29" t="e">
        <f t="shared" si="45"/>
        <v>#REF!</v>
      </c>
      <c r="BOA67" s="29" t="e">
        <f t="shared" si="45"/>
        <v>#REF!</v>
      </c>
      <c r="BOB67" s="29" t="e">
        <f t="shared" si="45"/>
        <v>#REF!</v>
      </c>
      <c r="BOC67" s="29" t="e">
        <f t="shared" si="45"/>
        <v>#REF!</v>
      </c>
      <c r="BOD67" s="29" t="e">
        <f t="shared" si="45"/>
        <v>#REF!</v>
      </c>
      <c r="BOE67" s="29" t="e">
        <f t="shared" si="45"/>
        <v>#REF!</v>
      </c>
      <c r="BOF67" s="29" t="e">
        <f t="shared" si="45"/>
        <v>#REF!</v>
      </c>
      <c r="BOG67" s="29" t="e">
        <f t="shared" si="45"/>
        <v>#REF!</v>
      </c>
      <c r="BOH67" s="29" t="e">
        <f t="shared" si="45"/>
        <v>#REF!</v>
      </c>
      <c r="BOI67" s="29" t="e">
        <f t="shared" si="45"/>
        <v>#REF!</v>
      </c>
      <c r="BOJ67" s="29" t="e">
        <f t="shared" si="45"/>
        <v>#REF!</v>
      </c>
      <c r="BOK67" s="29" t="e">
        <f t="shared" si="45"/>
        <v>#REF!</v>
      </c>
      <c r="BOL67" s="29" t="e">
        <f t="shared" si="45"/>
        <v>#REF!</v>
      </c>
      <c r="BOM67" s="29" t="e">
        <f t="shared" si="45"/>
        <v>#REF!</v>
      </c>
      <c r="BON67" s="29" t="e">
        <f t="shared" si="45"/>
        <v>#REF!</v>
      </c>
      <c r="BOO67" s="29" t="e">
        <f t="shared" si="45"/>
        <v>#REF!</v>
      </c>
      <c r="BOP67" s="29" t="e">
        <f t="shared" si="45"/>
        <v>#REF!</v>
      </c>
      <c r="BOQ67" s="29" t="e">
        <f t="shared" si="45"/>
        <v>#REF!</v>
      </c>
      <c r="BOR67" s="29" t="e">
        <f t="shared" si="45"/>
        <v>#REF!</v>
      </c>
      <c r="BOS67" s="29" t="e">
        <f t="shared" si="45"/>
        <v>#REF!</v>
      </c>
      <c r="BOT67" s="29" t="e">
        <f t="shared" si="45"/>
        <v>#REF!</v>
      </c>
      <c r="BOU67" s="29" t="e">
        <f t="shared" si="45"/>
        <v>#REF!</v>
      </c>
      <c r="BOV67" s="29" t="e">
        <f t="shared" si="45"/>
        <v>#REF!</v>
      </c>
      <c r="BOW67" s="29" t="e">
        <f t="shared" si="45"/>
        <v>#REF!</v>
      </c>
      <c r="BOX67" s="29" t="e">
        <f t="shared" si="45"/>
        <v>#REF!</v>
      </c>
      <c r="BOY67" s="29" t="e">
        <f t="shared" si="45"/>
        <v>#REF!</v>
      </c>
      <c r="BOZ67" s="29" t="e">
        <f t="shared" si="45"/>
        <v>#REF!</v>
      </c>
      <c r="BPA67" s="29" t="e">
        <f t="shared" si="45"/>
        <v>#REF!</v>
      </c>
      <c r="BPB67" s="29" t="e">
        <f t="shared" si="45"/>
        <v>#REF!</v>
      </c>
      <c r="BPC67" s="29" t="e">
        <f t="shared" si="45"/>
        <v>#REF!</v>
      </c>
      <c r="BPD67" s="29" t="e">
        <f t="shared" si="45"/>
        <v>#REF!</v>
      </c>
      <c r="BPE67" s="29" t="e">
        <f t="shared" si="45"/>
        <v>#REF!</v>
      </c>
      <c r="BPF67" s="29" t="e">
        <f t="shared" si="45"/>
        <v>#REF!</v>
      </c>
      <c r="BPG67" s="29" t="e">
        <f t="shared" ref="BPG67:BRR67" si="46">BPF67*(1+$F67)</f>
        <v>#REF!</v>
      </c>
      <c r="BPH67" s="29" t="e">
        <f t="shared" si="46"/>
        <v>#REF!</v>
      </c>
      <c r="BPI67" s="29" t="e">
        <f t="shared" si="46"/>
        <v>#REF!</v>
      </c>
      <c r="BPJ67" s="29" t="e">
        <f t="shared" si="46"/>
        <v>#REF!</v>
      </c>
      <c r="BPK67" s="29" t="e">
        <f t="shared" si="46"/>
        <v>#REF!</v>
      </c>
      <c r="BPL67" s="29" t="e">
        <f t="shared" si="46"/>
        <v>#REF!</v>
      </c>
      <c r="BPM67" s="29" t="e">
        <f t="shared" si="46"/>
        <v>#REF!</v>
      </c>
      <c r="BPN67" s="29" t="e">
        <f t="shared" si="46"/>
        <v>#REF!</v>
      </c>
      <c r="BPO67" s="29" t="e">
        <f t="shared" si="46"/>
        <v>#REF!</v>
      </c>
      <c r="BPP67" s="29" t="e">
        <f t="shared" si="46"/>
        <v>#REF!</v>
      </c>
      <c r="BPQ67" s="29" t="e">
        <f t="shared" si="46"/>
        <v>#REF!</v>
      </c>
      <c r="BPR67" s="29" t="e">
        <f t="shared" si="46"/>
        <v>#REF!</v>
      </c>
      <c r="BPS67" s="29" t="e">
        <f t="shared" si="46"/>
        <v>#REF!</v>
      </c>
      <c r="BPT67" s="29" t="e">
        <f t="shared" si="46"/>
        <v>#REF!</v>
      </c>
      <c r="BPU67" s="29" t="e">
        <f t="shared" si="46"/>
        <v>#REF!</v>
      </c>
      <c r="BPV67" s="29" t="e">
        <f t="shared" si="46"/>
        <v>#REF!</v>
      </c>
      <c r="BPW67" s="29" t="e">
        <f t="shared" si="46"/>
        <v>#REF!</v>
      </c>
      <c r="BPX67" s="29" t="e">
        <f t="shared" si="46"/>
        <v>#REF!</v>
      </c>
      <c r="BPY67" s="29" t="e">
        <f t="shared" si="46"/>
        <v>#REF!</v>
      </c>
      <c r="BPZ67" s="29" t="e">
        <f t="shared" si="46"/>
        <v>#REF!</v>
      </c>
      <c r="BQA67" s="29" t="e">
        <f t="shared" si="46"/>
        <v>#REF!</v>
      </c>
      <c r="BQB67" s="29" t="e">
        <f t="shared" si="46"/>
        <v>#REF!</v>
      </c>
      <c r="BQC67" s="29" t="e">
        <f t="shared" si="46"/>
        <v>#REF!</v>
      </c>
      <c r="BQD67" s="29" t="e">
        <f t="shared" si="46"/>
        <v>#REF!</v>
      </c>
      <c r="BQE67" s="29" t="e">
        <f t="shared" si="46"/>
        <v>#REF!</v>
      </c>
      <c r="BQF67" s="29" t="e">
        <f t="shared" si="46"/>
        <v>#REF!</v>
      </c>
      <c r="BQG67" s="29" t="e">
        <f t="shared" si="46"/>
        <v>#REF!</v>
      </c>
      <c r="BQH67" s="29" t="e">
        <f t="shared" si="46"/>
        <v>#REF!</v>
      </c>
      <c r="BQI67" s="29" t="e">
        <f t="shared" si="46"/>
        <v>#REF!</v>
      </c>
      <c r="BQJ67" s="29" t="e">
        <f t="shared" si="46"/>
        <v>#REF!</v>
      </c>
      <c r="BQK67" s="29" t="e">
        <f t="shared" si="46"/>
        <v>#REF!</v>
      </c>
      <c r="BQL67" s="29" t="e">
        <f t="shared" si="46"/>
        <v>#REF!</v>
      </c>
      <c r="BQM67" s="29" t="e">
        <f t="shared" si="46"/>
        <v>#REF!</v>
      </c>
      <c r="BQN67" s="29" t="e">
        <f t="shared" si="46"/>
        <v>#REF!</v>
      </c>
      <c r="BQO67" s="29" t="e">
        <f t="shared" si="46"/>
        <v>#REF!</v>
      </c>
      <c r="BQP67" s="29" t="e">
        <f t="shared" si="46"/>
        <v>#REF!</v>
      </c>
      <c r="BQQ67" s="29" t="e">
        <f t="shared" si="46"/>
        <v>#REF!</v>
      </c>
      <c r="BQR67" s="29" t="e">
        <f t="shared" si="46"/>
        <v>#REF!</v>
      </c>
      <c r="BQS67" s="29" t="e">
        <f t="shared" si="46"/>
        <v>#REF!</v>
      </c>
      <c r="BQT67" s="29" t="e">
        <f t="shared" si="46"/>
        <v>#REF!</v>
      </c>
      <c r="BQU67" s="29" t="e">
        <f t="shared" si="46"/>
        <v>#REF!</v>
      </c>
      <c r="BQV67" s="29" t="e">
        <f t="shared" si="46"/>
        <v>#REF!</v>
      </c>
      <c r="BQW67" s="29" t="e">
        <f t="shared" si="46"/>
        <v>#REF!</v>
      </c>
      <c r="BQX67" s="29" t="e">
        <f t="shared" si="46"/>
        <v>#REF!</v>
      </c>
      <c r="BQY67" s="29" t="e">
        <f t="shared" si="46"/>
        <v>#REF!</v>
      </c>
      <c r="BQZ67" s="29" t="e">
        <f t="shared" si="46"/>
        <v>#REF!</v>
      </c>
      <c r="BRA67" s="29" t="e">
        <f t="shared" si="46"/>
        <v>#REF!</v>
      </c>
      <c r="BRB67" s="29" t="e">
        <f t="shared" si="46"/>
        <v>#REF!</v>
      </c>
      <c r="BRC67" s="29" t="e">
        <f t="shared" si="46"/>
        <v>#REF!</v>
      </c>
      <c r="BRD67" s="29" t="e">
        <f t="shared" si="46"/>
        <v>#REF!</v>
      </c>
      <c r="BRE67" s="29" t="e">
        <f t="shared" si="46"/>
        <v>#REF!</v>
      </c>
      <c r="BRF67" s="29" t="e">
        <f t="shared" si="46"/>
        <v>#REF!</v>
      </c>
      <c r="BRG67" s="29" t="e">
        <f t="shared" si="46"/>
        <v>#REF!</v>
      </c>
      <c r="BRH67" s="29" t="e">
        <f t="shared" si="46"/>
        <v>#REF!</v>
      </c>
      <c r="BRI67" s="29" t="e">
        <f t="shared" si="46"/>
        <v>#REF!</v>
      </c>
      <c r="BRJ67" s="29" t="e">
        <f t="shared" si="46"/>
        <v>#REF!</v>
      </c>
      <c r="BRK67" s="29" t="e">
        <f t="shared" si="46"/>
        <v>#REF!</v>
      </c>
      <c r="BRL67" s="29" t="e">
        <f t="shared" si="46"/>
        <v>#REF!</v>
      </c>
      <c r="BRM67" s="29" t="e">
        <f t="shared" si="46"/>
        <v>#REF!</v>
      </c>
      <c r="BRN67" s="29" t="e">
        <f t="shared" si="46"/>
        <v>#REF!</v>
      </c>
      <c r="BRO67" s="29" t="e">
        <f t="shared" si="46"/>
        <v>#REF!</v>
      </c>
      <c r="BRP67" s="29" t="e">
        <f t="shared" si="46"/>
        <v>#REF!</v>
      </c>
      <c r="BRQ67" s="29" t="e">
        <f t="shared" si="46"/>
        <v>#REF!</v>
      </c>
      <c r="BRR67" s="29" t="e">
        <f t="shared" si="46"/>
        <v>#REF!</v>
      </c>
      <c r="BRS67" s="29" t="e">
        <f t="shared" ref="BRS67:BUD67" si="47">BRR67*(1+$F67)</f>
        <v>#REF!</v>
      </c>
      <c r="BRT67" s="29" t="e">
        <f t="shared" si="47"/>
        <v>#REF!</v>
      </c>
      <c r="BRU67" s="29" t="e">
        <f t="shared" si="47"/>
        <v>#REF!</v>
      </c>
      <c r="BRV67" s="29" t="e">
        <f t="shared" si="47"/>
        <v>#REF!</v>
      </c>
      <c r="BRW67" s="29" t="e">
        <f t="shared" si="47"/>
        <v>#REF!</v>
      </c>
      <c r="BRX67" s="29" t="e">
        <f t="shared" si="47"/>
        <v>#REF!</v>
      </c>
      <c r="BRY67" s="29" t="e">
        <f t="shared" si="47"/>
        <v>#REF!</v>
      </c>
      <c r="BRZ67" s="29" t="e">
        <f t="shared" si="47"/>
        <v>#REF!</v>
      </c>
      <c r="BSA67" s="29" t="e">
        <f t="shared" si="47"/>
        <v>#REF!</v>
      </c>
      <c r="BSB67" s="29" t="e">
        <f t="shared" si="47"/>
        <v>#REF!</v>
      </c>
      <c r="BSC67" s="29" t="e">
        <f t="shared" si="47"/>
        <v>#REF!</v>
      </c>
      <c r="BSD67" s="29" t="e">
        <f t="shared" si="47"/>
        <v>#REF!</v>
      </c>
      <c r="BSE67" s="29" t="e">
        <f t="shared" si="47"/>
        <v>#REF!</v>
      </c>
      <c r="BSF67" s="29" t="e">
        <f t="shared" si="47"/>
        <v>#REF!</v>
      </c>
      <c r="BSG67" s="29" t="e">
        <f t="shared" si="47"/>
        <v>#REF!</v>
      </c>
      <c r="BSH67" s="29" t="e">
        <f t="shared" si="47"/>
        <v>#REF!</v>
      </c>
      <c r="BSI67" s="29" t="e">
        <f t="shared" si="47"/>
        <v>#REF!</v>
      </c>
      <c r="BSJ67" s="29" t="e">
        <f t="shared" si="47"/>
        <v>#REF!</v>
      </c>
      <c r="BSK67" s="29" t="e">
        <f t="shared" si="47"/>
        <v>#REF!</v>
      </c>
      <c r="BSL67" s="29" t="e">
        <f t="shared" si="47"/>
        <v>#REF!</v>
      </c>
      <c r="BSM67" s="29" t="e">
        <f t="shared" si="47"/>
        <v>#REF!</v>
      </c>
      <c r="BSN67" s="29" t="e">
        <f t="shared" si="47"/>
        <v>#REF!</v>
      </c>
      <c r="BSO67" s="29" t="e">
        <f t="shared" si="47"/>
        <v>#REF!</v>
      </c>
      <c r="BSP67" s="29" t="e">
        <f t="shared" si="47"/>
        <v>#REF!</v>
      </c>
      <c r="BSQ67" s="29" t="e">
        <f t="shared" si="47"/>
        <v>#REF!</v>
      </c>
      <c r="BSR67" s="29" t="e">
        <f t="shared" si="47"/>
        <v>#REF!</v>
      </c>
      <c r="BSS67" s="29" t="e">
        <f t="shared" si="47"/>
        <v>#REF!</v>
      </c>
      <c r="BST67" s="29" t="e">
        <f t="shared" si="47"/>
        <v>#REF!</v>
      </c>
      <c r="BSU67" s="29" t="e">
        <f t="shared" si="47"/>
        <v>#REF!</v>
      </c>
      <c r="BSV67" s="29" t="e">
        <f t="shared" si="47"/>
        <v>#REF!</v>
      </c>
      <c r="BSW67" s="29" t="e">
        <f t="shared" si="47"/>
        <v>#REF!</v>
      </c>
      <c r="BSX67" s="29" t="e">
        <f t="shared" si="47"/>
        <v>#REF!</v>
      </c>
      <c r="BSY67" s="29" t="e">
        <f t="shared" si="47"/>
        <v>#REF!</v>
      </c>
      <c r="BSZ67" s="29" t="e">
        <f t="shared" si="47"/>
        <v>#REF!</v>
      </c>
      <c r="BTA67" s="29" t="e">
        <f t="shared" si="47"/>
        <v>#REF!</v>
      </c>
      <c r="BTB67" s="29" t="e">
        <f t="shared" si="47"/>
        <v>#REF!</v>
      </c>
      <c r="BTC67" s="29" t="e">
        <f t="shared" si="47"/>
        <v>#REF!</v>
      </c>
      <c r="BTD67" s="29" t="e">
        <f t="shared" si="47"/>
        <v>#REF!</v>
      </c>
      <c r="BTE67" s="29" t="e">
        <f t="shared" si="47"/>
        <v>#REF!</v>
      </c>
      <c r="BTF67" s="29" t="e">
        <f t="shared" si="47"/>
        <v>#REF!</v>
      </c>
      <c r="BTG67" s="29" t="e">
        <f t="shared" si="47"/>
        <v>#REF!</v>
      </c>
      <c r="BTH67" s="29" t="e">
        <f t="shared" si="47"/>
        <v>#REF!</v>
      </c>
      <c r="BTI67" s="29" t="e">
        <f t="shared" si="47"/>
        <v>#REF!</v>
      </c>
      <c r="BTJ67" s="29" t="e">
        <f t="shared" si="47"/>
        <v>#REF!</v>
      </c>
      <c r="BTK67" s="29" t="e">
        <f t="shared" si="47"/>
        <v>#REF!</v>
      </c>
      <c r="BTL67" s="29" t="e">
        <f t="shared" si="47"/>
        <v>#REF!</v>
      </c>
      <c r="BTM67" s="29" t="e">
        <f t="shared" si="47"/>
        <v>#REF!</v>
      </c>
      <c r="BTN67" s="29" t="e">
        <f t="shared" si="47"/>
        <v>#REF!</v>
      </c>
      <c r="BTO67" s="29" t="e">
        <f t="shared" si="47"/>
        <v>#REF!</v>
      </c>
      <c r="BTP67" s="29" t="e">
        <f t="shared" si="47"/>
        <v>#REF!</v>
      </c>
      <c r="BTQ67" s="29" t="e">
        <f t="shared" si="47"/>
        <v>#REF!</v>
      </c>
      <c r="BTR67" s="29" t="e">
        <f t="shared" si="47"/>
        <v>#REF!</v>
      </c>
      <c r="BTS67" s="29" t="e">
        <f t="shared" si="47"/>
        <v>#REF!</v>
      </c>
      <c r="BTT67" s="29" t="e">
        <f t="shared" si="47"/>
        <v>#REF!</v>
      </c>
      <c r="BTU67" s="29" t="e">
        <f t="shared" si="47"/>
        <v>#REF!</v>
      </c>
      <c r="BTV67" s="29" t="e">
        <f t="shared" si="47"/>
        <v>#REF!</v>
      </c>
      <c r="BTW67" s="29" t="e">
        <f t="shared" si="47"/>
        <v>#REF!</v>
      </c>
      <c r="BTX67" s="29" t="e">
        <f t="shared" si="47"/>
        <v>#REF!</v>
      </c>
      <c r="BTY67" s="29" t="e">
        <f t="shared" si="47"/>
        <v>#REF!</v>
      </c>
      <c r="BTZ67" s="29" t="e">
        <f t="shared" si="47"/>
        <v>#REF!</v>
      </c>
      <c r="BUA67" s="29" t="e">
        <f t="shared" si="47"/>
        <v>#REF!</v>
      </c>
      <c r="BUB67" s="29" t="e">
        <f t="shared" si="47"/>
        <v>#REF!</v>
      </c>
      <c r="BUC67" s="29" t="e">
        <f t="shared" si="47"/>
        <v>#REF!</v>
      </c>
      <c r="BUD67" s="29" t="e">
        <f t="shared" si="47"/>
        <v>#REF!</v>
      </c>
      <c r="BUE67" s="29" t="e">
        <f t="shared" ref="BUE67:BWP67" si="48">BUD67*(1+$F67)</f>
        <v>#REF!</v>
      </c>
      <c r="BUF67" s="29" t="e">
        <f t="shared" si="48"/>
        <v>#REF!</v>
      </c>
      <c r="BUG67" s="29" t="e">
        <f t="shared" si="48"/>
        <v>#REF!</v>
      </c>
      <c r="BUH67" s="29" t="e">
        <f t="shared" si="48"/>
        <v>#REF!</v>
      </c>
      <c r="BUI67" s="29" t="e">
        <f t="shared" si="48"/>
        <v>#REF!</v>
      </c>
      <c r="BUJ67" s="29" t="e">
        <f t="shared" si="48"/>
        <v>#REF!</v>
      </c>
      <c r="BUK67" s="29" t="e">
        <f t="shared" si="48"/>
        <v>#REF!</v>
      </c>
      <c r="BUL67" s="29" t="e">
        <f t="shared" si="48"/>
        <v>#REF!</v>
      </c>
      <c r="BUM67" s="29" t="e">
        <f t="shared" si="48"/>
        <v>#REF!</v>
      </c>
      <c r="BUN67" s="29" t="e">
        <f t="shared" si="48"/>
        <v>#REF!</v>
      </c>
      <c r="BUO67" s="29" t="e">
        <f t="shared" si="48"/>
        <v>#REF!</v>
      </c>
      <c r="BUP67" s="29" t="e">
        <f t="shared" si="48"/>
        <v>#REF!</v>
      </c>
      <c r="BUQ67" s="29" t="e">
        <f t="shared" si="48"/>
        <v>#REF!</v>
      </c>
      <c r="BUR67" s="29" t="e">
        <f t="shared" si="48"/>
        <v>#REF!</v>
      </c>
      <c r="BUS67" s="29" t="e">
        <f t="shared" si="48"/>
        <v>#REF!</v>
      </c>
      <c r="BUT67" s="29" t="e">
        <f t="shared" si="48"/>
        <v>#REF!</v>
      </c>
      <c r="BUU67" s="29" t="e">
        <f t="shared" si="48"/>
        <v>#REF!</v>
      </c>
      <c r="BUV67" s="29" t="e">
        <f t="shared" si="48"/>
        <v>#REF!</v>
      </c>
      <c r="BUW67" s="29" t="e">
        <f t="shared" si="48"/>
        <v>#REF!</v>
      </c>
      <c r="BUX67" s="29" t="e">
        <f t="shared" si="48"/>
        <v>#REF!</v>
      </c>
      <c r="BUY67" s="29" t="e">
        <f t="shared" si="48"/>
        <v>#REF!</v>
      </c>
      <c r="BUZ67" s="29" t="e">
        <f t="shared" si="48"/>
        <v>#REF!</v>
      </c>
      <c r="BVA67" s="29" t="e">
        <f t="shared" si="48"/>
        <v>#REF!</v>
      </c>
      <c r="BVB67" s="29" t="e">
        <f t="shared" si="48"/>
        <v>#REF!</v>
      </c>
      <c r="BVC67" s="29" t="e">
        <f t="shared" si="48"/>
        <v>#REF!</v>
      </c>
      <c r="BVD67" s="29" t="e">
        <f t="shared" si="48"/>
        <v>#REF!</v>
      </c>
      <c r="BVE67" s="29" t="e">
        <f t="shared" si="48"/>
        <v>#REF!</v>
      </c>
      <c r="BVF67" s="29" t="e">
        <f t="shared" si="48"/>
        <v>#REF!</v>
      </c>
      <c r="BVG67" s="29" t="e">
        <f t="shared" si="48"/>
        <v>#REF!</v>
      </c>
      <c r="BVH67" s="29" t="e">
        <f t="shared" si="48"/>
        <v>#REF!</v>
      </c>
      <c r="BVI67" s="29" t="e">
        <f t="shared" si="48"/>
        <v>#REF!</v>
      </c>
      <c r="BVJ67" s="29" t="e">
        <f t="shared" si="48"/>
        <v>#REF!</v>
      </c>
      <c r="BVK67" s="29" t="e">
        <f t="shared" si="48"/>
        <v>#REF!</v>
      </c>
      <c r="BVL67" s="29" t="e">
        <f t="shared" si="48"/>
        <v>#REF!</v>
      </c>
      <c r="BVM67" s="29" t="e">
        <f t="shared" si="48"/>
        <v>#REF!</v>
      </c>
      <c r="BVN67" s="29" t="e">
        <f t="shared" si="48"/>
        <v>#REF!</v>
      </c>
      <c r="BVO67" s="29" t="e">
        <f t="shared" si="48"/>
        <v>#REF!</v>
      </c>
      <c r="BVP67" s="29" t="e">
        <f t="shared" si="48"/>
        <v>#REF!</v>
      </c>
      <c r="BVQ67" s="29" t="e">
        <f t="shared" si="48"/>
        <v>#REF!</v>
      </c>
      <c r="BVR67" s="29" t="e">
        <f t="shared" si="48"/>
        <v>#REF!</v>
      </c>
      <c r="BVS67" s="29" t="e">
        <f t="shared" si="48"/>
        <v>#REF!</v>
      </c>
      <c r="BVT67" s="29" t="e">
        <f t="shared" si="48"/>
        <v>#REF!</v>
      </c>
      <c r="BVU67" s="29" t="e">
        <f t="shared" si="48"/>
        <v>#REF!</v>
      </c>
      <c r="BVV67" s="29" t="e">
        <f t="shared" si="48"/>
        <v>#REF!</v>
      </c>
      <c r="BVW67" s="29" t="e">
        <f t="shared" si="48"/>
        <v>#REF!</v>
      </c>
      <c r="BVX67" s="29" t="e">
        <f t="shared" si="48"/>
        <v>#REF!</v>
      </c>
      <c r="BVY67" s="29" t="e">
        <f t="shared" si="48"/>
        <v>#REF!</v>
      </c>
      <c r="BVZ67" s="29" t="e">
        <f t="shared" si="48"/>
        <v>#REF!</v>
      </c>
      <c r="BWA67" s="29" t="e">
        <f t="shared" si="48"/>
        <v>#REF!</v>
      </c>
      <c r="BWB67" s="29" t="e">
        <f t="shared" si="48"/>
        <v>#REF!</v>
      </c>
      <c r="BWC67" s="29" t="e">
        <f t="shared" si="48"/>
        <v>#REF!</v>
      </c>
      <c r="BWD67" s="29" t="e">
        <f t="shared" si="48"/>
        <v>#REF!</v>
      </c>
      <c r="BWE67" s="29" t="e">
        <f t="shared" si="48"/>
        <v>#REF!</v>
      </c>
      <c r="BWF67" s="29" t="e">
        <f t="shared" si="48"/>
        <v>#REF!</v>
      </c>
      <c r="BWG67" s="29" t="e">
        <f t="shared" si="48"/>
        <v>#REF!</v>
      </c>
      <c r="BWH67" s="29" t="e">
        <f t="shared" si="48"/>
        <v>#REF!</v>
      </c>
      <c r="BWI67" s="29" t="e">
        <f t="shared" si="48"/>
        <v>#REF!</v>
      </c>
      <c r="BWJ67" s="29" t="e">
        <f t="shared" si="48"/>
        <v>#REF!</v>
      </c>
      <c r="BWK67" s="29" t="e">
        <f t="shared" si="48"/>
        <v>#REF!</v>
      </c>
      <c r="BWL67" s="29" t="e">
        <f t="shared" si="48"/>
        <v>#REF!</v>
      </c>
      <c r="BWM67" s="29" t="e">
        <f t="shared" si="48"/>
        <v>#REF!</v>
      </c>
      <c r="BWN67" s="29" t="e">
        <f t="shared" si="48"/>
        <v>#REF!</v>
      </c>
      <c r="BWO67" s="29" t="e">
        <f t="shared" si="48"/>
        <v>#REF!</v>
      </c>
      <c r="BWP67" s="29" t="e">
        <f t="shared" si="48"/>
        <v>#REF!</v>
      </c>
      <c r="BWQ67" s="29" t="e">
        <f t="shared" ref="BWQ67:BZB67" si="49">BWP67*(1+$F67)</f>
        <v>#REF!</v>
      </c>
      <c r="BWR67" s="29" t="e">
        <f t="shared" si="49"/>
        <v>#REF!</v>
      </c>
      <c r="BWS67" s="29" t="e">
        <f t="shared" si="49"/>
        <v>#REF!</v>
      </c>
      <c r="BWT67" s="29" t="e">
        <f t="shared" si="49"/>
        <v>#REF!</v>
      </c>
      <c r="BWU67" s="29" t="e">
        <f t="shared" si="49"/>
        <v>#REF!</v>
      </c>
      <c r="BWV67" s="29" t="e">
        <f t="shared" si="49"/>
        <v>#REF!</v>
      </c>
      <c r="BWW67" s="29" t="e">
        <f t="shared" si="49"/>
        <v>#REF!</v>
      </c>
      <c r="BWX67" s="29" t="e">
        <f t="shared" si="49"/>
        <v>#REF!</v>
      </c>
      <c r="BWY67" s="29" t="e">
        <f t="shared" si="49"/>
        <v>#REF!</v>
      </c>
      <c r="BWZ67" s="29" t="e">
        <f t="shared" si="49"/>
        <v>#REF!</v>
      </c>
      <c r="BXA67" s="29" t="e">
        <f t="shared" si="49"/>
        <v>#REF!</v>
      </c>
      <c r="BXB67" s="29" t="e">
        <f t="shared" si="49"/>
        <v>#REF!</v>
      </c>
      <c r="BXC67" s="29" t="e">
        <f t="shared" si="49"/>
        <v>#REF!</v>
      </c>
      <c r="BXD67" s="29" t="e">
        <f t="shared" si="49"/>
        <v>#REF!</v>
      </c>
      <c r="BXE67" s="29" t="e">
        <f t="shared" si="49"/>
        <v>#REF!</v>
      </c>
      <c r="BXF67" s="29" t="e">
        <f t="shared" si="49"/>
        <v>#REF!</v>
      </c>
      <c r="BXG67" s="29" t="e">
        <f t="shared" si="49"/>
        <v>#REF!</v>
      </c>
      <c r="BXH67" s="29" t="e">
        <f t="shared" si="49"/>
        <v>#REF!</v>
      </c>
      <c r="BXI67" s="29" t="e">
        <f t="shared" si="49"/>
        <v>#REF!</v>
      </c>
      <c r="BXJ67" s="29" t="e">
        <f t="shared" si="49"/>
        <v>#REF!</v>
      </c>
      <c r="BXK67" s="29" t="e">
        <f t="shared" si="49"/>
        <v>#REF!</v>
      </c>
      <c r="BXL67" s="29" t="e">
        <f t="shared" si="49"/>
        <v>#REF!</v>
      </c>
      <c r="BXM67" s="29" t="e">
        <f t="shared" si="49"/>
        <v>#REF!</v>
      </c>
      <c r="BXN67" s="29" t="e">
        <f t="shared" si="49"/>
        <v>#REF!</v>
      </c>
      <c r="BXO67" s="29" t="e">
        <f t="shared" si="49"/>
        <v>#REF!</v>
      </c>
      <c r="BXP67" s="29" t="e">
        <f t="shared" si="49"/>
        <v>#REF!</v>
      </c>
      <c r="BXQ67" s="29" t="e">
        <f t="shared" si="49"/>
        <v>#REF!</v>
      </c>
      <c r="BXR67" s="29" t="e">
        <f t="shared" si="49"/>
        <v>#REF!</v>
      </c>
      <c r="BXS67" s="29" t="e">
        <f t="shared" si="49"/>
        <v>#REF!</v>
      </c>
      <c r="BXT67" s="29" t="e">
        <f t="shared" si="49"/>
        <v>#REF!</v>
      </c>
      <c r="BXU67" s="29" t="e">
        <f t="shared" si="49"/>
        <v>#REF!</v>
      </c>
      <c r="BXV67" s="29" t="e">
        <f t="shared" si="49"/>
        <v>#REF!</v>
      </c>
      <c r="BXW67" s="29" t="e">
        <f t="shared" si="49"/>
        <v>#REF!</v>
      </c>
      <c r="BXX67" s="29" t="e">
        <f t="shared" si="49"/>
        <v>#REF!</v>
      </c>
      <c r="BXY67" s="29" t="e">
        <f t="shared" si="49"/>
        <v>#REF!</v>
      </c>
      <c r="BXZ67" s="29" t="e">
        <f t="shared" si="49"/>
        <v>#REF!</v>
      </c>
      <c r="BYA67" s="29" t="e">
        <f t="shared" si="49"/>
        <v>#REF!</v>
      </c>
      <c r="BYB67" s="29" t="e">
        <f t="shared" si="49"/>
        <v>#REF!</v>
      </c>
      <c r="BYC67" s="29" t="e">
        <f t="shared" si="49"/>
        <v>#REF!</v>
      </c>
      <c r="BYD67" s="29" t="e">
        <f t="shared" si="49"/>
        <v>#REF!</v>
      </c>
      <c r="BYE67" s="29" t="e">
        <f t="shared" si="49"/>
        <v>#REF!</v>
      </c>
      <c r="BYF67" s="29" t="e">
        <f t="shared" si="49"/>
        <v>#REF!</v>
      </c>
      <c r="BYG67" s="29" t="e">
        <f t="shared" si="49"/>
        <v>#REF!</v>
      </c>
      <c r="BYH67" s="29" t="e">
        <f t="shared" si="49"/>
        <v>#REF!</v>
      </c>
      <c r="BYI67" s="29" t="e">
        <f t="shared" si="49"/>
        <v>#REF!</v>
      </c>
      <c r="BYJ67" s="29" t="e">
        <f t="shared" si="49"/>
        <v>#REF!</v>
      </c>
      <c r="BYK67" s="29" t="e">
        <f t="shared" si="49"/>
        <v>#REF!</v>
      </c>
      <c r="BYL67" s="29" t="e">
        <f t="shared" si="49"/>
        <v>#REF!</v>
      </c>
      <c r="BYM67" s="29" t="e">
        <f t="shared" si="49"/>
        <v>#REF!</v>
      </c>
      <c r="BYN67" s="29" t="e">
        <f t="shared" si="49"/>
        <v>#REF!</v>
      </c>
      <c r="BYO67" s="29" t="e">
        <f t="shared" si="49"/>
        <v>#REF!</v>
      </c>
      <c r="BYP67" s="29" t="e">
        <f t="shared" si="49"/>
        <v>#REF!</v>
      </c>
      <c r="BYQ67" s="29" t="e">
        <f t="shared" si="49"/>
        <v>#REF!</v>
      </c>
      <c r="BYR67" s="29" t="e">
        <f t="shared" si="49"/>
        <v>#REF!</v>
      </c>
      <c r="BYS67" s="29" t="e">
        <f t="shared" si="49"/>
        <v>#REF!</v>
      </c>
      <c r="BYT67" s="29" t="e">
        <f t="shared" si="49"/>
        <v>#REF!</v>
      </c>
      <c r="BYU67" s="29" t="e">
        <f t="shared" si="49"/>
        <v>#REF!</v>
      </c>
      <c r="BYV67" s="29" t="e">
        <f t="shared" si="49"/>
        <v>#REF!</v>
      </c>
      <c r="BYW67" s="29" t="e">
        <f t="shared" si="49"/>
        <v>#REF!</v>
      </c>
      <c r="BYX67" s="29" t="e">
        <f t="shared" si="49"/>
        <v>#REF!</v>
      </c>
      <c r="BYY67" s="29" t="e">
        <f t="shared" si="49"/>
        <v>#REF!</v>
      </c>
      <c r="BYZ67" s="29" t="e">
        <f t="shared" si="49"/>
        <v>#REF!</v>
      </c>
      <c r="BZA67" s="29" t="e">
        <f t="shared" si="49"/>
        <v>#REF!</v>
      </c>
      <c r="BZB67" s="29" t="e">
        <f t="shared" si="49"/>
        <v>#REF!</v>
      </c>
      <c r="BZC67" s="29" t="e">
        <f t="shared" ref="BZC67:CBN67" si="50">BZB67*(1+$F67)</f>
        <v>#REF!</v>
      </c>
      <c r="BZD67" s="29" t="e">
        <f t="shared" si="50"/>
        <v>#REF!</v>
      </c>
      <c r="BZE67" s="29" t="e">
        <f t="shared" si="50"/>
        <v>#REF!</v>
      </c>
      <c r="BZF67" s="29" t="e">
        <f t="shared" si="50"/>
        <v>#REF!</v>
      </c>
      <c r="BZG67" s="29" t="e">
        <f t="shared" si="50"/>
        <v>#REF!</v>
      </c>
      <c r="BZH67" s="29" t="e">
        <f t="shared" si="50"/>
        <v>#REF!</v>
      </c>
      <c r="BZI67" s="29" t="e">
        <f t="shared" si="50"/>
        <v>#REF!</v>
      </c>
      <c r="BZJ67" s="29" t="e">
        <f t="shared" si="50"/>
        <v>#REF!</v>
      </c>
      <c r="BZK67" s="29" t="e">
        <f t="shared" si="50"/>
        <v>#REF!</v>
      </c>
      <c r="BZL67" s="29" t="e">
        <f t="shared" si="50"/>
        <v>#REF!</v>
      </c>
      <c r="BZM67" s="29" t="e">
        <f t="shared" si="50"/>
        <v>#REF!</v>
      </c>
      <c r="BZN67" s="29" t="e">
        <f t="shared" si="50"/>
        <v>#REF!</v>
      </c>
      <c r="BZO67" s="29" t="e">
        <f t="shared" si="50"/>
        <v>#REF!</v>
      </c>
      <c r="BZP67" s="29" t="e">
        <f t="shared" si="50"/>
        <v>#REF!</v>
      </c>
      <c r="BZQ67" s="29" t="e">
        <f t="shared" si="50"/>
        <v>#REF!</v>
      </c>
      <c r="BZR67" s="29" t="e">
        <f t="shared" si="50"/>
        <v>#REF!</v>
      </c>
      <c r="BZS67" s="29" t="e">
        <f t="shared" si="50"/>
        <v>#REF!</v>
      </c>
      <c r="BZT67" s="29" t="e">
        <f t="shared" si="50"/>
        <v>#REF!</v>
      </c>
      <c r="BZU67" s="29" t="e">
        <f t="shared" si="50"/>
        <v>#REF!</v>
      </c>
      <c r="BZV67" s="29" t="e">
        <f t="shared" si="50"/>
        <v>#REF!</v>
      </c>
      <c r="BZW67" s="29" t="e">
        <f t="shared" si="50"/>
        <v>#REF!</v>
      </c>
      <c r="BZX67" s="29" t="e">
        <f t="shared" si="50"/>
        <v>#REF!</v>
      </c>
      <c r="BZY67" s="29" t="e">
        <f t="shared" si="50"/>
        <v>#REF!</v>
      </c>
      <c r="BZZ67" s="29" t="e">
        <f t="shared" si="50"/>
        <v>#REF!</v>
      </c>
      <c r="CAA67" s="29" t="e">
        <f t="shared" si="50"/>
        <v>#REF!</v>
      </c>
      <c r="CAB67" s="29" t="e">
        <f t="shared" si="50"/>
        <v>#REF!</v>
      </c>
      <c r="CAC67" s="29" t="e">
        <f t="shared" si="50"/>
        <v>#REF!</v>
      </c>
      <c r="CAD67" s="29" t="e">
        <f t="shared" si="50"/>
        <v>#REF!</v>
      </c>
      <c r="CAE67" s="29" t="e">
        <f t="shared" si="50"/>
        <v>#REF!</v>
      </c>
      <c r="CAF67" s="29" t="e">
        <f t="shared" si="50"/>
        <v>#REF!</v>
      </c>
      <c r="CAG67" s="29" t="e">
        <f t="shared" si="50"/>
        <v>#REF!</v>
      </c>
      <c r="CAH67" s="29" t="e">
        <f t="shared" si="50"/>
        <v>#REF!</v>
      </c>
      <c r="CAI67" s="29" t="e">
        <f t="shared" si="50"/>
        <v>#REF!</v>
      </c>
      <c r="CAJ67" s="29" t="e">
        <f t="shared" si="50"/>
        <v>#REF!</v>
      </c>
      <c r="CAK67" s="29" t="e">
        <f t="shared" si="50"/>
        <v>#REF!</v>
      </c>
      <c r="CAL67" s="29" t="e">
        <f t="shared" si="50"/>
        <v>#REF!</v>
      </c>
      <c r="CAM67" s="29" t="e">
        <f t="shared" si="50"/>
        <v>#REF!</v>
      </c>
      <c r="CAN67" s="29" t="e">
        <f t="shared" si="50"/>
        <v>#REF!</v>
      </c>
      <c r="CAO67" s="29" t="e">
        <f t="shared" si="50"/>
        <v>#REF!</v>
      </c>
      <c r="CAP67" s="29" t="e">
        <f t="shared" si="50"/>
        <v>#REF!</v>
      </c>
      <c r="CAQ67" s="29" t="e">
        <f t="shared" si="50"/>
        <v>#REF!</v>
      </c>
      <c r="CAR67" s="29" t="e">
        <f t="shared" si="50"/>
        <v>#REF!</v>
      </c>
      <c r="CAS67" s="29" t="e">
        <f t="shared" si="50"/>
        <v>#REF!</v>
      </c>
      <c r="CAT67" s="29" t="e">
        <f t="shared" si="50"/>
        <v>#REF!</v>
      </c>
      <c r="CAU67" s="29" t="e">
        <f t="shared" si="50"/>
        <v>#REF!</v>
      </c>
      <c r="CAV67" s="29" t="e">
        <f t="shared" si="50"/>
        <v>#REF!</v>
      </c>
      <c r="CAW67" s="29" t="e">
        <f t="shared" si="50"/>
        <v>#REF!</v>
      </c>
      <c r="CAX67" s="29" t="e">
        <f t="shared" si="50"/>
        <v>#REF!</v>
      </c>
      <c r="CAY67" s="29" t="e">
        <f t="shared" si="50"/>
        <v>#REF!</v>
      </c>
      <c r="CAZ67" s="29" t="e">
        <f t="shared" si="50"/>
        <v>#REF!</v>
      </c>
      <c r="CBA67" s="29" t="e">
        <f t="shared" si="50"/>
        <v>#REF!</v>
      </c>
      <c r="CBB67" s="29" t="e">
        <f t="shared" si="50"/>
        <v>#REF!</v>
      </c>
      <c r="CBC67" s="29" t="e">
        <f t="shared" si="50"/>
        <v>#REF!</v>
      </c>
      <c r="CBD67" s="29" t="e">
        <f t="shared" si="50"/>
        <v>#REF!</v>
      </c>
      <c r="CBE67" s="29" t="e">
        <f t="shared" si="50"/>
        <v>#REF!</v>
      </c>
      <c r="CBF67" s="29" t="e">
        <f t="shared" si="50"/>
        <v>#REF!</v>
      </c>
      <c r="CBG67" s="29" t="e">
        <f t="shared" si="50"/>
        <v>#REF!</v>
      </c>
      <c r="CBH67" s="29" t="e">
        <f t="shared" si="50"/>
        <v>#REF!</v>
      </c>
      <c r="CBI67" s="29" t="e">
        <f t="shared" si="50"/>
        <v>#REF!</v>
      </c>
      <c r="CBJ67" s="29" t="e">
        <f t="shared" si="50"/>
        <v>#REF!</v>
      </c>
      <c r="CBK67" s="29" t="e">
        <f t="shared" si="50"/>
        <v>#REF!</v>
      </c>
      <c r="CBL67" s="29" t="e">
        <f t="shared" si="50"/>
        <v>#REF!</v>
      </c>
      <c r="CBM67" s="29" t="e">
        <f t="shared" si="50"/>
        <v>#REF!</v>
      </c>
      <c r="CBN67" s="29" t="e">
        <f t="shared" si="50"/>
        <v>#REF!</v>
      </c>
      <c r="CBO67" s="29" t="e">
        <f t="shared" ref="CBO67:CDZ67" si="51">CBN67*(1+$F67)</f>
        <v>#REF!</v>
      </c>
      <c r="CBP67" s="29" t="e">
        <f t="shared" si="51"/>
        <v>#REF!</v>
      </c>
      <c r="CBQ67" s="29" t="e">
        <f t="shared" si="51"/>
        <v>#REF!</v>
      </c>
      <c r="CBR67" s="29" t="e">
        <f t="shared" si="51"/>
        <v>#REF!</v>
      </c>
      <c r="CBS67" s="29" t="e">
        <f t="shared" si="51"/>
        <v>#REF!</v>
      </c>
      <c r="CBT67" s="29" t="e">
        <f t="shared" si="51"/>
        <v>#REF!</v>
      </c>
      <c r="CBU67" s="29" t="e">
        <f t="shared" si="51"/>
        <v>#REF!</v>
      </c>
      <c r="CBV67" s="29" t="e">
        <f t="shared" si="51"/>
        <v>#REF!</v>
      </c>
      <c r="CBW67" s="29" t="e">
        <f t="shared" si="51"/>
        <v>#REF!</v>
      </c>
      <c r="CBX67" s="29" t="e">
        <f t="shared" si="51"/>
        <v>#REF!</v>
      </c>
      <c r="CBY67" s="29" t="e">
        <f t="shared" si="51"/>
        <v>#REF!</v>
      </c>
      <c r="CBZ67" s="29" t="e">
        <f t="shared" si="51"/>
        <v>#REF!</v>
      </c>
      <c r="CCA67" s="29" t="e">
        <f t="shared" si="51"/>
        <v>#REF!</v>
      </c>
      <c r="CCB67" s="29" t="e">
        <f t="shared" si="51"/>
        <v>#REF!</v>
      </c>
      <c r="CCC67" s="29" t="e">
        <f t="shared" si="51"/>
        <v>#REF!</v>
      </c>
      <c r="CCD67" s="29" t="e">
        <f t="shared" si="51"/>
        <v>#REF!</v>
      </c>
      <c r="CCE67" s="29" t="e">
        <f t="shared" si="51"/>
        <v>#REF!</v>
      </c>
      <c r="CCF67" s="29" t="e">
        <f t="shared" si="51"/>
        <v>#REF!</v>
      </c>
      <c r="CCG67" s="29" t="e">
        <f t="shared" si="51"/>
        <v>#REF!</v>
      </c>
      <c r="CCH67" s="29" t="e">
        <f t="shared" si="51"/>
        <v>#REF!</v>
      </c>
      <c r="CCI67" s="29" t="e">
        <f t="shared" si="51"/>
        <v>#REF!</v>
      </c>
      <c r="CCJ67" s="29" t="e">
        <f t="shared" si="51"/>
        <v>#REF!</v>
      </c>
      <c r="CCK67" s="29" t="e">
        <f t="shared" si="51"/>
        <v>#REF!</v>
      </c>
      <c r="CCL67" s="29" t="e">
        <f t="shared" si="51"/>
        <v>#REF!</v>
      </c>
      <c r="CCM67" s="29" t="e">
        <f t="shared" si="51"/>
        <v>#REF!</v>
      </c>
      <c r="CCN67" s="29" t="e">
        <f t="shared" si="51"/>
        <v>#REF!</v>
      </c>
      <c r="CCO67" s="29" t="e">
        <f t="shared" si="51"/>
        <v>#REF!</v>
      </c>
      <c r="CCP67" s="29" t="e">
        <f t="shared" si="51"/>
        <v>#REF!</v>
      </c>
      <c r="CCQ67" s="29" t="e">
        <f t="shared" si="51"/>
        <v>#REF!</v>
      </c>
      <c r="CCR67" s="29" t="e">
        <f t="shared" si="51"/>
        <v>#REF!</v>
      </c>
      <c r="CCS67" s="29" t="e">
        <f t="shared" si="51"/>
        <v>#REF!</v>
      </c>
      <c r="CCT67" s="29" t="e">
        <f t="shared" si="51"/>
        <v>#REF!</v>
      </c>
      <c r="CCU67" s="29" t="e">
        <f t="shared" si="51"/>
        <v>#REF!</v>
      </c>
      <c r="CCV67" s="29" t="e">
        <f t="shared" si="51"/>
        <v>#REF!</v>
      </c>
      <c r="CCW67" s="29" t="e">
        <f t="shared" si="51"/>
        <v>#REF!</v>
      </c>
      <c r="CCX67" s="29" t="e">
        <f t="shared" si="51"/>
        <v>#REF!</v>
      </c>
      <c r="CCY67" s="29" t="e">
        <f t="shared" si="51"/>
        <v>#REF!</v>
      </c>
      <c r="CCZ67" s="29" t="e">
        <f t="shared" si="51"/>
        <v>#REF!</v>
      </c>
      <c r="CDA67" s="29" t="e">
        <f t="shared" si="51"/>
        <v>#REF!</v>
      </c>
      <c r="CDB67" s="29" t="e">
        <f t="shared" si="51"/>
        <v>#REF!</v>
      </c>
      <c r="CDC67" s="29" t="e">
        <f t="shared" si="51"/>
        <v>#REF!</v>
      </c>
      <c r="CDD67" s="29" t="e">
        <f t="shared" si="51"/>
        <v>#REF!</v>
      </c>
      <c r="CDE67" s="29" t="e">
        <f t="shared" si="51"/>
        <v>#REF!</v>
      </c>
      <c r="CDF67" s="29" t="e">
        <f t="shared" si="51"/>
        <v>#REF!</v>
      </c>
      <c r="CDG67" s="29" t="e">
        <f t="shared" si="51"/>
        <v>#REF!</v>
      </c>
      <c r="CDH67" s="29" t="e">
        <f t="shared" si="51"/>
        <v>#REF!</v>
      </c>
      <c r="CDI67" s="29" t="e">
        <f t="shared" si="51"/>
        <v>#REF!</v>
      </c>
      <c r="CDJ67" s="29" t="e">
        <f t="shared" si="51"/>
        <v>#REF!</v>
      </c>
      <c r="CDK67" s="29" t="e">
        <f t="shared" si="51"/>
        <v>#REF!</v>
      </c>
      <c r="CDL67" s="29" t="e">
        <f t="shared" si="51"/>
        <v>#REF!</v>
      </c>
      <c r="CDM67" s="29" t="e">
        <f t="shared" si="51"/>
        <v>#REF!</v>
      </c>
      <c r="CDN67" s="29" t="e">
        <f t="shared" si="51"/>
        <v>#REF!</v>
      </c>
      <c r="CDO67" s="29" t="e">
        <f t="shared" si="51"/>
        <v>#REF!</v>
      </c>
      <c r="CDP67" s="29" t="e">
        <f t="shared" si="51"/>
        <v>#REF!</v>
      </c>
      <c r="CDQ67" s="29" t="e">
        <f t="shared" si="51"/>
        <v>#REF!</v>
      </c>
      <c r="CDR67" s="29" t="e">
        <f t="shared" si="51"/>
        <v>#REF!</v>
      </c>
      <c r="CDS67" s="29" t="e">
        <f t="shared" si="51"/>
        <v>#REF!</v>
      </c>
      <c r="CDT67" s="29" t="e">
        <f t="shared" si="51"/>
        <v>#REF!</v>
      </c>
      <c r="CDU67" s="29" t="e">
        <f t="shared" si="51"/>
        <v>#REF!</v>
      </c>
      <c r="CDV67" s="29" t="e">
        <f t="shared" si="51"/>
        <v>#REF!</v>
      </c>
      <c r="CDW67" s="29" t="e">
        <f t="shared" si="51"/>
        <v>#REF!</v>
      </c>
      <c r="CDX67" s="29" t="e">
        <f t="shared" si="51"/>
        <v>#REF!</v>
      </c>
      <c r="CDY67" s="29" t="e">
        <f t="shared" si="51"/>
        <v>#REF!</v>
      </c>
      <c r="CDZ67" s="29" t="e">
        <f t="shared" si="51"/>
        <v>#REF!</v>
      </c>
      <c r="CEA67" s="29" t="e">
        <f t="shared" ref="CEA67:CGL67" si="52">CDZ67*(1+$F67)</f>
        <v>#REF!</v>
      </c>
      <c r="CEB67" s="29" t="e">
        <f t="shared" si="52"/>
        <v>#REF!</v>
      </c>
      <c r="CEC67" s="29" t="e">
        <f t="shared" si="52"/>
        <v>#REF!</v>
      </c>
      <c r="CED67" s="29" t="e">
        <f t="shared" si="52"/>
        <v>#REF!</v>
      </c>
      <c r="CEE67" s="29" t="e">
        <f t="shared" si="52"/>
        <v>#REF!</v>
      </c>
      <c r="CEF67" s="29" t="e">
        <f t="shared" si="52"/>
        <v>#REF!</v>
      </c>
      <c r="CEG67" s="29" t="e">
        <f t="shared" si="52"/>
        <v>#REF!</v>
      </c>
      <c r="CEH67" s="29" t="e">
        <f t="shared" si="52"/>
        <v>#REF!</v>
      </c>
      <c r="CEI67" s="29" t="e">
        <f t="shared" si="52"/>
        <v>#REF!</v>
      </c>
      <c r="CEJ67" s="29" t="e">
        <f t="shared" si="52"/>
        <v>#REF!</v>
      </c>
      <c r="CEK67" s="29" t="e">
        <f t="shared" si="52"/>
        <v>#REF!</v>
      </c>
      <c r="CEL67" s="29" t="e">
        <f t="shared" si="52"/>
        <v>#REF!</v>
      </c>
      <c r="CEM67" s="29" t="e">
        <f t="shared" si="52"/>
        <v>#REF!</v>
      </c>
      <c r="CEN67" s="29" t="e">
        <f t="shared" si="52"/>
        <v>#REF!</v>
      </c>
      <c r="CEO67" s="29" t="e">
        <f t="shared" si="52"/>
        <v>#REF!</v>
      </c>
      <c r="CEP67" s="29" t="e">
        <f t="shared" si="52"/>
        <v>#REF!</v>
      </c>
      <c r="CEQ67" s="29" t="e">
        <f t="shared" si="52"/>
        <v>#REF!</v>
      </c>
      <c r="CER67" s="29" t="e">
        <f t="shared" si="52"/>
        <v>#REF!</v>
      </c>
      <c r="CES67" s="29" t="e">
        <f t="shared" si="52"/>
        <v>#REF!</v>
      </c>
      <c r="CET67" s="29" t="e">
        <f t="shared" si="52"/>
        <v>#REF!</v>
      </c>
      <c r="CEU67" s="29" t="e">
        <f t="shared" si="52"/>
        <v>#REF!</v>
      </c>
      <c r="CEV67" s="29" t="e">
        <f t="shared" si="52"/>
        <v>#REF!</v>
      </c>
      <c r="CEW67" s="29" t="e">
        <f t="shared" si="52"/>
        <v>#REF!</v>
      </c>
      <c r="CEX67" s="29" t="e">
        <f t="shared" si="52"/>
        <v>#REF!</v>
      </c>
      <c r="CEY67" s="29" t="e">
        <f t="shared" si="52"/>
        <v>#REF!</v>
      </c>
      <c r="CEZ67" s="29" t="e">
        <f t="shared" si="52"/>
        <v>#REF!</v>
      </c>
      <c r="CFA67" s="29" t="e">
        <f t="shared" si="52"/>
        <v>#REF!</v>
      </c>
      <c r="CFB67" s="29" t="e">
        <f t="shared" si="52"/>
        <v>#REF!</v>
      </c>
      <c r="CFC67" s="29" t="e">
        <f t="shared" si="52"/>
        <v>#REF!</v>
      </c>
      <c r="CFD67" s="29" t="e">
        <f t="shared" si="52"/>
        <v>#REF!</v>
      </c>
      <c r="CFE67" s="29" t="e">
        <f t="shared" si="52"/>
        <v>#REF!</v>
      </c>
      <c r="CFF67" s="29" t="e">
        <f t="shared" si="52"/>
        <v>#REF!</v>
      </c>
      <c r="CFG67" s="29" t="e">
        <f t="shared" si="52"/>
        <v>#REF!</v>
      </c>
      <c r="CFH67" s="29" t="e">
        <f t="shared" si="52"/>
        <v>#REF!</v>
      </c>
      <c r="CFI67" s="29" t="e">
        <f t="shared" si="52"/>
        <v>#REF!</v>
      </c>
      <c r="CFJ67" s="29" t="e">
        <f t="shared" si="52"/>
        <v>#REF!</v>
      </c>
      <c r="CFK67" s="29" t="e">
        <f t="shared" si="52"/>
        <v>#REF!</v>
      </c>
      <c r="CFL67" s="29" t="e">
        <f t="shared" si="52"/>
        <v>#REF!</v>
      </c>
      <c r="CFM67" s="29" t="e">
        <f t="shared" si="52"/>
        <v>#REF!</v>
      </c>
      <c r="CFN67" s="29" t="e">
        <f t="shared" si="52"/>
        <v>#REF!</v>
      </c>
      <c r="CFO67" s="29" t="e">
        <f t="shared" si="52"/>
        <v>#REF!</v>
      </c>
      <c r="CFP67" s="29" t="e">
        <f t="shared" si="52"/>
        <v>#REF!</v>
      </c>
      <c r="CFQ67" s="29" t="e">
        <f t="shared" si="52"/>
        <v>#REF!</v>
      </c>
      <c r="CFR67" s="29" t="e">
        <f t="shared" si="52"/>
        <v>#REF!</v>
      </c>
      <c r="CFS67" s="29" t="e">
        <f t="shared" si="52"/>
        <v>#REF!</v>
      </c>
      <c r="CFT67" s="29" t="e">
        <f t="shared" si="52"/>
        <v>#REF!</v>
      </c>
      <c r="CFU67" s="29" t="e">
        <f t="shared" si="52"/>
        <v>#REF!</v>
      </c>
      <c r="CFV67" s="29" t="e">
        <f t="shared" si="52"/>
        <v>#REF!</v>
      </c>
      <c r="CFW67" s="29" t="e">
        <f t="shared" si="52"/>
        <v>#REF!</v>
      </c>
      <c r="CFX67" s="29" t="e">
        <f t="shared" si="52"/>
        <v>#REF!</v>
      </c>
      <c r="CFY67" s="29" t="e">
        <f t="shared" si="52"/>
        <v>#REF!</v>
      </c>
      <c r="CFZ67" s="29" t="e">
        <f t="shared" si="52"/>
        <v>#REF!</v>
      </c>
      <c r="CGA67" s="29" t="e">
        <f t="shared" si="52"/>
        <v>#REF!</v>
      </c>
      <c r="CGB67" s="29" t="e">
        <f t="shared" si="52"/>
        <v>#REF!</v>
      </c>
      <c r="CGC67" s="29" t="e">
        <f t="shared" si="52"/>
        <v>#REF!</v>
      </c>
      <c r="CGD67" s="29" t="e">
        <f t="shared" si="52"/>
        <v>#REF!</v>
      </c>
      <c r="CGE67" s="29" t="e">
        <f t="shared" si="52"/>
        <v>#REF!</v>
      </c>
      <c r="CGF67" s="29" t="e">
        <f t="shared" si="52"/>
        <v>#REF!</v>
      </c>
      <c r="CGG67" s="29" t="e">
        <f t="shared" si="52"/>
        <v>#REF!</v>
      </c>
      <c r="CGH67" s="29" t="e">
        <f t="shared" si="52"/>
        <v>#REF!</v>
      </c>
      <c r="CGI67" s="29" t="e">
        <f t="shared" si="52"/>
        <v>#REF!</v>
      </c>
      <c r="CGJ67" s="29" t="e">
        <f t="shared" si="52"/>
        <v>#REF!</v>
      </c>
      <c r="CGK67" s="29" t="e">
        <f t="shared" si="52"/>
        <v>#REF!</v>
      </c>
      <c r="CGL67" s="29" t="e">
        <f t="shared" si="52"/>
        <v>#REF!</v>
      </c>
      <c r="CGM67" s="29" t="e">
        <f t="shared" ref="CGM67:CIX67" si="53">CGL67*(1+$F67)</f>
        <v>#REF!</v>
      </c>
      <c r="CGN67" s="29" t="e">
        <f t="shared" si="53"/>
        <v>#REF!</v>
      </c>
      <c r="CGO67" s="29" t="e">
        <f t="shared" si="53"/>
        <v>#REF!</v>
      </c>
      <c r="CGP67" s="29" t="e">
        <f t="shared" si="53"/>
        <v>#REF!</v>
      </c>
      <c r="CGQ67" s="29" t="e">
        <f t="shared" si="53"/>
        <v>#REF!</v>
      </c>
      <c r="CGR67" s="29" t="e">
        <f t="shared" si="53"/>
        <v>#REF!</v>
      </c>
      <c r="CGS67" s="29" t="e">
        <f t="shared" si="53"/>
        <v>#REF!</v>
      </c>
      <c r="CGT67" s="29" t="e">
        <f t="shared" si="53"/>
        <v>#REF!</v>
      </c>
      <c r="CGU67" s="29" t="e">
        <f t="shared" si="53"/>
        <v>#REF!</v>
      </c>
      <c r="CGV67" s="29" t="e">
        <f t="shared" si="53"/>
        <v>#REF!</v>
      </c>
      <c r="CGW67" s="29" t="e">
        <f t="shared" si="53"/>
        <v>#REF!</v>
      </c>
      <c r="CGX67" s="29" t="e">
        <f t="shared" si="53"/>
        <v>#REF!</v>
      </c>
      <c r="CGY67" s="29" t="e">
        <f t="shared" si="53"/>
        <v>#REF!</v>
      </c>
      <c r="CGZ67" s="29" t="e">
        <f t="shared" si="53"/>
        <v>#REF!</v>
      </c>
      <c r="CHA67" s="29" t="e">
        <f t="shared" si="53"/>
        <v>#REF!</v>
      </c>
      <c r="CHB67" s="29" t="e">
        <f t="shared" si="53"/>
        <v>#REF!</v>
      </c>
      <c r="CHC67" s="29" t="e">
        <f t="shared" si="53"/>
        <v>#REF!</v>
      </c>
      <c r="CHD67" s="29" t="e">
        <f t="shared" si="53"/>
        <v>#REF!</v>
      </c>
      <c r="CHE67" s="29" t="e">
        <f t="shared" si="53"/>
        <v>#REF!</v>
      </c>
      <c r="CHF67" s="29" t="e">
        <f t="shared" si="53"/>
        <v>#REF!</v>
      </c>
      <c r="CHG67" s="29" t="e">
        <f t="shared" si="53"/>
        <v>#REF!</v>
      </c>
      <c r="CHH67" s="29" t="e">
        <f t="shared" si="53"/>
        <v>#REF!</v>
      </c>
      <c r="CHI67" s="29" t="e">
        <f t="shared" si="53"/>
        <v>#REF!</v>
      </c>
      <c r="CHJ67" s="29" t="e">
        <f t="shared" si="53"/>
        <v>#REF!</v>
      </c>
      <c r="CHK67" s="29" t="e">
        <f t="shared" si="53"/>
        <v>#REF!</v>
      </c>
      <c r="CHL67" s="29" t="e">
        <f t="shared" si="53"/>
        <v>#REF!</v>
      </c>
      <c r="CHM67" s="29" t="e">
        <f t="shared" si="53"/>
        <v>#REF!</v>
      </c>
      <c r="CHN67" s="29" t="e">
        <f t="shared" si="53"/>
        <v>#REF!</v>
      </c>
      <c r="CHO67" s="29" t="e">
        <f t="shared" si="53"/>
        <v>#REF!</v>
      </c>
      <c r="CHP67" s="29" t="e">
        <f t="shared" si="53"/>
        <v>#REF!</v>
      </c>
      <c r="CHQ67" s="29" t="e">
        <f t="shared" si="53"/>
        <v>#REF!</v>
      </c>
      <c r="CHR67" s="29" t="e">
        <f t="shared" si="53"/>
        <v>#REF!</v>
      </c>
      <c r="CHS67" s="29" t="e">
        <f t="shared" si="53"/>
        <v>#REF!</v>
      </c>
      <c r="CHT67" s="29" t="e">
        <f t="shared" si="53"/>
        <v>#REF!</v>
      </c>
      <c r="CHU67" s="29" t="e">
        <f t="shared" si="53"/>
        <v>#REF!</v>
      </c>
      <c r="CHV67" s="29" t="e">
        <f t="shared" si="53"/>
        <v>#REF!</v>
      </c>
      <c r="CHW67" s="29" t="e">
        <f t="shared" si="53"/>
        <v>#REF!</v>
      </c>
      <c r="CHX67" s="29" t="e">
        <f t="shared" si="53"/>
        <v>#REF!</v>
      </c>
      <c r="CHY67" s="29" t="e">
        <f t="shared" si="53"/>
        <v>#REF!</v>
      </c>
      <c r="CHZ67" s="29" t="e">
        <f t="shared" si="53"/>
        <v>#REF!</v>
      </c>
      <c r="CIA67" s="29" t="e">
        <f t="shared" si="53"/>
        <v>#REF!</v>
      </c>
      <c r="CIB67" s="29" t="e">
        <f t="shared" si="53"/>
        <v>#REF!</v>
      </c>
      <c r="CIC67" s="29" t="e">
        <f t="shared" si="53"/>
        <v>#REF!</v>
      </c>
      <c r="CID67" s="29" t="e">
        <f t="shared" si="53"/>
        <v>#REF!</v>
      </c>
      <c r="CIE67" s="29" t="e">
        <f t="shared" si="53"/>
        <v>#REF!</v>
      </c>
      <c r="CIF67" s="29" t="e">
        <f t="shared" si="53"/>
        <v>#REF!</v>
      </c>
      <c r="CIG67" s="29" t="e">
        <f t="shared" si="53"/>
        <v>#REF!</v>
      </c>
      <c r="CIH67" s="29" t="e">
        <f t="shared" si="53"/>
        <v>#REF!</v>
      </c>
      <c r="CII67" s="29" t="e">
        <f t="shared" si="53"/>
        <v>#REF!</v>
      </c>
      <c r="CIJ67" s="29" t="e">
        <f t="shared" si="53"/>
        <v>#REF!</v>
      </c>
      <c r="CIK67" s="29" t="e">
        <f t="shared" si="53"/>
        <v>#REF!</v>
      </c>
      <c r="CIL67" s="29" t="e">
        <f t="shared" si="53"/>
        <v>#REF!</v>
      </c>
      <c r="CIM67" s="29" t="e">
        <f t="shared" si="53"/>
        <v>#REF!</v>
      </c>
      <c r="CIN67" s="29" t="e">
        <f t="shared" si="53"/>
        <v>#REF!</v>
      </c>
      <c r="CIO67" s="29" t="e">
        <f t="shared" si="53"/>
        <v>#REF!</v>
      </c>
      <c r="CIP67" s="29" t="e">
        <f t="shared" si="53"/>
        <v>#REF!</v>
      </c>
      <c r="CIQ67" s="29" t="e">
        <f t="shared" si="53"/>
        <v>#REF!</v>
      </c>
      <c r="CIR67" s="29" t="e">
        <f t="shared" si="53"/>
        <v>#REF!</v>
      </c>
      <c r="CIS67" s="29" t="e">
        <f t="shared" si="53"/>
        <v>#REF!</v>
      </c>
      <c r="CIT67" s="29" t="e">
        <f t="shared" si="53"/>
        <v>#REF!</v>
      </c>
      <c r="CIU67" s="29" t="e">
        <f t="shared" si="53"/>
        <v>#REF!</v>
      </c>
      <c r="CIV67" s="29" t="e">
        <f t="shared" si="53"/>
        <v>#REF!</v>
      </c>
      <c r="CIW67" s="29" t="e">
        <f t="shared" si="53"/>
        <v>#REF!</v>
      </c>
      <c r="CIX67" s="29" t="e">
        <f t="shared" si="53"/>
        <v>#REF!</v>
      </c>
      <c r="CIY67" s="29" t="e">
        <f t="shared" ref="CIY67:CLJ67" si="54">CIX67*(1+$F67)</f>
        <v>#REF!</v>
      </c>
      <c r="CIZ67" s="29" t="e">
        <f t="shared" si="54"/>
        <v>#REF!</v>
      </c>
      <c r="CJA67" s="29" t="e">
        <f t="shared" si="54"/>
        <v>#REF!</v>
      </c>
      <c r="CJB67" s="29" t="e">
        <f t="shared" si="54"/>
        <v>#REF!</v>
      </c>
      <c r="CJC67" s="29" t="e">
        <f t="shared" si="54"/>
        <v>#REF!</v>
      </c>
      <c r="CJD67" s="29" t="e">
        <f t="shared" si="54"/>
        <v>#REF!</v>
      </c>
      <c r="CJE67" s="29" t="e">
        <f t="shared" si="54"/>
        <v>#REF!</v>
      </c>
      <c r="CJF67" s="29" t="e">
        <f t="shared" si="54"/>
        <v>#REF!</v>
      </c>
      <c r="CJG67" s="29" t="e">
        <f t="shared" si="54"/>
        <v>#REF!</v>
      </c>
      <c r="CJH67" s="29" t="e">
        <f t="shared" si="54"/>
        <v>#REF!</v>
      </c>
      <c r="CJI67" s="29" t="e">
        <f t="shared" si="54"/>
        <v>#REF!</v>
      </c>
      <c r="CJJ67" s="29" t="e">
        <f t="shared" si="54"/>
        <v>#REF!</v>
      </c>
      <c r="CJK67" s="29" t="e">
        <f t="shared" si="54"/>
        <v>#REF!</v>
      </c>
      <c r="CJL67" s="29" t="e">
        <f t="shared" si="54"/>
        <v>#REF!</v>
      </c>
      <c r="CJM67" s="29" t="e">
        <f t="shared" si="54"/>
        <v>#REF!</v>
      </c>
      <c r="CJN67" s="29" t="e">
        <f t="shared" si="54"/>
        <v>#REF!</v>
      </c>
      <c r="CJO67" s="29" t="e">
        <f t="shared" si="54"/>
        <v>#REF!</v>
      </c>
      <c r="CJP67" s="29" t="e">
        <f t="shared" si="54"/>
        <v>#REF!</v>
      </c>
      <c r="CJQ67" s="29" t="e">
        <f t="shared" si="54"/>
        <v>#REF!</v>
      </c>
      <c r="CJR67" s="29" t="e">
        <f t="shared" si="54"/>
        <v>#REF!</v>
      </c>
      <c r="CJS67" s="29" t="e">
        <f t="shared" si="54"/>
        <v>#REF!</v>
      </c>
      <c r="CJT67" s="29" t="e">
        <f t="shared" si="54"/>
        <v>#REF!</v>
      </c>
      <c r="CJU67" s="29" t="e">
        <f t="shared" si="54"/>
        <v>#REF!</v>
      </c>
      <c r="CJV67" s="29" t="e">
        <f t="shared" si="54"/>
        <v>#REF!</v>
      </c>
      <c r="CJW67" s="29" t="e">
        <f t="shared" si="54"/>
        <v>#REF!</v>
      </c>
      <c r="CJX67" s="29" t="e">
        <f t="shared" si="54"/>
        <v>#REF!</v>
      </c>
      <c r="CJY67" s="29" t="e">
        <f t="shared" si="54"/>
        <v>#REF!</v>
      </c>
      <c r="CJZ67" s="29" t="e">
        <f t="shared" si="54"/>
        <v>#REF!</v>
      </c>
      <c r="CKA67" s="29" t="e">
        <f t="shared" si="54"/>
        <v>#REF!</v>
      </c>
      <c r="CKB67" s="29" t="e">
        <f t="shared" si="54"/>
        <v>#REF!</v>
      </c>
      <c r="CKC67" s="29" t="e">
        <f t="shared" si="54"/>
        <v>#REF!</v>
      </c>
      <c r="CKD67" s="29" t="e">
        <f t="shared" si="54"/>
        <v>#REF!</v>
      </c>
      <c r="CKE67" s="29" t="e">
        <f t="shared" si="54"/>
        <v>#REF!</v>
      </c>
      <c r="CKF67" s="29" t="e">
        <f t="shared" si="54"/>
        <v>#REF!</v>
      </c>
      <c r="CKG67" s="29" t="e">
        <f t="shared" si="54"/>
        <v>#REF!</v>
      </c>
      <c r="CKH67" s="29" t="e">
        <f t="shared" si="54"/>
        <v>#REF!</v>
      </c>
      <c r="CKI67" s="29" t="e">
        <f t="shared" si="54"/>
        <v>#REF!</v>
      </c>
      <c r="CKJ67" s="29" t="e">
        <f t="shared" si="54"/>
        <v>#REF!</v>
      </c>
      <c r="CKK67" s="29" t="e">
        <f t="shared" si="54"/>
        <v>#REF!</v>
      </c>
      <c r="CKL67" s="29" t="e">
        <f t="shared" si="54"/>
        <v>#REF!</v>
      </c>
      <c r="CKM67" s="29" t="e">
        <f t="shared" si="54"/>
        <v>#REF!</v>
      </c>
      <c r="CKN67" s="29" t="e">
        <f t="shared" si="54"/>
        <v>#REF!</v>
      </c>
      <c r="CKO67" s="29" t="e">
        <f t="shared" si="54"/>
        <v>#REF!</v>
      </c>
      <c r="CKP67" s="29" t="e">
        <f t="shared" si="54"/>
        <v>#REF!</v>
      </c>
      <c r="CKQ67" s="29" t="e">
        <f t="shared" si="54"/>
        <v>#REF!</v>
      </c>
      <c r="CKR67" s="29" t="e">
        <f t="shared" si="54"/>
        <v>#REF!</v>
      </c>
      <c r="CKS67" s="29" t="e">
        <f t="shared" si="54"/>
        <v>#REF!</v>
      </c>
      <c r="CKT67" s="29" t="e">
        <f t="shared" si="54"/>
        <v>#REF!</v>
      </c>
      <c r="CKU67" s="29" t="e">
        <f t="shared" si="54"/>
        <v>#REF!</v>
      </c>
      <c r="CKV67" s="29" t="e">
        <f t="shared" si="54"/>
        <v>#REF!</v>
      </c>
      <c r="CKW67" s="29" t="e">
        <f t="shared" si="54"/>
        <v>#REF!</v>
      </c>
      <c r="CKX67" s="29" t="e">
        <f t="shared" si="54"/>
        <v>#REF!</v>
      </c>
      <c r="CKY67" s="29" t="e">
        <f t="shared" si="54"/>
        <v>#REF!</v>
      </c>
      <c r="CKZ67" s="29" t="e">
        <f t="shared" si="54"/>
        <v>#REF!</v>
      </c>
      <c r="CLA67" s="29" t="e">
        <f t="shared" si="54"/>
        <v>#REF!</v>
      </c>
      <c r="CLB67" s="29" t="e">
        <f t="shared" si="54"/>
        <v>#REF!</v>
      </c>
      <c r="CLC67" s="29" t="e">
        <f t="shared" si="54"/>
        <v>#REF!</v>
      </c>
      <c r="CLD67" s="29" t="e">
        <f t="shared" si="54"/>
        <v>#REF!</v>
      </c>
      <c r="CLE67" s="29" t="e">
        <f t="shared" si="54"/>
        <v>#REF!</v>
      </c>
      <c r="CLF67" s="29" t="e">
        <f t="shared" si="54"/>
        <v>#REF!</v>
      </c>
      <c r="CLG67" s="29" t="e">
        <f t="shared" si="54"/>
        <v>#REF!</v>
      </c>
      <c r="CLH67" s="29" t="e">
        <f t="shared" si="54"/>
        <v>#REF!</v>
      </c>
      <c r="CLI67" s="29" t="e">
        <f t="shared" si="54"/>
        <v>#REF!</v>
      </c>
      <c r="CLJ67" s="29" t="e">
        <f t="shared" si="54"/>
        <v>#REF!</v>
      </c>
      <c r="CLK67" s="29" t="e">
        <f t="shared" ref="CLK67:CNV67" si="55">CLJ67*(1+$F67)</f>
        <v>#REF!</v>
      </c>
      <c r="CLL67" s="29" t="e">
        <f t="shared" si="55"/>
        <v>#REF!</v>
      </c>
      <c r="CLM67" s="29" t="e">
        <f t="shared" si="55"/>
        <v>#REF!</v>
      </c>
      <c r="CLN67" s="29" t="e">
        <f t="shared" si="55"/>
        <v>#REF!</v>
      </c>
      <c r="CLO67" s="29" t="e">
        <f t="shared" si="55"/>
        <v>#REF!</v>
      </c>
      <c r="CLP67" s="29" t="e">
        <f t="shared" si="55"/>
        <v>#REF!</v>
      </c>
      <c r="CLQ67" s="29" t="e">
        <f t="shared" si="55"/>
        <v>#REF!</v>
      </c>
      <c r="CLR67" s="29" t="e">
        <f t="shared" si="55"/>
        <v>#REF!</v>
      </c>
      <c r="CLS67" s="29" t="e">
        <f t="shared" si="55"/>
        <v>#REF!</v>
      </c>
      <c r="CLT67" s="29" t="e">
        <f t="shared" si="55"/>
        <v>#REF!</v>
      </c>
      <c r="CLU67" s="29" t="e">
        <f t="shared" si="55"/>
        <v>#REF!</v>
      </c>
      <c r="CLV67" s="29" t="e">
        <f t="shared" si="55"/>
        <v>#REF!</v>
      </c>
      <c r="CLW67" s="29" t="e">
        <f t="shared" si="55"/>
        <v>#REF!</v>
      </c>
      <c r="CLX67" s="29" t="e">
        <f t="shared" si="55"/>
        <v>#REF!</v>
      </c>
      <c r="CLY67" s="29" t="e">
        <f t="shared" si="55"/>
        <v>#REF!</v>
      </c>
      <c r="CLZ67" s="29" t="e">
        <f t="shared" si="55"/>
        <v>#REF!</v>
      </c>
      <c r="CMA67" s="29" t="e">
        <f t="shared" si="55"/>
        <v>#REF!</v>
      </c>
      <c r="CMB67" s="29" t="e">
        <f t="shared" si="55"/>
        <v>#REF!</v>
      </c>
      <c r="CMC67" s="29" t="e">
        <f t="shared" si="55"/>
        <v>#REF!</v>
      </c>
      <c r="CMD67" s="29" t="e">
        <f t="shared" si="55"/>
        <v>#REF!</v>
      </c>
      <c r="CME67" s="29" t="e">
        <f t="shared" si="55"/>
        <v>#REF!</v>
      </c>
      <c r="CMF67" s="29" t="e">
        <f t="shared" si="55"/>
        <v>#REF!</v>
      </c>
      <c r="CMG67" s="29" t="e">
        <f t="shared" si="55"/>
        <v>#REF!</v>
      </c>
      <c r="CMH67" s="29" t="e">
        <f t="shared" si="55"/>
        <v>#REF!</v>
      </c>
      <c r="CMI67" s="29" t="e">
        <f t="shared" si="55"/>
        <v>#REF!</v>
      </c>
      <c r="CMJ67" s="29" t="e">
        <f t="shared" si="55"/>
        <v>#REF!</v>
      </c>
      <c r="CMK67" s="29" t="e">
        <f t="shared" si="55"/>
        <v>#REF!</v>
      </c>
      <c r="CML67" s="29" t="e">
        <f t="shared" si="55"/>
        <v>#REF!</v>
      </c>
      <c r="CMM67" s="29" t="e">
        <f t="shared" si="55"/>
        <v>#REF!</v>
      </c>
      <c r="CMN67" s="29" t="e">
        <f t="shared" si="55"/>
        <v>#REF!</v>
      </c>
      <c r="CMO67" s="29" t="e">
        <f t="shared" si="55"/>
        <v>#REF!</v>
      </c>
      <c r="CMP67" s="29" t="e">
        <f t="shared" si="55"/>
        <v>#REF!</v>
      </c>
      <c r="CMQ67" s="29" t="e">
        <f t="shared" si="55"/>
        <v>#REF!</v>
      </c>
      <c r="CMR67" s="29" t="e">
        <f t="shared" si="55"/>
        <v>#REF!</v>
      </c>
      <c r="CMS67" s="29" t="e">
        <f t="shared" si="55"/>
        <v>#REF!</v>
      </c>
      <c r="CMT67" s="29" t="e">
        <f t="shared" si="55"/>
        <v>#REF!</v>
      </c>
      <c r="CMU67" s="29" t="e">
        <f t="shared" si="55"/>
        <v>#REF!</v>
      </c>
      <c r="CMV67" s="29" t="e">
        <f t="shared" si="55"/>
        <v>#REF!</v>
      </c>
      <c r="CMW67" s="29" t="e">
        <f t="shared" si="55"/>
        <v>#REF!</v>
      </c>
      <c r="CMX67" s="29" t="e">
        <f t="shared" si="55"/>
        <v>#REF!</v>
      </c>
      <c r="CMY67" s="29" t="e">
        <f t="shared" si="55"/>
        <v>#REF!</v>
      </c>
      <c r="CMZ67" s="29" t="e">
        <f t="shared" si="55"/>
        <v>#REF!</v>
      </c>
      <c r="CNA67" s="29" t="e">
        <f t="shared" si="55"/>
        <v>#REF!</v>
      </c>
      <c r="CNB67" s="29" t="e">
        <f t="shared" si="55"/>
        <v>#REF!</v>
      </c>
      <c r="CNC67" s="29" t="e">
        <f t="shared" si="55"/>
        <v>#REF!</v>
      </c>
      <c r="CND67" s="29" t="e">
        <f t="shared" si="55"/>
        <v>#REF!</v>
      </c>
      <c r="CNE67" s="29" t="e">
        <f t="shared" si="55"/>
        <v>#REF!</v>
      </c>
      <c r="CNF67" s="29" t="e">
        <f t="shared" si="55"/>
        <v>#REF!</v>
      </c>
      <c r="CNG67" s="29" t="e">
        <f t="shared" si="55"/>
        <v>#REF!</v>
      </c>
      <c r="CNH67" s="29" t="e">
        <f t="shared" si="55"/>
        <v>#REF!</v>
      </c>
      <c r="CNI67" s="29" t="e">
        <f t="shared" si="55"/>
        <v>#REF!</v>
      </c>
      <c r="CNJ67" s="29" t="e">
        <f t="shared" si="55"/>
        <v>#REF!</v>
      </c>
      <c r="CNK67" s="29" t="e">
        <f t="shared" si="55"/>
        <v>#REF!</v>
      </c>
      <c r="CNL67" s="29" t="e">
        <f t="shared" si="55"/>
        <v>#REF!</v>
      </c>
      <c r="CNM67" s="29" t="e">
        <f t="shared" si="55"/>
        <v>#REF!</v>
      </c>
      <c r="CNN67" s="29" t="e">
        <f t="shared" si="55"/>
        <v>#REF!</v>
      </c>
      <c r="CNO67" s="29" t="e">
        <f t="shared" si="55"/>
        <v>#REF!</v>
      </c>
      <c r="CNP67" s="29" t="e">
        <f t="shared" si="55"/>
        <v>#REF!</v>
      </c>
      <c r="CNQ67" s="29" t="e">
        <f t="shared" si="55"/>
        <v>#REF!</v>
      </c>
      <c r="CNR67" s="29" t="e">
        <f t="shared" si="55"/>
        <v>#REF!</v>
      </c>
      <c r="CNS67" s="29" t="e">
        <f t="shared" si="55"/>
        <v>#REF!</v>
      </c>
      <c r="CNT67" s="29" t="e">
        <f t="shared" si="55"/>
        <v>#REF!</v>
      </c>
      <c r="CNU67" s="29" t="e">
        <f t="shared" si="55"/>
        <v>#REF!</v>
      </c>
      <c r="CNV67" s="29" t="e">
        <f t="shared" si="55"/>
        <v>#REF!</v>
      </c>
      <c r="CNW67" s="29" t="e">
        <f t="shared" ref="CNW67:CQH67" si="56">CNV67*(1+$F67)</f>
        <v>#REF!</v>
      </c>
      <c r="CNX67" s="29" t="e">
        <f t="shared" si="56"/>
        <v>#REF!</v>
      </c>
      <c r="CNY67" s="29" t="e">
        <f t="shared" si="56"/>
        <v>#REF!</v>
      </c>
      <c r="CNZ67" s="29" t="e">
        <f t="shared" si="56"/>
        <v>#REF!</v>
      </c>
      <c r="COA67" s="29" t="e">
        <f t="shared" si="56"/>
        <v>#REF!</v>
      </c>
      <c r="COB67" s="29" t="e">
        <f t="shared" si="56"/>
        <v>#REF!</v>
      </c>
      <c r="COC67" s="29" t="e">
        <f t="shared" si="56"/>
        <v>#REF!</v>
      </c>
      <c r="COD67" s="29" t="e">
        <f t="shared" si="56"/>
        <v>#REF!</v>
      </c>
      <c r="COE67" s="29" t="e">
        <f t="shared" si="56"/>
        <v>#REF!</v>
      </c>
      <c r="COF67" s="29" t="e">
        <f t="shared" si="56"/>
        <v>#REF!</v>
      </c>
      <c r="COG67" s="29" t="e">
        <f t="shared" si="56"/>
        <v>#REF!</v>
      </c>
      <c r="COH67" s="29" t="e">
        <f t="shared" si="56"/>
        <v>#REF!</v>
      </c>
      <c r="COI67" s="29" t="e">
        <f t="shared" si="56"/>
        <v>#REF!</v>
      </c>
      <c r="COJ67" s="29" t="e">
        <f t="shared" si="56"/>
        <v>#REF!</v>
      </c>
      <c r="COK67" s="29" t="e">
        <f t="shared" si="56"/>
        <v>#REF!</v>
      </c>
      <c r="COL67" s="29" t="e">
        <f t="shared" si="56"/>
        <v>#REF!</v>
      </c>
      <c r="COM67" s="29" t="e">
        <f t="shared" si="56"/>
        <v>#REF!</v>
      </c>
      <c r="CON67" s="29" t="e">
        <f t="shared" si="56"/>
        <v>#REF!</v>
      </c>
      <c r="COO67" s="29" t="e">
        <f t="shared" si="56"/>
        <v>#REF!</v>
      </c>
      <c r="COP67" s="29" t="e">
        <f t="shared" si="56"/>
        <v>#REF!</v>
      </c>
      <c r="COQ67" s="29" t="e">
        <f t="shared" si="56"/>
        <v>#REF!</v>
      </c>
      <c r="COR67" s="29" t="e">
        <f t="shared" si="56"/>
        <v>#REF!</v>
      </c>
      <c r="COS67" s="29" t="e">
        <f t="shared" si="56"/>
        <v>#REF!</v>
      </c>
      <c r="COT67" s="29" t="e">
        <f t="shared" si="56"/>
        <v>#REF!</v>
      </c>
      <c r="COU67" s="29" t="e">
        <f t="shared" si="56"/>
        <v>#REF!</v>
      </c>
      <c r="COV67" s="29" t="e">
        <f t="shared" si="56"/>
        <v>#REF!</v>
      </c>
      <c r="COW67" s="29" t="e">
        <f t="shared" si="56"/>
        <v>#REF!</v>
      </c>
      <c r="COX67" s="29" t="e">
        <f t="shared" si="56"/>
        <v>#REF!</v>
      </c>
      <c r="COY67" s="29" t="e">
        <f t="shared" si="56"/>
        <v>#REF!</v>
      </c>
      <c r="COZ67" s="29" t="e">
        <f t="shared" si="56"/>
        <v>#REF!</v>
      </c>
      <c r="CPA67" s="29" t="e">
        <f t="shared" si="56"/>
        <v>#REF!</v>
      </c>
      <c r="CPB67" s="29" t="e">
        <f t="shared" si="56"/>
        <v>#REF!</v>
      </c>
      <c r="CPC67" s="29" t="e">
        <f t="shared" si="56"/>
        <v>#REF!</v>
      </c>
      <c r="CPD67" s="29" t="e">
        <f t="shared" si="56"/>
        <v>#REF!</v>
      </c>
      <c r="CPE67" s="29" t="e">
        <f t="shared" si="56"/>
        <v>#REF!</v>
      </c>
      <c r="CPF67" s="29" t="e">
        <f t="shared" si="56"/>
        <v>#REF!</v>
      </c>
      <c r="CPG67" s="29" t="e">
        <f t="shared" si="56"/>
        <v>#REF!</v>
      </c>
      <c r="CPH67" s="29" t="e">
        <f t="shared" si="56"/>
        <v>#REF!</v>
      </c>
      <c r="CPI67" s="29" t="e">
        <f t="shared" si="56"/>
        <v>#REF!</v>
      </c>
      <c r="CPJ67" s="29" t="e">
        <f t="shared" si="56"/>
        <v>#REF!</v>
      </c>
      <c r="CPK67" s="29" t="e">
        <f t="shared" si="56"/>
        <v>#REF!</v>
      </c>
      <c r="CPL67" s="29" t="e">
        <f t="shared" si="56"/>
        <v>#REF!</v>
      </c>
      <c r="CPM67" s="29" t="e">
        <f t="shared" si="56"/>
        <v>#REF!</v>
      </c>
      <c r="CPN67" s="29" t="e">
        <f t="shared" si="56"/>
        <v>#REF!</v>
      </c>
      <c r="CPO67" s="29" t="e">
        <f t="shared" si="56"/>
        <v>#REF!</v>
      </c>
      <c r="CPP67" s="29" t="e">
        <f t="shared" si="56"/>
        <v>#REF!</v>
      </c>
      <c r="CPQ67" s="29" t="e">
        <f t="shared" si="56"/>
        <v>#REF!</v>
      </c>
      <c r="CPR67" s="29" t="e">
        <f t="shared" si="56"/>
        <v>#REF!</v>
      </c>
      <c r="CPS67" s="29" t="e">
        <f t="shared" si="56"/>
        <v>#REF!</v>
      </c>
      <c r="CPT67" s="29" t="e">
        <f t="shared" si="56"/>
        <v>#REF!</v>
      </c>
      <c r="CPU67" s="29" t="e">
        <f t="shared" si="56"/>
        <v>#REF!</v>
      </c>
      <c r="CPV67" s="29" t="e">
        <f t="shared" si="56"/>
        <v>#REF!</v>
      </c>
      <c r="CPW67" s="29" t="e">
        <f t="shared" si="56"/>
        <v>#REF!</v>
      </c>
      <c r="CPX67" s="29" t="e">
        <f t="shared" si="56"/>
        <v>#REF!</v>
      </c>
      <c r="CPY67" s="29" t="e">
        <f t="shared" si="56"/>
        <v>#REF!</v>
      </c>
      <c r="CPZ67" s="29" t="e">
        <f t="shared" si="56"/>
        <v>#REF!</v>
      </c>
      <c r="CQA67" s="29" t="e">
        <f t="shared" si="56"/>
        <v>#REF!</v>
      </c>
      <c r="CQB67" s="29" t="e">
        <f t="shared" si="56"/>
        <v>#REF!</v>
      </c>
      <c r="CQC67" s="29" t="e">
        <f t="shared" si="56"/>
        <v>#REF!</v>
      </c>
      <c r="CQD67" s="29" t="e">
        <f t="shared" si="56"/>
        <v>#REF!</v>
      </c>
      <c r="CQE67" s="29" t="e">
        <f t="shared" si="56"/>
        <v>#REF!</v>
      </c>
      <c r="CQF67" s="29" t="e">
        <f t="shared" si="56"/>
        <v>#REF!</v>
      </c>
      <c r="CQG67" s="29" t="e">
        <f t="shared" si="56"/>
        <v>#REF!</v>
      </c>
      <c r="CQH67" s="29" t="e">
        <f t="shared" si="56"/>
        <v>#REF!</v>
      </c>
      <c r="CQI67" s="29" t="e">
        <f t="shared" ref="CQI67:CST67" si="57">CQH67*(1+$F67)</f>
        <v>#REF!</v>
      </c>
      <c r="CQJ67" s="29" t="e">
        <f t="shared" si="57"/>
        <v>#REF!</v>
      </c>
      <c r="CQK67" s="29" t="e">
        <f t="shared" si="57"/>
        <v>#REF!</v>
      </c>
      <c r="CQL67" s="29" t="e">
        <f t="shared" si="57"/>
        <v>#REF!</v>
      </c>
      <c r="CQM67" s="29" t="e">
        <f t="shared" si="57"/>
        <v>#REF!</v>
      </c>
      <c r="CQN67" s="29" t="e">
        <f t="shared" si="57"/>
        <v>#REF!</v>
      </c>
      <c r="CQO67" s="29" t="e">
        <f t="shared" si="57"/>
        <v>#REF!</v>
      </c>
      <c r="CQP67" s="29" t="e">
        <f t="shared" si="57"/>
        <v>#REF!</v>
      </c>
      <c r="CQQ67" s="29" t="e">
        <f t="shared" si="57"/>
        <v>#REF!</v>
      </c>
      <c r="CQR67" s="29" t="e">
        <f t="shared" si="57"/>
        <v>#REF!</v>
      </c>
      <c r="CQS67" s="29" t="e">
        <f t="shared" si="57"/>
        <v>#REF!</v>
      </c>
      <c r="CQT67" s="29" t="e">
        <f t="shared" si="57"/>
        <v>#REF!</v>
      </c>
      <c r="CQU67" s="29" t="e">
        <f t="shared" si="57"/>
        <v>#REF!</v>
      </c>
      <c r="CQV67" s="29" t="e">
        <f t="shared" si="57"/>
        <v>#REF!</v>
      </c>
      <c r="CQW67" s="29" t="e">
        <f t="shared" si="57"/>
        <v>#REF!</v>
      </c>
      <c r="CQX67" s="29" t="e">
        <f t="shared" si="57"/>
        <v>#REF!</v>
      </c>
      <c r="CQY67" s="29" t="e">
        <f t="shared" si="57"/>
        <v>#REF!</v>
      </c>
      <c r="CQZ67" s="29" t="e">
        <f t="shared" si="57"/>
        <v>#REF!</v>
      </c>
      <c r="CRA67" s="29" t="e">
        <f t="shared" si="57"/>
        <v>#REF!</v>
      </c>
      <c r="CRB67" s="29" t="e">
        <f t="shared" si="57"/>
        <v>#REF!</v>
      </c>
      <c r="CRC67" s="29" t="e">
        <f t="shared" si="57"/>
        <v>#REF!</v>
      </c>
      <c r="CRD67" s="29" t="e">
        <f t="shared" si="57"/>
        <v>#REF!</v>
      </c>
      <c r="CRE67" s="29" t="e">
        <f t="shared" si="57"/>
        <v>#REF!</v>
      </c>
      <c r="CRF67" s="29" t="e">
        <f t="shared" si="57"/>
        <v>#REF!</v>
      </c>
      <c r="CRG67" s="29" t="e">
        <f t="shared" si="57"/>
        <v>#REF!</v>
      </c>
      <c r="CRH67" s="29" t="e">
        <f t="shared" si="57"/>
        <v>#REF!</v>
      </c>
      <c r="CRI67" s="29" t="e">
        <f t="shared" si="57"/>
        <v>#REF!</v>
      </c>
      <c r="CRJ67" s="29" t="e">
        <f t="shared" si="57"/>
        <v>#REF!</v>
      </c>
      <c r="CRK67" s="29" t="e">
        <f t="shared" si="57"/>
        <v>#REF!</v>
      </c>
      <c r="CRL67" s="29" t="e">
        <f t="shared" si="57"/>
        <v>#REF!</v>
      </c>
      <c r="CRM67" s="29" t="e">
        <f t="shared" si="57"/>
        <v>#REF!</v>
      </c>
      <c r="CRN67" s="29" t="e">
        <f t="shared" si="57"/>
        <v>#REF!</v>
      </c>
      <c r="CRO67" s="29" t="e">
        <f t="shared" si="57"/>
        <v>#REF!</v>
      </c>
      <c r="CRP67" s="29" t="e">
        <f t="shared" si="57"/>
        <v>#REF!</v>
      </c>
      <c r="CRQ67" s="29" t="e">
        <f t="shared" si="57"/>
        <v>#REF!</v>
      </c>
      <c r="CRR67" s="29" t="e">
        <f t="shared" si="57"/>
        <v>#REF!</v>
      </c>
      <c r="CRS67" s="29" t="e">
        <f t="shared" si="57"/>
        <v>#REF!</v>
      </c>
      <c r="CRT67" s="29" t="e">
        <f t="shared" si="57"/>
        <v>#REF!</v>
      </c>
      <c r="CRU67" s="29" t="e">
        <f t="shared" si="57"/>
        <v>#REF!</v>
      </c>
      <c r="CRV67" s="29" t="e">
        <f t="shared" si="57"/>
        <v>#REF!</v>
      </c>
      <c r="CRW67" s="29" t="e">
        <f t="shared" si="57"/>
        <v>#REF!</v>
      </c>
      <c r="CRX67" s="29" t="e">
        <f t="shared" si="57"/>
        <v>#REF!</v>
      </c>
      <c r="CRY67" s="29" t="e">
        <f t="shared" si="57"/>
        <v>#REF!</v>
      </c>
      <c r="CRZ67" s="29" t="e">
        <f t="shared" si="57"/>
        <v>#REF!</v>
      </c>
      <c r="CSA67" s="29" t="e">
        <f t="shared" si="57"/>
        <v>#REF!</v>
      </c>
      <c r="CSB67" s="29" t="e">
        <f t="shared" si="57"/>
        <v>#REF!</v>
      </c>
      <c r="CSC67" s="29" t="e">
        <f t="shared" si="57"/>
        <v>#REF!</v>
      </c>
      <c r="CSD67" s="29" t="e">
        <f t="shared" si="57"/>
        <v>#REF!</v>
      </c>
      <c r="CSE67" s="29" t="e">
        <f t="shared" si="57"/>
        <v>#REF!</v>
      </c>
      <c r="CSF67" s="29" t="e">
        <f t="shared" si="57"/>
        <v>#REF!</v>
      </c>
      <c r="CSG67" s="29" t="e">
        <f t="shared" si="57"/>
        <v>#REF!</v>
      </c>
      <c r="CSH67" s="29" t="e">
        <f t="shared" si="57"/>
        <v>#REF!</v>
      </c>
      <c r="CSI67" s="29" t="e">
        <f t="shared" si="57"/>
        <v>#REF!</v>
      </c>
      <c r="CSJ67" s="29" t="e">
        <f t="shared" si="57"/>
        <v>#REF!</v>
      </c>
      <c r="CSK67" s="29" t="e">
        <f t="shared" si="57"/>
        <v>#REF!</v>
      </c>
      <c r="CSL67" s="29" t="e">
        <f t="shared" si="57"/>
        <v>#REF!</v>
      </c>
      <c r="CSM67" s="29" t="e">
        <f t="shared" si="57"/>
        <v>#REF!</v>
      </c>
      <c r="CSN67" s="29" t="e">
        <f t="shared" si="57"/>
        <v>#REF!</v>
      </c>
      <c r="CSO67" s="29" t="e">
        <f t="shared" si="57"/>
        <v>#REF!</v>
      </c>
      <c r="CSP67" s="29" t="e">
        <f t="shared" si="57"/>
        <v>#REF!</v>
      </c>
      <c r="CSQ67" s="29" t="e">
        <f t="shared" si="57"/>
        <v>#REF!</v>
      </c>
      <c r="CSR67" s="29" t="e">
        <f t="shared" si="57"/>
        <v>#REF!</v>
      </c>
      <c r="CSS67" s="29" t="e">
        <f t="shared" si="57"/>
        <v>#REF!</v>
      </c>
      <c r="CST67" s="29" t="e">
        <f t="shared" si="57"/>
        <v>#REF!</v>
      </c>
      <c r="CSU67" s="29" t="e">
        <f t="shared" ref="CSU67:CVF67" si="58">CST67*(1+$F67)</f>
        <v>#REF!</v>
      </c>
      <c r="CSV67" s="29" t="e">
        <f t="shared" si="58"/>
        <v>#REF!</v>
      </c>
      <c r="CSW67" s="29" t="e">
        <f t="shared" si="58"/>
        <v>#REF!</v>
      </c>
      <c r="CSX67" s="29" t="e">
        <f t="shared" si="58"/>
        <v>#REF!</v>
      </c>
      <c r="CSY67" s="29" t="e">
        <f t="shared" si="58"/>
        <v>#REF!</v>
      </c>
      <c r="CSZ67" s="29" t="e">
        <f t="shared" si="58"/>
        <v>#REF!</v>
      </c>
      <c r="CTA67" s="29" t="e">
        <f t="shared" si="58"/>
        <v>#REF!</v>
      </c>
      <c r="CTB67" s="29" t="e">
        <f t="shared" si="58"/>
        <v>#REF!</v>
      </c>
      <c r="CTC67" s="29" t="e">
        <f t="shared" si="58"/>
        <v>#REF!</v>
      </c>
      <c r="CTD67" s="29" t="e">
        <f t="shared" si="58"/>
        <v>#REF!</v>
      </c>
      <c r="CTE67" s="29" t="e">
        <f t="shared" si="58"/>
        <v>#REF!</v>
      </c>
      <c r="CTF67" s="29" t="e">
        <f t="shared" si="58"/>
        <v>#REF!</v>
      </c>
      <c r="CTG67" s="29" t="e">
        <f t="shared" si="58"/>
        <v>#REF!</v>
      </c>
      <c r="CTH67" s="29" t="e">
        <f t="shared" si="58"/>
        <v>#REF!</v>
      </c>
      <c r="CTI67" s="29" t="e">
        <f t="shared" si="58"/>
        <v>#REF!</v>
      </c>
      <c r="CTJ67" s="29" t="e">
        <f t="shared" si="58"/>
        <v>#REF!</v>
      </c>
      <c r="CTK67" s="29" t="e">
        <f t="shared" si="58"/>
        <v>#REF!</v>
      </c>
      <c r="CTL67" s="29" t="e">
        <f t="shared" si="58"/>
        <v>#REF!</v>
      </c>
      <c r="CTM67" s="29" t="e">
        <f t="shared" si="58"/>
        <v>#REF!</v>
      </c>
      <c r="CTN67" s="29" t="e">
        <f t="shared" si="58"/>
        <v>#REF!</v>
      </c>
      <c r="CTO67" s="29" t="e">
        <f t="shared" si="58"/>
        <v>#REF!</v>
      </c>
      <c r="CTP67" s="29" t="e">
        <f t="shared" si="58"/>
        <v>#REF!</v>
      </c>
      <c r="CTQ67" s="29" t="e">
        <f t="shared" si="58"/>
        <v>#REF!</v>
      </c>
      <c r="CTR67" s="29" t="e">
        <f t="shared" si="58"/>
        <v>#REF!</v>
      </c>
      <c r="CTS67" s="29" t="e">
        <f t="shared" si="58"/>
        <v>#REF!</v>
      </c>
      <c r="CTT67" s="29" t="e">
        <f t="shared" si="58"/>
        <v>#REF!</v>
      </c>
      <c r="CTU67" s="29" t="e">
        <f t="shared" si="58"/>
        <v>#REF!</v>
      </c>
      <c r="CTV67" s="29" t="e">
        <f t="shared" si="58"/>
        <v>#REF!</v>
      </c>
      <c r="CTW67" s="29" t="e">
        <f t="shared" si="58"/>
        <v>#REF!</v>
      </c>
      <c r="CTX67" s="29" t="e">
        <f t="shared" si="58"/>
        <v>#REF!</v>
      </c>
      <c r="CTY67" s="29" t="e">
        <f t="shared" si="58"/>
        <v>#REF!</v>
      </c>
      <c r="CTZ67" s="29" t="e">
        <f t="shared" si="58"/>
        <v>#REF!</v>
      </c>
      <c r="CUA67" s="29" t="e">
        <f t="shared" si="58"/>
        <v>#REF!</v>
      </c>
      <c r="CUB67" s="29" t="e">
        <f t="shared" si="58"/>
        <v>#REF!</v>
      </c>
      <c r="CUC67" s="29" t="e">
        <f t="shared" si="58"/>
        <v>#REF!</v>
      </c>
      <c r="CUD67" s="29" t="e">
        <f t="shared" si="58"/>
        <v>#REF!</v>
      </c>
      <c r="CUE67" s="29" t="e">
        <f t="shared" si="58"/>
        <v>#REF!</v>
      </c>
      <c r="CUF67" s="29" t="e">
        <f t="shared" si="58"/>
        <v>#REF!</v>
      </c>
      <c r="CUG67" s="29" t="e">
        <f t="shared" si="58"/>
        <v>#REF!</v>
      </c>
      <c r="CUH67" s="29" t="e">
        <f t="shared" si="58"/>
        <v>#REF!</v>
      </c>
      <c r="CUI67" s="29" t="e">
        <f t="shared" si="58"/>
        <v>#REF!</v>
      </c>
      <c r="CUJ67" s="29" t="e">
        <f t="shared" si="58"/>
        <v>#REF!</v>
      </c>
      <c r="CUK67" s="29" t="e">
        <f t="shared" si="58"/>
        <v>#REF!</v>
      </c>
      <c r="CUL67" s="29" t="e">
        <f t="shared" si="58"/>
        <v>#REF!</v>
      </c>
      <c r="CUM67" s="29" t="e">
        <f t="shared" si="58"/>
        <v>#REF!</v>
      </c>
      <c r="CUN67" s="29" t="e">
        <f t="shared" si="58"/>
        <v>#REF!</v>
      </c>
      <c r="CUO67" s="29" t="e">
        <f t="shared" si="58"/>
        <v>#REF!</v>
      </c>
      <c r="CUP67" s="29" t="e">
        <f t="shared" si="58"/>
        <v>#REF!</v>
      </c>
      <c r="CUQ67" s="29" t="e">
        <f t="shared" si="58"/>
        <v>#REF!</v>
      </c>
      <c r="CUR67" s="29" t="e">
        <f t="shared" si="58"/>
        <v>#REF!</v>
      </c>
      <c r="CUS67" s="29" t="e">
        <f t="shared" si="58"/>
        <v>#REF!</v>
      </c>
      <c r="CUT67" s="29" t="e">
        <f t="shared" si="58"/>
        <v>#REF!</v>
      </c>
      <c r="CUU67" s="29" t="e">
        <f t="shared" si="58"/>
        <v>#REF!</v>
      </c>
      <c r="CUV67" s="29" t="e">
        <f t="shared" si="58"/>
        <v>#REF!</v>
      </c>
      <c r="CUW67" s="29" t="e">
        <f t="shared" si="58"/>
        <v>#REF!</v>
      </c>
      <c r="CUX67" s="29" t="e">
        <f t="shared" si="58"/>
        <v>#REF!</v>
      </c>
      <c r="CUY67" s="29" t="e">
        <f t="shared" si="58"/>
        <v>#REF!</v>
      </c>
      <c r="CUZ67" s="29" t="e">
        <f t="shared" si="58"/>
        <v>#REF!</v>
      </c>
      <c r="CVA67" s="29" t="e">
        <f t="shared" si="58"/>
        <v>#REF!</v>
      </c>
      <c r="CVB67" s="29" t="e">
        <f t="shared" si="58"/>
        <v>#REF!</v>
      </c>
      <c r="CVC67" s="29" t="e">
        <f t="shared" si="58"/>
        <v>#REF!</v>
      </c>
      <c r="CVD67" s="29" t="e">
        <f t="shared" si="58"/>
        <v>#REF!</v>
      </c>
      <c r="CVE67" s="29" t="e">
        <f t="shared" si="58"/>
        <v>#REF!</v>
      </c>
      <c r="CVF67" s="29" t="e">
        <f t="shared" si="58"/>
        <v>#REF!</v>
      </c>
      <c r="CVG67" s="29" t="e">
        <f t="shared" ref="CVG67:CXR67" si="59">CVF67*(1+$F67)</f>
        <v>#REF!</v>
      </c>
      <c r="CVH67" s="29" t="e">
        <f t="shared" si="59"/>
        <v>#REF!</v>
      </c>
      <c r="CVI67" s="29" t="e">
        <f t="shared" si="59"/>
        <v>#REF!</v>
      </c>
      <c r="CVJ67" s="29" t="e">
        <f t="shared" si="59"/>
        <v>#REF!</v>
      </c>
      <c r="CVK67" s="29" t="e">
        <f t="shared" si="59"/>
        <v>#REF!</v>
      </c>
      <c r="CVL67" s="29" t="e">
        <f t="shared" si="59"/>
        <v>#REF!</v>
      </c>
      <c r="CVM67" s="29" t="e">
        <f t="shared" si="59"/>
        <v>#REF!</v>
      </c>
      <c r="CVN67" s="29" t="e">
        <f t="shared" si="59"/>
        <v>#REF!</v>
      </c>
      <c r="CVO67" s="29" t="e">
        <f t="shared" si="59"/>
        <v>#REF!</v>
      </c>
      <c r="CVP67" s="29" t="e">
        <f t="shared" si="59"/>
        <v>#REF!</v>
      </c>
      <c r="CVQ67" s="29" t="e">
        <f t="shared" si="59"/>
        <v>#REF!</v>
      </c>
      <c r="CVR67" s="29" t="e">
        <f t="shared" si="59"/>
        <v>#REF!</v>
      </c>
      <c r="CVS67" s="29" t="e">
        <f t="shared" si="59"/>
        <v>#REF!</v>
      </c>
      <c r="CVT67" s="29" t="e">
        <f t="shared" si="59"/>
        <v>#REF!</v>
      </c>
      <c r="CVU67" s="29" t="e">
        <f t="shared" si="59"/>
        <v>#REF!</v>
      </c>
      <c r="CVV67" s="29" t="e">
        <f t="shared" si="59"/>
        <v>#REF!</v>
      </c>
      <c r="CVW67" s="29" t="e">
        <f t="shared" si="59"/>
        <v>#REF!</v>
      </c>
      <c r="CVX67" s="29" t="e">
        <f t="shared" si="59"/>
        <v>#REF!</v>
      </c>
      <c r="CVY67" s="29" t="e">
        <f t="shared" si="59"/>
        <v>#REF!</v>
      </c>
      <c r="CVZ67" s="29" t="e">
        <f t="shared" si="59"/>
        <v>#REF!</v>
      </c>
      <c r="CWA67" s="29" t="e">
        <f t="shared" si="59"/>
        <v>#REF!</v>
      </c>
      <c r="CWB67" s="29" t="e">
        <f t="shared" si="59"/>
        <v>#REF!</v>
      </c>
      <c r="CWC67" s="29" t="e">
        <f t="shared" si="59"/>
        <v>#REF!</v>
      </c>
      <c r="CWD67" s="29" t="e">
        <f t="shared" si="59"/>
        <v>#REF!</v>
      </c>
      <c r="CWE67" s="29" t="e">
        <f t="shared" si="59"/>
        <v>#REF!</v>
      </c>
      <c r="CWF67" s="29" t="e">
        <f t="shared" si="59"/>
        <v>#REF!</v>
      </c>
      <c r="CWG67" s="29" t="e">
        <f t="shared" si="59"/>
        <v>#REF!</v>
      </c>
      <c r="CWH67" s="29" t="e">
        <f t="shared" si="59"/>
        <v>#REF!</v>
      </c>
      <c r="CWI67" s="29" t="e">
        <f t="shared" si="59"/>
        <v>#REF!</v>
      </c>
      <c r="CWJ67" s="29" t="e">
        <f t="shared" si="59"/>
        <v>#REF!</v>
      </c>
      <c r="CWK67" s="29" t="e">
        <f t="shared" si="59"/>
        <v>#REF!</v>
      </c>
      <c r="CWL67" s="29" t="e">
        <f t="shared" si="59"/>
        <v>#REF!</v>
      </c>
      <c r="CWM67" s="29" t="e">
        <f t="shared" si="59"/>
        <v>#REF!</v>
      </c>
      <c r="CWN67" s="29" t="e">
        <f t="shared" si="59"/>
        <v>#REF!</v>
      </c>
      <c r="CWO67" s="29" t="e">
        <f t="shared" si="59"/>
        <v>#REF!</v>
      </c>
      <c r="CWP67" s="29" t="e">
        <f t="shared" si="59"/>
        <v>#REF!</v>
      </c>
      <c r="CWQ67" s="29" t="e">
        <f t="shared" si="59"/>
        <v>#REF!</v>
      </c>
      <c r="CWR67" s="29" t="e">
        <f t="shared" si="59"/>
        <v>#REF!</v>
      </c>
      <c r="CWS67" s="29" t="e">
        <f t="shared" si="59"/>
        <v>#REF!</v>
      </c>
      <c r="CWT67" s="29" t="e">
        <f t="shared" si="59"/>
        <v>#REF!</v>
      </c>
      <c r="CWU67" s="29" t="e">
        <f t="shared" si="59"/>
        <v>#REF!</v>
      </c>
      <c r="CWV67" s="29" t="e">
        <f t="shared" si="59"/>
        <v>#REF!</v>
      </c>
      <c r="CWW67" s="29" t="e">
        <f t="shared" si="59"/>
        <v>#REF!</v>
      </c>
      <c r="CWX67" s="29" t="e">
        <f t="shared" si="59"/>
        <v>#REF!</v>
      </c>
      <c r="CWY67" s="29" t="e">
        <f t="shared" si="59"/>
        <v>#REF!</v>
      </c>
      <c r="CWZ67" s="29" t="e">
        <f t="shared" si="59"/>
        <v>#REF!</v>
      </c>
      <c r="CXA67" s="29" t="e">
        <f t="shared" si="59"/>
        <v>#REF!</v>
      </c>
      <c r="CXB67" s="29" t="e">
        <f t="shared" si="59"/>
        <v>#REF!</v>
      </c>
      <c r="CXC67" s="29" t="e">
        <f t="shared" si="59"/>
        <v>#REF!</v>
      </c>
      <c r="CXD67" s="29" t="e">
        <f t="shared" si="59"/>
        <v>#REF!</v>
      </c>
      <c r="CXE67" s="29" t="e">
        <f t="shared" si="59"/>
        <v>#REF!</v>
      </c>
      <c r="CXF67" s="29" t="e">
        <f t="shared" si="59"/>
        <v>#REF!</v>
      </c>
      <c r="CXG67" s="29" t="e">
        <f t="shared" si="59"/>
        <v>#REF!</v>
      </c>
      <c r="CXH67" s="29" t="e">
        <f t="shared" si="59"/>
        <v>#REF!</v>
      </c>
      <c r="CXI67" s="29" t="e">
        <f t="shared" si="59"/>
        <v>#REF!</v>
      </c>
      <c r="CXJ67" s="29" t="e">
        <f t="shared" si="59"/>
        <v>#REF!</v>
      </c>
      <c r="CXK67" s="29" t="e">
        <f t="shared" si="59"/>
        <v>#REF!</v>
      </c>
      <c r="CXL67" s="29" t="e">
        <f t="shared" si="59"/>
        <v>#REF!</v>
      </c>
      <c r="CXM67" s="29" t="e">
        <f t="shared" si="59"/>
        <v>#REF!</v>
      </c>
      <c r="CXN67" s="29" t="e">
        <f t="shared" si="59"/>
        <v>#REF!</v>
      </c>
      <c r="CXO67" s="29" t="e">
        <f t="shared" si="59"/>
        <v>#REF!</v>
      </c>
      <c r="CXP67" s="29" t="e">
        <f t="shared" si="59"/>
        <v>#REF!</v>
      </c>
      <c r="CXQ67" s="29" t="e">
        <f t="shared" si="59"/>
        <v>#REF!</v>
      </c>
      <c r="CXR67" s="29" t="e">
        <f t="shared" si="59"/>
        <v>#REF!</v>
      </c>
      <c r="CXS67" s="29" t="e">
        <f t="shared" ref="CXS67:DAD67" si="60">CXR67*(1+$F67)</f>
        <v>#REF!</v>
      </c>
      <c r="CXT67" s="29" t="e">
        <f t="shared" si="60"/>
        <v>#REF!</v>
      </c>
      <c r="CXU67" s="29" t="e">
        <f t="shared" si="60"/>
        <v>#REF!</v>
      </c>
      <c r="CXV67" s="29" t="e">
        <f t="shared" si="60"/>
        <v>#REF!</v>
      </c>
      <c r="CXW67" s="29" t="e">
        <f t="shared" si="60"/>
        <v>#REF!</v>
      </c>
      <c r="CXX67" s="29" t="e">
        <f t="shared" si="60"/>
        <v>#REF!</v>
      </c>
      <c r="CXY67" s="29" t="e">
        <f t="shared" si="60"/>
        <v>#REF!</v>
      </c>
      <c r="CXZ67" s="29" t="e">
        <f t="shared" si="60"/>
        <v>#REF!</v>
      </c>
      <c r="CYA67" s="29" t="e">
        <f t="shared" si="60"/>
        <v>#REF!</v>
      </c>
      <c r="CYB67" s="29" t="e">
        <f t="shared" si="60"/>
        <v>#REF!</v>
      </c>
      <c r="CYC67" s="29" t="e">
        <f t="shared" si="60"/>
        <v>#REF!</v>
      </c>
      <c r="CYD67" s="29" t="e">
        <f t="shared" si="60"/>
        <v>#REF!</v>
      </c>
      <c r="CYE67" s="29" t="e">
        <f t="shared" si="60"/>
        <v>#REF!</v>
      </c>
      <c r="CYF67" s="29" t="e">
        <f t="shared" si="60"/>
        <v>#REF!</v>
      </c>
      <c r="CYG67" s="29" t="e">
        <f t="shared" si="60"/>
        <v>#REF!</v>
      </c>
      <c r="CYH67" s="29" t="e">
        <f t="shared" si="60"/>
        <v>#REF!</v>
      </c>
      <c r="CYI67" s="29" t="e">
        <f t="shared" si="60"/>
        <v>#REF!</v>
      </c>
      <c r="CYJ67" s="29" t="e">
        <f t="shared" si="60"/>
        <v>#REF!</v>
      </c>
      <c r="CYK67" s="29" t="e">
        <f t="shared" si="60"/>
        <v>#REF!</v>
      </c>
      <c r="CYL67" s="29" t="e">
        <f t="shared" si="60"/>
        <v>#REF!</v>
      </c>
      <c r="CYM67" s="29" t="e">
        <f t="shared" si="60"/>
        <v>#REF!</v>
      </c>
      <c r="CYN67" s="29" t="e">
        <f t="shared" si="60"/>
        <v>#REF!</v>
      </c>
      <c r="CYO67" s="29" t="e">
        <f t="shared" si="60"/>
        <v>#REF!</v>
      </c>
      <c r="CYP67" s="29" t="e">
        <f t="shared" si="60"/>
        <v>#REF!</v>
      </c>
      <c r="CYQ67" s="29" t="e">
        <f t="shared" si="60"/>
        <v>#REF!</v>
      </c>
      <c r="CYR67" s="29" t="e">
        <f t="shared" si="60"/>
        <v>#REF!</v>
      </c>
      <c r="CYS67" s="29" t="e">
        <f t="shared" si="60"/>
        <v>#REF!</v>
      </c>
      <c r="CYT67" s="29" t="e">
        <f t="shared" si="60"/>
        <v>#REF!</v>
      </c>
      <c r="CYU67" s="29" t="e">
        <f t="shared" si="60"/>
        <v>#REF!</v>
      </c>
      <c r="CYV67" s="29" t="e">
        <f t="shared" si="60"/>
        <v>#REF!</v>
      </c>
      <c r="CYW67" s="29" t="e">
        <f t="shared" si="60"/>
        <v>#REF!</v>
      </c>
      <c r="CYX67" s="29" t="e">
        <f t="shared" si="60"/>
        <v>#REF!</v>
      </c>
      <c r="CYY67" s="29" t="e">
        <f t="shared" si="60"/>
        <v>#REF!</v>
      </c>
      <c r="CYZ67" s="29" t="e">
        <f t="shared" si="60"/>
        <v>#REF!</v>
      </c>
      <c r="CZA67" s="29" t="e">
        <f t="shared" si="60"/>
        <v>#REF!</v>
      </c>
      <c r="CZB67" s="29" t="e">
        <f t="shared" si="60"/>
        <v>#REF!</v>
      </c>
      <c r="CZC67" s="29" t="e">
        <f t="shared" si="60"/>
        <v>#REF!</v>
      </c>
      <c r="CZD67" s="29" t="e">
        <f t="shared" si="60"/>
        <v>#REF!</v>
      </c>
      <c r="CZE67" s="29" t="e">
        <f t="shared" si="60"/>
        <v>#REF!</v>
      </c>
      <c r="CZF67" s="29" t="e">
        <f t="shared" si="60"/>
        <v>#REF!</v>
      </c>
      <c r="CZG67" s="29" t="e">
        <f t="shared" si="60"/>
        <v>#REF!</v>
      </c>
      <c r="CZH67" s="29" t="e">
        <f t="shared" si="60"/>
        <v>#REF!</v>
      </c>
      <c r="CZI67" s="29" t="e">
        <f t="shared" si="60"/>
        <v>#REF!</v>
      </c>
      <c r="CZJ67" s="29" t="e">
        <f t="shared" si="60"/>
        <v>#REF!</v>
      </c>
      <c r="CZK67" s="29" t="e">
        <f t="shared" si="60"/>
        <v>#REF!</v>
      </c>
      <c r="CZL67" s="29" t="e">
        <f t="shared" si="60"/>
        <v>#REF!</v>
      </c>
      <c r="CZM67" s="29" t="e">
        <f t="shared" si="60"/>
        <v>#REF!</v>
      </c>
      <c r="CZN67" s="29" t="e">
        <f t="shared" si="60"/>
        <v>#REF!</v>
      </c>
      <c r="CZO67" s="29" t="e">
        <f t="shared" si="60"/>
        <v>#REF!</v>
      </c>
      <c r="CZP67" s="29" t="e">
        <f t="shared" si="60"/>
        <v>#REF!</v>
      </c>
      <c r="CZQ67" s="29" t="e">
        <f t="shared" si="60"/>
        <v>#REF!</v>
      </c>
      <c r="CZR67" s="29" t="e">
        <f t="shared" si="60"/>
        <v>#REF!</v>
      </c>
      <c r="CZS67" s="29" t="e">
        <f t="shared" si="60"/>
        <v>#REF!</v>
      </c>
      <c r="CZT67" s="29" t="e">
        <f t="shared" si="60"/>
        <v>#REF!</v>
      </c>
      <c r="CZU67" s="29" t="e">
        <f t="shared" si="60"/>
        <v>#REF!</v>
      </c>
      <c r="CZV67" s="29" t="e">
        <f t="shared" si="60"/>
        <v>#REF!</v>
      </c>
      <c r="CZW67" s="29" t="e">
        <f t="shared" si="60"/>
        <v>#REF!</v>
      </c>
      <c r="CZX67" s="29" t="e">
        <f t="shared" si="60"/>
        <v>#REF!</v>
      </c>
      <c r="CZY67" s="29" t="e">
        <f t="shared" si="60"/>
        <v>#REF!</v>
      </c>
      <c r="CZZ67" s="29" t="e">
        <f t="shared" si="60"/>
        <v>#REF!</v>
      </c>
      <c r="DAA67" s="29" t="e">
        <f t="shared" si="60"/>
        <v>#REF!</v>
      </c>
      <c r="DAB67" s="29" t="e">
        <f t="shared" si="60"/>
        <v>#REF!</v>
      </c>
      <c r="DAC67" s="29" t="e">
        <f t="shared" si="60"/>
        <v>#REF!</v>
      </c>
      <c r="DAD67" s="29" t="e">
        <f t="shared" si="60"/>
        <v>#REF!</v>
      </c>
      <c r="DAE67" s="29" t="e">
        <f t="shared" ref="DAE67:DCP67" si="61">DAD67*(1+$F67)</f>
        <v>#REF!</v>
      </c>
      <c r="DAF67" s="29" t="e">
        <f t="shared" si="61"/>
        <v>#REF!</v>
      </c>
      <c r="DAG67" s="29" t="e">
        <f t="shared" si="61"/>
        <v>#REF!</v>
      </c>
      <c r="DAH67" s="29" t="e">
        <f t="shared" si="61"/>
        <v>#REF!</v>
      </c>
      <c r="DAI67" s="29" t="e">
        <f t="shared" si="61"/>
        <v>#REF!</v>
      </c>
      <c r="DAJ67" s="29" t="e">
        <f t="shared" si="61"/>
        <v>#REF!</v>
      </c>
      <c r="DAK67" s="29" t="e">
        <f t="shared" si="61"/>
        <v>#REF!</v>
      </c>
      <c r="DAL67" s="29" t="e">
        <f t="shared" si="61"/>
        <v>#REF!</v>
      </c>
      <c r="DAM67" s="29" t="e">
        <f t="shared" si="61"/>
        <v>#REF!</v>
      </c>
      <c r="DAN67" s="29" t="e">
        <f t="shared" si="61"/>
        <v>#REF!</v>
      </c>
      <c r="DAO67" s="29" t="e">
        <f t="shared" si="61"/>
        <v>#REF!</v>
      </c>
      <c r="DAP67" s="29" t="e">
        <f t="shared" si="61"/>
        <v>#REF!</v>
      </c>
      <c r="DAQ67" s="29" t="e">
        <f t="shared" si="61"/>
        <v>#REF!</v>
      </c>
      <c r="DAR67" s="29" t="e">
        <f t="shared" si="61"/>
        <v>#REF!</v>
      </c>
      <c r="DAS67" s="29" t="e">
        <f t="shared" si="61"/>
        <v>#REF!</v>
      </c>
      <c r="DAT67" s="29" t="e">
        <f t="shared" si="61"/>
        <v>#REF!</v>
      </c>
      <c r="DAU67" s="29" t="e">
        <f t="shared" si="61"/>
        <v>#REF!</v>
      </c>
      <c r="DAV67" s="29" t="e">
        <f t="shared" si="61"/>
        <v>#REF!</v>
      </c>
      <c r="DAW67" s="29" t="e">
        <f t="shared" si="61"/>
        <v>#REF!</v>
      </c>
      <c r="DAX67" s="29" t="e">
        <f t="shared" si="61"/>
        <v>#REF!</v>
      </c>
      <c r="DAY67" s="29" t="e">
        <f t="shared" si="61"/>
        <v>#REF!</v>
      </c>
      <c r="DAZ67" s="29" t="e">
        <f t="shared" si="61"/>
        <v>#REF!</v>
      </c>
      <c r="DBA67" s="29" t="e">
        <f t="shared" si="61"/>
        <v>#REF!</v>
      </c>
      <c r="DBB67" s="29" t="e">
        <f t="shared" si="61"/>
        <v>#REF!</v>
      </c>
      <c r="DBC67" s="29" t="e">
        <f t="shared" si="61"/>
        <v>#REF!</v>
      </c>
      <c r="DBD67" s="29" t="e">
        <f t="shared" si="61"/>
        <v>#REF!</v>
      </c>
      <c r="DBE67" s="29" t="e">
        <f t="shared" si="61"/>
        <v>#REF!</v>
      </c>
      <c r="DBF67" s="29" t="e">
        <f t="shared" si="61"/>
        <v>#REF!</v>
      </c>
      <c r="DBG67" s="29" t="e">
        <f t="shared" si="61"/>
        <v>#REF!</v>
      </c>
      <c r="DBH67" s="29" t="e">
        <f t="shared" si="61"/>
        <v>#REF!</v>
      </c>
      <c r="DBI67" s="29" t="e">
        <f t="shared" si="61"/>
        <v>#REF!</v>
      </c>
      <c r="DBJ67" s="29" t="e">
        <f t="shared" si="61"/>
        <v>#REF!</v>
      </c>
      <c r="DBK67" s="29" t="e">
        <f t="shared" si="61"/>
        <v>#REF!</v>
      </c>
      <c r="DBL67" s="29" t="e">
        <f t="shared" si="61"/>
        <v>#REF!</v>
      </c>
      <c r="DBM67" s="29" t="e">
        <f t="shared" si="61"/>
        <v>#REF!</v>
      </c>
      <c r="DBN67" s="29" t="e">
        <f t="shared" si="61"/>
        <v>#REF!</v>
      </c>
      <c r="DBO67" s="29" t="e">
        <f t="shared" si="61"/>
        <v>#REF!</v>
      </c>
      <c r="DBP67" s="29" t="e">
        <f t="shared" si="61"/>
        <v>#REF!</v>
      </c>
      <c r="DBQ67" s="29" t="e">
        <f t="shared" si="61"/>
        <v>#REF!</v>
      </c>
      <c r="DBR67" s="29" t="e">
        <f t="shared" si="61"/>
        <v>#REF!</v>
      </c>
      <c r="DBS67" s="29" t="e">
        <f t="shared" si="61"/>
        <v>#REF!</v>
      </c>
      <c r="DBT67" s="29" t="e">
        <f t="shared" si="61"/>
        <v>#REF!</v>
      </c>
      <c r="DBU67" s="29" t="e">
        <f t="shared" si="61"/>
        <v>#REF!</v>
      </c>
      <c r="DBV67" s="29" t="e">
        <f t="shared" si="61"/>
        <v>#REF!</v>
      </c>
      <c r="DBW67" s="29" t="e">
        <f t="shared" si="61"/>
        <v>#REF!</v>
      </c>
      <c r="DBX67" s="29" t="e">
        <f t="shared" si="61"/>
        <v>#REF!</v>
      </c>
      <c r="DBY67" s="29" t="e">
        <f t="shared" si="61"/>
        <v>#REF!</v>
      </c>
      <c r="DBZ67" s="29" t="e">
        <f t="shared" si="61"/>
        <v>#REF!</v>
      </c>
      <c r="DCA67" s="29" t="e">
        <f t="shared" si="61"/>
        <v>#REF!</v>
      </c>
      <c r="DCB67" s="29" t="e">
        <f t="shared" si="61"/>
        <v>#REF!</v>
      </c>
      <c r="DCC67" s="29" t="e">
        <f t="shared" si="61"/>
        <v>#REF!</v>
      </c>
      <c r="DCD67" s="29" t="e">
        <f t="shared" si="61"/>
        <v>#REF!</v>
      </c>
      <c r="DCE67" s="29" t="e">
        <f t="shared" si="61"/>
        <v>#REF!</v>
      </c>
      <c r="DCF67" s="29" t="e">
        <f t="shared" si="61"/>
        <v>#REF!</v>
      </c>
      <c r="DCG67" s="29" t="e">
        <f t="shared" si="61"/>
        <v>#REF!</v>
      </c>
      <c r="DCH67" s="29" t="e">
        <f t="shared" si="61"/>
        <v>#REF!</v>
      </c>
      <c r="DCI67" s="29" t="e">
        <f t="shared" si="61"/>
        <v>#REF!</v>
      </c>
      <c r="DCJ67" s="29" t="e">
        <f t="shared" si="61"/>
        <v>#REF!</v>
      </c>
      <c r="DCK67" s="29" t="e">
        <f t="shared" si="61"/>
        <v>#REF!</v>
      </c>
      <c r="DCL67" s="29" t="e">
        <f t="shared" si="61"/>
        <v>#REF!</v>
      </c>
      <c r="DCM67" s="29" t="e">
        <f t="shared" si="61"/>
        <v>#REF!</v>
      </c>
      <c r="DCN67" s="29" t="e">
        <f t="shared" si="61"/>
        <v>#REF!</v>
      </c>
      <c r="DCO67" s="29" t="e">
        <f t="shared" si="61"/>
        <v>#REF!</v>
      </c>
      <c r="DCP67" s="29" t="e">
        <f t="shared" si="61"/>
        <v>#REF!</v>
      </c>
      <c r="DCQ67" s="29" t="e">
        <f t="shared" ref="DCQ67:DFB67" si="62">DCP67*(1+$F67)</f>
        <v>#REF!</v>
      </c>
      <c r="DCR67" s="29" t="e">
        <f t="shared" si="62"/>
        <v>#REF!</v>
      </c>
      <c r="DCS67" s="29" t="e">
        <f t="shared" si="62"/>
        <v>#REF!</v>
      </c>
      <c r="DCT67" s="29" t="e">
        <f t="shared" si="62"/>
        <v>#REF!</v>
      </c>
      <c r="DCU67" s="29" t="e">
        <f t="shared" si="62"/>
        <v>#REF!</v>
      </c>
      <c r="DCV67" s="29" t="e">
        <f t="shared" si="62"/>
        <v>#REF!</v>
      </c>
      <c r="DCW67" s="29" t="e">
        <f t="shared" si="62"/>
        <v>#REF!</v>
      </c>
      <c r="DCX67" s="29" t="e">
        <f t="shared" si="62"/>
        <v>#REF!</v>
      </c>
      <c r="DCY67" s="29" t="e">
        <f t="shared" si="62"/>
        <v>#REF!</v>
      </c>
      <c r="DCZ67" s="29" t="e">
        <f t="shared" si="62"/>
        <v>#REF!</v>
      </c>
      <c r="DDA67" s="29" t="e">
        <f t="shared" si="62"/>
        <v>#REF!</v>
      </c>
      <c r="DDB67" s="29" t="e">
        <f t="shared" si="62"/>
        <v>#REF!</v>
      </c>
      <c r="DDC67" s="29" t="e">
        <f t="shared" si="62"/>
        <v>#REF!</v>
      </c>
      <c r="DDD67" s="29" t="e">
        <f t="shared" si="62"/>
        <v>#REF!</v>
      </c>
      <c r="DDE67" s="29" t="e">
        <f t="shared" si="62"/>
        <v>#REF!</v>
      </c>
      <c r="DDF67" s="29" t="e">
        <f t="shared" si="62"/>
        <v>#REF!</v>
      </c>
      <c r="DDG67" s="29" t="e">
        <f t="shared" si="62"/>
        <v>#REF!</v>
      </c>
      <c r="DDH67" s="29" t="e">
        <f t="shared" si="62"/>
        <v>#REF!</v>
      </c>
      <c r="DDI67" s="29" t="e">
        <f t="shared" si="62"/>
        <v>#REF!</v>
      </c>
      <c r="DDJ67" s="29" t="e">
        <f t="shared" si="62"/>
        <v>#REF!</v>
      </c>
      <c r="DDK67" s="29" t="e">
        <f t="shared" si="62"/>
        <v>#REF!</v>
      </c>
      <c r="DDL67" s="29" t="e">
        <f t="shared" si="62"/>
        <v>#REF!</v>
      </c>
      <c r="DDM67" s="29" t="e">
        <f t="shared" si="62"/>
        <v>#REF!</v>
      </c>
      <c r="DDN67" s="29" t="e">
        <f t="shared" si="62"/>
        <v>#REF!</v>
      </c>
      <c r="DDO67" s="29" t="e">
        <f t="shared" si="62"/>
        <v>#REF!</v>
      </c>
      <c r="DDP67" s="29" t="e">
        <f t="shared" si="62"/>
        <v>#REF!</v>
      </c>
      <c r="DDQ67" s="29" t="e">
        <f t="shared" si="62"/>
        <v>#REF!</v>
      </c>
      <c r="DDR67" s="29" t="e">
        <f t="shared" si="62"/>
        <v>#REF!</v>
      </c>
      <c r="DDS67" s="29" t="e">
        <f t="shared" si="62"/>
        <v>#REF!</v>
      </c>
      <c r="DDT67" s="29" t="e">
        <f t="shared" si="62"/>
        <v>#REF!</v>
      </c>
      <c r="DDU67" s="29" t="e">
        <f t="shared" si="62"/>
        <v>#REF!</v>
      </c>
      <c r="DDV67" s="29" t="e">
        <f t="shared" si="62"/>
        <v>#REF!</v>
      </c>
      <c r="DDW67" s="29" t="e">
        <f t="shared" si="62"/>
        <v>#REF!</v>
      </c>
      <c r="DDX67" s="29" t="e">
        <f t="shared" si="62"/>
        <v>#REF!</v>
      </c>
      <c r="DDY67" s="29" t="e">
        <f t="shared" si="62"/>
        <v>#REF!</v>
      </c>
      <c r="DDZ67" s="29" t="e">
        <f t="shared" si="62"/>
        <v>#REF!</v>
      </c>
      <c r="DEA67" s="29" t="e">
        <f t="shared" si="62"/>
        <v>#REF!</v>
      </c>
      <c r="DEB67" s="29" t="e">
        <f t="shared" si="62"/>
        <v>#REF!</v>
      </c>
      <c r="DEC67" s="29" t="e">
        <f t="shared" si="62"/>
        <v>#REF!</v>
      </c>
      <c r="DED67" s="29" t="e">
        <f t="shared" si="62"/>
        <v>#REF!</v>
      </c>
      <c r="DEE67" s="29" t="e">
        <f t="shared" si="62"/>
        <v>#REF!</v>
      </c>
      <c r="DEF67" s="29" t="e">
        <f t="shared" si="62"/>
        <v>#REF!</v>
      </c>
      <c r="DEG67" s="29" t="e">
        <f t="shared" si="62"/>
        <v>#REF!</v>
      </c>
      <c r="DEH67" s="29" t="e">
        <f t="shared" si="62"/>
        <v>#REF!</v>
      </c>
      <c r="DEI67" s="29" t="e">
        <f t="shared" si="62"/>
        <v>#REF!</v>
      </c>
      <c r="DEJ67" s="29" t="e">
        <f t="shared" si="62"/>
        <v>#REF!</v>
      </c>
      <c r="DEK67" s="29" t="e">
        <f t="shared" si="62"/>
        <v>#REF!</v>
      </c>
      <c r="DEL67" s="29" t="e">
        <f t="shared" si="62"/>
        <v>#REF!</v>
      </c>
      <c r="DEM67" s="29" t="e">
        <f t="shared" si="62"/>
        <v>#REF!</v>
      </c>
      <c r="DEN67" s="29" t="e">
        <f t="shared" si="62"/>
        <v>#REF!</v>
      </c>
      <c r="DEO67" s="29" t="e">
        <f t="shared" si="62"/>
        <v>#REF!</v>
      </c>
      <c r="DEP67" s="29" t="e">
        <f t="shared" si="62"/>
        <v>#REF!</v>
      </c>
      <c r="DEQ67" s="29" t="e">
        <f t="shared" si="62"/>
        <v>#REF!</v>
      </c>
      <c r="DER67" s="29" t="e">
        <f t="shared" si="62"/>
        <v>#REF!</v>
      </c>
      <c r="DES67" s="29" t="e">
        <f t="shared" si="62"/>
        <v>#REF!</v>
      </c>
      <c r="DET67" s="29" t="e">
        <f t="shared" si="62"/>
        <v>#REF!</v>
      </c>
      <c r="DEU67" s="29" t="e">
        <f t="shared" si="62"/>
        <v>#REF!</v>
      </c>
      <c r="DEV67" s="29" t="e">
        <f t="shared" si="62"/>
        <v>#REF!</v>
      </c>
      <c r="DEW67" s="29" t="e">
        <f t="shared" si="62"/>
        <v>#REF!</v>
      </c>
      <c r="DEX67" s="29" t="e">
        <f t="shared" si="62"/>
        <v>#REF!</v>
      </c>
      <c r="DEY67" s="29" t="e">
        <f t="shared" si="62"/>
        <v>#REF!</v>
      </c>
      <c r="DEZ67" s="29" t="e">
        <f t="shared" si="62"/>
        <v>#REF!</v>
      </c>
      <c r="DFA67" s="29" t="e">
        <f t="shared" si="62"/>
        <v>#REF!</v>
      </c>
      <c r="DFB67" s="29" t="e">
        <f t="shared" si="62"/>
        <v>#REF!</v>
      </c>
      <c r="DFC67" s="29" t="e">
        <f t="shared" ref="DFC67:DHN67" si="63">DFB67*(1+$F67)</f>
        <v>#REF!</v>
      </c>
      <c r="DFD67" s="29" t="e">
        <f t="shared" si="63"/>
        <v>#REF!</v>
      </c>
      <c r="DFE67" s="29" t="e">
        <f t="shared" si="63"/>
        <v>#REF!</v>
      </c>
      <c r="DFF67" s="29" t="e">
        <f t="shared" si="63"/>
        <v>#REF!</v>
      </c>
      <c r="DFG67" s="29" t="e">
        <f t="shared" si="63"/>
        <v>#REF!</v>
      </c>
      <c r="DFH67" s="29" t="e">
        <f t="shared" si="63"/>
        <v>#REF!</v>
      </c>
      <c r="DFI67" s="29" t="e">
        <f t="shared" si="63"/>
        <v>#REF!</v>
      </c>
      <c r="DFJ67" s="29" t="e">
        <f t="shared" si="63"/>
        <v>#REF!</v>
      </c>
      <c r="DFK67" s="29" t="e">
        <f t="shared" si="63"/>
        <v>#REF!</v>
      </c>
      <c r="DFL67" s="29" t="e">
        <f t="shared" si="63"/>
        <v>#REF!</v>
      </c>
      <c r="DFM67" s="29" t="e">
        <f t="shared" si="63"/>
        <v>#REF!</v>
      </c>
      <c r="DFN67" s="29" t="e">
        <f t="shared" si="63"/>
        <v>#REF!</v>
      </c>
      <c r="DFO67" s="29" t="e">
        <f t="shared" si="63"/>
        <v>#REF!</v>
      </c>
      <c r="DFP67" s="29" t="e">
        <f t="shared" si="63"/>
        <v>#REF!</v>
      </c>
      <c r="DFQ67" s="29" t="e">
        <f t="shared" si="63"/>
        <v>#REF!</v>
      </c>
      <c r="DFR67" s="29" t="e">
        <f t="shared" si="63"/>
        <v>#REF!</v>
      </c>
      <c r="DFS67" s="29" t="e">
        <f t="shared" si="63"/>
        <v>#REF!</v>
      </c>
      <c r="DFT67" s="29" t="e">
        <f t="shared" si="63"/>
        <v>#REF!</v>
      </c>
      <c r="DFU67" s="29" t="e">
        <f t="shared" si="63"/>
        <v>#REF!</v>
      </c>
      <c r="DFV67" s="29" t="e">
        <f t="shared" si="63"/>
        <v>#REF!</v>
      </c>
      <c r="DFW67" s="29" t="e">
        <f t="shared" si="63"/>
        <v>#REF!</v>
      </c>
      <c r="DFX67" s="29" t="e">
        <f t="shared" si="63"/>
        <v>#REF!</v>
      </c>
      <c r="DFY67" s="29" t="e">
        <f t="shared" si="63"/>
        <v>#REF!</v>
      </c>
      <c r="DFZ67" s="29" t="e">
        <f t="shared" si="63"/>
        <v>#REF!</v>
      </c>
      <c r="DGA67" s="29" t="e">
        <f t="shared" si="63"/>
        <v>#REF!</v>
      </c>
      <c r="DGB67" s="29" t="e">
        <f t="shared" si="63"/>
        <v>#REF!</v>
      </c>
      <c r="DGC67" s="29" t="e">
        <f t="shared" si="63"/>
        <v>#REF!</v>
      </c>
      <c r="DGD67" s="29" t="e">
        <f t="shared" si="63"/>
        <v>#REF!</v>
      </c>
      <c r="DGE67" s="29" t="e">
        <f t="shared" si="63"/>
        <v>#REF!</v>
      </c>
      <c r="DGF67" s="29" t="e">
        <f t="shared" si="63"/>
        <v>#REF!</v>
      </c>
      <c r="DGG67" s="29" t="e">
        <f t="shared" si="63"/>
        <v>#REF!</v>
      </c>
      <c r="DGH67" s="29" t="e">
        <f t="shared" si="63"/>
        <v>#REF!</v>
      </c>
      <c r="DGI67" s="29" t="e">
        <f t="shared" si="63"/>
        <v>#REF!</v>
      </c>
      <c r="DGJ67" s="29" t="e">
        <f t="shared" si="63"/>
        <v>#REF!</v>
      </c>
      <c r="DGK67" s="29" t="e">
        <f t="shared" si="63"/>
        <v>#REF!</v>
      </c>
      <c r="DGL67" s="29" t="e">
        <f t="shared" si="63"/>
        <v>#REF!</v>
      </c>
      <c r="DGM67" s="29" t="e">
        <f t="shared" si="63"/>
        <v>#REF!</v>
      </c>
      <c r="DGN67" s="29" t="e">
        <f t="shared" si="63"/>
        <v>#REF!</v>
      </c>
      <c r="DGO67" s="29" t="e">
        <f t="shared" si="63"/>
        <v>#REF!</v>
      </c>
      <c r="DGP67" s="29" t="e">
        <f t="shared" si="63"/>
        <v>#REF!</v>
      </c>
      <c r="DGQ67" s="29" t="e">
        <f t="shared" si="63"/>
        <v>#REF!</v>
      </c>
      <c r="DGR67" s="29" t="e">
        <f t="shared" si="63"/>
        <v>#REF!</v>
      </c>
      <c r="DGS67" s="29" t="e">
        <f t="shared" si="63"/>
        <v>#REF!</v>
      </c>
      <c r="DGT67" s="29" t="e">
        <f t="shared" si="63"/>
        <v>#REF!</v>
      </c>
      <c r="DGU67" s="29" t="e">
        <f t="shared" si="63"/>
        <v>#REF!</v>
      </c>
      <c r="DGV67" s="29" t="e">
        <f t="shared" si="63"/>
        <v>#REF!</v>
      </c>
      <c r="DGW67" s="29" t="e">
        <f t="shared" si="63"/>
        <v>#REF!</v>
      </c>
      <c r="DGX67" s="29" t="e">
        <f t="shared" si="63"/>
        <v>#REF!</v>
      </c>
      <c r="DGY67" s="29" t="e">
        <f t="shared" si="63"/>
        <v>#REF!</v>
      </c>
      <c r="DGZ67" s="29" t="e">
        <f t="shared" si="63"/>
        <v>#REF!</v>
      </c>
      <c r="DHA67" s="29" t="e">
        <f t="shared" si="63"/>
        <v>#REF!</v>
      </c>
      <c r="DHB67" s="29" t="e">
        <f t="shared" si="63"/>
        <v>#REF!</v>
      </c>
      <c r="DHC67" s="29" t="e">
        <f t="shared" si="63"/>
        <v>#REF!</v>
      </c>
      <c r="DHD67" s="29" t="e">
        <f t="shared" si="63"/>
        <v>#REF!</v>
      </c>
      <c r="DHE67" s="29" t="e">
        <f t="shared" si="63"/>
        <v>#REF!</v>
      </c>
      <c r="DHF67" s="29" t="e">
        <f t="shared" si="63"/>
        <v>#REF!</v>
      </c>
      <c r="DHG67" s="29" t="e">
        <f t="shared" si="63"/>
        <v>#REF!</v>
      </c>
      <c r="DHH67" s="29" t="e">
        <f t="shared" si="63"/>
        <v>#REF!</v>
      </c>
      <c r="DHI67" s="29" t="e">
        <f t="shared" si="63"/>
        <v>#REF!</v>
      </c>
      <c r="DHJ67" s="29" t="e">
        <f t="shared" si="63"/>
        <v>#REF!</v>
      </c>
      <c r="DHK67" s="29" t="e">
        <f t="shared" si="63"/>
        <v>#REF!</v>
      </c>
      <c r="DHL67" s="29" t="e">
        <f t="shared" si="63"/>
        <v>#REF!</v>
      </c>
      <c r="DHM67" s="29" t="e">
        <f t="shared" si="63"/>
        <v>#REF!</v>
      </c>
      <c r="DHN67" s="29" t="e">
        <f t="shared" si="63"/>
        <v>#REF!</v>
      </c>
      <c r="DHO67" s="29" t="e">
        <f t="shared" ref="DHO67:DJZ67" si="64">DHN67*(1+$F67)</f>
        <v>#REF!</v>
      </c>
      <c r="DHP67" s="29" t="e">
        <f t="shared" si="64"/>
        <v>#REF!</v>
      </c>
      <c r="DHQ67" s="29" t="e">
        <f t="shared" si="64"/>
        <v>#REF!</v>
      </c>
      <c r="DHR67" s="29" t="e">
        <f t="shared" si="64"/>
        <v>#REF!</v>
      </c>
      <c r="DHS67" s="29" t="e">
        <f t="shared" si="64"/>
        <v>#REF!</v>
      </c>
      <c r="DHT67" s="29" t="e">
        <f t="shared" si="64"/>
        <v>#REF!</v>
      </c>
      <c r="DHU67" s="29" t="e">
        <f t="shared" si="64"/>
        <v>#REF!</v>
      </c>
      <c r="DHV67" s="29" t="e">
        <f t="shared" si="64"/>
        <v>#REF!</v>
      </c>
      <c r="DHW67" s="29" t="e">
        <f t="shared" si="64"/>
        <v>#REF!</v>
      </c>
      <c r="DHX67" s="29" t="e">
        <f t="shared" si="64"/>
        <v>#REF!</v>
      </c>
      <c r="DHY67" s="29" t="e">
        <f t="shared" si="64"/>
        <v>#REF!</v>
      </c>
      <c r="DHZ67" s="29" t="e">
        <f t="shared" si="64"/>
        <v>#REF!</v>
      </c>
      <c r="DIA67" s="29" t="e">
        <f t="shared" si="64"/>
        <v>#REF!</v>
      </c>
      <c r="DIB67" s="29" t="e">
        <f t="shared" si="64"/>
        <v>#REF!</v>
      </c>
      <c r="DIC67" s="29" t="e">
        <f t="shared" si="64"/>
        <v>#REF!</v>
      </c>
      <c r="DID67" s="29" t="e">
        <f t="shared" si="64"/>
        <v>#REF!</v>
      </c>
      <c r="DIE67" s="29" t="e">
        <f t="shared" si="64"/>
        <v>#REF!</v>
      </c>
      <c r="DIF67" s="29" t="e">
        <f t="shared" si="64"/>
        <v>#REF!</v>
      </c>
      <c r="DIG67" s="29" t="e">
        <f t="shared" si="64"/>
        <v>#REF!</v>
      </c>
      <c r="DIH67" s="29" t="e">
        <f t="shared" si="64"/>
        <v>#REF!</v>
      </c>
      <c r="DII67" s="29" t="e">
        <f t="shared" si="64"/>
        <v>#REF!</v>
      </c>
      <c r="DIJ67" s="29" t="e">
        <f t="shared" si="64"/>
        <v>#REF!</v>
      </c>
      <c r="DIK67" s="29" t="e">
        <f t="shared" si="64"/>
        <v>#REF!</v>
      </c>
      <c r="DIL67" s="29" t="e">
        <f t="shared" si="64"/>
        <v>#REF!</v>
      </c>
      <c r="DIM67" s="29" t="e">
        <f t="shared" si="64"/>
        <v>#REF!</v>
      </c>
      <c r="DIN67" s="29" t="e">
        <f t="shared" si="64"/>
        <v>#REF!</v>
      </c>
      <c r="DIO67" s="29" t="e">
        <f t="shared" si="64"/>
        <v>#REF!</v>
      </c>
      <c r="DIP67" s="29" t="e">
        <f t="shared" si="64"/>
        <v>#REF!</v>
      </c>
      <c r="DIQ67" s="29" t="e">
        <f t="shared" si="64"/>
        <v>#REF!</v>
      </c>
      <c r="DIR67" s="29" t="e">
        <f t="shared" si="64"/>
        <v>#REF!</v>
      </c>
      <c r="DIS67" s="29" t="e">
        <f t="shared" si="64"/>
        <v>#REF!</v>
      </c>
      <c r="DIT67" s="29" t="e">
        <f t="shared" si="64"/>
        <v>#REF!</v>
      </c>
      <c r="DIU67" s="29" t="e">
        <f t="shared" si="64"/>
        <v>#REF!</v>
      </c>
      <c r="DIV67" s="29" t="e">
        <f t="shared" si="64"/>
        <v>#REF!</v>
      </c>
      <c r="DIW67" s="29" t="e">
        <f t="shared" si="64"/>
        <v>#REF!</v>
      </c>
      <c r="DIX67" s="29" t="e">
        <f t="shared" si="64"/>
        <v>#REF!</v>
      </c>
      <c r="DIY67" s="29" t="e">
        <f t="shared" si="64"/>
        <v>#REF!</v>
      </c>
      <c r="DIZ67" s="29" t="e">
        <f t="shared" si="64"/>
        <v>#REF!</v>
      </c>
      <c r="DJA67" s="29" t="e">
        <f t="shared" si="64"/>
        <v>#REF!</v>
      </c>
      <c r="DJB67" s="29" t="e">
        <f t="shared" si="64"/>
        <v>#REF!</v>
      </c>
      <c r="DJC67" s="29" t="e">
        <f t="shared" si="64"/>
        <v>#REF!</v>
      </c>
      <c r="DJD67" s="29" t="e">
        <f t="shared" si="64"/>
        <v>#REF!</v>
      </c>
      <c r="DJE67" s="29" t="e">
        <f t="shared" si="64"/>
        <v>#REF!</v>
      </c>
      <c r="DJF67" s="29" t="e">
        <f t="shared" si="64"/>
        <v>#REF!</v>
      </c>
      <c r="DJG67" s="29" t="e">
        <f t="shared" si="64"/>
        <v>#REF!</v>
      </c>
      <c r="DJH67" s="29" t="e">
        <f t="shared" si="64"/>
        <v>#REF!</v>
      </c>
      <c r="DJI67" s="29" t="e">
        <f t="shared" si="64"/>
        <v>#REF!</v>
      </c>
      <c r="DJJ67" s="29" t="e">
        <f t="shared" si="64"/>
        <v>#REF!</v>
      </c>
      <c r="DJK67" s="29" t="e">
        <f t="shared" si="64"/>
        <v>#REF!</v>
      </c>
      <c r="DJL67" s="29" t="e">
        <f t="shared" si="64"/>
        <v>#REF!</v>
      </c>
      <c r="DJM67" s="29" t="e">
        <f t="shared" si="64"/>
        <v>#REF!</v>
      </c>
      <c r="DJN67" s="29" t="e">
        <f t="shared" si="64"/>
        <v>#REF!</v>
      </c>
      <c r="DJO67" s="29" t="e">
        <f t="shared" si="64"/>
        <v>#REF!</v>
      </c>
      <c r="DJP67" s="29" t="e">
        <f t="shared" si="64"/>
        <v>#REF!</v>
      </c>
      <c r="DJQ67" s="29" t="e">
        <f t="shared" si="64"/>
        <v>#REF!</v>
      </c>
      <c r="DJR67" s="29" t="e">
        <f t="shared" si="64"/>
        <v>#REF!</v>
      </c>
      <c r="DJS67" s="29" t="e">
        <f t="shared" si="64"/>
        <v>#REF!</v>
      </c>
      <c r="DJT67" s="29" t="e">
        <f t="shared" si="64"/>
        <v>#REF!</v>
      </c>
      <c r="DJU67" s="29" t="e">
        <f t="shared" si="64"/>
        <v>#REF!</v>
      </c>
      <c r="DJV67" s="29" t="e">
        <f t="shared" si="64"/>
        <v>#REF!</v>
      </c>
      <c r="DJW67" s="29" t="e">
        <f t="shared" si="64"/>
        <v>#REF!</v>
      </c>
      <c r="DJX67" s="29" t="e">
        <f t="shared" si="64"/>
        <v>#REF!</v>
      </c>
      <c r="DJY67" s="29" t="e">
        <f t="shared" si="64"/>
        <v>#REF!</v>
      </c>
      <c r="DJZ67" s="29" t="e">
        <f t="shared" si="64"/>
        <v>#REF!</v>
      </c>
      <c r="DKA67" s="29" t="e">
        <f t="shared" ref="DKA67:DML67" si="65">DJZ67*(1+$F67)</f>
        <v>#REF!</v>
      </c>
      <c r="DKB67" s="29" t="e">
        <f t="shared" si="65"/>
        <v>#REF!</v>
      </c>
      <c r="DKC67" s="29" t="e">
        <f t="shared" si="65"/>
        <v>#REF!</v>
      </c>
      <c r="DKD67" s="29" t="e">
        <f t="shared" si="65"/>
        <v>#REF!</v>
      </c>
      <c r="DKE67" s="29" t="e">
        <f t="shared" si="65"/>
        <v>#REF!</v>
      </c>
      <c r="DKF67" s="29" t="e">
        <f t="shared" si="65"/>
        <v>#REF!</v>
      </c>
      <c r="DKG67" s="29" t="e">
        <f t="shared" si="65"/>
        <v>#REF!</v>
      </c>
      <c r="DKH67" s="29" t="e">
        <f t="shared" si="65"/>
        <v>#REF!</v>
      </c>
      <c r="DKI67" s="29" t="e">
        <f t="shared" si="65"/>
        <v>#REF!</v>
      </c>
      <c r="DKJ67" s="29" t="e">
        <f t="shared" si="65"/>
        <v>#REF!</v>
      </c>
      <c r="DKK67" s="29" t="e">
        <f t="shared" si="65"/>
        <v>#REF!</v>
      </c>
      <c r="DKL67" s="29" t="e">
        <f t="shared" si="65"/>
        <v>#REF!</v>
      </c>
      <c r="DKM67" s="29" t="e">
        <f t="shared" si="65"/>
        <v>#REF!</v>
      </c>
      <c r="DKN67" s="29" t="e">
        <f t="shared" si="65"/>
        <v>#REF!</v>
      </c>
      <c r="DKO67" s="29" t="e">
        <f t="shared" si="65"/>
        <v>#REF!</v>
      </c>
      <c r="DKP67" s="29" t="e">
        <f t="shared" si="65"/>
        <v>#REF!</v>
      </c>
      <c r="DKQ67" s="29" t="e">
        <f t="shared" si="65"/>
        <v>#REF!</v>
      </c>
      <c r="DKR67" s="29" t="e">
        <f t="shared" si="65"/>
        <v>#REF!</v>
      </c>
      <c r="DKS67" s="29" t="e">
        <f t="shared" si="65"/>
        <v>#REF!</v>
      </c>
      <c r="DKT67" s="29" t="e">
        <f t="shared" si="65"/>
        <v>#REF!</v>
      </c>
      <c r="DKU67" s="29" t="e">
        <f t="shared" si="65"/>
        <v>#REF!</v>
      </c>
      <c r="DKV67" s="29" t="e">
        <f t="shared" si="65"/>
        <v>#REF!</v>
      </c>
      <c r="DKW67" s="29" t="e">
        <f t="shared" si="65"/>
        <v>#REF!</v>
      </c>
      <c r="DKX67" s="29" t="e">
        <f t="shared" si="65"/>
        <v>#REF!</v>
      </c>
      <c r="DKY67" s="29" t="e">
        <f t="shared" si="65"/>
        <v>#REF!</v>
      </c>
      <c r="DKZ67" s="29" t="e">
        <f t="shared" si="65"/>
        <v>#REF!</v>
      </c>
      <c r="DLA67" s="29" t="e">
        <f t="shared" si="65"/>
        <v>#REF!</v>
      </c>
      <c r="DLB67" s="29" t="e">
        <f t="shared" si="65"/>
        <v>#REF!</v>
      </c>
      <c r="DLC67" s="29" t="e">
        <f t="shared" si="65"/>
        <v>#REF!</v>
      </c>
      <c r="DLD67" s="29" t="e">
        <f t="shared" si="65"/>
        <v>#REF!</v>
      </c>
      <c r="DLE67" s="29" t="e">
        <f t="shared" si="65"/>
        <v>#REF!</v>
      </c>
      <c r="DLF67" s="29" t="e">
        <f t="shared" si="65"/>
        <v>#REF!</v>
      </c>
      <c r="DLG67" s="29" t="e">
        <f t="shared" si="65"/>
        <v>#REF!</v>
      </c>
      <c r="DLH67" s="29" t="e">
        <f t="shared" si="65"/>
        <v>#REF!</v>
      </c>
      <c r="DLI67" s="29" t="e">
        <f t="shared" si="65"/>
        <v>#REF!</v>
      </c>
      <c r="DLJ67" s="29" t="e">
        <f t="shared" si="65"/>
        <v>#REF!</v>
      </c>
      <c r="DLK67" s="29" t="e">
        <f t="shared" si="65"/>
        <v>#REF!</v>
      </c>
      <c r="DLL67" s="29" t="e">
        <f t="shared" si="65"/>
        <v>#REF!</v>
      </c>
      <c r="DLM67" s="29" t="e">
        <f t="shared" si="65"/>
        <v>#REF!</v>
      </c>
      <c r="DLN67" s="29" t="e">
        <f t="shared" si="65"/>
        <v>#REF!</v>
      </c>
      <c r="DLO67" s="29" t="e">
        <f t="shared" si="65"/>
        <v>#REF!</v>
      </c>
      <c r="DLP67" s="29" t="e">
        <f t="shared" si="65"/>
        <v>#REF!</v>
      </c>
      <c r="DLQ67" s="29" t="e">
        <f t="shared" si="65"/>
        <v>#REF!</v>
      </c>
      <c r="DLR67" s="29" t="e">
        <f t="shared" si="65"/>
        <v>#REF!</v>
      </c>
      <c r="DLS67" s="29" t="e">
        <f t="shared" si="65"/>
        <v>#REF!</v>
      </c>
      <c r="DLT67" s="29" t="e">
        <f t="shared" si="65"/>
        <v>#REF!</v>
      </c>
      <c r="DLU67" s="29" t="e">
        <f t="shared" si="65"/>
        <v>#REF!</v>
      </c>
      <c r="DLV67" s="29" t="e">
        <f t="shared" si="65"/>
        <v>#REF!</v>
      </c>
      <c r="DLW67" s="29" t="e">
        <f t="shared" si="65"/>
        <v>#REF!</v>
      </c>
      <c r="DLX67" s="29" t="e">
        <f t="shared" si="65"/>
        <v>#REF!</v>
      </c>
      <c r="DLY67" s="29" t="e">
        <f t="shared" si="65"/>
        <v>#REF!</v>
      </c>
      <c r="DLZ67" s="29" t="e">
        <f t="shared" si="65"/>
        <v>#REF!</v>
      </c>
      <c r="DMA67" s="29" t="e">
        <f t="shared" si="65"/>
        <v>#REF!</v>
      </c>
      <c r="DMB67" s="29" t="e">
        <f t="shared" si="65"/>
        <v>#REF!</v>
      </c>
      <c r="DMC67" s="29" t="e">
        <f t="shared" si="65"/>
        <v>#REF!</v>
      </c>
      <c r="DMD67" s="29" t="e">
        <f t="shared" si="65"/>
        <v>#REF!</v>
      </c>
      <c r="DME67" s="29" t="e">
        <f t="shared" si="65"/>
        <v>#REF!</v>
      </c>
      <c r="DMF67" s="29" t="e">
        <f t="shared" si="65"/>
        <v>#REF!</v>
      </c>
      <c r="DMG67" s="29" t="e">
        <f t="shared" si="65"/>
        <v>#REF!</v>
      </c>
      <c r="DMH67" s="29" t="e">
        <f t="shared" si="65"/>
        <v>#REF!</v>
      </c>
      <c r="DMI67" s="29" t="e">
        <f t="shared" si="65"/>
        <v>#REF!</v>
      </c>
      <c r="DMJ67" s="29" t="e">
        <f t="shared" si="65"/>
        <v>#REF!</v>
      </c>
      <c r="DMK67" s="29" t="e">
        <f t="shared" si="65"/>
        <v>#REF!</v>
      </c>
      <c r="DML67" s="29" t="e">
        <f t="shared" si="65"/>
        <v>#REF!</v>
      </c>
      <c r="DMM67" s="29" t="e">
        <f t="shared" ref="DMM67:DOX67" si="66">DML67*(1+$F67)</f>
        <v>#REF!</v>
      </c>
      <c r="DMN67" s="29" t="e">
        <f t="shared" si="66"/>
        <v>#REF!</v>
      </c>
      <c r="DMO67" s="29" t="e">
        <f t="shared" si="66"/>
        <v>#REF!</v>
      </c>
      <c r="DMP67" s="29" t="e">
        <f t="shared" si="66"/>
        <v>#REF!</v>
      </c>
      <c r="DMQ67" s="29" t="e">
        <f t="shared" si="66"/>
        <v>#REF!</v>
      </c>
      <c r="DMR67" s="29" t="e">
        <f t="shared" si="66"/>
        <v>#REF!</v>
      </c>
      <c r="DMS67" s="29" t="e">
        <f t="shared" si="66"/>
        <v>#REF!</v>
      </c>
      <c r="DMT67" s="29" t="e">
        <f t="shared" si="66"/>
        <v>#REF!</v>
      </c>
      <c r="DMU67" s="29" t="e">
        <f t="shared" si="66"/>
        <v>#REF!</v>
      </c>
      <c r="DMV67" s="29" t="e">
        <f t="shared" si="66"/>
        <v>#REF!</v>
      </c>
      <c r="DMW67" s="29" t="e">
        <f t="shared" si="66"/>
        <v>#REF!</v>
      </c>
      <c r="DMX67" s="29" t="e">
        <f t="shared" si="66"/>
        <v>#REF!</v>
      </c>
      <c r="DMY67" s="29" t="e">
        <f t="shared" si="66"/>
        <v>#REF!</v>
      </c>
      <c r="DMZ67" s="29" t="e">
        <f t="shared" si="66"/>
        <v>#REF!</v>
      </c>
      <c r="DNA67" s="29" t="e">
        <f t="shared" si="66"/>
        <v>#REF!</v>
      </c>
      <c r="DNB67" s="29" t="e">
        <f t="shared" si="66"/>
        <v>#REF!</v>
      </c>
      <c r="DNC67" s="29" t="e">
        <f t="shared" si="66"/>
        <v>#REF!</v>
      </c>
      <c r="DND67" s="29" t="e">
        <f t="shared" si="66"/>
        <v>#REF!</v>
      </c>
      <c r="DNE67" s="29" t="e">
        <f t="shared" si="66"/>
        <v>#REF!</v>
      </c>
      <c r="DNF67" s="29" t="e">
        <f t="shared" si="66"/>
        <v>#REF!</v>
      </c>
      <c r="DNG67" s="29" t="e">
        <f t="shared" si="66"/>
        <v>#REF!</v>
      </c>
      <c r="DNH67" s="29" t="e">
        <f t="shared" si="66"/>
        <v>#REF!</v>
      </c>
      <c r="DNI67" s="29" t="e">
        <f t="shared" si="66"/>
        <v>#REF!</v>
      </c>
      <c r="DNJ67" s="29" t="e">
        <f t="shared" si="66"/>
        <v>#REF!</v>
      </c>
      <c r="DNK67" s="29" t="e">
        <f t="shared" si="66"/>
        <v>#REF!</v>
      </c>
      <c r="DNL67" s="29" t="e">
        <f t="shared" si="66"/>
        <v>#REF!</v>
      </c>
      <c r="DNM67" s="29" t="e">
        <f t="shared" si="66"/>
        <v>#REF!</v>
      </c>
      <c r="DNN67" s="29" t="e">
        <f t="shared" si="66"/>
        <v>#REF!</v>
      </c>
      <c r="DNO67" s="29" t="e">
        <f t="shared" si="66"/>
        <v>#REF!</v>
      </c>
      <c r="DNP67" s="29" t="e">
        <f t="shared" si="66"/>
        <v>#REF!</v>
      </c>
      <c r="DNQ67" s="29" t="e">
        <f t="shared" si="66"/>
        <v>#REF!</v>
      </c>
      <c r="DNR67" s="29" t="e">
        <f t="shared" si="66"/>
        <v>#REF!</v>
      </c>
      <c r="DNS67" s="29" t="e">
        <f t="shared" si="66"/>
        <v>#REF!</v>
      </c>
      <c r="DNT67" s="29" t="e">
        <f t="shared" si="66"/>
        <v>#REF!</v>
      </c>
      <c r="DNU67" s="29" t="e">
        <f t="shared" si="66"/>
        <v>#REF!</v>
      </c>
      <c r="DNV67" s="29" t="e">
        <f t="shared" si="66"/>
        <v>#REF!</v>
      </c>
      <c r="DNW67" s="29" t="e">
        <f t="shared" si="66"/>
        <v>#REF!</v>
      </c>
      <c r="DNX67" s="29" t="e">
        <f t="shared" si="66"/>
        <v>#REF!</v>
      </c>
      <c r="DNY67" s="29" t="e">
        <f t="shared" si="66"/>
        <v>#REF!</v>
      </c>
      <c r="DNZ67" s="29" t="e">
        <f t="shared" si="66"/>
        <v>#REF!</v>
      </c>
      <c r="DOA67" s="29" t="e">
        <f t="shared" si="66"/>
        <v>#REF!</v>
      </c>
      <c r="DOB67" s="29" t="e">
        <f t="shared" si="66"/>
        <v>#REF!</v>
      </c>
      <c r="DOC67" s="29" t="e">
        <f t="shared" si="66"/>
        <v>#REF!</v>
      </c>
      <c r="DOD67" s="29" t="e">
        <f t="shared" si="66"/>
        <v>#REF!</v>
      </c>
      <c r="DOE67" s="29" t="e">
        <f t="shared" si="66"/>
        <v>#REF!</v>
      </c>
      <c r="DOF67" s="29" t="e">
        <f t="shared" si="66"/>
        <v>#REF!</v>
      </c>
      <c r="DOG67" s="29" t="e">
        <f t="shared" si="66"/>
        <v>#REF!</v>
      </c>
      <c r="DOH67" s="29" t="e">
        <f t="shared" si="66"/>
        <v>#REF!</v>
      </c>
      <c r="DOI67" s="29" t="e">
        <f t="shared" si="66"/>
        <v>#REF!</v>
      </c>
      <c r="DOJ67" s="29" t="e">
        <f t="shared" si="66"/>
        <v>#REF!</v>
      </c>
      <c r="DOK67" s="29" t="e">
        <f t="shared" si="66"/>
        <v>#REF!</v>
      </c>
      <c r="DOL67" s="29" t="e">
        <f t="shared" si="66"/>
        <v>#REF!</v>
      </c>
      <c r="DOM67" s="29" t="e">
        <f t="shared" si="66"/>
        <v>#REF!</v>
      </c>
      <c r="DON67" s="29" t="e">
        <f t="shared" si="66"/>
        <v>#REF!</v>
      </c>
      <c r="DOO67" s="29" t="e">
        <f t="shared" si="66"/>
        <v>#REF!</v>
      </c>
      <c r="DOP67" s="29" t="e">
        <f t="shared" si="66"/>
        <v>#REF!</v>
      </c>
      <c r="DOQ67" s="29" t="e">
        <f t="shared" si="66"/>
        <v>#REF!</v>
      </c>
      <c r="DOR67" s="29" t="e">
        <f t="shared" si="66"/>
        <v>#REF!</v>
      </c>
      <c r="DOS67" s="29" t="e">
        <f t="shared" si="66"/>
        <v>#REF!</v>
      </c>
      <c r="DOT67" s="29" t="e">
        <f t="shared" si="66"/>
        <v>#REF!</v>
      </c>
      <c r="DOU67" s="29" t="e">
        <f t="shared" si="66"/>
        <v>#REF!</v>
      </c>
      <c r="DOV67" s="29" t="e">
        <f t="shared" si="66"/>
        <v>#REF!</v>
      </c>
      <c r="DOW67" s="29" t="e">
        <f t="shared" si="66"/>
        <v>#REF!</v>
      </c>
      <c r="DOX67" s="29" t="e">
        <f t="shared" si="66"/>
        <v>#REF!</v>
      </c>
      <c r="DOY67" s="29" t="e">
        <f t="shared" ref="DOY67:DRJ67" si="67">DOX67*(1+$F67)</f>
        <v>#REF!</v>
      </c>
      <c r="DOZ67" s="29" t="e">
        <f t="shared" si="67"/>
        <v>#REF!</v>
      </c>
      <c r="DPA67" s="29" t="e">
        <f t="shared" si="67"/>
        <v>#REF!</v>
      </c>
      <c r="DPB67" s="29" t="e">
        <f t="shared" si="67"/>
        <v>#REF!</v>
      </c>
      <c r="DPC67" s="29" t="e">
        <f t="shared" si="67"/>
        <v>#REF!</v>
      </c>
      <c r="DPD67" s="29" t="e">
        <f t="shared" si="67"/>
        <v>#REF!</v>
      </c>
      <c r="DPE67" s="29" t="e">
        <f t="shared" si="67"/>
        <v>#REF!</v>
      </c>
      <c r="DPF67" s="29" t="e">
        <f t="shared" si="67"/>
        <v>#REF!</v>
      </c>
      <c r="DPG67" s="29" t="e">
        <f t="shared" si="67"/>
        <v>#REF!</v>
      </c>
      <c r="DPH67" s="29" t="e">
        <f t="shared" si="67"/>
        <v>#REF!</v>
      </c>
      <c r="DPI67" s="29" t="e">
        <f t="shared" si="67"/>
        <v>#REF!</v>
      </c>
      <c r="DPJ67" s="29" t="e">
        <f t="shared" si="67"/>
        <v>#REF!</v>
      </c>
      <c r="DPK67" s="29" t="e">
        <f t="shared" si="67"/>
        <v>#REF!</v>
      </c>
      <c r="DPL67" s="29" t="e">
        <f t="shared" si="67"/>
        <v>#REF!</v>
      </c>
      <c r="DPM67" s="29" t="e">
        <f t="shared" si="67"/>
        <v>#REF!</v>
      </c>
      <c r="DPN67" s="29" t="e">
        <f t="shared" si="67"/>
        <v>#REF!</v>
      </c>
      <c r="DPO67" s="29" t="e">
        <f t="shared" si="67"/>
        <v>#REF!</v>
      </c>
      <c r="DPP67" s="29" t="e">
        <f t="shared" si="67"/>
        <v>#REF!</v>
      </c>
      <c r="DPQ67" s="29" t="e">
        <f t="shared" si="67"/>
        <v>#REF!</v>
      </c>
      <c r="DPR67" s="29" t="e">
        <f t="shared" si="67"/>
        <v>#REF!</v>
      </c>
      <c r="DPS67" s="29" t="e">
        <f t="shared" si="67"/>
        <v>#REF!</v>
      </c>
      <c r="DPT67" s="29" t="e">
        <f t="shared" si="67"/>
        <v>#REF!</v>
      </c>
      <c r="DPU67" s="29" t="e">
        <f t="shared" si="67"/>
        <v>#REF!</v>
      </c>
      <c r="DPV67" s="29" t="e">
        <f t="shared" si="67"/>
        <v>#REF!</v>
      </c>
      <c r="DPW67" s="29" t="e">
        <f t="shared" si="67"/>
        <v>#REF!</v>
      </c>
      <c r="DPX67" s="29" t="e">
        <f t="shared" si="67"/>
        <v>#REF!</v>
      </c>
      <c r="DPY67" s="29" t="e">
        <f t="shared" si="67"/>
        <v>#REF!</v>
      </c>
      <c r="DPZ67" s="29" t="e">
        <f t="shared" si="67"/>
        <v>#REF!</v>
      </c>
      <c r="DQA67" s="29" t="e">
        <f t="shared" si="67"/>
        <v>#REF!</v>
      </c>
      <c r="DQB67" s="29" t="e">
        <f t="shared" si="67"/>
        <v>#REF!</v>
      </c>
      <c r="DQC67" s="29" t="e">
        <f t="shared" si="67"/>
        <v>#REF!</v>
      </c>
      <c r="DQD67" s="29" t="e">
        <f t="shared" si="67"/>
        <v>#REF!</v>
      </c>
      <c r="DQE67" s="29" t="e">
        <f t="shared" si="67"/>
        <v>#REF!</v>
      </c>
      <c r="DQF67" s="29" t="e">
        <f t="shared" si="67"/>
        <v>#REF!</v>
      </c>
      <c r="DQG67" s="29" t="e">
        <f t="shared" si="67"/>
        <v>#REF!</v>
      </c>
      <c r="DQH67" s="29" t="e">
        <f t="shared" si="67"/>
        <v>#REF!</v>
      </c>
      <c r="DQI67" s="29" t="e">
        <f t="shared" si="67"/>
        <v>#REF!</v>
      </c>
      <c r="DQJ67" s="29" t="e">
        <f t="shared" si="67"/>
        <v>#REF!</v>
      </c>
      <c r="DQK67" s="29" t="e">
        <f t="shared" si="67"/>
        <v>#REF!</v>
      </c>
      <c r="DQL67" s="29" t="e">
        <f t="shared" si="67"/>
        <v>#REF!</v>
      </c>
      <c r="DQM67" s="29" t="e">
        <f t="shared" si="67"/>
        <v>#REF!</v>
      </c>
      <c r="DQN67" s="29" t="e">
        <f t="shared" si="67"/>
        <v>#REF!</v>
      </c>
      <c r="DQO67" s="29" t="e">
        <f t="shared" si="67"/>
        <v>#REF!</v>
      </c>
      <c r="DQP67" s="29" t="e">
        <f t="shared" si="67"/>
        <v>#REF!</v>
      </c>
      <c r="DQQ67" s="29" t="e">
        <f t="shared" si="67"/>
        <v>#REF!</v>
      </c>
      <c r="DQR67" s="29" t="e">
        <f t="shared" si="67"/>
        <v>#REF!</v>
      </c>
      <c r="DQS67" s="29" t="e">
        <f t="shared" si="67"/>
        <v>#REF!</v>
      </c>
      <c r="DQT67" s="29" t="e">
        <f t="shared" si="67"/>
        <v>#REF!</v>
      </c>
      <c r="DQU67" s="29" t="e">
        <f t="shared" si="67"/>
        <v>#REF!</v>
      </c>
      <c r="DQV67" s="29" t="e">
        <f t="shared" si="67"/>
        <v>#REF!</v>
      </c>
      <c r="DQW67" s="29" t="e">
        <f t="shared" si="67"/>
        <v>#REF!</v>
      </c>
      <c r="DQX67" s="29" t="e">
        <f t="shared" si="67"/>
        <v>#REF!</v>
      </c>
      <c r="DQY67" s="29" t="e">
        <f t="shared" si="67"/>
        <v>#REF!</v>
      </c>
      <c r="DQZ67" s="29" t="e">
        <f t="shared" si="67"/>
        <v>#REF!</v>
      </c>
      <c r="DRA67" s="29" t="e">
        <f t="shared" si="67"/>
        <v>#REF!</v>
      </c>
      <c r="DRB67" s="29" t="e">
        <f t="shared" si="67"/>
        <v>#REF!</v>
      </c>
      <c r="DRC67" s="29" t="e">
        <f t="shared" si="67"/>
        <v>#REF!</v>
      </c>
      <c r="DRD67" s="29" t="e">
        <f t="shared" si="67"/>
        <v>#REF!</v>
      </c>
      <c r="DRE67" s="29" t="e">
        <f t="shared" si="67"/>
        <v>#REF!</v>
      </c>
      <c r="DRF67" s="29" t="e">
        <f t="shared" si="67"/>
        <v>#REF!</v>
      </c>
      <c r="DRG67" s="29" t="e">
        <f t="shared" si="67"/>
        <v>#REF!</v>
      </c>
      <c r="DRH67" s="29" t="e">
        <f t="shared" si="67"/>
        <v>#REF!</v>
      </c>
      <c r="DRI67" s="29" t="e">
        <f t="shared" si="67"/>
        <v>#REF!</v>
      </c>
      <c r="DRJ67" s="29" t="e">
        <f t="shared" si="67"/>
        <v>#REF!</v>
      </c>
      <c r="DRK67" s="29" t="e">
        <f t="shared" ref="DRK67:DTV67" si="68">DRJ67*(1+$F67)</f>
        <v>#REF!</v>
      </c>
      <c r="DRL67" s="29" t="e">
        <f t="shared" si="68"/>
        <v>#REF!</v>
      </c>
      <c r="DRM67" s="29" t="e">
        <f t="shared" si="68"/>
        <v>#REF!</v>
      </c>
      <c r="DRN67" s="29" t="e">
        <f t="shared" si="68"/>
        <v>#REF!</v>
      </c>
      <c r="DRO67" s="29" t="e">
        <f t="shared" si="68"/>
        <v>#REF!</v>
      </c>
      <c r="DRP67" s="29" t="e">
        <f t="shared" si="68"/>
        <v>#REF!</v>
      </c>
      <c r="DRQ67" s="29" t="e">
        <f t="shared" si="68"/>
        <v>#REF!</v>
      </c>
      <c r="DRR67" s="29" t="e">
        <f t="shared" si="68"/>
        <v>#REF!</v>
      </c>
      <c r="DRS67" s="29" t="e">
        <f t="shared" si="68"/>
        <v>#REF!</v>
      </c>
      <c r="DRT67" s="29" t="e">
        <f t="shared" si="68"/>
        <v>#REF!</v>
      </c>
      <c r="DRU67" s="29" t="e">
        <f t="shared" si="68"/>
        <v>#REF!</v>
      </c>
      <c r="DRV67" s="29" t="e">
        <f t="shared" si="68"/>
        <v>#REF!</v>
      </c>
      <c r="DRW67" s="29" t="e">
        <f t="shared" si="68"/>
        <v>#REF!</v>
      </c>
      <c r="DRX67" s="29" t="e">
        <f t="shared" si="68"/>
        <v>#REF!</v>
      </c>
      <c r="DRY67" s="29" t="e">
        <f t="shared" si="68"/>
        <v>#REF!</v>
      </c>
      <c r="DRZ67" s="29" t="e">
        <f t="shared" si="68"/>
        <v>#REF!</v>
      </c>
      <c r="DSA67" s="29" t="e">
        <f t="shared" si="68"/>
        <v>#REF!</v>
      </c>
      <c r="DSB67" s="29" t="e">
        <f t="shared" si="68"/>
        <v>#REF!</v>
      </c>
      <c r="DSC67" s="29" t="e">
        <f t="shared" si="68"/>
        <v>#REF!</v>
      </c>
      <c r="DSD67" s="29" t="e">
        <f t="shared" si="68"/>
        <v>#REF!</v>
      </c>
      <c r="DSE67" s="29" t="e">
        <f t="shared" si="68"/>
        <v>#REF!</v>
      </c>
      <c r="DSF67" s="29" t="e">
        <f t="shared" si="68"/>
        <v>#REF!</v>
      </c>
      <c r="DSG67" s="29" t="e">
        <f t="shared" si="68"/>
        <v>#REF!</v>
      </c>
      <c r="DSH67" s="29" t="e">
        <f t="shared" si="68"/>
        <v>#REF!</v>
      </c>
      <c r="DSI67" s="29" t="e">
        <f t="shared" si="68"/>
        <v>#REF!</v>
      </c>
      <c r="DSJ67" s="29" t="e">
        <f t="shared" si="68"/>
        <v>#REF!</v>
      </c>
      <c r="DSK67" s="29" t="e">
        <f t="shared" si="68"/>
        <v>#REF!</v>
      </c>
      <c r="DSL67" s="29" t="e">
        <f t="shared" si="68"/>
        <v>#REF!</v>
      </c>
      <c r="DSM67" s="29" t="e">
        <f t="shared" si="68"/>
        <v>#REF!</v>
      </c>
      <c r="DSN67" s="29" t="e">
        <f t="shared" si="68"/>
        <v>#REF!</v>
      </c>
      <c r="DSO67" s="29" t="e">
        <f t="shared" si="68"/>
        <v>#REF!</v>
      </c>
      <c r="DSP67" s="29" t="e">
        <f t="shared" si="68"/>
        <v>#REF!</v>
      </c>
      <c r="DSQ67" s="29" t="e">
        <f t="shared" si="68"/>
        <v>#REF!</v>
      </c>
      <c r="DSR67" s="29" t="e">
        <f t="shared" si="68"/>
        <v>#REF!</v>
      </c>
      <c r="DSS67" s="29" t="e">
        <f t="shared" si="68"/>
        <v>#REF!</v>
      </c>
      <c r="DST67" s="29" t="e">
        <f t="shared" si="68"/>
        <v>#REF!</v>
      </c>
      <c r="DSU67" s="29" t="e">
        <f t="shared" si="68"/>
        <v>#REF!</v>
      </c>
      <c r="DSV67" s="29" t="e">
        <f t="shared" si="68"/>
        <v>#REF!</v>
      </c>
      <c r="DSW67" s="29" t="e">
        <f t="shared" si="68"/>
        <v>#REF!</v>
      </c>
      <c r="DSX67" s="29" t="e">
        <f t="shared" si="68"/>
        <v>#REF!</v>
      </c>
      <c r="DSY67" s="29" t="e">
        <f t="shared" si="68"/>
        <v>#REF!</v>
      </c>
      <c r="DSZ67" s="29" t="e">
        <f t="shared" si="68"/>
        <v>#REF!</v>
      </c>
      <c r="DTA67" s="29" t="e">
        <f t="shared" si="68"/>
        <v>#REF!</v>
      </c>
      <c r="DTB67" s="29" t="e">
        <f t="shared" si="68"/>
        <v>#REF!</v>
      </c>
      <c r="DTC67" s="29" t="e">
        <f t="shared" si="68"/>
        <v>#REF!</v>
      </c>
      <c r="DTD67" s="29" t="e">
        <f t="shared" si="68"/>
        <v>#REF!</v>
      </c>
      <c r="DTE67" s="29" t="e">
        <f t="shared" si="68"/>
        <v>#REF!</v>
      </c>
      <c r="DTF67" s="29" t="e">
        <f t="shared" si="68"/>
        <v>#REF!</v>
      </c>
      <c r="DTG67" s="29" t="e">
        <f t="shared" si="68"/>
        <v>#REF!</v>
      </c>
      <c r="DTH67" s="29" t="e">
        <f t="shared" si="68"/>
        <v>#REF!</v>
      </c>
      <c r="DTI67" s="29" t="e">
        <f t="shared" si="68"/>
        <v>#REF!</v>
      </c>
      <c r="DTJ67" s="29" t="e">
        <f t="shared" si="68"/>
        <v>#REF!</v>
      </c>
      <c r="DTK67" s="29" t="e">
        <f t="shared" si="68"/>
        <v>#REF!</v>
      </c>
      <c r="DTL67" s="29" t="e">
        <f t="shared" si="68"/>
        <v>#REF!</v>
      </c>
      <c r="DTM67" s="29" t="e">
        <f t="shared" si="68"/>
        <v>#REF!</v>
      </c>
      <c r="DTN67" s="29" t="e">
        <f t="shared" si="68"/>
        <v>#REF!</v>
      </c>
      <c r="DTO67" s="29" t="e">
        <f t="shared" si="68"/>
        <v>#REF!</v>
      </c>
      <c r="DTP67" s="29" t="e">
        <f t="shared" si="68"/>
        <v>#REF!</v>
      </c>
      <c r="DTQ67" s="29" t="e">
        <f t="shared" si="68"/>
        <v>#REF!</v>
      </c>
      <c r="DTR67" s="29" t="e">
        <f t="shared" si="68"/>
        <v>#REF!</v>
      </c>
      <c r="DTS67" s="29" t="e">
        <f t="shared" si="68"/>
        <v>#REF!</v>
      </c>
      <c r="DTT67" s="29" t="e">
        <f t="shared" si="68"/>
        <v>#REF!</v>
      </c>
      <c r="DTU67" s="29" t="e">
        <f t="shared" si="68"/>
        <v>#REF!</v>
      </c>
      <c r="DTV67" s="29" t="e">
        <f t="shared" si="68"/>
        <v>#REF!</v>
      </c>
      <c r="DTW67" s="29" t="e">
        <f t="shared" ref="DTW67:DWH67" si="69">DTV67*(1+$F67)</f>
        <v>#REF!</v>
      </c>
      <c r="DTX67" s="29" t="e">
        <f t="shared" si="69"/>
        <v>#REF!</v>
      </c>
      <c r="DTY67" s="29" t="e">
        <f t="shared" si="69"/>
        <v>#REF!</v>
      </c>
      <c r="DTZ67" s="29" t="e">
        <f t="shared" si="69"/>
        <v>#REF!</v>
      </c>
      <c r="DUA67" s="29" t="e">
        <f t="shared" si="69"/>
        <v>#REF!</v>
      </c>
      <c r="DUB67" s="29" t="e">
        <f t="shared" si="69"/>
        <v>#REF!</v>
      </c>
      <c r="DUC67" s="29" t="e">
        <f t="shared" si="69"/>
        <v>#REF!</v>
      </c>
      <c r="DUD67" s="29" t="e">
        <f t="shared" si="69"/>
        <v>#REF!</v>
      </c>
      <c r="DUE67" s="29" t="e">
        <f t="shared" si="69"/>
        <v>#REF!</v>
      </c>
      <c r="DUF67" s="29" t="e">
        <f t="shared" si="69"/>
        <v>#REF!</v>
      </c>
      <c r="DUG67" s="29" t="e">
        <f t="shared" si="69"/>
        <v>#REF!</v>
      </c>
      <c r="DUH67" s="29" t="e">
        <f t="shared" si="69"/>
        <v>#REF!</v>
      </c>
      <c r="DUI67" s="29" t="e">
        <f t="shared" si="69"/>
        <v>#REF!</v>
      </c>
      <c r="DUJ67" s="29" t="e">
        <f t="shared" si="69"/>
        <v>#REF!</v>
      </c>
      <c r="DUK67" s="29" t="e">
        <f t="shared" si="69"/>
        <v>#REF!</v>
      </c>
      <c r="DUL67" s="29" t="e">
        <f t="shared" si="69"/>
        <v>#REF!</v>
      </c>
      <c r="DUM67" s="29" t="e">
        <f t="shared" si="69"/>
        <v>#REF!</v>
      </c>
      <c r="DUN67" s="29" t="e">
        <f t="shared" si="69"/>
        <v>#REF!</v>
      </c>
      <c r="DUO67" s="29" t="e">
        <f t="shared" si="69"/>
        <v>#REF!</v>
      </c>
      <c r="DUP67" s="29" t="e">
        <f t="shared" si="69"/>
        <v>#REF!</v>
      </c>
      <c r="DUQ67" s="29" t="e">
        <f t="shared" si="69"/>
        <v>#REF!</v>
      </c>
      <c r="DUR67" s="29" t="e">
        <f t="shared" si="69"/>
        <v>#REF!</v>
      </c>
      <c r="DUS67" s="29" t="e">
        <f t="shared" si="69"/>
        <v>#REF!</v>
      </c>
      <c r="DUT67" s="29" t="e">
        <f t="shared" si="69"/>
        <v>#REF!</v>
      </c>
      <c r="DUU67" s="29" t="e">
        <f t="shared" si="69"/>
        <v>#REF!</v>
      </c>
      <c r="DUV67" s="29" t="e">
        <f t="shared" si="69"/>
        <v>#REF!</v>
      </c>
      <c r="DUW67" s="29" t="e">
        <f t="shared" si="69"/>
        <v>#REF!</v>
      </c>
      <c r="DUX67" s="29" t="e">
        <f t="shared" si="69"/>
        <v>#REF!</v>
      </c>
      <c r="DUY67" s="29" t="e">
        <f t="shared" si="69"/>
        <v>#REF!</v>
      </c>
      <c r="DUZ67" s="29" t="e">
        <f t="shared" si="69"/>
        <v>#REF!</v>
      </c>
      <c r="DVA67" s="29" t="e">
        <f t="shared" si="69"/>
        <v>#REF!</v>
      </c>
      <c r="DVB67" s="29" t="e">
        <f t="shared" si="69"/>
        <v>#REF!</v>
      </c>
      <c r="DVC67" s="29" t="e">
        <f t="shared" si="69"/>
        <v>#REF!</v>
      </c>
      <c r="DVD67" s="29" t="e">
        <f t="shared" si="69"/>
        <v>#REF!</v>
      </c>
      <c r="DVE67" s="29" t="e">
        <f t="shared" si="69"/>
        <v>#REF!</v>
      </c>
      <c r="DVF67" s="29" t="e">
        <f t="shared" si="69"/>
        <v>#REF!</v>
      </c>
      <c r="DVG67" s="29" t="e">
        <f t="shared" si="69"/>
        <v>#REF!</v>
      </c>
      <c r="DVH67" s="29" t="e">
        <f t="shared" si="69"/>
        <v>#REF!</v>
      </c>
      <c r="DVI67" s="29" t="e">
        <f t="shared" si="69"/>
        <v>#REF!</v>
      </c>
      <c r="DVJ67" s="29" t="e">
        <f t="shared" si="69"/>
        <v>#REF!</v>
      </c>
      <c r="DVK67" s="29" t="e">
        <f t="shared" si="69"/>
        <v>#REF!</v>
      </c>
      <c r="DVL67" s="29" t="e">
        <f t="shared" si="69"/>
        <v>#REF!</v>
      </c>
      <c r="DVM67" s="29" t="e">
        <f t="shared" si="69"/>
        <v>#REF!</v>
      </c>
      <c r="DVN67" s="29" t="e">
        <f t="shared" si="69"/>
        <v>#REF!</v>
      </c>
      <c r="DVO67" s="29" t="e">
        <f t="shared" si="69"/>
        <v>#REF!</v>
      </c>
      <c r="DVP67" s="29" t="e">
        <f t="shared" si="69"/>
        <v>#REF!</v>
      </c>
      <c r="DVQ67" s="29" t="e">
        <f t="shared" si="69"/>
        <v>#REF!</v>
      </c>
      <c r="DVR67" s="29" t="e">
        <f t="shared" si="69"/>
        <v>#REF!</v>
      </c>
      <c r="DVS67" s="29" t="e">
        <f t="shared" si="69"/>
        <v>#REF!</v>
      </c>
      <c r="DVT67" s="29" t="e">
        <f t="shared" si="69"/>
        <v>#REF!</v>
      </c>
      <c r="DVU67" s="29" t="e">
        <f t="shared" si="69"/>
        <v>#REF!</v>
      </c>
      <c r="DVV67" s="29" t="e">
        <f t="shared" si="69"/>
        <v>#REF!</v>
      </c>
      <c r="DVW67" s="29" t="e">
        <f t="shared" si="69"/>
        <v>#REF!</v>
      </c>
      <c r="DVX67" s="29" t="e">
        <f t="shared" si="69"/>
        <v>#REF!</v>
      </c>
      <c r="DVY67" s="29" t="e">
        <f t="shared" si="69"/>
        <v>#REF!</v>
      </c>
      <c r="DVZ67" s="29" t="e">
        <f t="shared" si="69"/>
        <v>#REF!</v>
      </c>
      <c r="DWA67" s="29" t="e">
        <f t="shared" si="69"/>
        <v>#REF!</v>
      </c>
      <c r="DWB67" s="29" t="e">
        <f t="shared" si="69"/>
        <v>#REF!</v>
      </c>
      <c r="DWC67" s="29" t="e">
        <f t="shared" si="69"/>
        <v>#REF!</v>
      </c>
      <c r="DWD67" s="29" t="e">
        <f t="shared" si="69"/>
        <v>#REF!</v>
      </c>
      <c r="DWE67" s="29" t="e">
        <f t="shared" si="69"/>
        <v>#REF!</v>
      </c>
      <c r="DWF67" s="29" t="e">
        <f t="shared" si="69"/>
        <v>#REF!</v>
      </c>
      <c r="DWG67" s="29" t="e">
        <f t="shared" si="69"/>
        <v>#REF!</v>
      </c>
      <c r="DWH67" s="29" t="e">
        <f t="shared" si="69"/>
        <v>#REF!</v>
      </c>
      <c r="DWI67" s="29" t="e">
        <f t="shared" ref="DWI67:DYT67" si="70">DWH67*(1+$F67)</f>
        <v>#REF!</v>
      </c>
      <c r="DWJ67" s="29" t="e">
        <f t="shared" si="70"/>
        <v>#REF!</v>
      </c>
      <c r="DWK67" s="29" t="e">
        <f t="shared" si="70"/>
        <v>#REF!</v>
      </c>
      <c r="DWL67" s="29" t="e">
        <f t="shared" si="70"/>
        <v>#REF!</v>
      </c>
      <c r="DWM67" s="29" t="e">
        <f t="shared" si="70"/>
        <v>#REF!</v>
      </c>
      <c r="DWN67" s="29" t="e">
        <f t="shared" si="70"/>
        <v>#REF!</v>
      </c>
      <c r="DWO67" s="29" t="e">
        <f t="shared" si="70"/>
        <v>#REF!</v>
      </c>
      <c r="DWP67" s="29" t="e">
        <f t="shared" si="70"/>
        <v>#REF!</v>
      </c>
      <c r="DWQ67" s="29" t="e">
        <f t="shared" si="70"/>
        <v>#REF!</v>
      </c>
      <c r="DWR67" s="29" t="e">
        <f t="shared" si="70"/>
        <v>#REF!</v>
      </c>
      <c r="DWS67" s="29" t="e">
        <f t="shared" si="70"/>
        <v>#REF!</v>
      </c>
      <c r="DWT67" s="29" t="e">
        <f t="shared" si="70"/>
        <v>#REF!</v>
      </c>
      <c r="DWU67" s="29" t="e">
        <f t="shared" si="70"/>
        <v>#REF!</v>
      </c>
      <c r="DWV67" s="29" t="e">
        <f t="shared" si="70"/>
        <v>#REF!</v>
      </c>
      <c r="DWW67" s="29" t="e">
        <f t="shared" si="70"/>
        <v>#REF!</v>
      </c>
      <c r="DWX67" s="29" t="e">
        <f t="shared" si="70"/>
        <v>#REF!</v>
      </c>
      <c r="DWY67" s="29" t="e">
        <f t="shared" si="70"/>
        <v>#REF!</v>
      </c>
      <c r="DWZ67" s="29" t="e">
        <f t="shared" si="70"/>
        <v>#REF!</v>
      </c>
      <c r="DXA67" s="29" t="e">
        <f t="shared" si="70"/>
        <v>#REF!</v>
      </c>
      <c r="DXB67" s="29" t="e">
        <f t="shared" si="70"/>
        <v>#REF!</v>
      </c>
      <c r="DXC67" s="29" t="e">
        <f t="shared" si="70"/>
        <v>#REF!</v>
      </c>
      <c r="DXD67" s="29" t="e">
        <f t="shared" si="70"/>
        <v>#REF!</v>
      </c>
      <c r="DXE67" s="29" t="e">
        <f t="shared" si="70"/>
        <v>#REF!</v>
      </c>
      <c r="DXF67" s="29" t="e">
        <f t="shared" si="70"/>
        <v>#REF!</v>
      </c>
      <c r="DXG67" s="29" t="e">
        <f t="shared" si="70"/>
        <v>#REF!</v>
      </c>
      <c r="DXH67" s="29" t="e">
        <f t="shared" si="70"/>
        <v>#REF!</v>
      </c>
      <c r="DXI67" s="29" t="e">
        <f t="shared" si="70"/>
        <v>#REF!</v>
      </c>
      <c r="DXJ67" s="29" t="e">
        <f t="shared" si="70"/>
        <v>#REF!</v>
      </c>
      <c r="DXK67" s="29" t="e">
        <f t="shared" si="70"/>
        <v>#REF!</v>
      </c>
      <c r="DXL67" s="29" t="e">
        <f t="shared" si="70"/>
        <v>#REF!</v>
      </c>
      <c r="DXM67" s="29" t="e">
        <f t="shared" si="70"/>
        <v>#REF!</v>
      </c>
      <c r="DXN67" s="29" t="e">
        <f t="shared" si="70"/>
        <v>#REF!</v>
      </c>
      <c r="DXO67" s="29" t="e">
        <f t="shared" si="70"/>
        <v>#REF!</v>
      </c>
      <c r="DXP67" s="29" t="e">
        <f t="shared" si="70"/>
        <v>#REF!</v>
      </c>
      <c r="DXQ67" s="29" t="e">
        <f t="shared" si="70"/>
        <v>#REF!</v>
      </c>
      <c r="DXR67" s="29" t="e">
        <f t="shared" si="70"/>
        <v>#REF!</v>
      </c>
      <c r="DXS67" s="29" t="e">
        <f t="shared" si="70"/>
        <v>#REF!</v>
      </c>
      <c r="DXT67" s="29" t="e">
        <f t="shared" si="70"/>
        <v>#REF!</v>
      </c>
      <c r="DXU67" s="29" t="e">
        <f t="shared" si="70"/>
        <v>#REF!</v>
      </c>
      <c r="DXV67" s="29" t="e">
        <f t="shared" si="70"/>
        <v>#REF!</v>
      </c>
      <c r="DXW67" s="29" t="e">
        <f t="shared" si="70"/>
        <v>#REF!</v>
      </c>
      <c r="DXX67" s="29" t="e">
        <f t="shared" si="70"/>
        <v>#REF!</v>
      </c>
      <c r="DXY67" s="29" t="e">
        <f t="shared" si="70"/>
        <v>#REF!</v>
      </c>
      <c r="DXZ67" s="29" t="e">
        <f t="shared" si="70"/>
        <v>#REF!</v>
      </c>
      <c r="DYA67" s="29" t="e">
        <f t="shared" si="70"/>
        <v>#REF!</v>
      </c>
      <c r="DYB67" s="29" t="e">
        <f t="shared" si="70"/>
        <v>#REF!</v>
      </c>
      <c r="DYC67" s="29" t="e">
        <f t="shared" si="70"/>
        <v>#REF!</v>
      </c>
      <c r="DYD67" s="29" t="e">
        <f t="shared" si="70"/>
        <v>#REF!</v>
      </c>
      <c r="DYE67" s="29" t="e">
        <f t="shared" si="70"/>
        <v>#REF!</v>
      </c>
      <c r="DYF67" s="29" t="e">
        <f t="shared" si="70"/>
        <v>#REF!</v>
      </c>
      <c r="DYG67" s="29" t="e">
        <f t="shared" si="70"/>
        <v>#REF!</v>
      </c>
      <c r="DYH67" s="29" t="e">
        <f t="shared" si="70"/>
        <v>#REF!</v>
      </c>
      <c r="DYI67" s="29" t="e">
        <f t="shared" si="70"/>
        <v>#REF!</v>
      </c>
      <c r="DYJ67" s="29" t="e">
        <f t="shared" si="70"/>
        <v>#REF!</v>
      </c>
      <c r="DYK67" s="29" t="e">
        <f t="shared" si="70"/>
        <v>#REF!</v>
      </c>
      <c r="DYL67" s="29" t="e">
        <f t="shared" si="70"/>
        <v>#REF!</v>
      </c>
      <c r="DYM67" s="29" t="e">
        <f t="shared" si="70"/>
        <v>#REF!</v>
      </c>
      <c r="DYN67" s="29" t="e">
        <f t="shared" si="70"/>
        <v>#REF!</v>
      </c>
      <c r="DYO67" s="29" t="e">
        <f t="shared" si="70"/>
        <v>#REF!</v>
      </c>
      <c r="DYP67" s="29" t="e">
        <f t="shared" si="70"/>
        <v>#REF!</v>
      </c>
      <c r="DYQ67" s="29" t="e">
        <f t="shared" si="70"/>
        <v>#REF!</v>
      </c>
      <c r="DYR67" s="29" t="e">
        <f t="shared" si="70"/>
        <v>#REF!</v>
      </c>
      <c r="DYS67" s="29" t="e">
        <f t="shared" si="70"/>
        <v>#REF!</v>
      </c>
      <c r="DYT67" s="29" t="e">
        <f t="shared" si="70"/>
        <v>#REF!</v>
      </c>
      <c r="DYU67" s="29" t="e">
        <f t="shared" ref="DYU67:EBF67" si="71">DYT67*(1+$F67)</f>
        <v>#REF!</v>
      </c>
      <c r="DYV67" s="29" t="e">
        <f t="shared" si="71"/>
        <v>#REF!</v>
      </c>
      <c r="DYW67" s="29" t="e">
        <f t="shared" si="71"/>
        <v>#REF!</v>
      </c>
      <c r="DYX67" s="29" t="e">
        <f t="shared" si="71"/>
        <v>#REF!</v>
      </c>
      <c r="DYY67" s="29" t="e">
        <f t="shared" si="71"/>
        <v>#REF!</v>
      </c>
      <c r="DYZ67" s="29" t="e">
        <f t="shared" si="71"/>
        <v>#REF!</v>
      </c>
      <c r="DZA67" s="29" t="e">
        <f t="shared" si="71"/>
        <v>#REF!</v>
      </c>
      <c r="DZB67" s="29" t="e">
        <f t="shared" si="71"/>
        <v>#REF!</v>
      </c>
      <c r="DZC67" s="29" t="e">
        <f t="shared" si="71"/>
        <v>#REF!</v>
      </c>
      <c r="DZD67" s="29" t="e">
        <f t="shared" si="71"/>
        <v>#REF!</v>
      </c>
      <c r="DZE67" s="29" t="e">
        <f t="shared" si="71"/>
        <v>#REF!</v>
      </c>
      <c r="DZF67" s="29" t="e">
        <f t="shared" si="71"/>
        <v>#REF!</v>
      </c>
      <c r="DZG67" s="29" t="e">
        <f t="shared" si="71"/>
        <v>#REF!</v>
      </c>
      <c r="DZH67" s="29" t="e">
        <f t="shared" si="71"/>
        <v>#REF!</v>
      </c>
      <c r="DZI67" s="29" t="e">
        <f t="shared" si="71"/>
        <v>#REF!</v>
      </c>
      <c r="DZJ67" s="29" t="e">
        <f t="shared" si="71"/>
        <v>#REF!</v>
      </c>
      <c r="DZK67" s="29" t="e">
        <f t="shared" si="71"/>
        <v>#REF!</v>
      </c>
      <c r="DZL67" s="29" t="e">
        <f t="shared" si="71"/>
        <v>#REF!</v>
      </c>
      <c r="DZM67" s="29" t="e">
        <f t="shared" si="71"/>
        <v>#REF!</v>
      </c>
      <c r="DZN67" s="29" t="e">
        <f t="shared" si="71"/>
        <v>#REF!</v>
      </c>
      <c r="DZO67" s="29" t="e">
        <f t="shared" si="71"/>
        <v>#REF!</v>
      </c>
      <c r="DZP67" s="29" t="e">
        <f t="shared" si="71"/>
        <v>#REF!</v>
      </c>
      <c r="DZQ67" s="29" t="e">
        <f t="shared" si="71"/>
        <v>#REF!</v>
      </c>
      <c r="DZR67" s="29" t="e">
        <f t="shared" si="71"/>
        <v>#REF!</v>
      </c>
      <c r="DZS67" s="29" t="e">
        <f t="shared" si="71"/>
        <v>#REF!</v>
      </c>
      <c r="DZT67" s="29" t="e">
        <f t="shared" si="71"/>
        <v>#REF!</v>
      </c>
      <c r="DZU67" s="29" t="e">
        <f t="shared" si="71"/>
        <v>#REF!</v>
      </c>
      <c r="DZV67" s="29" t="e">
        <f t="shared" si="71"/>
        <v>#REF!</v>
      </c>
      <c r="DZW67" s="29" t="e">
        <f t="shared" si="71"/>
        <v>#REF!</v>
      </c>
      <c r="DZX67" s="29" t="e">
        <f t="shared" si="71"/>
        <v>#REF!</v>
      </c>
      <c r="DZY67" s="29" t="e">
        <f t="shared" si="71"/>
        <v>#REF!</v>
      </c>
      <c r="DZZ67" s="29" t="e">
        <f t="shared" si="71"/>
        <v>#REF!</v>
      </c>
      <c r="EAA67" s="29" t="e">
        <f t="shared" si="71"/>
        <v>#REF!</v>
      </c>
      <c r="EAB67" s="29" t="e">
        <f t="shared" si="71"/>
        <v>#REF!</v>
      </c>
      <c r="EAC67" s="29" t="e">
        <f t="shared" si="71"/>
        <v>#REF!</v>
      </c>
      <c r="EAD67" s="29" t="e">
        <f t="shared" si="71"/>
        <v>#REF!</v>
      </c>
      <c r="EAE67" s="29" t="e">
        <f t="shared" si="71"/>
        <v>#REF!</v>
      </c>
      <c r="EAF67" s="29" t="e">
        <f t="shared" si="71"/>
        <v>#REF!</v>
      </c>
      <c r="EAG67" s="29" t="e">
        <f t="shared" si="71"/>
        <v>#REF!</v>
      </c>
      <c r="EAH67" s="29" t="e">
        <f t="shared" si="71"/>
        <v>#REF!</v>
      </c>
      <c r="EAI67" s="29" t="e">
        <f t="shared" si="71"/>
        <v>#REF!</v>
      </c>
      <c r="EAJ67" s="29" t="e">
        <f t="shared" si="71"/>
        <v>#REF!</v>
      </c>
      <c r="EAK67" s="29" t="e">
        <f t="shared" si="71"/>
        <v>#REF!</v>
      </c>
      <c r="EAL67" s="29" t="e">
        <f t="shared" si="71"/>
        <v>#REF!</v>
      </c>
      <c r="EAM67" s="29" t="e">
        <f t="shared" si="71"/>
        <v>#REF!</v>
      </c>
      <c r="EAN67" s="29" t="e">
        <f t="shared" si="71"/>
        <v>#REF!</v>
      </c>
      <c r="EAO67" s="29" t="e">
        <f t="shared" si="71"/>
        <v>#REF!</v>
      </c>
      <c r="EAP67" s="29" t="e">
        <f t="shared" si="71"/>
        <v>#REF!</v>
      </c>
      <c r="EAQ67" s="29" t="e">
        <f t="shared" si="71"/>
        <v>#REF!</v>
      </c>
      <c r="EAR67" s="29" t="e">
        <f t="shared" si="71"/>
        <v>#REF!</v>
      </c>
      <c r="EAS67" s="29" t="e">
        <f t="shared" si="71"/>
        <v>#REF!</v>
      </c>
      <c r="EAT67" s="29" t="e">
        <f t="shared" si="71"/>
        <v>#REF!</v>
      </c>
      <c r="EAU67" s="29" t="e">
        <f t="shared" si="71"/>
        <v>#REF!</v>
      </c>
      <c r="EAV67" s="29" t="e">
        <f t="shared" si="71"/>
        <v>#REF!</v>
      </c>
      <c r="EAW67" s="29" t="e">
        <f t="shared" si="71"/>
        <v>#REF!</v>
      </c>
      <c r="EAX67" s="29" t="e">
        <f t="shared" si="71"/>
        <v>#REF!</v>
      </c>
      <c r="EAY67" s="29" t="e">
        <f t="shared" si="71"/>
        <v>#REF!</v>
      </c>
      <c r="EAZ67" s="29" t="e">
        <f t="shared" si="71"/>
        <v>#REF!</v>
      </c>
      <c r="EBA67" s="29" t="e">
        <f t="shared" si="71"/>
        <v>#REF!</v>
      </c>
      <c r="EBB67" s="29" t="e">
        <f t="shared" si="71"/>
        <v>#REF!</v>
      </c>
      <c r="EBC67" s="29" t="e">
        <f t="shared" si="71"/>
        <v>#REF!</v>
      </c>
      <c r="EBD67" s="29" t="e">
        <f t="shared" si="71"/>
        <v>#REF!</v>
      </c>
      <c r="EBE67" s="29" t="e">
        <f t="shared" si="71"/>
        <v>#REF!</v>
      </c>
      <c r="EBF67" s="29" t="e">
        <f t="shared" si="71"/>
        <v>#REF!</v>
      </c>
      <c r="EBG67" s="29" t="e">
        <f t="shared" ref="EBG67:EDR67" si="72">EBF67*(1+$F67)</f>
        <v>#REF!</v>
      </c>
      <c r="EBH67" s="29" t="e">
        <f t="shared" si="72"/>
        <v>#REF!</v>
      </c>
      <c r="EBI67" s="29" t="e">
        <f t="shared" si="72"/>
        <v>#REF!</v>
      </c>
      <c r="EBJ67" s="29" t="e">
        <f t="shared" si="72"/>
        <v>#REF!</v>
      </c>
      <c r="EBK67" s="29" t="e">
        <f t="shared" si="72"/>
        <v>#REF!</v>
      </c>
      <c r="EBL67" s="29" t="e">
        <f t="shared" si="72"/>
        <v>#REF!</v>
      </c>
      <c r="EBM67" s="29" t="e">
        <f t="shared" si="72"/>
        <v>#REF!</v>
      </c>
      <c r="EBN67" s="29" t="e">
        <f t="shared" si="72"/>
        <v>#REF!</v>
      </c>
      <c r="EBO67" s="29" t="e">
        <f t="shared" si="72"/>
        <v>#REF!</v>
      </c>
      <c r="EBP67" s="29" t="e">
        <f t="shared" si="72"/>
        <v>#REF!</v>
      </c>
      <c r="EBQ67" s="29" t="e">
        <f t="shared" si="72"/>
        <v>#REF!</v>
      </c>
      <c r="EBR67" s="29" t="e">
        <f t="shared" si="72"/>
        <v>#REF!</v>
      </c>
      <c r="EBS67" s="29" t="e">
        <f t="shared" si="72"/>
        <v>#REF!</v>
      </c>
      <c r="EBT67" s="29" t="e">
        <f t="shared" si="72"/>
        <v>#REF!</v>
      </c>
      <c r="EBU67" s="29" t="e">
        <f t="shared" si="72"/>
        <v>#REF!</v>
      </c>
      <c r="EBV67" s="29" t="e">
        <f t="shared" si="72"/>
        <v>#REF!</v>
      </c>
      <c r="EBW67" s="29" t="e">
        <f t="shared" si="72"/>
        <v>#REF!</v>
      </c>
      <c r="EBX67" s="29" t="e">
        <f t="shared" si="72"/>
        <v>#REF!</v>
      </c>
      <c r="EBY67" s="29" t="e">
        <f t="shared" si="72"/>
        <v>#REF!</v>
      </c>
      <c r="EBZ67" s="29" t="e">
        <f t="shared" si="72"/>
        <v>#REF!</v>
      </c>
      <c r="ECA67" s="29" t="e">
        <f t="shared" si="72"/>
        <v>#REF!</v>
      </c>
      <c r="ECB67" s="29" t="e">
        <f t="shared" si="72"/>
        <v>#REF!</v>
      </c>
      <c r="ECC67" s="29" t="e">
        <f t="shared" si="72"/>
        <v>#REF!</v>
      </c>
      <c r="ECD67" s="29" t="e">
        <f t="shared" si="72"/>
        <v>#REF!</v>
      </c>
      <c r="ECE67" s="29" t="e">
        <f t="shared" si="72"/>
        <v>#REF!</v>
      </c>
      <c r="ECF67" s="29" t="e">
        <f t="shared" si="72"/>
        <v>#REF!</v>
      </c>
      <c r="ECG67" s="29" t="e">
        <f t="shared" si="72"/>
        <v>#REF!</v>
      </c>
      <c r="ECH67" s="29" t="e">
        <f t="shared" si="72"/>
        <v>#REF!</v>
      </c>
      <c r="ECI67" s="29" t="e">
        <f t="shared" si="72"/>
        <v>#REF!</v>
      </c>
      <c r="ECJ67" s="29" t="e">
        <f t="shared" si="72"/>
        <v>#REF!</v>
      </c>
      <c r="ECK67" s="29" t="e">
        <f t="shared" si="72"/>
        <v>#REF!</v>
      </c>
      <c r="ECL67" s="29" t="e">
        <f t="shared" si="72"/>
        <v>#REF!</v>
      </c>
      <c r="ECM67" s="29" t="e">
        <f t="shared" si="72"/>
        <v>#REF!</v>
      </c>
      <c r="ECN67" s="29" t="e">
        <f t="shared" si="72"/>
        <v>#REF!</v>
      </c>
      <c r="ECO67" s="29" t="e">
        <f t="shared" si="72"/>
        <v>#REF!</v>
      </c>
      <c r="ECP67" s="29" t="e">
        <f t="shared" si="72"/>
        <v>#REF!</v>
      </c>
      <c r="ECQ67" s="29" t="e">
        <f t="shared" si="72"/>
        <v>#REF!</v>
      </c>
      <c r="ECR67" s="29" t="e">
        <f t="shared" si="72"/>
        <v>#REF!</v>
      </c>
      <c r="ECS67" s="29" t="e">
        <f t="shared" si="72"/>
        <v>#REF!</v>
      </c>
      <c r="ECT67" s="29" t="e">
        <f t="shared" si="72"/>
        <v>#REF!</v>
      </c>
      <c r="ECU67" s="29" t="e">
        <f t="shared" si="72"/>
        <v>#REF!</v>
      </c>
      <c r="ECV67" s="29" t="e">
        <f t="shared" si="72"/>
        <v>#REF!</v>
      </c>
      <c r="ECW67" s="29" t="e">
        <f t="shared" si="72"/>
        <v>#REF!</v>
      </c>
      <c r="ECX67" s="29" t="e">
        <f t="shared" si="72"/>
        <v>#REF!</v>
      </c>
      <c r="ECY67" s="29" t="e">
        <f t="shared" si="72"/>
        <v>#REF!</v>
      </c>
      <c r="ECZ67" s="29" t="e">
        <f t="shared" si="72"/>
        <v>#REF!</v>
      </c>
      <c r="EDA67" s="29" t="e">
        <f t="shared" si="72"/>
        <v>#REF!</v>
      </c>
      <c r="EDB67" s="29" t="e">
        <f t="shared" si="72"/>
        <v>#REF!</v>
      </c>
      <c r="EDC67" s="29" t="e">
        <f t="shared" si="72"/>
        <v>#REF!</v>
      </c>
      <c r="EDD67" s="29" t="e">
        <f t="shared" si="72"/>
        <v>#REF!</v>
      </c>
      <c r="EDE67" s="29" t="e">
        <f t="shared" si="72"/>
        <v>#REF!</v>
      </c>
      <c r="EDF67" s="29" t="e">
        <f t="shared" si="72"/>
        <v>#REF!</v>
      </c>
      <c r="EDG67" s="29" t="e">
        <f t="shared" si="72"/>
        <v>#REF!</v>
      </c>
      <c r="EDH67" s="29" t="e">
        <f t="shared" si="72"/>
        <v>#REF!</v>
      </c>
      <c r="EDI67" s="29" t="e">
        <f t="shared" si="72"/>
        <v>#REF!</v>
      </c>
      <c r="EDJ67" s="29" t="e">
        <f t="shared" si="72"/>
        <v>#REF!</v>
      </c>
      <c r="EDK67" s="29" t="e">
        <f t="shared" si="72"/>
        <v>#REF!</v>
      </c>
      <c r="EDL67" s="29" t="e">
        <f t="shared" si="72"/>
        <v>#REF!</v>
      </c>
      <c r="EDM67" s="29" t="e">
        <f t="shared" si="72"/>
        <v>#REF!</v>
      </c>
      <c r="EDN67" s="29" t="e">
        <f t="shared" si="72"/>
        <v>#REF!</v>
      </c>
      <c r="EDO67" s="29" t="e">
        <f t="shared" si="72"/>
        <v>#REF!</v>
      </c>
      <c r="EDP67" s="29" t="e">
        <f t="shared" si="72"/>
        <v>#REF!</v>
      </c>
      <c r="EDQ67" s="29" t="e">
        <f t="shared" si="72"/>
        <v>#REF!</v>
      </c>
      <c r="EDR67" s="29" t="e">
        <f t="shared" si="72"/>
        <v>#REF!</v>
      </c>
      <c r="EDS67" s="29" t="e">
        <f t="shared" ref="EDS67:EGD67" si="73">EDR67*(1+$F67)</f>
        <v>#REF!</v>
      </c>
      <c r="EDT67" s="29" t="e">
        <f t="shared" si="73"/>
        <v>#REF!</v>
      </c>
      <c r="EDU67" s="29" t="e">
        <f t="shared" si="73"/>
        <v>#REF!</v>
      </c>
      <c r="EDV67" s="29" t="e">
        <f t="shared" si="73"/>
        <v>#REF!</v>
      </c>
      <c r="EDW67" s="29" t="e">
        <f t="shared" si="73"/>
        <v>#REF!</v>
      </c>
      <c r="EDX67" s="29" t="e">
        <f t="shared" si="73"/>
        <v>#REF!</v>
      </c>
      <c r="EDY67" s="29" t="e">
        <f t="shared" si="73"/>
        <v>#REF!</v>
      </c>
      <c r="EDZ67" s="29" t="e">
        <f t="shared" si="73"/>
        <v>#REF!</v>
      </c>
      <c r="EEA67" s="29" t="e">
        <f t="shared" si="73"/>
        <v>#REF!</v>
      </c>
      <c r="EEB67" s="29" t="e">
        <f t="shared" si="73"/>
        <v>#REF!</v>
      </c>
      <c r="EEC67" s="29" t="e">
        <f t="shared" si="73"/>
        <v>#REF!</v>
      </c>
      <c r="EED67" s="29" t="e">
        <f t="shared" si="73"/>
        <v>#REF!</v>
      </c>
      <c r="EEE67" s="29" t="e">
        <f t="shared" si="73"/>
        <v>#REF!</v>
      </c>
      <c r="EEF67" s="29" t="e">
        <f t="shared" si="73"/>
        <v>#REF!</v>
      </c>
      <c r="EEG67" s="29" t="e">
        <f t="shared" si="73"/>
        <v>#REF!</v>
      </c>
      <c r="EEH67" s="29" t="e">
        <f t="shared" si="73"/>
        <v>#REF!</v>
      </c>
      <c r="EEI67" s="29" t="e">
        <f t="shared" si="73"/>
        <v>#REF!</v>
      </c>
      <c r="EEJ67" s="29" t="e">
        <f t="shared" si="73"/>
        <v>#REF!</v>
      </c>
      <c r="EEK67" s="29" t="e">
        <f t="shared" si="73"/>
        <v>#REF!</v>
      </c>
      <c r="EEL67" s="29" t="e">
        <f t="shared" si="73"/>
        <v>#REF!</v>
      </c>
      <c r="EEM67" s="29" t="e">
        <f t="shared" si="73"/>
        <v>#REF!</v>
      </c>
      <c r="EEN67" s="29" t="e">
        <f t="shared" si="73"/>
        <v>#REF!</v>
      </c>
      <c r="EEO67" s="29" t="e">
        <f t="shared" si="73"/>
        <v>#REF!</v>
      </c>
      <c r="EEP67" s="29" t="e">
        <f t="shared" si="73"/>
        <v>#REF!</v>
      </c>
      <c r="EEQ67" s="29" t="e">
        <f t="shared" si="73"/>
        <v>#REF!</v>
      </c>
      <c r="EER67" s="29" t="e">
        <f t="shared" si="73"/>
        <v>#REF!</v>
      </c>
      <c r="EES67" s="29" t="e">
        <f t="shared" si="73"/>
        <v>#REF!</v>
      </c>
      <c r="EET67" s="29" t="e">
        <f t="shared" si="73"/>
        <v>#REF!</v>
      </c>
      <c r="EEU67" s="29" t="e">
        <f t="shared" si="73"/>
        <v>#REF!</v>
      </c>
      <c r="EEV67" s="29" t="e">
        <f t="shared" si="73"/>
        <v>#REF!</v>
      </c>
      <c r="EEW67" s="29" t="e">
        <f t="shared" si="73"/>
        <v>#REF!</v>
      </c>
      <c r="EEX67" s="29" t="e">
        <f t="shared" si="73"/>
        <v>#REF!</v>
      </c>
      <c r="EEY67" s="29" t="e">
        <f t="shared" si="73"/>
        <v>#REF!</v>
      </c>
      <c r="EEZ67" s="29" t="e">
        <f t="shared" si="73"/>
        <v>#REF!</v>
      </c>
      <c r="EFA67" s="29" t="e">
        <f t="shared" si="73"/>
        <v>#REF!</v>
      </c>
      <c r="EFB67" s="29" t="e">
        <f t="shared" si="73"/>
        <v>#REF!</v>
      </c>
      <c r="EFC67" s="29" t="e">
        <f t="shared" si="73"/>
        <v>#REF!</v>
      </c>
      <c r="EFD67" s="29" t="e">
        <f t="shared" si="73"/>
        <v>#REF!</v>
      </c>
      <c r="EFE67" s="29" t="e">
        <f t="shared" si="73"/>
        <v>#REF!</v>
      </c>
      <c r="EFF67" s="29" t="e">
        <f t="shared" si="73"/>
        <v>#REF!</v>
      </c>
      <c r="EFG67" s="29" t="e">
        <f t="shared" si="73"/>
        <v>#REF!</v>
      </c>
      <c r="EFH67" s="29" t="e">
        <f t="shared" si="73"/>
        <v>#REF!</v>
      </c>
      <c r="EFI67" s="29" t="e">
        <f t="shared" si="73"/>
        <v>#REF!</v>
      </c>
      <c r="EFJ67" s="29" t="e">
        <f t="shared" si="73"/>
        <v>#REF!</v>
      </c>
      <c r="EFK67" s="29" t="e">
        <f t="shared" si="73"/>
        <v>#REF!</v>
      </c>
      <c r="EFL67" s="29" t="e">
        <f t="shared" si="73"/>
        <v>#REF!</v>
      </c>
      <c r="EFM67" s="29" t="e">
        <f t="shared" si="73"/>
        <v>#REF!</v>
      </c>
      <c r="EFN67" s="29" t="e">
        <f t="shared" si="73"/>
        <v>#REF!</v>
      </c>
      <c r="EFO67" s="29" t="e">
        <f t="shared" si="73"/>
        <v>#REF!</v>
      </c>
      <c r="EFP67" s="29" t="e">
        <f t="shared" si="73"/>
        <v>#REF!</v>
      </c>
      <c r="EFQ67" s="29" t="e">
        <f t="shared" si="73"/>
        <v>#REF!</v>
      </c>
      <c r="EFR67" s="29" t="e">
        <f t="shared" si="73"/>
        <v>#REF!</v>
      </c>
      <c r="EFS67" s="29" t="e">
        <f t="shared" si="73"/>
        <v>#REF!</v>
      </c>
      <c r="EFT67" s="29" t="e">
        <f t="shared" si="73"/>
        <v>#REF!</v>
      </c>
      <c r="EFU67" s="29" t="e">
        <f t="shared" si="73"/>
        <v>#REF!</v>
      </c>
      <c r="EFV67" s="29" t="e">
        <f t="shared" si="73"/>
        <v>#REF!</v>
      </c>
      <c r="EFW67" s="29" t="e">
        <f t="shared" si="73"/>
        <v>#REF!</v>
      </c>
      <c r="EFX67" s="29" t="e">
        <f t="shared" si="73"/>
        <v>#REF!</v>
      </c>
      <c r="EFY67" s="29" t="e">
        <f t="shared" si="73"/>
        <v>#REF!</v>
      </c>
      <c r="EFZ67" s="29" t="e">
        <f t="shared" si="73"/>
        <v>#REF!</v>
      </c>
      <c r="EGA67" s="29" t="e">
        <f t="shared" si="73"/>
        <v>#REF!</v>
      </c>
      <c r="EGB67" s="29" t="e">
        <f t="shared" si="73"/>
        <v>#REF!</v>
      </c>
      <c r="EGC67" s="29" t="e">
        <f t="shared" si="73"/>
        <v>#REF!</v>
      </c>
      <c r="EGD67" s="29" t="e">
        <f t="shared" si="73"/>
        <v>#REF!</v>
      </c>
      <c r="EGE67" s="29" t="e">
        <f t="shared" ref="EGE67:EIP67" si="74">EGD67*(1+$F67)</f>
        <v>#REF!</v>
      </c>
      <c r="EGF67" s="29" t="e">
        <f t="shared" si="74"/>
        <v>#REF!</v>
      </c>
      <c r="EGG67" s="29" t="e">
        <f t="shared" si="74"/>
        <v>#REF!</v>
      </c>
      <c r="EGH67" s="29" t="e">
        <f t="shared" si="74"/>
        <v>#REF!</v>
      </c>
      <c r="EGI67" s="29" t="e">
        <f t="shared" si="74"/>
        <v>#REF!</v>
      </c>
      <c r="EGJ67" s="29" t="e">
        <f t="shared" si="74"/>
        <v>#REF!</v>
      </c>
      <c r="EGK67" s="29" t="e">
        <f t="shared" si="74"/>
        <v>#REF!</v>
      </c>
      <c r="EGL67" s="29" t="e">
        <f t="shared" si="74"/>
        <v>#REF!</v>
      </c>
      <c r="EGM67" s="29" t="e">
        <f t="shared" si="74"/>
        <v>#REF!</v>
      </c>
      <c r="EGN67" s="29" t="e">
        <f t="shared" si="74"/>
        <v>#REF!</v>
      </c>
      <c r="EGO67" s="29" t="e">
        <f t="shared" si="74"/>
        <v>#REF!</v>
      </c>
      <c r="EGP67" s="29" t="e">
        <f t="shared" si="74"/>
        <v>#REF!</v>
      </c>
      <c r="EGQ67" s="29" t="e">
        <f t="shared" si="74"/>
        <v>#REF!</v>
      </c>
      <c r="EGR67" s="29" t="e">
        <f t="shared" si="74"/>
        <v>#REF!</v>
      </c>
      <c r="EGS67" s="29" t="e">
        <f t="shared" si="74"/>
        <v>#REF!</v>
      </c>
      <c r="EGT67" s="29" t="e">
        <f t="shared" si="74"/>
        <v>#REF!</v>
      </c>
      <c r="EGU67" s="29" t="e">
        <f t="shared" si="74"/>
        <v>#REF!</v>
      </c>
      <c r="EGV67" s="29" t="e">
        <f t="shared" si="74"/>
        <v>#REF!</v>
      </c>
      <c r="EGW67" s="29" t="e">
        <f t="shared" si="74"/>
        <v>#REF!</v>
      </c>
      <c r="EGX67" s="29" t="e">
        <f t="shared" si="74"/>
        <v>#REF!</v>
      </c>
      <c r="EGY67" s="29" t="e">
        <f t="shared" si="74"/>
        <v>#REF!</v>
      </c>
      <c r="EGZ67" s="29" t="e">
        <f t="shared" si="74"/>
        <v>#REF!</v>
      </c>
      <c r="EHA67" s="29" t="e">
        <f t="shared" si="74"/>
        <v>#REF!</v>
      </c>
      <c r="EHB67" s="29" t="e">
        <f t="shared" si="74"/>
        <v>#REF!</v>
      </c>
      <c r="EHC67" s="29" t="e">
        <f t="shared" si="74"/>
        <v>#REF!</v>
      </c>
      <c r="EHD67" s="29" t="e">
        <f t="shared" si="74"/>
        <v>#REF!</v>
      </c>
      <c r="EHE67" s="29" t="e">
        <f t="shared" si="74"/>
        <v>#REF!</v>
      </c>
      <c r="EHF67" s="29" t="e">
        <f t="shared" si="74"/>
        <v>#REF!</v>
      </c>
      <c r="EHG67" s="29" t="e">
        <f t="shared" si="74"/>
        <v>#REF!</v>
      </c>
      <c r="EHH67" s="29" t="e">
        <f t="shared" si="74"/>
        <v>#REF!</v>
      </c>
      <c r="EHI67" s="29" t="e">
        <f t="shared" si="74"/>
        <v>#REF!</v>
      </c>
      <c r="EHJ67" s="29" t="e">
        <f t="shared" si="74"/>
        <v>#REF!</v>
      </c>
      <c r="EHK67" s="29" t="e">
        <f t="shared" si="74"/>
        <v>#REF!</v>
      </c>
      <c r="EHL67" s="29" t="e">
        <f t="shared" si="74"/>
        <v>#REF!</v>
      </c>
      <c r="EHM67" s="29" t="e">
        <f t="shared" si="74"/>
        <v>#REF!</v>
      </c>
      <c r="EHN67" s="29" t="e">
        <f t="shared" si="74"/>
        <v>#REF!</v>
      </c>
      <c r="EHO67" s="29" t="e">
        <f t="shared" si="74"/>
        <v>#REF!</v>
      </c>
      <c r="EHP67" s="29" t="e">
        <f t="shared" si="74"/>
        <v>#REF!</v>
      </c>
      <c r="EHQ67" s="29" t="e">
        <f t="shared" si="74"/>
        <v>#REF!</v>
      </c>
      <c r="EHR67" s="29" t="e">
        <f t="shared" si="74"/>
        <v>#REF!</v>
      </c>
      <c r="EHS67" s="29" t="e">
        <f t="shared" si="74"/>
        <v>#REF!</v>
      </c>
      <c r="EHT67" s="29" t="e">
        <f t="shared" si="74"/>
        <v>#REF!</v>
      </c>
      <c r="EHU67" s="29" t="e">
        <f t="shared" si="74"/>
        <v>#REF!</v>
      </c>
      <c r="EHV67" s="29" t="e">
        <f t="shared" si="74"/>
        <v>#REF!</v>
      </c>
      <c r="EHW67" s="29" t="e">
        <f t="shared" si="74"/>
        <v>#REF!</v>
      </c>
      <c r="EHX67" s="29" t="e">
        <f t="shared" si="74"/>
        <v>#REF!</v>
      </c>
      <c r="EHY67" s="29" t="e">
        <f t="shared" si="74"/>
        <v>#REF!</v>
      </c>
      <c r="EHZ67" s="29" t="e">
        <f t="shared" si="74"/>
        <v>#REF!</v>
      </c>
      <c r="EIA67" s="29" t="e">
        <f t="shared" si="74"/>
        <v>#REF!</v>
      </c>
      <c r="EIB67" s="29" t="e">
        <f t="shared" si="74"/>
        <v>#REF!</v>
      </c>
      <c r="EIC67" s="29" t="e">
        <f t="shared" si="74"/>
        <v>#REF!</v>
      </c>
      <c r="EID67" s="29" t="e">
        <f t="shared" si="74"/>
        <v>#REF!</v>
      </c>
      <c r="EIE67" s="29" t="e">
        <f t="shared" si="74"/>
        <v>#REF!</v>
      </c>
      <c r="EIF67" s="29" t="e">
        <f t="shared" si="74"/>
        <v>#REF!</v>
      </c>
      <c r="EIG67" s="29" t="e">
        <f t="shared" si="74"/>
        <v>#REF!</v>
      </c>
      <c r="EIH67" s="29" t="e">
        <f t="shared" si="74"/>
        <v>#REF!</v>
      </c>
      <c r="EII67" s="29" t="e">
        <f t="shared" si="74"/>
        <v>#REF!</v>
      </c>
      <c r="EIJ67" s="29" t="e">
        <f t="shared" si="74"/>
        <v>#REF!</v>
      </c>
      <c r="EIK67" s="29" t="e">
        <f t="shared" si="74"/>
        <v>#REF!</v>
      </c>
      <c r="EIL67" s="29" t="e">
        <f t="shared" si="74"/>
        <v>#REF!</v>
      </c>
      <c r="EIM67" s="29" t="e">
        <f t="shared" si="74"/>
        <v>#REF!</v>
      </c>
      <c r="EIN67" s="29" t="e">
        <f t="shared" si="74"/>
        <v>#REF!</v>
      </c>
      <c r="EIO67" s="29" t="e">
        <f t="shared" si="74"/>
        <v>#REF!</v>
      </c>
      <c r="EIP67" s="29" t="e">
        <f t="shared" si="74"/>
        <v>#REF!</v>
      </c>
      <c r="EIQ67" s="29" t="e">
        <f t="shared" ref="EIQ67:ELB67" si="75">EIP67*(1+$F67)</f>
        <v>#REF!</v>
      </c>
      <c r="EIR67" s="29" t="e">
        <f t="shared" si="75"/>
        <v>#REF!</v>
      </c>
      <c r="EIS67" s="29" t="e">
        <f t="shared" si="75"/>
        <v>#REF!</v>
      </c>
      <c r="EIT67" s="29" t="e">
        <f t="shared" si="75"/>
        <v>#REF!</v>
      </c>
      <c r="EIU67" s="29" t="e">
        <f t="shared" si="75"/>
        <v>#REF!</v>
      </c>
      <c r="EIV67" s="29" t="e">
        <f t="shared" si="75"/>
        <v>#REF!</v>
      </c>
      <c r="EIW67" s="29" t="e">
        <f t="shared" si="75"/>
        <v>#REF!</v>
      </c>
      <c r="EIX67" s="29" t="e">
        <f t="shared" si="75"/>
        <v>#REF!</v>
      </c>
      <c r="EIY67" s="29" t="e">
        <f t="shared" si="75"/>
        <v>#REF!</v>
      </c>
      <c r="EIZ67" s="29" t="e">
        <f t="shared" si="75"/>
        <v>#REF!</v>
      </c>
      <c r="EJA67" s="29" t="e">
        <f t="shared" si="75"/>
        <v>#REF!</v>
      </c>
      <c r="EJB67" s="29" t="e">
        <f t="shared" si="75"/>
        <v>#REF!</v>
      </c>
      <c r="EJC67" s="29" t="e">
        <f t="shared" si="75"/>
        <v>#REF!</v>
      </c>
      <c r="EJD67" s="29" t="e">
        <f t="shared" si="75"/>
        <v>#REF!</v>
      </c>
      <c r="EJE67" s="29" t="e">
        <f t="shared" si="75"/>
        <v>#REF!</v>
      </c>
      <c r="EJF67" s="29" t="e">
        <f t="shared" si="75"/>
        <v>#REF!</v>
      </c>
      <c r="EJG67" s="29" t="e">
        <f t="shared" si="75"/>
        <v>#REF!</v>
      </c>
      <c r="EJH67" s="29" t="e">
        <f t="shared" si="75"/>
        <v>#REF!</v>
      </c>
      <c r="EJI67" s="29" t="e">
        <f t="shared" si="75"/>
        <v>#REF!</v>
      </c>
      <c r="EJJ67" s="29" t="e">
        <f t="shared" si="75"/>
        <v>#REF!</v>
      </c>
      <c r="EJK67" s="29" t="e">
        <f t="shared" si="75"/>
        <v>#REF!</v>
      </c>
      <c r="EJL67" s="29" t="e">
        <f t="shared" si="75"/>
        <v>#REF!</v>
      </c>
      <c r="EJM67" s="29" t="e">
        <f t="shared" si="75"/>
        <v>#REF!</v>
      </c>
      <c r="EJN67" s="29" t="e">
        <f t="shared" si="75"/>
        <v>#REF!</v>
      </c>
      <c r="EJO67" s="29" t="e">
        <f t="shared" si="75"/>
        <v>#REF!</v>
      </c>
      <c r="EJP67" s="29" t="e">
        <f t="shared" si="75"/>
        <v>#REF!</v>
      </c>
      <c r="EJQ67" s="29" t="e">
        <f t="shared" si="75"/>
        <v>#REF!</v>
      </c>
      <c r="EJR67" s="29" t="e">
        <f t="shared" si="75"/>
        <v>#REF!</v>
      </c>
      <c r="EJS67" s="29" t="e">
        <f t="shared" si="75"/>
        <v>#REF!</v>
      </c>
      <c r="EJT67" s="29" t="e">
        <f t="shared" si="75"/>
        <v>#REF!</v>
      </c>
      <c r="EJU67" s="29" t="e">
        <f t="shared" si="75"/>
        <v>#REF!</v>
      </c>
      <c r="EJV67" s="29" t="e">
        <f t="shared" si="75"/>
        <v>#REF!</v>
      </c>
      <c r="EJW67" s="29" t="e">
        <f t="shared" si="75"/>
        <v>#REF!</v>
      </c>
      <c r="EJX67" s="29" t="e">
        <f t="shared" si="75"/>
        <v>#REF!</v>
      </c>
      <c r="EJY67" s="29" t="e">
        <f t="shared" si="75"/>
        <v>#REF!</v>
      </c>
      <c r="EJZ67" s="29" t="e">
        <f t="shared" si="75"/>
        <v>#REF!</v>
      </c>
      <c r="EKA67" s="29" t="e">
        <f t="shared" si="75"/>
        <v>#REF!</v>
      </c>
      <c r="EKB67" s="29" t="e">
        <f t="shared" si="75"/>
        <v>#REF!</v>
      </c>
      <c r="EKC67" s="29" t="e">
        <f t="shared" si="75"/>
        <v>#REF!</v>
      </c>
      <c r="EKD67" s="29" t="e">
        <f t="shared" si="75"/>
        <v>#REF!</v>
      </c>
      <c r="EKE67" s="29" t="e">
        <f t="shared" si="75"/>
        <v>#REF!</v>
      </c>
      <c r="EKF67" s="29" t="e">
        <f t="shared" si="75"/>
        <v>#REF!</v>
      </c>
      <c r="EKG67" s="29" t="e">
        <f t="shared" si="75"/>
        <v>#REF!</v>
      </c>
      <c r="EKH67" s="29" t="e">
        <f t="shared" si="75"/>
        <v>#REF!</v>
      </c>
      <c r="EKI67" s="29" t="e">
        <f t="shared" si="75"/>
        <v>#REF!</v>
      </c>
      <c r="EKJ67" s="29" t="e">
        <f t="shared" si="75"/>
        <v>#REF!</v>
      </c>
      <c r="EKK67" s="29" t="e">
        <f t="shared" si="75"/>
        <v>#REF!</v>
      </c>
      <c r="EKL67" s="29" t="e">
        <f t="shared" si="75"/>
        <v>#REF!</v>
      </c>
      <c r="EKM67" s="29" t="e">
        <f t="shared" si="75"/>
        <v>#REF!</v>
      </c>
      <c r="EKN67" s="29" t="e">
        <f t="shared" si="75"/>
        <v>#REF!</v>
      </c>
      <c r="EKO67" s="29" t="e">
        <f t="shared" si="75"/>
        <v>#REF!</v>
      </c>
      <c r="EKP67" s="29" t="e">
        <f t="shared" si="75"/>
        <v>#REF!</v>
      </c>
      <c r="EKQ67" s="29" t="e">
        <f t="shared" si="75"/>
        <v>#REF!</v>
      </c>
      <c r="EKR67" s="29" t="e">
        <f t="shared" si="75"/>
        <v>#REF!</v>
      </c>
      <c r="EKS67" s="29" t="e">
        <f t="shared" si="75"/>
        <v>#REF!</v>
      </c>
      <c r="EKT67" s="29" t="e">
        <f t="shared" si="75"/>
        <v>#REF!</v>
      </c>
      <c r="EKU67" s="29" t="e">
        <f t="shared" si="75"/>
        <v>#REF!</v>
      </c>
      <c r="EKV67" s="29" t="e">
        <f t="shared" si="75"/>
        <v>#REF!</v>
      </c>
      <c r="EKW67" s="29" t="e">
        <f t="shared" si="75"/>
        <v>#REF!</v>
      </c>
      <c r="EKX67" s="29" t="e">
        <f t="shared" si="75"/>
        <v>#REF!</v>
      </c>
      <c r="EKY67" s="29" t="e">
        <f t="shared" si="75"/>
        <v>#REF!</v>
      </c>
      <c r="EKZ67" s="29" t="e">
        <f t="shared" si="75"/>
        <v>#REF!</v>
      </c>
      <c r="ELA67" s="29" t="e">
        <f t="shared" si="75"/>
        <v>#REF!</v>
      </c>
      <c r="ELB67" s="29" t="e">
        <f t="shared" si="75"/>
        <v>#REF!</v>
      </c>
      <c r="ELC67" s="29" t="e">
        <f t="shared" ref="ELC67:ENN67" si="76">ELB67*(1+$F67)</f>
        <v>#REF!</v>
      </c>
      <c r="ELD67" s="29" t="e">
        <f t="shared" si="76"/>
        <v>#REF!</v>
      </c>
      <c r="ELE67" s="29" t="e">
        <f t="shared" si="76"/>
        <v>#REF!</v>
      </c>
      <c r="ELF67" s="29" t="e">
        <f t="shared" si="76"/>
        <v>#REF!</v>
      </c>
      <c r="ELG67" s="29" t="e">
        <f t="shared" si="76"/>
        <v>#REF!</v>
      </c>
      <c r="ELH67" s="29" t="e">
        <f t="shared" si="76"/>
        <v>#REF!</v>
      </c>
      <c r="ELI67" s="29" t="e">
        <f t="shared" si="76"/>
        <v>#REF!</v>
      </c>
      <c r="ELJ67" s="29" t="e">
        <f t="shared" si="76"/>
        <v>#REF!</v>
      </c>
      <c r="ELK67" s="29" t="e">
        <f t="shared" si="76"/>
        <v>#REF!</v>
      </c>
      <c r="ELL67" s="29" t="e">
        <f t="shared" si="76"/>
        <v>#REF!</v>
      </c>
      <c r="ELM67" s="29" t="e">
        <f t="shared" si="76"/>
        <v>#REF!</v>
      </c>
      <c r="ELN67" s="29" t="e">
        <f t="shared" si="76"/>
        <v>#REF!</v>
      </c>
      <c r="ELO67" s="29" t="e">
        <f t="shared" si="76"/>
        <v>#REF!</v>
      </c>
      <c r="ELP67" s="29" t="e">
        <f t="shared" si="76"/>
        <v>#REF!</v>
      </c>
      <c r="ELQ67" s="29" t="e">
        <f t="shared" si="76"/>
        <v>#REF!</v>
      </c>
      <c r="ELR67" s="29" t="e">
        <f t="shared" si="76"/>
        <v>#REF!</v>
      </c>
      <c r="ELS67" s="29" t="e">
        <f t="shared" si="76"/>
        <v>#REF!</v>
      </c>
      <c r="ELT67" s="29" t="e">
        <f t="shared" si="76"/>
        <v>#REF!</v>
      </c>
      <c r="ELU67" s="29" t="e">
        <f t="shared" si="76"/>
        <v>#REF!</v>
      </c>
      <c r="ELV67" s="29" t="e">
        <f t="shared" si="76"/>
        <v>#REF!</v>
      </c>
      <c r="ELW67" s="29" t="e">
        <f t="shared" si="76"/>
        <v>#REF!</v>
      </c>
      <c r="ELX67" s="29" t="e">
        <f t="shared" si="76"/>
        <v>#REF!</v>
      </c>
      <c r="ELY67" s="29" t="e">
        <f t="shared" si="76"/>
        <v>#REF!</v>
      </c>
      <c r="ELZ67" s="29" t="e">
        <f t="shared" si="76"/>
        <v>#REF!</v>
      </c>
      <c r="EMA67" s="29" t="e">
        <f t="shared" si="76"/>
        <v>#REF!</v>
      </c>
      <c r="EMB67" s="29" t="e">
        <f t="shared" si="76"/>
        <v>#REF!</v>
      </c>
      <c r="EMC67" s="29" t="e">
        <f t="shared" si="76"/>
        <v>#REF!</v>
      </c>
      <c r="EMD67" s="29" t="e">
        <f t="shared" si="76"/>
        <v>#REF!</v>
      </c>
      <c r="EME67" s="29" t="e">
        <f t="shared" si="76"/>
        <v>#REF!</v>
      </c>
      <c r="EMF67" s="29" t="e">
        <f t="shared" si="76"/>
        <v>#REF!</v>
      </c>
      <c r="EMG67" s="29" t="e">
        <f t="shared" si="76"/>
        <v>#REF!</v>
      </c>
      <c r="EMH67" s="29" t="e">
        <f t="shared" si="76"/>
        <v>#REF!</v>
      </c>
      <c r="EMI67" s="29" t="e">
        <f t="shared" si="76"/>
        <v>#REF!</v>
      </c>
      <c r="EMJ67" s="29" t="e">
        <f t="shared" si="76"/>
        <v>#REF!</v>
      </c>
      <c r="EMK67" s="29" t="e">
        <f t="shared" si="76"/>
        <v>#REF!</v>
      </c>
      <c r="EML67" s="29" t="e">
        <f t="shared" si="76"/>
        <v>#REF!</v>
      </c>
      <c r="EMM67" s="29" t="e">
        <f t="shared" si="76"/>
        <v>#REF!</v>
      </c>
      <c r="EMN67" s="29" t="e">
        <f t="shared" si="76"/>
        <v>#REF!</v>
      </c>
      <c r="EMO67" s="29" t="e">
        <f t="shared" si="76"/>
        <v>#REF!</v>
      </c>
      <c r="EMP67" s="29" t="e">
        <f t="shared" si="76"/>
        <v>#REF!</v>
      </c>
      <c r="EMQ67" s="29" t="e">
        <f t="shared" si="76"/>
        <v>#REF!</v>
      </c>
      <c r="EMR67" s="29" t="e">
        <f t="shared" si="76"/>
        <v>#REF!</v>
      </c>
      <c r="EMS67" s="29" t="e">
        <f t="shared" si="76"/>
        <v>#REF!</v>
      </c>
      <c r="EMT67" s="29" t="e">
        <f t="shared" si="76"/>
        <v>#REF!</v>
      </c>
      <c r="EMU67" s="29" t="e">
        <f t="shared" si="76"/>
        <v>#REF!</v>
      </c>
      <c r="EMV67" s="29" t="e">
        <f t="shared" si="76"/>
        <v>#REF!</v>
      </c>
      <c r="EMW67" s="29" t="e">
        <f t="shared" si="76"/>
        <v>#REF!</v>
      </c>
      <c r="EMX67" s="29" t="e">
        <f t="shared" si="76"/>
        <v>#REF!</v>
      </c>
      <c r="EMY67" s="29" t="e">
        <f t="shared" si="76"/>
        <v>#REF!</v>
      </c>
      <c r="EMZ67" s="29" t="e">
        <f t="shared" si="76"/>
        <v>#REF!</v>
      </c>
      <c r="ENA67" s="29" t="e">
        <f t="shared" si="76"/>
        <v>#REF!</v>
      </c>
      <c r="ENB67" s="29" t="e">
        <f t="shared" si="76"/>
        <v>#REF!</v>
      </c>
      <c r="ENC67" s="29" t="e">
        <f t="shared" si="76"/>
        <v>#REF!</v>
      </c>
      <c r="END67" s="29" t="e">
        <f t="shared" si="76"/>
        <v>#REF!</v>
      </c>
      <c r="ENE67" s="29" t="e">
        <f t="shared" si="76"/>
        <v>#REF!</v>
      </c>
      <c r="ENF67" s="29" t="e">
        <f t="shared" si="76"/>
        <v>#REF!</v>
      </c>
      <c r="ENG67" s="29" t="e">
        <f t="shared" si="76"/>
        <v>#REF!</v>
      </c>
      <c r="ENH67" s="29" t="e">
        <f t="shared" si="76"/>
        <v>#REF!</v>
      </c>
      <c r="ENI67" s="29" t="e">
        <f t="shared" si="76"/>
        <v>#REF!</v>
      </c>
      <c r="ENJ67" s="29" t="e">
        <f t="shared" si="76"/>
        <v>#REF!</v>
      </c>
      <c r="ENK67" s="29" t="e">
        <f t="shared" si="76"/>
        <v>#REF!</v>
      </c>
      <c r="ENL67" s="29" t="e">
        <f t="shared" si="76"/>
        <v>#REF!</v>
      </c>
      <c r="ENM67" s="29" t="e">
        <f t="shared" si="76"/>
        <v>#REF!</v>
      </c>
      <c r="ENN67" s="29" t="e">
        <f t="shared" si="76"/>
        <v>#REF!</v>
      </c>
      <c r="ENO67" s="29" t="e">
        <f t="shared" ref="ENO67:EPZ67" si="77">ENN67*(1+$F67)</f>
        <v>#REF!</v>
      </c>
      <c r="ENP67" s="29" t="e">
        <f t="shared" si="77"/>
        <v>#REF!</v>
      </c>
      <c r="ENQ67" s="29" t="e">
        <f t="shared" si="77"/>
        <v>#REF!</v>
      </c>
      <c r="ENR67" s="29" t="e">
        <f t="shared" si="77"/>
        <v>#REF!</v>
      </c>
      <c r="ENS67" s="29" t="e">
        <f t="shared" si="77"/>
        <v>#REF!</v>
      </c>
      <c r="ENT67" s="29" t="e">
        <f t="shared" si="77"/>
        <v>#REF!</v>
      </c>
      <c r="ENU67" s="29" t="e">
        <f t="shared" si="77"/>
        <v>#REF!</v>
      </c>
      <c r="ENV67" s="29" t="e">
        <f t="shared" si="77"/>
        <v>#REF!</v>
      </c>
      <c r="ENW67" s="29" t="e">
        <f t="shared" si="77"/>
        <v>#REF!</v>
      </c>
      <c r="ENX67" s="29" t="e">
        <f t="shared" si="77"/>
        <v>#REF!</v>
      </c>
      <c r="ENY67" s="29" t="e">
        <f t="shared" si="77"/>
        <v>#REF!</v>
      </c>
      <c r="ENZ67" s="29" t="e">
        <f t="shared" si="77"/>
        <v>#REF!</v>
      </c>
      <c r="EOA67" s="29" t="e">
        <f t="shared" si="77"/>
        <v>#REF!</v>
      </c>
      <c r="EOB67" s="29" t="e">
        <f t="shared" si="77"/>
        <v>#REF!</v>
      </c>
      <c r="EOC67" s="29" t="e">
        <f t="shared" si="77"/>
        <v>#REF!</v>
      </c>
      <c r="EOD67" s="29" t="e">
        <f t="shared" si="77"/>
        <v>#REF!</v>
      </c>
      <c r="EOE67" s="29" t="e">
        <f t="shared" si="77"/>
        <v>#REF!</v>
      </c>
      <c r="EOF67" s="29" t="e">
        <f t="shared" si="77"/>
        <v>#REF!</v>
      </c>
      <c r="EOG67" s="29" t="e">
        <f t="shared" si="77"/>
        <v>#REF!</v>
      </c>
      <c r="EOH67" s="29" t="e">
        <f t="shared" si="77"/>
        <v>#REF!</v>
      </c>
      <c r="EOI67" s="29" t="e">
        <f t="shared" si="77"/>
        <v>#REF!</v>
      </c>
      <c r="EOJ67" s="29" t="e">
        <f t="shared" si="77"/>
        <v>#REF!</v>
      </c>
      <c r="EOK67" s="29" t="e">
        <f t="shared" si="77"/>
        <v>#REF!</v>
      </c>
      <c r="EOL67" s="29" t="e">
        <f t="shared" si="77"/>
        <v>#REF!</v>
      </c>
      <c r="EOM67" s="29" t="e">
        <f t="shared" si="77"/>
        <v>#REF!</v>
      </c>
      <c r="EON67" s="29" t="e">
        <f t="shared" si="77"/>
        <v>#REF!</v>
      </c>
      <c r="EOO67" s="29" t="e">
        <f t="shared" si="77"/>
        <v>#REF!</v>
      </c>
      <c r="EOP67" s="29" t="e">
        <f t="shared" si="77"/>
        <v>#REF!</v>
      </c>
      <c r="EOQ67" s="29" t="e">
        <f t="shared" si="77"/>
        <v>#REF!</v>
      </c>
      <c r="EOR67" s="29" t="e">
        <f t="shared" si="77"/>
        <v>#REF!</v>
      </c>
      <c r="EOS67" s="29" t="e">
        <f t="shared" si="77"/>
        <v>#REF!</v>
      </c>
      <c r="EOT67" s="29" t="e">
        <f t="shared" si="77"/>
        <v>#REF!</v>
      </c>
      <c r="EOU67" s="29" t="e">
        <f t="shared" si="77"/>
        <v>#REF!</v>
      </c>
      <c r="EOV67" s="29" t="e">
        <f t="shared" si="77"/>
        <v>#REF!</v>
      </c>
      <c r="EOW67" s="29" t="e">
        <f t="shared" si="77"/>
        <v>#REF!</v>
      </c>
      <c r="EOX67" s="29" t="e">
        <f t="shared" si="77"/>
        <v>#REF!</v>
      </c>
      <c r="EOY67" s="29" t="e">
        <f t="shared" si="77"/>
        <v>#REF!</v>
      </c>
      <c r="EOZ67" s="29" t="e">
        <f t="shared" si="77"/>
        <v>#REF!</v>
      </c>
      <c r="EPA67" s="29" t="e">
        <f t="shared" si="77"/>
        <v>#REF!</v>
      </c>
      <c r="EPB67" s="29" t="e">
        <f t="shared" si="77"/>
        <v>#REF!</v>
      </c>
      <c r="EPC67" s="29" t="e">
        <f t="shared" si="77"/>
        <v>#REF!</v>
      </c>
      <c r="EPD67" s="29" t="e">
        <f t="shared" si="77"/>
        <v>#REF!</v>
      </c>
      <c r="EPE67" s="29" t="e">
        <f t="shared" si="77"/>
        <v>#REF!</v>
      </c>
      <c r="EPF67" s="29" t="e">
        <f t="shared" si="77"/>
        <v>#REF!</v>
      </c>
      <c r="EPG67" s="29" t="e">
        <f t="shared" si="77"/>
        <v>#REF!</v>
      </c>
      <c r="EPH67" s="29" t="e">
        <f t="shared" si="77"/>
        <v>#REF!</v>
      </c>
      <c r="EPI67" s="29" t="e">
        <f t="shared" si="77"/>
        <v>#REF!</v>
      </c>
      <c r="EPJ67" s="29" t="e">
        <f t="shared" si="77"/>
        <v>#REF!</v>
      </c>
      <c r="EPK67" s="29" t="e">
        <f t="shared" si="77"/>
        <v>#REF!</v>
      </c>
      <c r="EPL67" s="29" t="e">
        <f t="shared" si="77"/>
        <v>#REF!</v>
      </c>
      <c r="EPM67" s="29" t="e">
        <f t="shared" si="77"/>
        <v>#REF!</v>
      </c>
      <c r="EPN67" s="29" t="e">
        <f t="shared" si="77"/>
        <v>#REF!</v>
      </c>
      <c r="EPO67" s="29" t="e">
        <f t="shared" si="77"/>
        <v>#REF!</v>
      </c>
      <c r="EPP67" s="29" t="e">
        <f t="shared" si="77"/>
        <v>#REF!</v>
      </c>
      <c r="EPQ67" s="29" t="e">
        <f t="shared" si="77"/>
        <v>#REF!</v>
      </c>
      <c r="EPR67" s="29" t="e">
        <f t="shared" si="77"/>
        <v>#REF!</v>
      </c>
      <c r="EPS67" s="29" t="e">
        <f t="shared" si="77"/>
        <v>#REF!</v>
      </c>
      <c r="EPT67" s="29" t="e">
        <f t="shared" si="77"/>
        <v>#REF!</v>
      </c>
      <c r="EPU67" s="29" t="e">
        <f t="shared" si="77"/>
        <v>#REF!</v>
      </c>
      <c r="EPV67" s="29" t="e">
        <f t="shared" si="77"/>
        <v>#REF!</v>
      </c>
      <c r="EPW67" s="29" t="e">
        <f t="shared" si="77"/>
        <v>#REF!</v>
      </c>
      <c r="EPX67" s="29" t="e">
        <f t="shared" si="77"/>
        <v>#REF!</v>
      </c>
      <c r="EPY67" s="29" t="e">
        <f t="shared" si="77"/>
        <v>#REF!</v>
      </c>
      <c r="EPZ67" s="29" t="e">
        <f t="shared" si="77"/>
        <v>#REF!</v>
      </c>
      <c r="EQA67" s="29" t="e">
        <f t="shared" ref="EQA67:ESL67" si="78">EPZ67*(1+$F67)</f>
        <v>#REF!</v>
      </c>
      <c r="EQB67" s="29" t="e">
        <f t="shared" si="78"/>
        <v>#REF!</v>
      </c>
      <c r="EQC67" s="29" t="e">
        <f t="shared" si="78"/>
        <v>#REF!</v>
      </c>
      <c r="EQD67" s="29" t="e">
        <f t="shared" si="78"/>
        <v>#REF!</v>
      </c>
      <c r="EQE67" s="29" t="e">
        <f t="shared" si="78"/>
        <v>#REF!</v>
      </c>
      <c r="EQF67" s="29" t="e">
        <f t="shared" si="78"/>
        <v>#REF!</v>
      </c>
      <c r="EQG67" s="29" t="e">
        <f t="shared" si="78"/>
        <v>#REF!</v>
      </c>
      <c r="EQH67" s="29" t="e">
        <f t="shared" si="78"/>
        <v>#REF!</v>
      </c>
      <c r="EQI67" s="29" t="e">
        <f t="shared" si="78"/>
        <v>#REF!</v>
      </c>
      <c r="EQJ67" s="29" t="e">
        <f t="shared" si="78"/>
        <v>#REF!</v>
      </c>
      <c r="EQK67" s="29" t="e">
        <f t="shared" si="78"/>
        <v>#REF!</v>
      </c>
      <c r="EQL67" s="29" t="e">
        <f t="shared" si="78"/>
        <v>#REF!</v>
      </c>
      <c r="EQM67" s="29" t="e">
        <f t="shared" si="78"/>
        <v>#REF!</v>
      </c>
      <c r="EQN67" s="29" t="e">
        <f t="shared" si="78"/>
        <v>#REF!</v>
      </c>
      <c r="EQO67" s="29" t="e">
        <f t="shared" si="78"/>
        <v>#REF!</v>
      </c>
      <c r="EQP67" s="29" t="e">
        <f t="shared" si="78"/>
        <v>#REF!</v>
      </c>
      <c r="EQQ67" s="29" t="e">
        <f t="shared" si="78"/>
        <v>#REF!</v>
      </c>
      <c r="EQR67" s="29" t="e">
        <f t="shared" si="78"/>
        <v>#REF!</v>
      </c>
      <c r="EQS67" s="29" t="e">
        <f t="shared" si="78"/>
        <v>#REF!</v>
      </c>
      <c r="EQT67" s="29" t="e">
        <f t="shared" si="78"/>
        <v>#REF!</v>
      </c>
      <c r="EQU67" s="29" t="e">
        <f t="shared" si="78"/>
        <v>#REF!</v>
      </c>
      <c r="EQV67" s="29" t="e">
        <f t="shared" si="78"/>
        <v>#REF!</v>
      </c>
      <c r="EQW67" s="29" t="e">
        <f t="shared" si="78"/>
        <v>#REF!</v>
      </c>
      <c r="EQX67" s="29" t="e">
        <f t="shared" si="78"/>
        <v>#REF!</v>
      </c>
      <c r="EQY67" s="29" t="e">
        <f t="shared" si="78"/>
        <v>#REF!</v>
      </c>
      <c r="EQZ67" s="29" t="e">
        <f t="shared" si="78"/>
        <v>#REF!</v>
      </c>
      <c r="ERA67" s="29" t="e">
        <f t="shared" si="78"/>
        <v>#REF!</v>
      </c>
      <c r="ERB67" s="29" t="e">
        <f t="shared" si="78"/>
        <v>#REF!</v>
      </c>
      <c r="ERC67" s="29" t="e">
        <f t="shared" si="78"/>
        <v>#REF!</v>
      </c>
      <c r="ERD67" s="29" t="e">
        <f t="shared" si="78"/>
        <v>#REF!</v>
      </c>
      <c r="ERE67" s="29" t="e">
        <f t="shared" si="78"/>
        <v>#REF!</v>
      </c>
      <c r="ERF67" s="29" t="e">
        <f t="shared" si="78"/>
        <v>#REF!</v>
      </c>
      <c r="ERG67" s="29" t="e">
        <f t="shared" si="78"/>
        <v>#REF!</v>
      </c>
      <c r="ERH67" s="29" t="e">
        <f t="shared" si="78"/>
        <v>#REF!</v>
      </c>
      <c r="ERI67" s="29" t="e">
        <f t="shared" si="78"/>
        <v>#REF!</v>
      </c>
      <c r="ERJ67" s="29" t="e">
        <f t="shared" si="78"/>
        <v>#REF!</v>
      </c>
      <c r="ERK67" s="29" t="e">
        <f t="shared" si="78"/>
        <v>#REF!</v>
      </c>
      <c r="ERL67" s="29" t="e">
        <f t="shared" si="78"/>
        <v>#REF!</v>
      </c>
      <c r="ERM67" s="29" t="e">
        <f t="shared" si="78"/>
        <v>#REF!</v>
      </c>
      <c r="ERN67" s="29" t="e">
        <f t="shared" si="78"/>
        <v>#REF!</v>
      </c>
      <c r="ERO67" s="29" t="e">
        <f t="shared" si="78"/>
        <v>#REF!</v>
      </c>
      <c r="ERP67" s="29" t="e">
        <f t="shared" si="78"/>
        <v>#REF!</v>
      </c>
      <c r="ERQ67" s="29" t="e">
        <f t="shared" si="78"/>
        <v>#REF!</v>
      </c>
      <c r="ERR67" s="29" t="e">
        <f t="shared" si="78"/>
        <v>#REF!</v>
      </c>
      <c r="ERS67" s="29" t="e">
        <f t="shared" si="78"/>
        <v>#REF!</v>
      </c>
      <c r="ERT67" s="29" t="e">
        <f t="shared" si="78"/>
        <v>#REF!</v>
      </c>
      <c r="ERU67" s="29" t="e">
        <f t="shared" si="78"/>
        <v>#REF!</v>
      </c>
      <c r="ERV67" s="29" t="e">
        <f t="shared" si="78"/>
        <v>#REF!</v>
      </c>
      <c r="ERW67" s="29" t="e">
        <f t="shared" si="78"/>
        <v>#REF!</v>
      </c>
      <c r="ERX67" s="29" t="e">
        <f t="shared" si="78"/>
        <v>#REF!</v>
      </c>
      <c r="ERY67" s="29" t="e">
        <f t="shared" si="78"/>
        <v>#REF!</v>
      </c>
      <c r="ERZ67" s="29" t="e">
        <f t="shared" si="78"/>
        <v>#REF!</v>
      </c>
      <c r="ESA67" s="29" t="e">
        <f t="shared" si="78"/>
        <v>#REF!</v>
      </c>
      <c r="ESB67" s="29" t="e">
        <f t="shared" si="78"/>
        <v>#REF!</v>
      </c>
      <c r="ESC67" s="29" t="e">
        <f t="shared" si="78"/>
        <v>#REF!</v>
      </c>
      <c r="ESD67" s="29" t="e">
        <f t="shared" si="78"/>
        <v>#REF!</v>
      </c>
      <c r="ESE67" s="29" t="e">
        <f t="shared" si="78"/>
        <v>#REF!</v>
      </c>
      <c r="ESF67" s="29" t="e">
        <f t="shared" si="78"/>
        <v>#REF!</v>
      </c>
      <c r="ESG67" s="29" t="e">
        <f t="shared" si="78"/>
        <v>#REF!</v>
      </c>
      <c r="ESH67" s="29" t="e">
        <f t="shared" si="78"/>
        <v>#REF!</v>
      </c>
      <c r="ESI67" s="29" t="e">
        <f t="shared" si="78"/>
        <v>#REF!</v>
      </c>
      <c r="ESJ67" s="29" t="e">
        <f t="shared" si="78"/>
        <v>#REF!</v>
      </c>
      <c r="ESK67" s="29" t="e">
        <f t="shared" si="78"/>
        <v>#REF!</v>
      </c>
      <c r="ESL67" s="29" t="e">
        <f t="shared" si="78"/>
        <v>#REF!</v>
      </c>
      <c r="ESM67" s="29" t="e">
        <f t="shared" ref="ESM67:EUX67" si="79">ESL67*(1+$F67)</f>
        <v>#REF!</v>
      </c>
      <c r="ESN67" s="29" t="e">
        <f t="shared" si="79"/>
        <v>#REF!</v>
      </c>
      <c r="ESO67" s="29" t="e">
        <f t="shared" si="79"/>
        <v>#REF!</v>
      </c>
      <c r="ESP67" s="29" t="e">
        <f t="shared" si="79"/>
        <v>#REF!</v>
      </c>
      <c r="ESQ67" s="29" t="e">
        <f t="shared" si="79"/>
        <v>#REF!</v>
      </c>
      <c r="ESR67" s="29" t="e">
        <f t="shared" si="79"/>
        <v>#REF!</v>
      </c>
      <c r="ESS67" s="29" t="e">
        <f t="shared" si="79"/>
        <v>#REF!</v>
      </c>
      <c r="EST67" s="29" t="e">
        <f t="shared" si="79"/>
        <v>#REF!</v>
      </c>
      <c r="ESU67" s="29" t="e">
        <f t="shared" si="79"/>
        <v>#REF!</v>
      </c>
      <c r="ESV67" s="29" t="e">
        <f t="shared" si="79"/>
        <v>#REF!</v>
      </c>
      <c r="ESW67" s="29" t="e">
        <f t="shared" si="79"/>
        <v>#REF!</v>
      </c>
      <c r="ESX67" s="29" t="e">
        <f t="shared" si="79"/>
        <v>#REF!</v>
      </c>
      <c r="ESY67" s="29" t="e">
        <f t="shared" si="79"/>
        <v>#REF!</v>
      </c>
      <c r="ESZ67" s="29" t="e">
        <f t="shared" si="79"/>
        <v>#REF!</v>
      </c>
      <c r="ETA67" s="29" t="e">
        <f t="shared" si="79"/>
        <v>#REF!</v>
      </c>
      <c r="ETB67" s="29" t="e">
        <f t="shared" si="79"/>
        <v>#REF!</v>
      </c>
      <c r="ETC67" s="29" t="e">
        <f t="shared" si="79"/>
        <v>#REF!</v>
      </c>
      <c r="ETD67" s="29" t="e">
        <f t="shared" si="79"/>
        <v>#REF!</v>
      </c>
      <c r="ETE67" s="29" t="e">
        <f t="shared" si="79"/>
        <v>#REF!</v>
      </c>
      <c r="ETF67" s="29" t="e">
        <f t="shared" si="79"/>
        <v>#REF!</v>
      </c>
      <c r="ETG67" s="29" t="e">
        <f t="shared" si="79"/>
        <v>#REF!</v>
      </c>
      <c r="ETH67" s="29" t="e">
        <f t="shared" si="79"/>
        <v>#REF!</v>
      </c>
      <c r="ETI67" s="29" t="e">
        <f t="shared" si="79"/>
        <v>#REF!</v>
      </c>
      <c r="ETJ67" s="29" t="e">
        <f t="shared" si="79"/>
        <v>#REF!</v>
      </c>
      <c r="ETK67" s="29" t="e">
        <f t="shared" si="79"/>
        <v>#REF!</v>
      </c>
      <c r="ETL67" s="29" t="e">
        <f t="shared" si="79"/>
        <v>#REF!</v>
      </c>
      <c r="ETM67" s="29" t="e">
        <f t="shared" si="79"/>
        <v>#REF!</v>
      </c>
      <c r="ETN67" s="29" t="e">
        <f t="shared" si="79"/>
        <v>#REF!</v>
      </c>
      <c r="ETO67" s="29" t="e">
        <f t="shared" si="79"/>
        <v>#REF!</v>
      </c>
      <c r="ETP67" s="29" t="e">
        <f t="shared" si="79"/>
        <v>#REF!</v>
      </c>
      <c r="ETQ67" s="29" t="e">
        <f t="shared" si="79"/>
        <v>#REF!</v>
      </c>
      <c r="ETR67" s="29" t="e">
        <f t="shared" si="79"/>
        <v>#REF!</v>
      </c>
      <c r="ETS67" s="29" t="e">
        <f t="shared" si="79"/>
        <v>#REF!</v>
      </c>
      <c r="ETT67" s="29" t="e">
        <f t="shared" si="79"/>
        <v>#REF!</v>
      </c>
      <c r="ETU67" s="29" t="e">
        <f t="shared" si="79"/>
        <v>#REF!</v>
      </c>
      <c r="ETV67" s="29" t="e">
        <f t="shared" si="79"/>
        <v>#REF!</v>
      </c>
      <c r="ETW67" s="29" t="e">
        <f t="shared" si="79"/>
        <v>#REF!</v>
      </c>
      <c r="ETX67" s="29" t="e">
        <f t="shared" si="79"/>
        <v>#REF!</v>
      </c>
      <c r="ETY67" s="29" t="e">
        <f t="shared" si="79"/>
        <v>#REF!</v>
      </c>
      <c r="ETZ67" s="29" t="e">
        <f t="shared" si="79"/>
        <v>#REF!</v>
      </c>
      <c r="EUA67" s="29" t="e">
        <f t="shared" si="79"/>
        <v>#REF!</v>
      </c>
      <c r="EUB67" s="29" t="e">
        <f t="shared" si="79"/>
        <v>#REF!</v>
      </c>
      <c r="EUC67" s="29" t="e">
        <f t="shared" si="79"/>
        <v>#REF!</v>
      </c>
      <c r="EUD67" s="29" t="e">
        <f t="shared" si="79"/>
        <v>#REF!</v>
      </c>
      <c r="EUE67" s="29" t="e">
        <f t="shared" si="79"/>
        <v>#REF!</v>
      </c>
      <c r="EUF67" s="29" t="e">
        <f t="shared" si="79"/>
        <v>#REF!</v>
      </c>
      <c r="EUG67" s="29" t="e">
        <f t="shared" si="79"/>
        <v>#REF!</v>
      </c>
      <c r="EUH67" s="29" t="e">
        <f t="shared" si="79"/>
        <v>#REF!</v>
      </c>
      <c r="EUI67" s="29" t="e">
        <f t="shared" si="79"/>
        <v>#REF!</v>
      </c>
      <c r="EUJ67" s="29" t="e">
        <f t="shared" si="79"/>
        <v>#REF!</v>
      </c>
      <c r="EUK67" s="29" t="e">
        <f t="shared" si="79"/>
        <v>#REF!</v>
      </c>
      <c r="EUL67" s="29" t="e">
        <f t="shared" si="79"/>
        <v>#REF!</v>
      </c>
      <c r="EUM67" s="29" t="e">
        <f t="shared" si="79"/>
        <v>#REF!</v>
      </c>
      <c r="EUN67" s="29" t="e">
        <f t="shared" si="79"/>
        <v>#REF!</v>
      </c>
      <c r="EUO67" s="29" t="e">
        <f t="shared" si="79"/>
        <v>#REF!</v>
      </c>
      <c r="EUP67" s="29" t="e">
        <f t="shared" si="79"/>
        <v>#REF!</v>
      </c>
      <c r="EUQ67" s="29" t="e">
        <f t="shared" si="79"/>
        <v>#REF!</v>
      </c>
      <c r="EUR67" s="29" t="e">
        <f t="shared" si="79"/>
        <v>#REF!</v>
      </c>
      <c r="EUS67" s="29" t="e">
        <f t="shared" si="79"/>
        <v>#REF!</v>
      </c>
      <c r="EUT67" s="29" t="e">
        <f t="shared" si="79"/>
        <v>#REF!</v>
      </c>
      <c r="EUU67" s="29" t="e">
        <f t="shared" si="79"/>
        <v>#REF!</v>
      </c>
      <c r="EUV67" s="29" t="e">
        <f t="shared" si="79"/>
        <v>#REF!</v>
      </c>
      <c r="EUW67" s="29" t="e">
        <f t="shared" si="79"/>
        <v>#REF!</v>
      </c>
      <c r="EUX67" s="29" t="e">
        <f t="shared" si="79"/>
        <v>#REF!</v>
      </c>
      <c r="EUY67" s="29" t="e">
        <f t="shared" ref="EUY67:EXJ67" si="80">EUX67*(1+$F67)</f>
        <v>#REF!</v>
      </c>
      <c r="EUZ67" s="29" t="e">
        <f t="shared" si="80"/>
        <v>#REF!</v>
      </c>
      <c r="EVA67" s="29" t="e">
        <f t="shared" si="80"/>
        <v>#REF!</v>
      </c>
      <c r="EVB67" s="29" t="e">
        <f t="shared" si="80"/>
        <v>#REF!</v>
      </c>
      <c r="EVC67" s="29" t="e">
        <f t="shared" si="80"/>
        <v>#REF!</v>
      </c>
      <c r="EVD67" s="29" t="e">
        <f t="shared" si="80"/>
        <v>#REF!</v>
      </c>
      <c r="EVE67" s="29" t="e">
        <f t="shared" si="80"/>
        <v>#REF!</v>
      </c>
      <c r="EVF67" s="29" t="e">
        <f t="shared" si="80"/>
        <v>#REF!</v>
      </c>
      <c r="EVG67" s="29" t="e">
        <f t="shared" si="80"/>
        <v>#REF!</v>
      </c>
      <c r="EVH67" s="29" t="e">
        <f t="shared" si="80"/>
        <v>#REF!</v>
      </c>
      <c r="EVI67" s="29" t="e">
        <f t="shared" si="80"/>
        <v>#REF!</v>
      </c>
      <c r="EVJ67" s="29" t="e">
        <f t="shared" si="80"/>
        <v>#REF!</v>
      </c>
      <c r="EVK67" s="29" t="e">
        <f t="shared" si="80"/>
        <v>#REF!</v>
      </c>
      <c r="EVL67" s="29" t="e">
        <f t="shared" si="80"/>
        <v>#REF!</v>
      </c>
      <c r="EVM67" s="29" t="e">
        <f t="shared" si="80"/>
        <v>#REF!</v>
      </c>
      <c r="EVN67" s="29" t="e">
        <f t="shared" si="80"/>
        <v>#REF!</v>
      </c>
      <c r="EVO67" s="29" t="e">
        <f t="shared" si="80"/>
        <v>#REF!</v>
      </c>
      <c r="EVP67" s="29" t="e">
        <f t="shared" si="80"/>
        <v>#REF!</v>
      </c>
      <c r="EVQ67" s="29" t="e">
        <f t="shared" si="80"/>
        <v>#REF!</v>
      </c>
      <c r="EVR67" s="29" t="e">
        <f t="shared" si="80"/>
        <v>#REF!</v>
      </c>
      <c r="EVS67" s="29" t="e">
        <f t="shared" si="80"/>
        <v>#REF!</v>
      </c>
      <c r="EVT67" s="29" t="e">
        <f t="shared" si="80"/>
        <v>#REF!</v>
      </c>
      <c r="EVU67" s="29" t="e">
        <f t="shared" si="80"/>
        <v>#REF!</v>
      </c>
      <c r="EVV67" s="29" t="e">
        <f t="shared" si="80"/>
        <v>#REF!</v>
      </c>
      <c r="EVW67" s="29" t="e">
        <f t="shared" si="80"/>
        <v>#REF!</v>
      </c>
      <c r="EVX67" s="29" t="e">
        <f t="shared" si="80"/>
        <v>#REF!</v>
      </c>
      <c r="EVY67" s="29" t="e">
        <f t="shared" si="80"/>
        <v>#REF!</v>
      </c>
      <c r="EVZ67" s="29" t="e">
        <f t="shared" si="80"/>
        <v>#REF!</v>
      </c>
      <c r="EWA67" s="29" t="e">
        <f t="shared" si="80"/>
        <v>#REF!</v>
      </c>
      <c r="EWB67" s="29" t="e">
        <f t="shared" si="80"/>
        <v>#REF!</v>
      </c>
      <c r="EWC67" s="29" t="e">
        <f t="shared" si="80"/>
        <v>#REF!</v>
      </c>
      <c r="EWD67" s="29" t="e">
        <f t="shared" si="80"/>
        <v>#REF!</v>
      </c>
      <c r="EWE67" s="29" t="e">
        <f t="shared" si="80"/>
        <v>#REF!</v>
      </c>
      <c r="EWF67" s="29" t="e">
        <f t="shared" si="80"/>
        <v>#REF!</v>
      </c>
      <c r="EWG67" s="29" t="e">
        <f t="shared" si="80"/>
        <v>#REF!</v>
      </c>
      <c r="EWH67" s="29" t="e">
        <f t="shared" si="80"/>
        <v>#REF!</v>
      </c>
      <c r="EWI67" s="29" t="e">
        <f t="shared" si="80"/>
        <v>#REF!</v>
      </c>
      <c r="EWJ67" s="29" t="e">
        <f t="shared" si="80"/>
        <v>#REF!</v>
      </c>
      <c r="EWK67" s="29" t="e">
        <f t="shared" si="80"/>
        <v>#REF!</v>
      </c>
      <c r="EWL67" s="29" t="e">
        <f t="shared" si="80"/>
        <v>#REF!</v>
      </c>
      <c r="EWM67" s="29" t="e">
        <f t="shared" si="80"/>
        <v>#REF!</v>
      </c>
      <c r="EWN67" s="29" t="e">
        <f t="shared" si="80"/>
        <v>#REF!</v>
      </c>
      <c r="EWO67" s="29" t="e">
        <f t="shared" si="80"/>
        <v>#REF!</v>
      </c>
      <c r="EWP67" s="29" t="e">
        <f t="shared" si="80"/>
        <v>#REF!</v>
      </c>
      <c r="EWQ67" s="29" t="e">
        <f t="shared" si="80"/>
        <v>#REF!</v>
      </c>
      <c r="EWR67" s="29" t="e">
        <f t="shared" si="80"/>
        <v>#REF!</v>
      </c>
      <c r="EWS67" s="29" t="e">
        <f t="shared" si="80"/>
        <v>#REF!</v>
      </c>
      <c r="EWT67" s="29" t="e">
        <f t="shared" si="80"/>
        <v>#REF!</v>
      </c>
      <c r="EWU67" s="29" t="e">
        <f t="shared" si="80"/>
        <v>#REF!</v>
      </c>
      <c r="EWV67" s="29" t="e">
        <f t="shared" si="80"/>
        <v>#REF!</v>
      </c>
      <c r="EWW67" s="29" t="e">
        <f t="shared" si="80"/>
        <v>#REF!</v>
      </c>
      <c r="EWX67" s="29" t="e">
        <f t="shared" si="80"/>
        <v>#REF!</v>
      </c>
      <c r="EWY67" s="29" t="e">
        <f t="shared" si="80"/>
        <v>#REF!</v>
      </c>
      <c r="EWZ67" s="29" t="e">
        <f t="shared" si="80"/>
        <v>#REF!</v>
      </c>
      <c r="EXA67" s="29" t="e">
        <f t="shared" si="80"/>
        <v>#REF!</v>
      </c>
      <c r="EXB67" s="29" t="e">
        <f t="shared" si="80"/>
        <v>#REF!</v>
      </c>
      <c r="EXC67" s="29" t="e">
        <f t="shared" si="80"/>
        <v>#REF!</v>
      </c>
      <c r="EXD67" s="29" t="e">
        <f t="shared" si="80"/>
        <v>#REF!</v>
      </c>
      <c r="EXE67" s="29" t="e">
        <f t="shared" si="80"/>
        <v>#REF!</v>
      </c>
      <c r="EXF67" s="29" t="e">
        <f t="shared" si="80"/>
        <v>#REF!</v>
      </c>
      <c r="EXG67" s="29" t="e">
        <f t="shared" si="80"/>
        <v>#REF!</v>
      </c>
      <c r="EXH67" s="29" t="e">
        <f t="shared" si="80"/>
        <v>#REF!</v>
      </c>
      <c r="EXI67" s="29" t="e">
        <f t="shared" si="80"/>
        <v>#REF!</v>
      </c>
      <c r="EXJ67" s="29" t="e">
        <f t="shared" si="80"/>
        <v>#REF!</v>
      </c>
      <c r="EXK67" s="29" t="e">
        <f t="shared" ref="EXK67:EZV67" si="81">EXJ67*(1+$F67)</f>
        <v>#REF!</v>
      </c>
      <c r="EXL67" s="29" t="e">
        <f t="shared" si="81"/>
        <v>#REF!</v>
      </c>
      <c r="EXM67" s="29" t="e">
        <f t="shared" si="81"/>
        <v>#REF!</v>
      </c>
      <c r="EXN67" s="29" t="e">
        <f t="shared" si="81"/>
        <v>#REF!</v>
      </c>
      <c r="EXO67" s="29" t="e">
        <f t="shared" si="81"/>
        <v>#REF!</v>
      </c>
      <c r="EXP67" s="29" t="e">
        <f t="shared" si="81"/>
        <v>#REF!</v>
      </c>
      <c r="EXQ67" s="29" t="e">
        <f t="shared" si="81"/>
        <v>#REF!</v>
      </c>
      <c r="EXR67" s="29" t="e">
        <f t="shared" si="81"/>
        <v>#REF!</v>
      </c>
      <c r="EXS67" s="29" t="e">
        <f t="shared" si="81"/>
        <v>#REF!</v>
      </c>
      <c r="EXT67" s="29" t="e">
        <f t="shared" si="81"/>
        <v>#REF!</v>
      </c>
      <c r="EXU67" s="29" t="e">
        <f t="shared" si="81"/>
        <v>#REF!</v>
      </c>
      <c r="EXV67" s="29" t="e">
        <f t="shared" si="81"/>
        <v>#REF!</v>
      </c>
      <c r="EXW67" s="29" t="e">
        <f t="shared" si="81"/>
        <v>#REF!</v>
      </c>
      <c r="EXX67" s="29" t="e">
        <f t="shared" si="81"/>
        <v>#REF!</v>
      </c>
      <c r="EXY67" s="29" t="e">
        <f t="shared" si="81"/>
        <v>#REF!</v>
      </c>
      <c r="EXZ67" s="29" t="e">
        <f t="shared" si="81"/>
        <v>#REF!</v>
      </c>
      <c r="EYA67" s="29" t="e">
        <f t="shared" si="81"/>
        <v>#REF!</v>
      </c>
      <c r="EYB67" s="29" t="e">
        <f t="shared" si="81"/>
        <v>#REF!</v>
      </c>
      <c r="EYC67" s="29" t="e">
        <f t="shared" si="81"/>
        <v>#REF!</v>
      </c>
      <c r="EYD67" s="29" t="e">
        <f t="shared" si="81"/>
        <v>#REF!</v>
      </c>
      <c r="EYE67" s="29" t="e">
        <f t="shared" si="81"/>
        <v>#REF!</v>
      </c>
      <c r="EYF67" s="29" t="e">
        <f t="shared" si="81"/>
        <v>#REF!</v>
      </c>
      <c r="EYG67" s="29" t="e">
        <f t="shared" si="81"/>
        <v>#REF!</v>
      </c>
      <c r="EYH67" s="29" t="e">
        <f t="shared" si="81"/>
        <v>#REF!</v>
      </c>
      <c r="EYI67" s="29" t="e">
        <f t="shared" si="81"/>
        <v>#REF!</v>
      </c>
      <c r="EYJ67" s="29" t="e">
        <f t="shared" si="81"/>
        <v>#REF!</v>
      </c>
      <c r="EYK67" s="29" t="e">
        <f t="shared" si="81"/>
        <v>#REF!</v>
      </c>
      <c r="EYL67" s="29" t="e">
        <f t="shared" si="81"/>
        <v>#REF!</v>
      </c>
      <c r="EYM67" s="29" t="e">
        <f t="shared" si="81"/>
        <v>#REF!</v>
      </c>
      <c r="EYN67" s="29" t="e">
        <f t="shared" si="81"/>
        <v>#REF!</v>
      </c>
      <c r="EYO67" s="29" t="e">
        <f t="shared" si="81"/>
        <v>#REF!</v>
      </c>
      <c r="EYP67" s="29" t="e">
        <f t="shared" si="81"/>
        <v>#REF!</v>
      </c>
      <c r="EYQ67" s="29" t="e">
        <f t="shared" si="81"/>
        <v>#REF!</v>
      </c>
      <c r="EYR67" s="29" t="e">
        <f t="shared" si="81"/>
        <v>#REF!</v>
      </c>
      <c r="EYS67" s="29" t="e">
        <f t="shared" si="81"/>
        <v>#REF!</v>
      </c>
      <c r="EYT67" s="29" t="e">
        <f t="shared" si="81"/>
        <v>#REF!</v>
      </c>
      <c r="EYU67" s="29" t="e">
        <f t="shared" si="81"/>
        <v>#REF!</v>
      </c>
      <c r="EYV67" s="29" t="e">
        <f t="shared" si="81"/>
        <v>#REF!</v>
      </c>
      <c r="EYW67" s="29" t="e">
        <f t="shared" si="81"/>
        <v>#REF!</v>
      </c>
      <c r="EYX67" s="29" t="e">
        <f t="shared" si="81"/>
        <v>#REF!</v>
      </c>
      <c r="EYY67" s="29" t="e">
        <f t="shared" si="81"/>
        <v>#REF!</v>
      </c>
      <c r="EYZ67" s="29" t="e">
        <f t="shared" si="81"/>
        <v>#REF!</v>
      </c>
      <c r="EZA67" s="29" t="e">
        <f t="shared" si="81"/>
        <v>#REF!</v>
      </c>
      <c r="EZB67" s="29" t="e">
        <f t="shared" si="81"/>
        <v>#REF!</v>
      </c>
      <c r="EZC67" s="29" t="e">
        <f t="shared" si="81"/>
        <v>#REF!</v>
      </c>
      <c r="EZD67" s="29" t="e">
        <f t="shared" si="81"/>
        <v>#REF!</v>
      </c>
      <c r="EZE67" s="29" t="e">
        <f t="shared" si="81"/>
        <v>#REF!</v>
      </c>
      <c r="EZF67" s="29" t="e">
        <f t="shared" si="81"/>
        <v>#REF!</v>
      </c>
      <c r="EZG67" s="29" t="e">
        <f t="shared" si="81"/>
        <v>#REF!</v>
      </c>
      <c r="EZH67" s="29" t="e">
        <f t="shared" si="81"/>
        <v>#REF!</v>
      </c>
      <c r="EZI67" s="29" t="e">
        <f t="shared" si="81"/>
        <v>#REF!</v>
      </c>
      <c r="EZJ67" s="29" t="e">
        <f t="shared" si="81"/>
        <v>#REF!</v>
      </c>
      <c r="EZK67" s="29" t="e">
        <f t="shared" si="81"/>
        <v>#REF!</v>
      </c>
      <c r="EZL67" s="29" t="e">
        <f t="shared" si="81"/>
        <v>#REF!</v>
      </c>
      <c r="EZM67" s="29" t="e">
        <f t="shared" si="81"/>
        <v>#REF!</v>
      </c>
      <c r="EZN67" s="29" t="e">
        <f t="shared" si="81"/>
        <v>#REF!</v>
      </c>
      <c r="EZO67" s="29" t="e">
        <f t="shared" si="81"/>
        <v>#REF!</v>
      </c>
      <c r="EZP67" s="29" t="e">
        <f t="shared" si="81"/>
        <v>#REF!</v>
      </c>
      <c r="EZQ67" s="29" t="e">
        <f t="shared" si="81"/>
        <v>#REF!</v>
      </c>
      <c r="EZR67" s="29" t="e">
        <f t="shared" si="81"/>
        <v>#REF!</v>
      </c>
      <c r="EZS67" s="29" t="e">
        <f t="shared" si="81"/>
        <v>#REF!</v>
      </c>
      <c r="EZT67" s="29" t="e">
        <f t="shared" si="81"/>
        <v>#REF!</v>
      </c>
      <c r="EZU67" s="29" t="e">
        <f t="shared" si="81"/>
        <v>#REF!</v>
      </c>
      <c r="EZV67" s="29" t="e">
        <f t="shared" si="81"/>
        <v>#REF!</v>
      </c>
      <c r="EZW67" s="29" t="e">
        <f t="shared" ref="EZW67:FCH67" si="82">EZV67*(1+$F67)</f>
        <v>#REF!</v>
      </c>
      <c r="EZX67" s="29" t="e">
        <f t="shared" si="82"/>
        <v>#REF!</v>
      </c>
      <c r="EZY67" s="29" t="e">
        <f t="shared" si="82"/>
        <v>#REF!</v>
      </c>
      <c r="EZZ67" s="29" t="e">
        <f t="shared" si="82"/>
        <v>#REF!</v>
      </c>
      <c r="FAA67" s="29" t="e">
        <f t="shared" si="82"/>
        <v>#REF!</v>
      </c>
      <c r="FAB67" s="29" t="e">
        <f t="shared" si="82"/>
        <v>#REF!</v>
      </c>
      <c r="FAC67" s="29" t="e">
        <f t="shared" si="82"/>
        <v>#REF!</v>
      </c>
      <c r="FAD67" s="29" t="e">
        <f t="shared" si="82"/>
        <v>#REF!</v>
      </c>
      <c r="FAE67" s="29" t="e">
        <f t="shared" si="82"/>
        <v>#REF!</v>
      </c>
      <c r="FAF67" s="29" t="e">
        <f t="shared" si="82"/>
        <v>#REF!</v>
      </c>
      <c r="FAG67" s="29" t="e">
        <f t="shared" si="82"/>
        <v>#REF!</v>
      </c>
      <c r="FAH67" s="29" t="e">
        <f t="shared" si="82"/>
        <v>#REF!</v>
      </c>
      <c r="FAI67" s="29" t="e">
        <f t="shared" si="82"/>
        <v>#REF!</v>
      </c>
      <c r="FAJ67" s="29" t="e">
        <f t="shared" si="82"/>
        <v>#REF!</v>
      </c>
      <c r="FAK67" s="29" t="e">
        <f t="shared" si="82"/>
        <v>#REF!</v>
      </c>
      <c r="FAL67" s="29" t="e">
        <f t="shared" si="82"/>
        <v>#REF!</v>
      </c>
      <c r="FAM67" s="29" t="e">
        <f t="shared" si="82"/>
        <v>#REF!</v>
      </c>
      <c r="FAN67" s="29" t="e">
        <f t="shared" si="82"/>
        <v>#REF!</v>
      </c>
      <c r="FAO67" s="29" t="e">
        <f t="shared" si="82"/>
        <v>#REF!</v>
      </c>
      <c r="FAP67" s="29" t="e">
        <f t="shared" si="82"/>
        <v>#REF!</v>
      </c>
      <c r="FAQ67" s="29" t="e">
        <f t="shared" si="82"/>
        <v>#REF!</v>
      </c>
      <c r="FAR67" s="29" t="e">
        <f t="shared" si="82"/>
        <v>#REF!</v>
      </c>
      <c r="FAS67" s="29" t="e">
        <f t="shared" si="82"/>
        <v>#REF!</v>
      </c>
      <c r="FAT67" s="29" t="e">
        <f t="shared" si="82"/>
        <v>#REF!</v>
      </c>
      <c r="FAU67" s="29" t="e">
        <f t="shared" si="82"/>
        <v>#REF!</v>
      </c>
      <c r="FAV67" s="29" t="e">
        <f t="shared" si="82"/>
        <v>#REF!</v>
      </c>
      <c r="FAW67" s="29" t="e">
        <f t="shared" si="82"/>
        <v>#REF!</v>
      </c>
      <c r="FAX67" s="29" t="e">
        <f t="shared" si="82"/>
        <v>#REF!</v>
      </c>
      <c r="FAY67" s="29" t="e">
        <f t="shared" si="82"/>
        <v>#REF!</v>
      </c>
      <c r="FAZ67" s="29" t="e">
        <f t="shared" si="82"/>
        <v>#REF!</v>
      </c>
      <c r="FBA67" s="29" t="e">
        <f t="shared" si="82"/>
        <v>#REF!</v>
      </c>
      <c r="FBB67" s="29" t="e">
        <f t="shared" si="82"/>
        <v>#REF!</v>
      </c>
      <c r="FBC67" s="29" t="e">
        <f t="shared" si="82"/>
        <v>#REF!</v>
      </c>
      <c r="FBD67" s="29" t="e">
        <f t="shared" si="82"/>
        <v>#REF!</v>
      </c>
      <c r="FBE67" s="29" t="e">
        <f t="shared" si="82"/>
        <v>#REF!</v>
      </c>
      <c r="FBF67" s="29" t="e">
        <f t="shared" si="82"/>
        <v>#REF!</v>
      </c>
      <c r="FBG67" s="29" t="e">
        <f t="shared" si="82"/>
        <v>#REF!</v>
      </c>
      <c r="FBH67" s="29" t="e">
        <f t="shared" si="82"/>
        <v>#REF!</v>
      </c>
      <c r="FBI67" s="29" t="e">
        <f t="shared" si="82"/>
        <v>#REF!</v>
      </c>
      <c r="FBJ67" s="29" t="e">
        <f t="shared" si="82"/>
        <v>#REF!</v>
      </c>
      <c r="FBK67" s="29" t="e">
        <f t="shared" si="82"/>
        <v>#REF!</v>
      </c>
      <c r="FBL67" s="29" t="e">
        <f t="shared" si="82"/>
        <v>#REF!</v>
      </c>
      <c r="FBM67" s="29" t="e">
        <f t="shared" si="82"/>
        <v>#REF!</v>
      </c>
      <c r="FBN67" s="29" t="e">
        <f t="shared" si="82"/>
        <v>#REF!</v>
      </c>
      <c r="FBO67" s="29" t="e">
        <f t="shared" si="82"/>
        <v>#REF!</v>
      </c>
      <c r="FBP67" s="29" t="e">
        <f t="shared" si="82"/>
        <v>#REF!</v>
      </c>
      <c r="FBQ67" s="29" t="e">
        <f t="shared" si="82"/>
        <v>#REF!</v>
      </c>
      <c r="FBR67" s="29" t="e">
        <f t="shared" si="82"/>
        <v>#REF!</v>
      </c>
      <c r="FBS67" s="29" t="e">
        <f t="shared" si="82"/>
        <v>#REF!</v>
      </c>
      <c r="FBT67" s="29" t="e">
        <f t="shared" si="82"/>
        <v>#REF!</v>
      </c>
      <c r="FBU67" s="29" t="e">
        <f t="shared" si="82"/>
        <v>#REF!</v>
      </c>
      <c r="FBV67" s="29" t="e">
        <f t="shared" si="82"/>
        <v>#REF!</v>
      </c>
      <c r="FBW67" s="29" t="e">
        <f t="shared" si="82"/>
        <v>#REF!</v>
      </c>
      <c r="FBX67" s="29" t="e">
        <f t="shared" si="82"/>
        <v>#REF!</v>
      </c>
      <c r="FBY67" s="29" t="e">
        <f t="shared" si="82"/>
        <v>#REF!</v>
      </c>
      <c r="FBZ67" s="29" t="e">
        <f t="shared" si="82"/>
        <v>#REF!</v>
      </c>
      <c r="FCA67" s="29" t="e">
        <f t="shared" si="82"/>
        <v>#REF!</v>
      </c>
      <c r="FCB67" s="29" t="e">
        <f t="shared" si="82"/>
        <v>#REF!</v>
      </c>
      <c r="FCC67" s="29" t="e">
        <f t="shared" si="82"/>
        <v>#REF!</v>
      </c>
      <c r="FCD67" s="29" t="e">
        <f t="shared" si="82"/>
        <v>#REF!</v>
      </c>
      <c r="FCE67" s="29" t="e">
        <f t="shared" si="82"/>
        <v>#REF!</v>
      </c>
      <c r="FCF67" s="29" t="e">
        <f t="shared" si="82"/>
        <v>#REF!</v>
      </c>
      <c r="FCG67" s="29" t="e">
        <f t="shared" si="82"/>
        <v>#REF!</v>
      </c>
      <c r="FCH67" s="29" t="e">
        <f t="shared" si="82"/>
        <v>#REF!</v>
      </c>
      <c r="FCI67" s="29" t="e">
        <f t="shared" ref="FCI67:FET67" si="83">FCH67*(1+$F67)</f>
        <v>#REF!</v>
      </c>
      <c r="FCJ67" s="29" t="e">
        <f t="shared" si="83"/>
        <v>#REF!</v>
      </c>
      <c r="FCK67" s="29" t="e">
        <f t="shared" si="83"/>
        <v>#REF!</v>
      </c>
      <c r="FCL67" s="29" t="e">
        <f t="shared" si="83"/>
        <v>#REF!</v>
      </c>
      <c r="FCM67" s="29" t="e">
        <f t="shared" si="83"/>
        <v>#REF!</v>
      </c>
      <c r="FCN67" s="29" t="e">
        <f t="shared" si="83"/>
        <v>#REF!</v>
      </c>
      <c r="FCO67" s="29" t="e">
        <f t="shared" si="83"/>
        <v>#REF!</v>
      </c>
      <c r="FCP67" s="29" t="e">
        <f t="shared" si="83"/>
        <v>#REF!</v>
      </c>
      <c r="FCQ67" s="29" t="e">
        <f t="shared" si="83"/>
        <v>#REF!</v>
      </c>
      <c r="FCR67" s="29" t="e">
        <f t="shared" si="83"/>
        <v>#REF!</v>
      </c>
      <c r="FCS67" s="29" t="e">
        <f t="shared" si="83"/>
        <v>#REF!</v>
      </c>
      <c r="FCT67" s="29" t="e">
        <f t="shared" si="83"/>
        <v>#REF!</v>
      </c>
      <c r="FCU67" s="29" t="e">
        <f t="shared" si="83"/>
        <v>#REF!</v>
      </c>
      <c r="FCV67" s="29" t="e">
        <f t="shared" si="83"/>
        <v>#REF!</v>
      </c>
      <c r="FCW67" s="29" t="e">
        <f t="shared" si="83"/>
        <v>#REF!</v>
      </c>
      <c r="FCX67" s="29" t="e">
        <f t="shared" si="83"/>
        <v>#REF!</v>
      </c>
      <c r="FCY67" s="29" t="e">
        <f t="shared" si="83"/>
        <v>#REF!</v>
      </c>
      <c r="FCZ67" s="29" t="e">
        <f t="shared" si="83"/>
        <v>#REF!</v>
      </c>
      <c r="FDA67" s="29" t="e">
        <f t="shared" si="83"/>
        <v>#REF!</v>
      </c>
      <c r="FDB67" s="29" t="e">
        <f t="shared" si="83"/>
        <v>#REF!</v>
      </c>
      <c r="FDC67" s="29" t="e">
        <f t="shared" si="83"/>
        <v>#REF!</v>
      </c>
      <c r="FDD67" s="29" t="e">
        <f t="shared" si="83"/>
        <v>#REF!</v>
      </c>
      <c r="FDE67" s="29" t="e">
        <f t="shared" si="83"/>
        <v>#REF!</v>
      </c>
      <c r="FDF67" s="29" t="e">
        <f t="shared" si="83"/>
        <v>#REF!</v>
      </c>
      <c r="FDG67" s="29" t="e">
        <f t="shared" si="83"/>
        <v>#REF!</v>
      </c>
      <c r="FDH67" s="29" t="e">
        <f t="shared" si="83"/>
        <v>#REF!</v>
      </c>
      <c r="FDI67" s="29" t="e">
        <f t="shared" si="83"/>
        <v>#REF!</v>
      </c>
      <c r="FDJ67" s="29" t="e">
        <f t="shared" si="83"/>
        <v>#REF!</v>
      </c>
      <c r="FDK67" s="29" t="e">
        <f t="shared" si="83"/>
        <v>#REF!</v>
      </c>
      <c r="FDL67" s="29" t="e">
        <f t="shared" si="83"/>
        <v>#REF!</v>
      </c>
      <c r="FDM67" s="29" t="e">
        <f t="shared" si="83"/>
        <v>#REF!</v>
      </c>
      <c r="FDN67" s="29" t="e">
        <f t="shared" si="83"/>
        <v>#REF!</v>
      </c>
      <c r="FDO67" s="29" t="e">
        <f t="shared" si="83"/>
        <v>#REF!</v>
      </c>
      <c r="FDP67" s="29" t="e">
        <f t="shared" si="83"/>
        <v>#REF!</v>
      </c>
      <c r="FDQ67" s="29" t="e">
        <f t="shared" si="83"/>
        <v>#REF!</v>
      </c>
      <c r="FDR67" s="29" t="e">
        <f t="shared" si="83"/>
        <v>#REF!</v>
      </c>
      <c r="FDS67" s="29" t="e">
        <f t="shared" si="83"/>
        <v>#REF!</v>
      </c>
      <c r="FDT67" s="29" t="e">
        <f t="shared" si="83"/>
        <v>#REF!</v>
      </c>
      <c r="FDU67" s="29" t="e">
        <f t="shared" si="83"/>
        <v>#REF!</v>
      </c>
      <c r="FDV67" s="29" t="e">
        <f t="shared" si="83"/>
        <v>#REF!</v>
      </c>
      <c r="FDW67" s="29" t="e">
        <f t="shared" si="83"/>
        <v>#REF!</v>
      </c>
      <c r="FDX67" s="29" t="e">
        <f t="shared" si="83"/>
        <v>#REF!</v>
      </c>
      <c r="FDY67" s="29" t="e">
        <f t="shared" si="83"/>
        <v>#REF!</v>
      </c>
      <c r="FDZ67" s="29" t="e">
        <f t="shared" si="83"/>
        <v>#REF!</v>
      </c>
      <c r="FEA67" s="29" t="e">
        <f t="shared" si="83"/>
        <v>#REF!</v>
      </c>
      <c r="FEB67" s="29" t="e">
        <f t="shared" si="83"/>
        <v>#REF!</v>
      </c>
      <c r="FEC67" s="29" t="e">
        <f t="shared" si="83"/>
        <v>#REF!</v>
      </c>
      <c r="FED67" s="29" t="e">
        <f t="shared" si="83"/>
        <v>#REF!</v>
      </c>
      <c r="FEE67" s="29" t="e">
        <f t="shared" si="83"/>
        <v>#REF!</v>
      </c>
      <c r="FEF67" s="29" t="e">
        <f t="shared" si="83"/>
        <v>#REF!</v>
      </c>
      <c r="FEG67" s="29" t="e">
        <f t="shared" si="83"/>
        <v>#REF!</v>
      </c>
      <c r="FEH67" s="29" t="e">
        <f t="shared" si="83"/>
        <v>#REF!</v>
      </c>
      <c r="FEI67" s="29" t="e">
        <f t="shared" si="83"/>
        <v>#REF!</v>
      </c>
      <c r="FEJ67" s="29" t="e">
        <f t="shared" si="83"/>
        <v>#REF!</v>
      </c>
      <c r="FEK67" s="29" t="e">
        <f t="shared" si="83"/>
        <v>#REF!</v>
      </c>
      <c r="FEL67" s="29" t="e">
        <f t="shared" si="83"/>
        <v>#REF!</v>
      </c>
      <c r="FEM67" s="29" t="e">
        <f t="shared" si="83"/>
        <v>#REF!</v>
      </c>
      <c r="FEN67" s="29" t="e">
        <f t="shared" si="83"/>
        <v>#REF!</v>
      </c>
      <c r="FEO67" s="29" t="e">
        <f t="shared" si="83"/>
        <v>#REF!</v>
      </c>
      <c r="FEP67" s="29" t="e">
        <f t="shared" si="83"/>
        <v>#REF!</v>
      </c>
      <c r="FEQ67" s="29" t="e">
        <f t="shared" si="83"/>
        <v>#REF!</v>
      </c>
      <c r="FER67" s="29" t="e">
        <f t="shared" si="83"/>
        <v>#REF!</v>
      </c>
      <c r="FES67" s="29" t="e">
        <f t="shared" si="83"/>
        <v>#REF!</v>
      </c>
      <c r="FET67" s="29" t="e">
        <f t="shared" si="83"/>
        <v>#REF!</v>
      </c>
      <c r="FEU67" s="29" t="e">
        <f t="shared" ref="FEU67:FHF67" si="84">FET67*(1+$F67)</f>
        <v>#REF!</v>
      </c>
      <c r="FEV67" s="29" t="e">
        <f t="shared" si="84"/>
        <v>#REF!</v>
      </c>
      <c r="FEW67" s="29" t="e">
        <f t="shared" si="84"/>
        <v>#REF!</v>
      </c>
      <c r="FEX67" s="29" t="e">
        <f t="shared" si="84"/>
        <v>#REF!</v>
      </c>
      <c r="FEY67" s="29" t="e">
        <f t="shared" si="84"/>
        <v>#REF!</v>
      </c>
      <c r="FEZ67" s="29" t="e">
        <f t="shared" si="84"/>
        <v>#REF!</v>
      </c>
      <c r="FFA67" s="29" t="e">
        <f t="shared" si="84"/>
        <v>#REF!</v>
      </c>
      <c r="FFB67" s="29" t="e">
        <f t="shared" si="84"/>
        <v>#REF!</v>
      </c>
      <c r="FFC67" s="29" t="e">
        <f t="shared" si="84"/>
        <v>#REF!</v>
      </c>
      <c r="FFD67" s="29" t="e">
        <f t="shared" si="84"/>
        <v>#REF!</v>
      </c>
      <c r="FFE67" s="29" t="e">
        <f t="shared" si="84"/>
        <v>#REF!</v>
      </c>
      <c r="FFF67" s="29" t="e">
        <f t="shared" si="84"/>
        <v>#REF!</v>
      </c>
      <c r="FFG67" s="29" t="e">
        <f t="shared" si="84"/>
        <v>#REF!</v>
      </c>
      <c r="FFH67" s="29" t="e">
        <f t="shared" si="84"/>
        <v>#REF!</v>
      </c>
      <c r="FFI67" s="29" t="e">
        <f t="shared" si="84"/>
        <v>#REF!</v>
      </c>
      <c r="FFJ67" s="29" t="e">
        <f t="shared" si="84"/>
        <v>#REF!</v>
      </c>
      <c r="FFK67" s="29" t="e">
        <f t="shared" si="84"/>
        <v>#REF!</v>
      </c>
      <c r="FFL67" s="29" t="e">
        <f t="shared" si="84"/>
        <v>#REF!</v>
      </c>
      <c r="FFM67" s="29" t="e">
        <f t="shared" si="84"/>
        <v>#REF!</v>
      </c>
      <c r="FFN67" s="29" t="e">
        <f t="shared" si="84"/>
        <v>#REF!</v>
      </c>
      <c r="FFO67" s="29" t="e">
        <f t="shared" si="84"/>
        <v>#REF!</v>
      </c>
      <c r="FFP67" s="29" t="e">
        <f t="shared" si="84"/>
        <v>#REF!</v>
      </c>
      <c r="FFQ67" s="29" t="e">
        <f t="shared" si="84"/>
        <v>#REF!</v>
      </c>
      <c r="FFR67" s="29" t="e">
        <f t="shared" si="84"/>
        <v>#REF!</v>
      </c>
      <c r="FFS67" s="29" t="e">
        <f t="shared" si="84"/>
        <v>#REF!</v>
      </c>
      <c r="FFT67" s="29" t="e">
        <f t="shared" si="84"/>
        <v>#REF!</v>
      </c>
      <c r="FFU67" s="29" t="e">
        <f t="shared" si="84"/>
        <v>#REF!</v>
      </c>
      <c r="FFV67" s="29" t="e">
        <f t="shared" si="84"/>
        <v>#REF!</v>
      </c>
      <c r="FFW67" s="29" t="e">
        <f t="shared" si="84"/>
        <v>#REF!</v>
      </c>
      <c r="FFX67" s="29" t="e">
        <f t="shared" si="84"/>
        <v>#REF!</v>
      </c>
      <c r="FFY67" s="29" t="e">
        <f t="shared" si="84"/>
        <v>#REF!</v>
      </c>
      <c r="FFZ67" s="29" t="e">
        <f t="shared" si="84"/>
        <v>#REF!</v>
      </c>
      <c r="FGA67" s="29" t="e">
        <f t="shared" si="84"/>
        <v>#REF!</v>
      </c>
      <c r="FGB67" s="29" t="e">
        <f t="shared" si="84"/>
        <v>#REF!</v>
      </c>
      <c r="FGC67" s="29" t="e">
        <f t="shared" si="84"/>
        <v>#REF!</v>
      </c>
      <c r="FGD67" s="29" t="e">
        <f t="shared" si="84"/>
        <v>#REF!</v>
      </c>
      <c r="FGE67" s="29" t="e">
        <f t="shared" si="84"/>
        <v>#REF!</v>
      </c>
      <c r="FGF67" s="29" t="e">
        <f t="shared" si="84"/>
        <v>#REF!</v>
      </c>
      <c r="FGG67" s="29" t="e">
        <f t="shared" si="84"/>
        <v>#REF!</v>
      </c>
      <c r="FGH67" s="29" t="e">
        <f t="shared" si="84"/>
        <v>#REF!</v>
      </c>
      <c r="FGI67" s="29" t="e">
        <f t="shared" si="84"/>
        <v>#REF!</v>
      </c>
      <c r="FGJ67" s="29" t="e">
        <f t="shared" si="84"/>
        <v>#REF!</v>
      </c>
      <c r="FGK67" s="29" t="e">
        <f t="shared" si="84"/>
        <v>#REF!</v>
      </c>
      <c r="FGL67" s="29" t="e">
        <f t="shared" si="84"/>
        <v>#REF!</v>
      </c>
      <c r="FGM67" s="29" t="e">
        <f t="shared" si="84"/>
        <v>#REF!</v>
      </c>
      <c r="FGN67" s="29" t="e">
        <f t="shared" si="84"/>
        <v>#REF!</v>
      </c>
      <c r="FGO67" s="29" t="e">
        <f t="shared" si="84"/>
        <v>#REF!</v>
      </c>
      <c r="FGP67" s="29" t="e">
        <f t="shared" si="84"/>
        <v>#REF!</v>
      </c>
      <c r="FGQ67" s="29" t="e">
        <f t="shared" si="84"/>
        <v>#REF!</v>
      </c>
      <c r="FGR67" s="29" t="e">
        <f t="shared" si="84"/>
        <v>#REF!</v>
      </c>
      <c r="FGS67" s="29" t="e">
        <f t="shared" si="84"/>
        <v>#REF!</v>
      </c>
      <c r="FGT67" s="29" t="e">
        <f t="shared" si="84"/>
        <v>#REF!</v>
      </c>
      <c r="FGU67" s="29" t="e">
        <f t="shared" si="84"/>
        <v>#REF!</v>
      </c>
      <c r="FGV67" s="29" t="e">
        <f t="shared" si="84"/>
        <v>#REF!</v>
      </c>
      <c r="FGW67" s="29" t="e">
        <f t="shared" si="84"/>
        <v>#REF!</v>
      </c>
      <c r="FGX67" s="29" t="e">
        <f t="shared" si="84"/>
        <v>#REF!</v>
      </c>
      <c r="FGY67" s="29" t="e">
        <f t="shared" si="84"/>
        <v>#REF!</v>
      </c>
      <c r="FGZ67" s="29" t="e">
        <f t="shared" si="84"/>
        <v>#REF!</v>
      </c>
      <c r="FHA67" s="29" t="e">
        <f t="shared" si="84"/>
        <v>#REF!</v>
      </c>
      <c r="FHB67" s="29" t="e">
        <f t="shared" si="84"/>
        <v>#REF!</v>
      </c>
      <c r="FHC67" s="29" t="e">
        <f t="shared" si="84"/>
        <v>#REF!</v>
      </c>
      <c r="FHD67" s="29" t="e">
        <f t="shared" si="84"/>
        <v>#REF!</v>
      </c>
      <c r="FHE67" s="29" t="e">
        <f t="shared" si="84"/>
        <v>#REF!</v>
      </c>
      <c r="FHF67" s="29" t="e">
        <f t="shared" si="84"/>
        <v>#REF!</v>
      </c>
      <c r="FHG67" s="29" t="e">
        <f t="shared" ref="FHG67:FJR67" si="85">FHF67*(1+$F67)</f>
        <v>#REF!</v>
      </c>
      <c r="FHH67" s="29" t="e">
        <f t="shared" si="85"/>
        <v>#REF!</v>
      </c>
      <c r="FHI67" s="29" t="e">
        <f t="shared" si="85"/>
        <v>#REF!</v>
      </c>
      <c r="FHJ67" s="29" t="e">
        <f t="shared" si="85"/>
        <v>#REF!</v>
      </c>
      <c r="FHK67" s="29" t="e">
        <f t="shared" si="85"/>
        <v>#REF!</v>
      </c>
      <c r="FHL67" s="29" t="e">
        <f t="shared" si="85"/>
        <v>#REF!</v>
      </c>
      <c r="FHM67" s="29" t="e">
        <f t="shared" si="85"/>
        <v>#REF!</v>
      </c>
      <c r="FHN67" s="29" t="e">
        <f t="shared" si="85"/>
        <v>#REF!</v>
      </c>
      <c r="FHO67" s="29" t="e">
        <f t="shared" si="85"/>
        <v>#REF!</v>
      </c>
      <c r="FHP67" s="29" t="e">
        <f t="shared" si="85"/>
        <v>#REF!</v>
      </c>
      <c r="FHQ67" s="29" t="e">
        <f t="shared" si="85"/>
        <v>#REF!</v>
      </c>
      <c r="FHR67" s="29" t="e">
        <f t="shared" si="85"/>
        <v>#REF!</v>
      </c>
      <c r="FHS67" s="29" t="e">
        <f t="shared" si="85"/>
        <v>#REF!</v>
      </c>
      <c r="FHT67" s="29" t="e">
        <f t="shared" si="85"/>
        <v>#REF!</v>
      </c>
      <c r="FHU67" s="29" t="e">
        <f t="shared" si="85"/>
        <v>#REF!</v>
      </c>
      <c r="FHV67" s="29" t="e">
        <f t="shared" si="85"/>
        <v>#REF!</v>
      </c>
      <c r="FHW67" s="29" t="e">
        <f t="shared" si="85"/>
        <v>#REF!</v>
      </c>
      <c r="FHX67" s="29" t="e">
        <f t="shared" si="85"/>
        <v>#REF!</v>
      </c>
      <c r="FHY67" s="29" t="e">
        <f t="shared" si="85"/>
        <v>#REF!</v>
      </c>
      <c r="FHZ67" s="29" t="e">
        <f t="shared" si="85"/>
        <v>#REF!</v>
      </c>
      <c r="FIA67" s="29" t="e">
        <f t="shared" si="85"/>
        <v>#REF!</v>
      </c>
      <c r="FIB67" s="29" t="e">
        <f t="shared" si="85"/>
        <v>#REF!</v>
      </c>
      <c r="FIC67" s="29" t="e">
        <f t="shared" si="85"/>
        <v>#REF!</v>
      </c>
      <c r="FID67" s="29" t="e">
        <f t="shared" si="85"/>
        <v>#REF!</v>
      </c>
      <c r="FIE67" s="29" t="e">
        <f t="shared" si="85"/>
        <v>#REF!</v>
      </c>
      <c r="FIF67" s="29" t="e">
        <f t="shared" si="85"/>
        <v>#REF!</v>
      </c>
      <c r="FIG67" s="29" t="e">
        <f t="shared" si="85"/>
        <v>#REF!</v>
      </c>
      <c r="FIH67" s="29" t="e">
        <f t="shared" si="85"/>
        <v>#REF!</v>
      </c>
      <c r="FII67" s="29" t="e">
        <f t="shared" si="85"/>
        <v>#REF!</v>
      </c>
      <c r="FIJ67" s="29" t="e">
        <f t="shared" si="85"/>
        <v>#REF!</v>
      </c>
      <c r="FIK67" s="29" t="e">
        <f t="shared" si="85"/>
        <v>#REF!</v>
      </c>
      <c r="FIL67" s="29" t="e">
        <f t="shared" si="85"/>
        <v>#REF!</v>
      </c>
      <c r="FIM67" s="29" t="e">
        <f t="shared" si="85"/>
        <v>#REF!</v>
      </c>
      <c r="FIN67" s="29" t="e">
        <f t="shared" si="85"/>
        <v>#REF!</v>
      </c>
      <c r="FIO67" s="29" t="e">
        <f t="shared" si="85"/>
        <v>#REF!</v>
      </c>
      <c r="FIP67" s="29" t="e">
        <f t="shared" si="85"/>
        <v>#REF!</v>
      </c>
      <c r="FIQ67" s="29" t="e">
        <f t="shared" si="85"/>
        <v>#REF!</v>
      </c>
      <c r="FIR67" s="29" t="e">
        <f t="shared" si="85"/>
        <v>#REF!</v>
      </c>
      <c r="FIS67" s="29" t="e">
        <f t="shared" si="85"/>
        <v>#REF!</v>
      </c>
      <c r="FIT67" s="29" t="e">
        <f t="shared" si="85"/>
        <v>#REF!</v>
      </c>
      <c r="FIU67" s="29" t="e">
        <f t="shared" si="85"/>
        <v>#REF!</v>
      </c>
      <c r="FIV67" s="29" t="e">
        <f t="shared" si="85"/>
        <v>#REF!</v>
      </c>
      <c r="FIW67" s="29" t="e">
        <f t="shared" si="85"/>
        <v>#REF!</v>
      </c>
      <c r="FIX67" s="29" t="e">
        <f t="shared" si="85"/>
        <v>#REF!</v>
      </c>
      <c r="FIY67" s="29" t="e">
        <f t="shared" si="85"/>
        <v>#REF!</v>
      </c>
      <c r="FIZ67" s="29" t="e">
        <f t="shared" si="85"/>
        <v>#REF!</v>
      </c>
      <c r="FJA67" s="29" t="e">
        <f t="shared" si="85"/>
        <v>#REF!</v>
      </c>
      <c r="FJB67" s="29" t="e">
        <f t="shared" si="85"/>
        <v>#REF!</v>
      </c>
      <c r="FJC67" s="29" t="e">
        <f t="shared" si="85"/>
        <v>#REF!</v>
      </c>
      <c r="FJD67" s="29" t="e">
        <f t="shared" si="85"/>
        <v>#REF!</v>
      </c>
      <c r="FJE67" s="29" t="e">
        <f t="shared" si="85"/>
        <v>#REF!</v>
      </c>
      <c r="FJF67" s="29" t="e">
        <f t="shared" si="85"/>
        <v>#REF!</v>
      </c>
      <c r="FJG67" s="29" t="e">
        <f t="shared" si="85"/>
        <v>#REF!</v>
      </c>
      <c r="FJH67" s="29" t="e">
        <f t="shared" si="85"/>
        <v>#REF!</v>
      </c>
      <c r="FJI67" s="29" t="e">
        <f t="shared" si="85"/>
        <v>#REF!</v>
      </c>
      <c r="FJJ67" s="29" t="e">
        <f t="shared" si="85"/>
        <v>#REF!</v>
      </c>
      <c r="FJK67" s="29" t="e">
        <f t="shared" si="85"/>
        <v>#REF!</v>
      </c>
      <c r="FJL67" s="29" t="e">
        <f t="shared" si="85"/>
        <v>#REF!</v>
      </c>
      <c r="FJM67" s="29" t="e">
        <f t="shared" si="85"/>
        <v>#REF!</v>
      </c>
      <c r="FJN67" s="29" t="e">
        <f t="shared" si="85"/>
        <v>#REF!</v>
      </c>
      <c r="FJO67" s="29" t="e">
        <f t="shared" si="85"/>
        <v>#REF!</v>
      </c>
      <c r="FJP67" s="29" t="e">
        <f t="shared" si="85"/>
        <v>#REF!</v>
      </c>
      <c r="FJQ67" s="29" t="e">
        <f t="shared" si="85"/>
        <v>#REF!</v>
      </c>
      <c r="FJR67" s="29" t="e">
        <f t="shared" si="85"/>
        <v>#REF!</v>
      </c>
      <c r="FJS67" s="29" t="e">
        <f t="shared" ref="FJS67:FMD67" si="86">FJR67*(1+$F67)</f>
        <v>#REF!</v>
      </c>
      <c r="FJT67" s="29" t="e">
        <f t="shared" si="86"/>
        <v>#REF!</v>
      </c>
      <c r="FJU67" s="29" t="e">
        <f t="shared" si="86"/>
        <v>#REF!</v>
      </c>
      <c r="FJV67" s="29" t="e">
        <f t="shared" si="86"/>
        <v>#REF!</v>
      </c>
      <c r="FJW67" s="29" t="e">
        <f t="shared" si="86"/>
        <v>#REF!</v>
      </c>
      <c r="FJX67" s="29" t="e">
        <f t="shared" si="86"/>
        <v>#REF!</v>
      </c>
      <c r="FJY67" s="29" t="e">
        <f t="shared" si="86"/>
        <v>#REF!</v>
      </c>
      <c r="FJZ67" s="29" t="e">
        <f t="shared" si="86"/>
        <v>#REF!</v>
      </c>
      <c r="FKA67" s="29" t="e">
        <f t="shared" si="86"/>
        <v>#REF!</v>
      </c>
      <c r="FKB67" s="29" t="e">
        <f t="shared" si="86"/>
        <v>#REF!</v>
      </c>
      <c r="FKC67" s="29" t="e">
        <f t="shared" si="86"/>
        <v>#REF!</v>
      </c>
      <c r="FKD67" s="29" t="e">
        <f t="shared" si="86"/>
        <v>#REF!</v>
      </c>
      <c r="FKE67" s="29" t="e">
        <f t="shared" si="86"/>
        <v>#REF!</v>
      </c>
      <c r="FKF67" s="29" t="e">
        <f t="shared" si="86"/>
        <v>#REF!</v>
      </c>
      <c r="FKG67" s="29" t="e">
        <f t="shared" si="86"/>
        <v>#REF!</v>
      </c>
      <c r="FKH67" s="29" t="e">
        <f t="shared" si="86"/>
        <v>#REF!</v>
      </c>
      <c r="FKI67" s="29" t="e">
        <f t="shared" si="86"/>
        <v>#REF!</v>
      </c>
      <c r="FKJ67" s="29" t="e">
        <f t="shared" si="86"/>
        <v>#REF!</v>
      </c>
      <c r="FKK67" s="29" t="e">
        <f t="shared" si="86"/>
        <v>#REF!</v>
      </c>
      <c r="FKL67" s="29" t="e">
        <f t="shared" si="86"/>
        <v>#REF!</v>
      </c>
      <c r="FKM67" s="29" t="e">
        <f t="shared" si="86"/>
        <v>#REF!</v>
      </c>
      <c r="FKN67" s="29" t="e">
        <f t="shared" si="86"/>
        <v>#REF!</v>
      </c>
      <c r="FKO67" s="29" t="e">
        <f t="shared" si="86"/>
        <v>#REF!</v>
      </c>
      <c r="FKP67" s="29" t="e">
        <f t="shared" si="86"/>
        <v>#REF!</v>
      </c>
      <c r="FKQ67" s="29" t="e">
        <f t="shared" si="86"/>
        <v>#REF!</v>
      </c>
      <c r="FKR67" s="29" t="e">
        <f t="shared" si="86"/>
        <v>#REF!</v>
      </c>
      <c r="FKS67" s="29" t="e">
        <f t="shared" si="86"/>
        <v>#REF!</v>
      </c>
      <c r="FKT67" s="29" t="e">
        <f t="shared" si="86"/>
        <v>#REF!</v>
      </c>
      <c r="FKU67" s="29" t="e">
        <f t="shared" si="86"/>
        <v>#REF!</v>
      </c>
      <c r="FKV67" s="29" t="e">
        <f t="shared" si="86"/>
        <v>#REF!</v>
      </c>
      <c r="FKW67" s="29" t="e">
        <f t="shared" si="86"/>
        <v>#REF!</v>
      </c>
      <c r="FKX67" s="29" t="e">
        <f t="shared" si="86"/>
        <v>#REF!</v>
      </c>
      <c r="FKY67" s="29" t="e">
        <f t="shared" si="86"/>
        <v>#REF!</v>
      </c>
      <c r="FKZ67" s="29" t="e">
        <f t="shared" si="86"/>
        <v>#REF!</v>
      </c>
      <c r="FLA67" s="29" t="e">
        <f t="shared" si="86"/>
        <v>#REF!</v>
      </c>
      <c r="FLB67" s="29" t="e">
        <f t="shared" si="86"/>
        <v>#REF!</v>
      </c>
      <c r="FLC67" s="29" t="e">
        <f t="shared" si="86"/>
        <v>#REF!</v>
      </c>
      <c r="FLD67" s="29" t="e">
        <f t="shared" si="86"/>
        <v>#REF!</v>
      </c>
      <c r="FLE67" s="29" t="e">
        <f t="shared" si="86"/>
        <v>#REF!</v>
      </c>
      <c r="FLF67" s="29" t="e">
        <f t="shared" si="86"/>
        <v>#REF!</v>
      </c>
      <c r="FLG67" s="29" t="e">
        <f t="shared" si="86"/>
        <v>#REF!</v>
      </c>
      <c r="FLH67" s="29" t="e">
        <f t="shared" si="86"/>
        <v>#REF!</v>
      </c>
      <c r="FLI67" s="29" t="e">
        <f t="shared" si="86"/>
        <v>#REF!</v>
      </c>
      <c r="FLJ67" s="29" t="e">
        <f t="shared" si="86"/>
        <v>#REF!</v>
      </c>
      <c r="FLK67" s="29" t="e">
        <f t="shared" si="86"/>
        <v>#REF!</v>
      </c>
      <c r="FLL67" s="29" t="e">
        <f t="shared" si="86"/>
        <v>#REF!</v>
      </c>
      <c r="FLM67" s="29" t="e">
        <f t="shared" si="86"/>
        <v>#REF!</v>
      </c>
      <c r="FLN67" s="29" t="e">
        <f t="shared" si="86"/>
        <v>#REF!</v>
      </c>
      <c r="FLO67" s="29" t="e">
        <f t="shared" si="86"/>
        <v>#REF!</v>
      </c>
      <c r="FLP67" s="29" t="e">
        <f t="shared" si="86"/>
        <v>#REF!</v>
      </c>
      <c r="FLQ67" s="29" t="e">
        <f t="shared" si="86"/>
        <v>#REF!</v>
      </c>
      <c r="FLR67" s="29" t="e">
        <f t="shared" si="86"/>
        <v>#REF!</v>
      </c>
      <c r="FLS67" s="29" t="e">
        <f t="shared" si="86"/>
        <v>#REF!</v>
      </c>
      <c r="FLT67" s="29" t="e">
        <f t="shared" si="86"/>
        <v>#REF!</v>
      </c>
      <c r="FLU67" s="29" t="e">
        <f t="shared" si="86"/>
        <v>#REF!</v>
      </c>
      <c r="FLV67" s="29" t="e">
        <f t="shared" si="86"/>
        <v>#REF!</v>
      </c>
      <c r="FLW67" s="29" t="e">
        <f t="shared" si="86"/>
        <v>#REF!</v>
      </c>
      <c r="FLX67" s="29" t="e">
        <f t="shared" si="86"/>
        <v>#REF!</v>
      </c>
      <c r="FLY67" s="29" t="e">
        <f t="shared" si="86"/>
        <v>#REF!</v>
      </c>
      <c r="FLZ67" s="29" t="e">
        <f t="shared" si="86"/>
        <v>#REF!</v>
      </c>
      <c r="FMA67" s="29" t="e">
        <f t="shared" si="86"/>
        <v>#REF!</v>
      </c>
      <c r="FMB67" s="29" t="e">
        <f t="shared" si="86"/>
        <v>#REF!</v>
      </c>
      <c r="FMC67" s="29" t="e">
        <f t="shared" si="86"/>
        <v>#REF!</v>
      </c>
      <c r="FMD67" s="29" t="e">
        <f t="shared" si="86"/>
        <v>#REF!</v>
      </c>
      <c r="FME67" s="29" t="e">
        <f t="shared" ref="FME67:FOP67" si="87">FMD67*(1+$F67)</f>
        <v>#REF!</v>
      </c>
      <c r="FMF67" s="29" t="e">
        <f t="shared" si="87"/>
        <v>#REF!</v>
      </c>
      <c r="FMG67" s="29" t="e">
        <f t="shared" si="87"/>
        <v>#REF!</v>
      </c>
      <c r="FMH67" s="29" t="e">
        <f t="shared" si="87"/>
        <v>#REF!</v>
      </c>
      <c r="FMI67" s="29" t="e">
        <f t="shared" si="87"/>
        <v>#REF!</v>
      </c>
      <c r="FMJ67" s="29" t="e">
        <f t="shared" si="87"/>
        <v>#REF!</v>
      </c>
      <c r="FMK67" s="29" t="e">
        <f t="shared" si="87"/>
        <v>#REF!</v>
      </c>
      <c r="FML67" s="29" t="e">
        <f t="shared" si="87"/>
        <v>#REF!</v>
      </c>
      <c r="FMM67" s="29" t="e">
        <f t="shared" si="87"/>
        <v>#REF!</v>
      </c>
      <c r="FMN67" s="29" t="e">
        <f t="shared" si="87"/>
        <v>#REF!</v>
      </c>
      <c r="FMO67" s="29" t="e">
        <f t="shared" si="87"/>
        <v>#REF!</v>
      </c>
      <c r="FMP67" s="29" t="e">
        <f t="shared" si="87"/>
        <v>#REF!</v>
      </c>
      <c r="FMQ67" s="29" t="e">
        <f t="shared" si="87"/>
        <v>#REF!</v>
      </c>
      <c r="FMR67" s="29" t="e">
        <f t="shared" si="87"/>
        <v>#REF!</v>
      </c>
      <c r="FMS67" s="29" t="e">
        <f t="shared" si="87"/>
        <v>#REF!</v>
      </c>
      <c r="FMT67" s="29" t="e">
        <f t="shared" si="87"/>
        <v>#REF!</v>
      </c>
      <c r="FMU67" s="29" t="e">
        <f t="shared" si="87"/>
        <v>#REF!</v>
      </c>
      <c r="FMV67" s="29" t="e">
        <f t="shared" si="87"/>
        <v>#REF!</v>
      </c>
      <c r="FMW67" s="29" t="e">
        <f t="shared" si="87"/>
        <v>#REF!</v>
      </c>
      <c r="FMX67" s="29" t="e">
        <f t="shared" si="87"/>
        <v>#REF!</v>
      </c>
      <c r="FMY67" s="29" t="e">
        <f t="shared" si="87"/>
        <v>#REF!</v>
      </c>
      <c r="FMZ67" s="29" t="e">
        <f t="shared" si="87"/>
        <v>#REF!</v>
      </c>
      <c r="FNA67" s="29" t="e">
        <f t="shared" si="87"/>
        <v>#REF!</v>
      </c>
      <c r="FNB67" s="29" t="e">
        <f t="shared" si="87"/>
        <v>#REF!</v>
      </c>
      <c r="FNC67" s="29" t="e">
        <f t="shared" si="87"/>
        <v>#REF!</v>
      </c>
      <c r="FND67" s="29" t="e">
        <f t="shared" si="87"/>
        <v>#REF!</v>
      </c>
      <c r="FNE67" s="29" t="e">
        <f t="shared" si="87"/>
        <v>#REF!</v>
      </c>
      <c r="FNF67" s="29" t="e">
        <f t="shared" si="87"/>
        <v>#REF!</v>
      </c>
      <c r="FNG67" s="29" t="e">
        <f t="shared" si="87"/>
        <v>#REF!</v>
      </c>
      <c r="FNH67" s="29" t="e">
        <f t="shared" si="87"/>
        <v>#REF!</v>
      </c>
      <c r="FNI67" s="29" t="e">
        <f t="shared" si="87"/>
        <v>#REF!</v>
      </c>
      <c r="FNJ67" s="29" t="e">
        <f t="shared" si="87"/>
        <v>#REF!</v>
      </c>
      <c r="FNK67" s="29" t="e">
        <f t="shared" si="87"/>
        <v>#REF!</v>
      </c>
      <c r="FNL67" s="29" t="e">
        <f t="shared" si="87"/>
        <v>#REF!</v>
      </c>
      <c r="FNM67" s="29" t="e">
        <f t="shared" si="87"/>
        <v>#REF!</v>
      </c>
      <c r="FNN67" s="29" t="e">
        <f t="shared" si="87"/>
        <v>#REF!</v>
      </c>
      <c r="FNO67" s="29" t="e">
        <f t="shared" si="87"/>
        <v>#REF!</v>
      </c>
      <c r="FNP67" s="29" t="e">
        <f t="shared" si="87"/>
        <v>#REF!</v>
      </c>
      <c r="FNQ67" s="29" t="e">
        <f t="shared" si="87"/>
        <v>#REF!</v>
      </c>
      <c r="FNR67" s="29" t="e">
        <f t="shared" si="87"/>
        <v>#REF!</v>
      </c>
      <c r="FNS67" s="29" t="e">
        <f t="shared" si="87"/>
        <v>#REF!</v>
      </c>
      <c r="FNT67" s="29" t="e">
        <f t="shared" si="87"/>
        <v>#REF!</v>
      </c>
      <c r="FNU67" s="29" t="e">
        <f t="shared" si="87"/>
        <v>#REF!</v>
      </c>
      <c r="FNV67" s="29" t="e">
        <f t="shared" si="87"/>
        <v>#REF!</v>
      </c>
      <c r="FNW67" s="29" t="e">
        <f t="shared" si="87"/>
        <v>#REF!</v>
      </c>
      <c r="FNX67" s="29" t="e">
        <f t="shared" si="87"/>
        <v>#REF!</v>
      </c>
      <c r="FNY67" s="29" t="e">
        <f t="shared" si="87"/>
        <v>#REF!</v>
      </c>
      <c r="FNZ67" s="29" t="e">
        <f t="shared" si="87"/>
        <v>#REF!</v>
      </c>
      <c r="FOA67" s="29" t="e">
        <f t="shared" si="87"/>
        <v>#REF!</v>
      </c>
      <c r="FOB67" s="29" t="e">
        <f t="shared" si="87"/>
        <v>#REF!</v>
      </c>
      <c r="FOC67" s="29" t="e">
        <f t="shared" si="87"/>
        <v>#REF!</v>
      </c>
      <c r="FOD67" s="29" t="e">
        <f t="shared" si="87"/>
        <v>#REF!</v>
      </c>
      <c r="FOE67" s="29" t="e">
        <f t="shared" si="87"/>
        <v>#REF!</v>
      </c>
      <c r="FOF67" s="29" t="e">
        <f t="shared" si="87"/>
        <v>#REF!</v>
      </c>
      <c r="FOG67" s="29" t="e">
        <f t="shared" si="87"/>
        <v>#REF!</v>
      </c>
      <c r="FOH67" s="29" t="e">
        <f t="shared" si="87"/>
        <v>#REF!</v>
      </c>
      <c r="FOI67" s="29" t="e">
        <f t="shared" si="87"/>
        <v>#REF!</v>
      </c>
      <c r="FOJ67" s="29" t="e">
        <f t="shared" si="87"/>
        <v>#REF!</v>
      </c>
      <c r="FOK67" s="29" t="e">
        <f t="shared" si="87"/>
        <v>#REF!</v>
      </c>
      <c r="FOL67" s="29" t="e">
        <f t="shared" si="87"/>
        <v>#REF!</v>
      </c>
      <c r="FOM67" s="29" t="e">
        <f t="shared" si="87"/>
        <v>#REF!</v>
      </c>
      <c r="FON67" s="29" t="e">
        <f t="shared" si="87"/>
        <v>#REF!</v>
      </c>
      <c r="FOO67" s="29" t="e">
        <f t="shared" si="87"/>
        <v>#REF!</v>
      </c>
      <c r="FOP67" s="29" t="e">
        <f t="shared" si="87"/>
        <v>#REF!</v>
      </c>
      <c r="FOQ67" s="29" t="e">
        <f t="shared" ref="FOQ67:FRB67" si="88">FOP67*(1+$F67)</f>
        <v>#REF!</v>
      </c>
      <c r="FOR67" s="29" t="e">
        <f t="shared" si="88"/>
        <v>#REF!</v>
      </c>
      <c r="FOS67" s="29" t="e">
        <f t="shared" si="88"/>
        <v>#REF!</v>
      </c>
      <c r="FOT67" s="29" t="e">
        <f t="shared" si="88"/>
        <v>#REF!</v>
      </c>
      <c r="FOU67" s="29" t="e">
        <f t="shared" si="88"/>
        <v>#REF!</v>
      </c>
      <c r="FOV67" s="29" t="e">
        <f t="shared" si="88"/>
        <v>#REF!</v>
      </c>
      <c r="FOW67" s="29" t="e">
        <f t="shared" si="88"/>
        <v>#REF!</v>
      </c>
      <c r="FOX67" s="29" t="e">
        <f t="shared" si="88"/>
        <v>#REF!</v>
      </c>
      <c r="FOY67" s="29" t="e">
        <f t="shared" si="88"/>
        <v>#REF!</v>
      </c>
      <c r="FOZ67" s="29" t="e">
        <f t="shared" si="88"/>
        <v>#REF!</v>
      </c>
      <c r="FPA67" s="29" t="e">
        <f t="shared" si="88"/>
        <v>#REF!</v>
      </c>
      <c r="FPB67" s="29" t="e">
        <f t="shared" si="88"/>
        <v>#REF!</v>
      </c>
      <c r="FPC67" s="29" t="e">
        <f t="shared" si="88"/>
        <v>#REF!</v>
      </c>
      <c r="FPD67" s="29" t="e">
        <f t="shared" si="88"/>
        <v>#REF!</v>
      </c>
      <c r="FPE67" s="29" t="e">
        <f t="shared" si="88"/>
        <v>#REF!</v>
      </c>
      <c r="FPF67" s="29" t="e">
        <f t="shared" si="88"/>
        <v>#REF!</v>
      </c>
      <c r="FPG67" s="29" t="e">
        <f t="shared" si="88"/>
        <v>#REF!</v>
      </c>
      <c r="FPH67" s="29" t="e">
        <f t="shared" si="88"/>
        <v>#REF!</v>
      </c>
      <c r="FPI67" s="29" t="e">
        <f t="shared" si="88"/>
        <v>#REF!</v>
      </c>
      <c r="FPJ67" s="29" t="e">
        <f t="shared" si="88"/>
        <v>#REF!</v>
      </c>
      <c r="FPK67" s="29" t="e">
        <f t="shared" si="88"/>
        <v>#REF!</v>
      </c>
      <c r="FPL67" s="29" t="e">
        <f t="shared" si="88"/>
        <v>#REF!</v>
      </c>
      <c r="FPM67" s="29" t="e">
        <f t="shared" si="88"/>
        <v>#REF!</v>
      </c>
      <c r="FPN67" s="29" t="e">
        <f t="shared" si="88"/>
        <v>#REF!</v>
      </c>
      <c r="FPO67" s="29" t="e">
        <f t="shared" si="88"/>
        <v>#REF!</v>
      </c>
      <c r="FPP67" s="29" t="e">
        <f t="shared" si="88"/>
        <v>#REF!</v>
      </c>
      <c r="FPQ67" s="29" t="e">
        <f t="shared" si="88"/>
        <v>#REF!</v>
      </c>
      <c r="FPR67" s="29" t="e">
        <f t="shared" si="88"/>
        <v>#REF!</v>
      </c>
      <c r="FPS67" s="29" t="e">
        <f t="shared" si="88"/>
        <v>#REF!</v>
      </c>
      <c r="FPT67" s="29" t="e">
        <f t="shared" si="88"/>
        <v>#REF!</v>
      </c>
      <c r="FPU67" s="29" t="e">
        <f t="shared" si="88"/>
        <v>#REF!</v>
      </c>
      <c r="FPV67" s="29" t="e">
        <f t="shared" si="88"/>
        <v>#REF!</v>
      </c>
      <c r="FPW67" s="29" t="e">
        <f t="shared" si="88"/>
        <v>#REF!</v>
      </c>
      <c r="FPX67" s="29" t="e">
        <f t="shared" si="88"/>
        <v>#REF!</v>
      </c>
      <c r="FPY67" s="29" t="e">
        <f t="shared" si="88"/>
        <v>#REF!</v>
      </c>
      <c r="FPZ67" s="29" t="e">
        <f t="shared" si="88"/>
        <v>#REF!</v>
      </c>
      <c r="FQA67" s="29" t="e">
        <f t="shared" si="88"/>
        <v>#REF!</v>
      </c>
      <c r="FQB67" s="29" t="e">
        <f t="shared" si="88"/>
        <v>#REF!</v>
      </c>
      <c r="FQC67" s="29" t="e">
        <f t="shared" si="88"/>
        <v>#REF!</v>
      </c>
      <c r="FQD67" s="29" t="e">
        <f t="shared" si="88"/>
        <v>#REF!</v>
      </c>
      <c r="FQE67" s="29" t="e">
        <f t="shared" si="88"/>
        <v>#REF!</v>
      </c>
      <c r="FQF67" s="29" t="e">
        <f t="shared" si="88"/>
        <v>#REF!</v>
      </c>
      <c r="FQG67" s="29" t="e">
        <f t="shared" si="88"/>
        <v>#REF!</v>
      </c>
      <c r="FQH67" s="29" t="e">
        <f t="shared" si="88"/>
        <v>#REF!</v>
      </c>
      <c r="FQI67" s="29" t="e">
        <f t="shared" si="88"/>
        <v>#REF!</v>
      </c>
      <c r="FQJ67" s="29" t="e">
        <f t="shared" si="88"/>
        <v>#REF!</v>
      </c>
      <c r="FQK67" s="29" t="e">
        <f t="shared" si="88"/>
        <v>#REF!</v>
      </c>
      <c r="FQL67" s="29" t="e">
        <f t="shared" si="88"/>
        <v>#REF!</v>
      </c>
      <c r="FQM67" s="29" t="e">
        <f t="shared" si="88"/>
        <v>#REF!</v>
      </c>
      <c r="FQN67" s="29" t="e">
        <f t="shared" si="88"/>
        <v>#REF!</v>
      </c>
      <c r="FQO67" s="29" t="e">
        <f t="shared" si="88"/>
        <v>#REF!</v>
      </c>
      <c r="FQP67" s="29" t="e">
        <f t="shared" si="88"/>
        <v>#REF!</v>
      </c>
      <c r="FQQ67" s="29" t="e">
        <f t="shared" si="88"/>
        <v>#REF!</v>
      </c>
      <c r="FQR67" s="29" t="e">
        <f t="shared" si="88"/>
        <v>#REF!</v>
      </c>
      <c r="FQS67" s="29" t="e">
        <f t="shared" si="88"/>
        <v>#REF!</v>
      </c>
      <c r="FQT67" s="29" t="e">
        <f t="shared" si="88"/>
        <v>#REF!</v>
      </c>
      <c r="FQU67" s="29" t="e">
        <f t="shared" si="88"/>
        <v>#REF!</v>
      </c>
      <c r="FQV67" s="29" t="e">
        <f t="shared" si="88"/>
        <v>#REF!</v>
      </c>
      <c r="FQW67" s="29" t="e">
        <f t="shared" si="88"/>
        <v>#REF!</v>
      </c>
      <c r="FQX67" s="29" t="e">
        <f t="shared" si="88"/>
        <v>#REF!</v>
      </c>
      <c r="FQY67" s="29" t="e">
        <f t="shared" si="88"/>
        <v>#REF!</v>
      </c>
      <c r="FQZ67" s="29" t="e">
        <f t="shared" si="88"/>
        <v>#REF!</v>
      </c>
      <c r="FRA67" s="29" t="e">
        <f t="shared" si="88"/>
        <v>#REF!</v>
      </c>
      <c r="FRB67" s="29" t="e">
        <f t="shared" si="88"/>
        <v>#REF!</v>
      </c>
      <c r="FRC67" s="29" t="e">
        <f t="shared" ref="FRC67:FTN67" si="89">FRB67*(1+$F67)</f>
        <v>#REF!</v>
      </c>
      <c r="FRD67" s="29" t="e">
        <f t="shared" si="89"/>
        <v>#REF!</v>
      </c>
      <c r="FRE67" s="29" t="e">
        <f t="shared" si="89"/>
        <v>#REF!</v>
      </c>
      <c r="FRF67" s="29" t="e">
        <f t="shared" si="89"/>
        <v>#REF!</v>
      </c>
      <c r="FRG67" s="29" t="e">
        <f t="shared" si="89"/>
        <v>#REF!</v>
      </c>
      <c r="FRH67" s="29" t="e">
        <f t="shared" si="89"/>
        <v>#REF!</v>
      </c>
      <c r="FRI67" s="29" t="e">
        <f t="shared" si="89"/>
        <v>#REF!</v>
      </c>
      <c r="FRJ67" s="29" t="e">
        <f t="shared" si="89"/>
        <v>#REF!</v>
      </c>
      <c r="FRK67" s="29" t="e">
        <f t="shared" si="89"/>
        <v>#REF!</v>
      </c>
      <c r="FRL67" s="29" t="e">
        <f t="shared" si="89"/>
        <v>#REF!</v>
      </c>
      <c r="FRM67" s="29" t="e">
        <f t="shared" si="89"/>
        <v>#REF!</v>
      </c>
      <c r="FRN67" s="29" t="e">
        <f t="shared" si="89"/>
        <v>#REF!</v>
      </c>
      <c r="FRO67" s="29" t="e">
        <f t="shared" si="89"/>
        <v>#REF!</v>
      </c>
      <c r="FRP67" s="29" t="e">
        <f t="shared" si="89"/>
        <v>#REF!</v>
      </c>
      <c r="FRQ67" s="29" t="e">
        <f t="shared" si="89"/>
        <v>#REF!</v>
      </c>
      <c r="FRR67" s="29" t="e">
        <f t="shared" si="89"/>
        <v>#REF!</v>
      </c>
      <c r="FRS67" s="29" t="e">
        <f t="shared" si="89"/>
        <v>#REF!</v>
      </c>
      <c r="FRT67" s="29" t="e">
        <f t="shared" si="89"/>
        <v>#REF!</v>
      </c>
      <c r="FRU67" s="29" t="e">
        <f t="shared" si="89"/>
        <v>#REF!</v>
      </c>
      <c r="FRV67" s="29" t="e">
        <f t="shared" si="89"/>
        <v>#REF!</v>
      </c>
      <c r="FRW67" s="29" t="e">
        <f t="shared" si="89"/>
        <v>#REF!</v>
      </c>
      <c r="FRX67" s="29" t="e">
        <f t="shared" si="89"/>
        <v>#REF!</v>
      </c>
      <c r="FRY67" s="29" t="e">
        <f t="shared" si="89"/>
        <v>#REF!</v>
      </c>
      <c r="FRZ67" s="29" t="e">
        <f t="shared" si="89"/>
        <v>#REF!</v>
      </c>
      <c r="FSA67" s="29" t="e">
        <f t="shared" si="89"/>
        <v>#REF!</v>
      </c>
      <c r="FSB67" s="29" t="e">
        <f t="shared" si="89"/>
        <v>#REF!</v>
      </c>
      <c r="FSC67" s="29" t="e">
        <f t="shared" si="89"/>
        <v>#REF!</v>
      </c>
      <c r="FSD67" s="29" t="e">
        <f t="shared" si="89"/>
        <v>#REF!</v>
      </c>
      <c r="FSE67" s="29" t="e">
        <f t="shared" si="89"/>
        <v>#REF!</v>
      </c>
      <c r="FSF67" s="29" t="e">
        <f t="shared" si="89"/>
        <v>#REF!</v>
      </c>
      <c r="FSG67" s="29" t="e">
        <f t="shared" si="89"/>
        <v>#REF!</v>
      </c>
      <c r="FSH67" s="29" t="e">
        <f t="shared" si="89"/>
        <v>#REF!</v>
      </c>
      <c r="FSI67" s="29" t="e">
        <f t="shared" si="89"/>
        <v>#REF!</v>
      </c>
      <c r="FSJ67" s="29" t="e">
        <f t="shared" si="89"/>
        <v>#REF!</v>
      </c>
      <c r="FSK67" s="29" t="e">
        <f t="shared" si="89"/>
        <v>#REF!</v>
      </c>
      <c r="FSL67" s="29" t="e">
        <f t="shared" si="89"/>
        <v>#REF!</v>
      </c>
      <c r="FSM67" s="29" t="e">
        <f t="shared" si="89"/>
        <v>#REF!</v>
      </c>
      <c r="FSN67" s="29" t="e">
        <f t="shared" si="89"/>
        <v>#REF!</v>
      </c>
      <c r="FSO67" s="29" t="e">
        <f t="shared" si="89"/>
        <v>#REF!</v>
      </c>
      <c r="FSP67" s="29" t="e">
        <f t="shared" si="89"/>
        <v>#REF!</v>
      </c>
      <c r="FSQ67" s="29" t="e">
        <f t="shared" si="89"/>
        <v>#REF!</v>
      </c>
      <c r="FSR67" s="29" t="e">
        <f t="shared" si="89"/>
        <v>#REF!</v>
      </c>
      <c r="FSS67" s="29" t="e">
        <f t="shared" si="89"/>
        <v>#REF!</v>
      </c>
      <c r="FST67" s="29" t="e">
        <f t="shared" si="89"/>
        <v>#REF!</v>
      </c>
      <c r="FSU67" s="29" t="e">
        <f t="shared" si="89"/>
        <v>#REF!</v>
      </c>
      <c r="FSV67" s="29" t="e">
        <f t="shared" si="89"/>
        <v>#REF!</v>
      </c>
      <c r="FSW67" s="29" t="e">
        <f t="shared" si="89"/>
        <v>#REF!</v>
      </c>
      <c r="FSX67" s="29" t="e">
        <f t="shared" si="89"/>
        <v>#REF!</v>
      </c>
      <c r="FSY67" s="29" t="e">
        <f t="shared" si="89"/>
        <v>#REF!</v>
      </c>
      <c r="FSZ67" s="29" t="e">
        <f t="shared" si="89"/>
        <v>#REF!</v>
      </c>
      <c r="FTA67" s="29" t="e">
        <f t="shared" si="89"/>
        <v>#REF!</v>
      </c>
      <c r="FTB67" s="29" t="e">
        <f t="shared" si="89"/>
        <v>#REF!</v>
      </c>
      <c r="FTC67" s="29" t="e">
        <f t="shared" si="89"/>
        <v>#REF!</v>
      </c>
      <c r="FTD67" s="29" t="e">
        <f t="shared" si="89"/>
        <v>#REF!</v>
      </c>
      <c r="FTE67" s="29" t="e">
        <f t="shared" si="89"/>
        <v>#REF!</v>
      </c>
      <c r="FTF67" s="29" t="e">
        <f t="shared" si="89"/>
        <v>#REF!</v>
      </c>
      <c r="FTG67" s="29" t="e">
        <f t="shared" si="89"/>
        <v>#REF!</v>
      </c>
      <c r="FTH67" s="29" t="e">
        <f t="shared" si="89"/>
        <v>#REF!</v>
      </c>
      <c r="FTI67" s="29" t="e">
        <f t="shared" si="89"/>
        <v>#REF!</v>
      </c>
      <c r="FTJ67" s="29" t="e">
        <f t="shared" si="89"/>
        <v>#REF!</v>
      </c>
      <c r="FTK67" s="29" t="e">
        <f t="shared" si="89"/>
        <v>#REF!</v>
      </c>
      <c r="FTL67" s="29" t="e">
        <f t="shared" si="89"/>
        <v>#REF!</v>
      </c>
      <c r="FTM67" s="29" t="e">
        <f t="shared" si="89"/>
        <v>#REF!</v>
      </c>
      <c r="FTN67" s="29" t="e">
        <f t="shared" si="89"/>
        <v>#REF!</v>
      </c>
      <c r="FTO67" s="29" t="e">
        <f t="shared" ref="FTO67:FVZ67" si="90">FTN67*(1+$F67)</f>
        <v>#REF!</v>
      </c>
      <c r="FTP67" s="29" t="e">
        <f t="shared" si="90"/>
        <v>#REF!</v>
      </c>
      <c r="FTQ67" s="29" t="e">
        <f t="shared" si="90"/>
        <v>#REF!</v>
      </c>
      <c r="FTR67" s="29" t="e">
        <f t="shared" si="90"/>
        <v>#REF!</v>
      </c>
      <c r="FTS67" s="29" t="e">
        <f t="shared" si="90"/>
        <v>#REF!</v>
      </c>
      <c r="FTT67" s="29" t="e">
        <f t="shared" si="90"/>
        <v>#REF!</v>
      </c>
      <c r="FTU67" s="29" t="e">
        <f t="shared" si="90"/>
        <v>#REF!</v>
      </c>
      <c r="FTV67" s="29" t="e">
        <f t="shared" si="90"/>
        <v>#REF!</v>
      </c>
      <c r="FTW67" s="29" t="e">
        <f t="shared" si="90"/>
        <v>#REF!</v>
      </c>
      <c r="FTX67" s="29" t="e">
        <f t="shared" si="90"/>
        <v>#REF!</v>
      </c>
      <c r="FTY67" s="29" t="e">
        <f t="shared" si="90"/>
        <v>#REF!</v>
      </c>
      <c r="FTZ67" s="29" t="e">
        <f t="shared" si="90"/>
        <v>#REF!</v>
      </c>
      <c r="FUA67" s="29" t="e">
        <f t="shared" si="90"/>
        <v>#REF!</v>
      </c>
      <c r="FUB67" s="29" t="e">
        <f t="shared" si="90"/>
        <v>#REF!</v>
      </c>
      <c r="FUC67" s="29" t="e">
        <f t="shared" si="90"/>
        <v>#REF!</v>
      </c>
      <c r="FUD67" s="29" t="e">
        <f t="shared" si="90"/>
        <v>#REF!</v>
      </c>
      <c r="FUE67" s="29" t="e">
        <f t="shared" si="90"/>
        <v>#REF!</v>
      </c>
      <c r="FUF67" s="29" t="e">
        <f t="shared" si="90"/>
        <v>#REF!</v>
      </c>
      <c r="FUG67" s="29" t="e">
        <f t="shared" si="90"/>
        <v>#REF!</v>
      </c>
      <c r="FUH67" s="29" t="e">
        <f t="shared" si="90"/>
        <v>#REF!</v>
      </c>
      <c r="FUI67" s="29" t="e">
        <f t="shared" si="90"/>
        <v>#REF!</v>
      </c>
      <c r="FUJ67" s="29" t="e">
        <f t="shared" si="90"/>
        <v>#REF!</v>
      </c>
      <c r="FUK67" s="29" t="e">
        <f t="shared" si="90"/>
        <v>#REF!</v>
      </c>
      <c r="FUL67" s="29" t="e">
        <f t="shared" si="90"/>
        <v>#REF!</v>
      </c>
      <c r="FUM67" s="29" t="e">
        <f t="shared" si="90"/>
        <v>#REF!</v>
      </c>
      <c r="FUN67" s="29" t="e">
        <f t="shared" si="90"/>
        <v>#REF!</v>
      </c>
      <c r="FUO67" s="29" t="e">
        <f t="shared" si="90"/>
        <v>#REF!</v>
      </c>
      <c r="FUP67" s="29" t="e">
        <f t="shared" si="90"/>
        <v>#REF!</v>
      </c>
      <c r="FUQ67" s="29" t="e">
        <f t="shared" si="90"/>
        <v>#REF!</v>
      </c>
      <c r="FUR67" s="29" t="e">
        <f t="shared" si="90"/>
        <v>#REF!</v>
      </c>
      <c r="FUS67" s="29" t="e">
        <f t="shared" si="90"/>
        <v>#REF!</v>
      </c>
      <c r="FUT67" s="29" t="e">
        <f t="shared" si="90"/>
        <v>#REF!</v>
      </c>
      <c r="FUU67" s="29" t="e">
        <f t="shared" si="90"/>
        <v>#REF!</v>
      </c>
      <c r="FUV67" s="29" t="e">
        <f t="shared" si="90"/>
        <v>#REF!</v>
      </c>
      <c r="FUW67" s="29" t="e">
        <f t="shared" si="90"/>
        <v>#REF!</v>
      </c>
      <c r="FUX67" s="29" t="e">
        <f t="shared" si="90"/>
        <v>#REF!</v>
      </c>
      <c r="FUY67" s="29" t="e">
        <f t="shared" si="90"/>
        <v>#REF!</v>
      </c>
      <c r="FUZ67" s="29" t="e">
        <f t="shared" si="90"/>
        <v>#REF!</v>
      </c>
      <c r="FVA67" s="29" t="e">
        <f t="shared" si="90"/>
        <v>#REF!</v>
      </c>
      <c r="FVB67" s="29" t="e">
        <f t="shared" si="90"/>
        <v>#REF!</v>
      </c>
      <c r="FVC67" s="29" t="e">
        <f t="shared" si="90"/>
        <v>#REF!</v>
      </c>
      <c r="FVD67" s="29" t="e">
        <f t="shared" si="90"/>
        <v>#REF!</v>
      </c>
      <c r="FVE67" s="29" t="e">
        <f t="shared" si="90"/>
        <v>#REF!</v>
      </c>
      <c r="FVF67" s="29" t="e">
        <f t="shared" si="90"/>
        <v>#REF!</v>
      </c>
      <c r="FVG67" s="29" t="e">
        <f t="shared" si="90"/>
        <v>#REF!</v>
      </c>
      <c r="FVH67" s="29" t="e">
        <f t="shared" si="90"/>
        <v>#REF!</v>
      </c>
      <c r="FVI67" s="29" t="e">
        <f t="shared" si="90"/>
        <v>#REF!</v>
      </c>
      <c r="FVJ67" s="29" t="e">
        <f t="shared" si="90"/>
        <v>#REF!</v>
      </c>
      <c r="FVK67" s="29" t="e">
        <f t="shared" si="90"/>
        <v>#REF!</v>
      </c>
      <c r="FVL67" s="29" t="e">
        <f t="shared" si="90"/>
        <v>#REF!</v>
      </c>
      <c r="FVM67" s="29" t="e">
        <f t="shared" si="90"/>
        <v>#REF!</v>
      </c>
      <c r="FVN67" s="29" t="e">
        <f t="shared" si="90"/>
        <v>#REF!</v>
      </c>
      <c r="FVO67" s="29" t="e">
        <f t="shared" si="90"/>
        <v>#REF!</v>
      </c>
      <c r="FVP67" s="29" t="e">
        <f t="shared" si="90"/>
        <v>#REF!</v>
      </c>
      <c r="FVQ67" s="29" t="e">
        <f t="shared" si="90"/>
        <v>#REF!</v>
      </c>
      <c r="FVR67" s="29" t="e">
        <f t="shared" si="90"/>
        <v>#REF!</v>
      </c>
      <c r="FVS67" s="29" t="e">
        <f t="shared" si="90"/>
        <v>#REF!</v>
      </c>
      <c r="FVT67" s="29" t="e">
        <f t="shared" si="90"/>
        <v>#REF!</v>
      </c>
      <c r="FVU67" s="29" t="e">
        <f t="shared" si="90"/>
        <v>#REF!</v>
      </c>
      <c r="FVV67" s="29" t="e">
        <f t="shared" si="90"/>
        <v>#REF!</v>
      </c>
      <c r="FVW67" s="29" t="e">
        <f t="shared" si="90"/>
        <v>#REF!</v>
      </c>
      <c r="FVX67" s="29" t="e">
        <f t="shared" si="90"/>
        <v>#REF!</v>
      </c>
      <c r="FVY67" s="29" t="e">
        <f t="shared" si="90"/>
        <v>#REF!</v>
      </c>
      <c r="FVZ67" s="29" t="e">
        <f t="shared" si="90"/>
        <v>#REF!</v>
      </c>
      <c r="FWA67" s="29" t="e">
        <f t="shared" ref="FWA67:FYL67" si="91">FVZ67*(1+$F67)</f>
        <v>#REF!</v>
      </c>
      <c r="FWB67" s="29" t="e">
        <f t="shared" si="91"/>
        <v>#REF!</v>
      </c>
      <c r="FWC67" s="29" t="e">
        <f t="shared" si="91"/>
        <v>#REF!</v>
      </c>
      <c r="FWD67" s="29" t="e">
        <f t="shared" si="91"/>
        <v>#REF!</v>
      </c>
      <c r="FWE67" s="29" t="e">
        <f t="shared" si="91"/>
        <v>#REF!</v>
      </c>
      <c r="FWF67" s="29" t="e">
        <f t="shared" si="91"/>
        <v>#REF!</v>
      </c>
      <c r="FWG67" s="29" t="e">
        <f t="shared" si="91"/>
        <v>#REF!</v>
      </c>
      <c r="FWH67" s="29" t="e">
        <f t="shared" si="91"/>
        <v>#REF!</v>
      </c>
      <c r="FWI67" s="29" t="e">
        <f t="shared" si="91"/>
        <v>#REF!</v>
      </c>
      <c r="FWJ67" s="29" t="e">
        <f t="shared" si="91"/>
        <v>#REF!</v>
      </c>
      <c r="FWK67" s="29" t="e">
        <f t="shared" si="91"/>
        <v>#REF!</v>
      </c>
      <c r="FWL67" s="29" t="e">
        <f t="shared" si="91"/>
        <v>#REF!</v>
      </c>
      <c r="FWM67" s="29" t="e">
        <f t="shared" si="91"/>
        <v>#REF!</v>
      </c>
      <c r="FWN67" s="29" t="e">
        <f t="shared" si="91"/>
        <v>#REF!</v>
      </c>
      <c r="FWO67" s="29" t="e">
        <f t="shared" si="91"/>
        <v>#REF!</v>
      </c>
      <c r="FWP67" s="29" t="e">
        <f t="shared" si="91"/>
        <v>#REF!</v>
      </c>
      <c r="FWQ67" s="29" t="e">
        <f t="shared" si="91"/>
        <v>#REF!</v>
      </c>
      <c r="FWR67" s="29" t="e">
        <f t="shared" si="91"/>
        <v>#REF!</v>
      </c>
      <c r="FWS67" s="29" t="e">
        <f t="shared" si="91"/>
        <v>#REF!</v>
      </c>
      <c r="FWT67" s="29" t="e">
        <f t="shared" si="91"/>
        <v>#REF!</v>
      </c>
      <c r="FWU67" s="29" t="e">
        <f t="shared" si="91"/>
        <v>#REF!</v>
      </c>
      <c r="FWV67" s="29" t="e">
        <f t="shared" si="91"/>
        <v>#REF!</v>
      </c>
      <c r="FWW67" s="29" t="e">
        <f t="shared" si="91"/>
        <v>#REF!</v>
      </c>
      <c r="FWX67" s="29" t="e">
        <f t="shared" si="91"/>
        <v>#REF!</v>
      </c>
      <c r="FWY67" s="29" t="e">
        <f t="shared" si="91"/>
        <v>#REF!</v>
      </c>
      <c r="FWZ67" s="29" t="e">
        <f t="shared" si="91"/>
        <v>#REF!</v>
      </c>
      <c r="FXA67" s="29" t="e">
        <f t="shared" si="91"/>
        <v>#REF!</v>
      </c>
      <c r="FXB67" s="29" t="e">
        <f t="shared" si="91"/>
        <v>#REF!</v>
      </c>
      <c r="FXC67" s="29" t="e">
        <f t="shared" si="91"/>
        <v>#REF!</v>
      </c>
      <c r="FXD67" s="29" t="e">
        <f t="shared" si="91"/>
        <v>#REF!</v>
      </c>
      <c r="FXE67" s="29" t="e">
        <f t="shared" si="91"/>
        <v>#REF!</v>
      </c>
      <c r="FXF67" s="29" t="e">
        <f t="shared" si="91"/>
        <v>#REF!</v>
      </c>
      <c r="FXG67" s="29" t="e">
        <f t="shared" si="91"/>
        <v>#REF!</v>
      </c>
      <c r="FXH67" s="29" t="e">
        <f t="shared" si="91"/>
        <v>#REF!</v>
      </c>
      <c r="FXI67" s="29" t="e">
        <f t="shared" si="91"/>
        <v>#REF!</v>
      </c>
      <c r="FXJ67" s="29" t="e">
        <f t="shared" si="91"/>
        <v>#REF!</v>
      </c>
      <c r="FXK67" s="29" t="e">
        <f t="shared" si="91"/>
        <v>#REF!</v>
      </c>
      <c r="FXL67" s="29" t="e">
        <f t="shared" si="91"/>
        <v>#REF!</v>
      </c>
      <c r="FXM67" s="29" t="e">
        <f t="shared" si="91"/>
        <v>#REF!</v>
      </c>
      <c r="FXN67" s="29" t="e">
        <f t="shared" si="91"/>
        <v>#REF!</v>
      </c>
      <c r="FXO67" s="29" t="e">
        <f t="shared" si="91"/>
        <v>#REF!</v>
      </c>
      <c r="FXP67" s="29" t="e">
        <f t="shared" si="91"/>
        <v>#REF!</v>
      </c>
      <c r="FXQ67" s="29" t="e">
        <f t="shared" si="91"/>
        <v>#REF!</v>
      </c>
      <c r="FXR67" s="29" t="e">
        <f t="shared" si="91"/>
        <v>#REF!</v>
      </c>
      <c r="FXS67" s="29" t="e">
        <f t="shared" si="91"/>
        <v>#REF!</v>
      </c>
      <c r="FXT67" s="29" t="e">
        <f t="shared" si="91"/>
        <v>#REF!</v>
      </c>
      <c r="FXU67" s="29" t="e">
        <f t="shared" si="91"/>
        <v>#REF!</v>
      </c>
      <c r="FXV67" s="29" t="e">
        <f t="shared" si="91"/>
        <v>#REF!</v>
      </c>
      <c r="FXW67" s="29" t="e">
        <f t="shared" si="91"/>
        <v>#REF!</v>
      </c>
      <c r="FXX67" s="29" t="e">
        <f t="shared" si="91"/>
        <v>#REF!</v>
      </c>
      <c r="FXY67" s="29" t="e">
        <f t="shared" si="91"/>
        <v>#REF!</v>
      </c>
      <c r="FXZ67" s="29" t="e">
        <f t="shared" si="91"/>
        <v>#REF!</v>
      </c>
      <c r="FYA67" s="29" t="e">
        <f t="shared" si="91"/>
        <v>#REF!</v>
      </c>
      <c r="FYB67" s="29" t="e">
        <f t="shared" si="91"/>
        <v>#REF!</v>
      </c>
      <c r="FYC67" s="29" t="e">
        <f t="shared" si="91"/>
        <v>#REF!</v>
      </c>
      <c r="FYD67" s="29" t="e">
        <f t="shared" si="91"/>
        <v>#REF!</v>
      </c>
      <c r="FYE67" s="29" t="e">
        <f t="shared" si="91"/>
        <v>#REF!</v>
      </c>
      <c r="FYF67" s="29" t="e">
        <f t="shared" si="91"/>
        <v>#REF!</v>
      </c>
      <c r="FYG67" s="29" t="e">
        <f t="shared" si="91"/>
        <v>#REF!</v>
      </c>
      <c r="FYH67" s="29" t="e">
        <f t="shared" si="91"/>
        <v>#REF!</v>
      </c>
      <c r="FYI67" s="29" t="e">
        <f t="shared" si="91"/>
        <v>#REF!</v>
      </c>
      <c r="FYJ67" s="29" t="e">
        <f t="shared" si="91"/>
        <v>#REF!</v>
      </c>
      <c r="FYK67" s="29" t="e">
        <f t="shared" si="91"/>
        <v>#REF!</v>
      </c>
      <c r="FYL67" s="29" t="e">
        <f t="shared" si="91"/>
        <v>#REF!</v>
      </c>
      <c r="FYM67" s="29" t="e">
        <f t="shared" ref="FYM67:GAX67" si="92">FYL67*(1+$F67)</f>
        <v>#REF!</v>
      </c>
      <c r="FYN67" s="29" t="e">
        <f t="shared" si="92"/>
        <v>#REF!</v>
      </c>
      <c r="FYO67" s="29" t="e">
        <f t="shared" si="92"/>
        <v>#REF!</v>
      </c>
      <c r="FYP67" s="29" t="e">
        <f t="shared" si="92"/>
        <v>#REF!</v>
      </c>
      <c r="FYQ67" s="29" t="e">
        <f t="shared" si="92"/>
        <v>#REF!</v>
      </c>
      <c r="FYR67" s="29" t="e">
        <f t="shared" si="92"/>
        <v>#REF!</v>
      </c>
      <c r="FYS67" s="29" t="e">
        <f t="shared" si="92"/>
        <v>#REF!</v>
      </c>
      <c r="FYT67" s="29" t="e">
        <f t="shared" si="92"/>
        <v>#REF!</v>
      </c>
      <c r="FYU67" s="29" t="e">
        <f t="shared" si="92"/>
        <v>#REF!</v>
      </c>
      <c r="FYV67" s="29" t="e">
        <f t="shared" si="92"/>
        <v>#REF!</v>
      </c>
      <c r="FYW67" s="29" t="e">
        <f t="shared" si="92"/>
        <v>#REF!</v>
      </c>
      <c r="FYX67" s="29" t="e">
        <f t="shared" si="92"/>
        <v>#REF!</v>
      </c>
      <c r="FYY67" s="29" t="e">
        <f t="shared" si="92"/>
        <v>#REF!</v>
      </c>
      <c r="FYZ67" s="29" t="e">
        <f t="shared" si="92"/>
        <v>#REF!</v>
      </c>
      <c r="FZA67" s="29" t="e">
        <f t="shared" si="92"/>
        <v>#REF!</v>
      </c>
      <c r="FZB67" s="29" t="e">
        <f t="shared" si="92"/>
        <v>#REF!</v>
      </c>
      <c r="FZC67" s="29" t="e">
        <f t="shared" si="92"/>
        <v>#REF!</v>
      </c>
      <c r="FZD67" s="29" t="e">
        <f t="shared" si="92"/>
        <v>#REF!</v>
      </c>
      <c r="FZE67" s="29" t="e">
        <f t="shared" si="92"/>
        <v>#REF!</v>
      </c>
      <c r="FZF67" s="29" t="e">
        <f t="shared" si="92"/>
        <v>#REF!</v>
      </c>
      <c r="FZG67" s="29" t="e">
        <f t="shared" si="92"/>
        <v>#REF!</v>
      </c>
      <c r="FZH67" s="29" t="e">
        <f t="shared" si="92"/>
        <v>#REF!</v>
      </c>
      <c r="FZI67" s="29" t="e">
        <f t="shared" si="92"/>
        <v>#REF!</v>
      </c>
      <c r="FZJ67" s="29" t="e">
        <f t="shared" si="92"/>
        <v>#REF!</v>
      </c>
      <c r="FZK67" s="29" t="e">
        <f t="shared" si="92"/>
        <v>#REF!</v>
      </c>
      <c r="FZL67" s="29" t="e">
        <f t="shared" si="92"/>
        <v>#REF!</v>
      </c>
      <c r="FZM67" s="29" t="e">
        <f t="shared" si="92"/>
        <v>#REF!</v>
      </c>
      <c r="FZN67" s="29" t="e">
        <f t="shared" si="92"/>
        <v>#REF!</v>
      </c>
      <c r="FZO67" s="29" t="e">
        <f t="shared" si="92"/>
        <v>#REF!</v>
      </c>
      <c r="FZP67" s="29" t="e">
        <f t="shared" si="92"/>
        <v>#REF!</v>
      </c>
      <c r="FZQ67" s="29" t="e">
        <f t="shared" si="92"/>
        <v>#REF!</v>
      </c>
      <c r="FZR67" s="29" t="e">
        <f t="shared" si="92"/>
        <v>#REF!</v>
      </c>
      <c r="FZS67" s="29" t="e">
        <f t="shared" si="92"/>
        <v>#REF!</v>
      </c>
      <c r="FZT67" s="29" t="e">
        <f t="shared" si="92"/>
        <v>#REF!</v>
      </c>
      <c r="FZU67" s="29" t="e">
        <f t="shared" si="92"/>
        <v>#REF!</v>
      </c>
      <c r="FZV67" s="29" t="e">
        <f t="shared" si="92"/>
        <v>#REF!</v>
      </c>
      <c r="FZW67" s="29" t="e">
        <f t="shared" si="92"/>
        <v>#REF!</v>
      </c>
      <c r="FZX67" s="29" t="e">
        <f t="shared" si="92"/>
        <v>#REF!</v>
      </c>
      <c r="FZY67" s="29" t="e">
        <f t="shared" si="92"/>
        <v>#REF!</v>
      </c>
      <c r="FZZ67" s="29" t="e">
        <f t="shared" si="92"/>
        <v>#REF!</v>
      </c>
      <c r="GAA67" s="29" t="e">
        <f t="shared" si="92"/>
        <v>#REF!</v>
      </c>
      <c r="GAB67" s="29" t="e">
        <f t="shared" si="92"/>
        <v>#REF!</v>
      </c>
      <c r="GAC67" s="29" t="e">
        <f t="shared" si="92"/>
        <v>#REF!</v>
      </c>
      <c r="GAD67" s="29" t="e">
        <f t="shared" si="92"/>
        <v>#REF!</v>
      </c>
      <c r="GAE67" s="29" t="e">
        <f t="shared" si="92"/>
        <v>#REF!</v>
      </c>
      <c r="GAF67" s="29" t="e">
        <f t="shared" si="92"/>
        <v>#REF!</v>
      </c>
      <c r="GAG67" s="29" t="e">
        <f t="shared" si="92"/>
        <v>#REF!</v>
      </c>
      <c r="GAH67" s="29" t="e">
        <f t="shared" si="92"/>
        <v>#REF!</v>
      </c>
      <c r="GAI67" s="29" t="e">
        <f t="shared" si="92"/>
        <v>#REF!</v>
      </c>
      <c r="GAJ67" s="29" t="e">
        <f t="shared" si="92"/>
        <v>#REF!</v>
      </c>
      <c r="GAK67" s="29" t="e">
        <f t="shared" si="92"/>
        <v>#REF!</v>
      </c>
      <c r="GAL67" s="29" t="e">
        <f t="shared" si="92"/>
        <v>#REF!</v>
      </c>
      <c r="GAM67" s="29" t="e">
        <f t="shared" si="92"/>
        <v>#REF!</v>
      </c>
      <c r="GAN67" s="29" t="e">
        <f t="shared" si="92"/>
        <v>#REF!</v>
      </c>
      <c r="GAO67" s="29" t="e">
        <f t="shared" si="92"/>
        <v>#REF!</v>
      </c>
      <c r="GAP67" s="29" t="e">
        <f t="shared" si="92"/>
        <v>#REF!</v>
      </c>
      <c r="GAQ67" s="29" t="e">
        <f t="shared" si="92"/>
        <v>#REF!</v>
      </c>
      <c r="GAR67" s="29" t="e">
        <f t="shared" si="92"/>
        <v>#REF!</v>
      </c>
      <c r="GAS67" s="29" t="e">
        <f t="shared" si="92"/>
        <v>#REF!</v>
      </c>
      <c r="GAT67" s="29" t="e">
        <f t="shared" si="92"/>
        <v>#REF!</v>
      </c>
      <c r="GAU67" s="29" t="e">
        <f t="shared" si="92"/>
        <v>#REF!</v>
      </c>
      <c r="GAV67" s="29" t="e">
        <f t="shared" si="92"/>
        <v>#REF!</v>
      </c>
      <c r="GAW67" s="29" t="e">
        <f t="shared" si="92"/>
        <v>#REF!</v>
      </c>
      <c r="GAX67" s="29" t="e">
        <f t="shared" si="92"/>
        <v>#REF!</v>
      </c>
      <c r="GAY67" s="29" t="e">
        <f t="shared" ref="GAY67:GDJ67" si="93">GAX67*(1+$F67)</f>
        <v>#REF!</v>
      </c>
      <c r="GAZ67" s="29" t="e">
        <f t="shared" si="93"/>
        <v>#REF!</v>
      </c>
      <c r="GBA67" s="29" t="e">
        <f t="shared" si="93"/>
        <v>#REF!</v>
      </c>
      <c r="GBB67" s="29" t="e">
        <f t="shared" si="93"/>
        <v>#REF!</v>
      </c>
      <c r="GBC67" s="29" t="e">
        <f t="shared" si="93"/>
        <v>#REF!</v>
      </c>
      <c r="GBD67" s="29" t="e">
        <f t="shared" si="93"/>
        <v>#REF!</v>
      </c>
      <c r="GBE67" s="29" t="e">
        <f t="shared" si="93"/>
        <v>#REF!</v>
      </c>
      <c r="GBF67" s="29" t="e">
        <f t="shared" si="93"/>
        <v>#REF!</v>
      </c>
      <c r="GBG67" s="29" t="e">
        <f t="shared" si="93"/>
        <v>#REF!</v>
      </c>
      <c r="GBH67" s="29" t="e">
        <f t="shared" si="93"/>
        <v>#REF!</v>
      </c>
      <c r="GBI67" s="29" t="e">
        <f t="shared" si="93"/>
        <v>#REF!</v>
      </c>
      <c r="GBJ67" s="29" t="e">
        <f t="shared" si="93"/>
        <v>#REF!</v>
      </c>
      <c r="GBK67" s="29" t="e">
        <f t="shared" si="93"/>
        <v>#REF!</v>
      </c>
      <c r="GBL67" s="29" t="e">
        <f t="shared" si="93"/>
        <v>#REF!</v>
      </c>
      <c r="GBM67" s="29" t="e">
        <f t="shared" si="93"/>
        <v>#REF!</v>
      </c>
      <c r="GBN67" s="29" t="e">
        <f t="shared" si="93"/>
        <v>#REF!</v>
      </c>
      <c r="GBO67" s="29" t="e">
        <f t="shared" si="93"/>
        <v>#REF!</v>
      </c>
      <c r="GBP67" s="29" t="e">
        <f t="shared" si="93"/>
        <v>#REF!</v>
      </c>
      <c r="GBQ67" s="29" t="e">
        <f t="shared" si="93"/>
        <v>#REF!</v>
      </c>
      <c r="GBR67" s="29" t="e">
        <f t="shared" si="93"/>
        <v>#REF!</v>
      </c>
      <c r="GBS67" s="29" t="e">
        <f t="shared" si="93"/>
        <v>#REF!</v>
      </c>
      <c r="GBT67" s="29" t="e">
        <f t="shared" si="93"/>
        <v>#REF!</v>
      </c>
      <c r="GBU67" s="29" t="e">
        <f t="shared" si="93"/>
        <v>#REF!</v>
      </c>
      <c r="GBV67" s="29" t="e">
        <f t="shared" si="93"/>
        <v>#REF!</v>
      </c>
      <c r="GBW67" s="29" t="e">
        <f t="shared" si="93"/>
        <v>#REF!</v>
      </c>
      <c r="GBX67" s="29" t="e">
        <f t="shared" si="93"/>
        <v>#REF!</v>
      </c>
      <c r="GBY67" s="29" t="e">
        <f t="shared" si="93"/>
        <v>#REF!</v>
      </c>
      <c r="GBZ67" s="29" t="e">
        <f t="shared" si="93"/>
        <v>#REF!</v>
      </c>
      <c r="GCA67" s="29" t="e">
        <f t="shared" si="93"/>
        <v>#REF!</v>
      </c>
      <c r="GCB67" s="29" t="e">
        <f t="shared" si="93"/>
        <v>#REF!</v>
      </c>
      <c r="GCC67" s="29" t="e">
        <f t="shared" si="93"/>
        <v>#REF!</v>
      </c>
      <c r="GCD67" s="29" t="e">
        <f t="shared" si="93"/>
        <v>#REF!</v>
      </c>
      <c r="GCE67" s="29" t="e">
        <f t="shared" si="93"/>
        <v>#REF!</v>
      </c>
      <c r="GCF67" s="29" t="e">
        <f t="shared" si="93"/>
        <v>#REF!</v>
      </c>
      <c r="GCG67" s="29" t="e">
        <f t="shared" si="93"/>
        <v>#REF!</v>
      </c>
      <c r="GCH67" s="29" t="e">
        <f t="shared" si="93"/>
        <v>#REF!</v>
      </c>
      <c r="GCI67" s="29" t="e">
        <f t="shared" si="93"/>
        <v>#REF!</v>
      </c>
      <c r="GCJ67" s="29" t="e">
        <f t="shared" si="93"/>
        <v>#REF!</v>
      </c>
      <c r="GCK67" s="29" t="e">
        <f t="shared" si="93"/>
        <v>#REF!</v>
      </c>
      <c r="GCL67" s="29" t="e">
        <f t="shared" si="93"/>
        <v>#REF!</v>
      </c>
      <c r="GCM67" s="29" t="e">
        <f t="shared" si="93"/>
        <v>#REF!</v>
      </c>
      <c r="GCN67" s="29" t="e">
        <f t="shared" si="93"/>
        <v>#REF!</v>
      </c>
      <c r="GCO67" s="29" t="e">
        <f t="shared" si="93"/>
        <v>#REF!</v>
      </c>
      <c r="GCP67" s="29" t="e">
        <f t="shared" si="93"/>
        <v>#REF!</v>
      </c>
      <c r="GCQ67" s="29" t="e">
        <f t="shared" si="93"/>
        <v>#REF!</v>
      </c>
      <c r="GCR67" s="29" t="e">
        <f t="shared" si="93"/>
        <v>#REF!</v>
      </c>
      <c r="GCS67" s="29" t="e">
        <f t="shared" si="93"/>
        <v>#REF!</v>
      </c>
      <c r="GCT67" s="29" t="e">
        <f t="shared" si="93"/>
        <v>#REF!</v>
      </c>
      <c r="GCU67" s="29" t="e">
        <f t="shared" si="93"/>
        <v>#REF!</v>
      </c>
      <c r="GCV67" s="29" t="e">
        <f t="shared" si="93"/>
        <v>#REF!</v>
      </c>
      <c r="GCW67" s="29" t="e">
        <f t="shared" si="93"/>
        <v>#REF!</v>
      </c>
      <c r="GCX67" s="29" t="e">
        <f t="shared" si="93"/>
        <v>#REF!</v>
      </c>
      <c r="GCY67" s="29" t="e">
        <f t="shared" si="93"/>
        <v>#REF!</v>
      </c>
      <c r="GCZ67" s="29" t="e">
        <f t="shared" si="93"/>
        <v>#REF!</v>
      </c>
      <c r="GDA67" s="29" t="e">
        <f t="shared" si="93"/>
        <v>#REF!</v>
      </c>
      <c r="GDB67" s="29" t="e">
        <f t="shared" si="93"/>
        <v>#REF!</v>
      </c>
      <c r="GDC67" s="29" t="e">
        <f t="shared" si="93"/>
        <v>#REF!</v>
      </c>
      <c r="GDD67" s="29" t="e">
        <f t="shared" si="93"/>
        <v>#REF!</v>
      </c>
      <c r="GDE67" s="29" t="e">
        <f t="shared" si="93"/>
        <v>#REF!</v>
      </c>
      <c r="GDF67" s="29" t="e">
        <f t="shared" si="93"/>
        <v>#REF!</v>
      </c>
      <c r="GDG67" s="29" t="e">
        <f t="shared" si="93"/>
        <v>#REF!</v>
      </c>
      <c r="GDH67" s="29" t="e">
        <f t="shared" si="93"/>
        <v>#REF!</v>
      </c>
      <c r="GDI67" s="29" t="e">
        <f t="shared" si="93"/>
        <v>#REF!</v>
      </c>
      <c r="GDJ67" s="29" t="e">
        <f t="shared" si="93"/>
        <v>#REF!</v>
      </c>
      <c r="GDK67" s="29" t="e">
        <f t="shared" ref="GDK67:GFV67" si="94">GDJ67*(1+$F67)</f>
        <v>#REF!</v>
      </c>
      <c r="GDL67" s="29" t="e">
        <f t="shared" si="94"/>
        <v>#REF!</v>
      </c>
      <c r="GDM67" s="29" t="e">
        <f t="shared" si="94"/>
        <v>#REF!</v>
      </c>
      <c r="GDN67" s="29" t="e">
        <f t="shared" si="94"/>
        <v>#REF!</v>
      </c>
      <c r="GDO67" s="29" t="e">
        <f t="shared" si="94"/>
        <v>#REF!</v>
      </c>
      <c r="GDP67" s="29" t="e">
        <f t="shared" si="94"/>
        <v>#REF!</v>
      </c>
      <c r="GDQ67" s="29" t="e">
        <f t="shared" si="94"/>
        <v>#REF!</v>
      </c>
      <c r="GDR67" s="29" t="e">
        <f t="shared" si="94"/>
        <v>#REF!</v>
      </c>
      <c r="GDS67" s="29" t="e">
        <f t="shared" si="94"/>
        <v>#REF!</v>
      </c>
      <c r="GDT67" s="29" t="e">
        <f t="shared" si="94"/>
        <v>#REF!</v>
      </c>
      <c r="GDU67" s="29" t="e">
        <f t="shared" si="94"/>
        <v>#REF!</v>
      </c>
      <c r="GDV67" s="29" t="e">
        <f t="shared" si="94"/>
        <v>#REF!</v>
      </c>
      <c r="GDW67" s="29" t="e">
        <f t="shared" si="94"/>
        <v>#REF!</v>
      </c>
      <c r="GDX67" s="29" t="e">
        <f t="shared" si="94"/>
        <v>#REF!</v>
      </c>
      <c r="GDY67" s="29" t="e">
        <f t="shared" si="94"/>
        <v>#REF!</v>
      </c>
      <c r="GDZ67" s="29" t="e">
        <f t="shared" si="94"/>
        <v>#REF!</v>
      </c>
      <c r="GEA67" s="29" t="e">
        <f t="shared" si="94"/>
        <v>#REF!</v>
      </c>
      <c r="GEB67" s="29" t="e">
        <f t="shared" si="94"/>
        <v>#REF!</v>
      </c>
      <c r="GEC67" s="29" t="e">
        <f t="shared" si="94"/>
        <v>#REF!</v>
      </c>
      <c r="GED67" s="29" t="e">
        <f t="shared" si="94"/>
        <v>#REF!</v>
      </c>
      <c r="GEE67" s="29" t="e">
        <f t="shared" si="94"/>
        <v>#REF!</v>
      </c>
      <c r="GEF67" s="29" t="e">
        <f t="shared" si="94"/>
        <v>#REF!</v>
      </c>
      <c r="GEG67" s="29" t="e">
        <f t="shared" si="94"/>
        <v>#REF!</v>
      </c>
      <c r="GEH67" s="29" t="e">
        <f t="shared" si="94"/>
        <v>#REF!</v>
      </c>
      <c r="GEI67" s="29" t="e">
        <f t="shared" si="94"/>
        <v>#REF!</v>
      </c>
      <c r="GEJ67" s="29" t="e">
        <f t="shared" si="94"/>
        <v>#REF!</v>
      </c>
      <c r="GEK67" s="29" t="e">
        <f t="shared" si="94"/>
        <v>#REF!</v>
      </c>
      <c r="GEL67" s="29" t="e">
        <f t="shared" si="94"/>
        <v>#REF!</v>
      </c>
      <c r="GEM67" s="29" t="e">
        <f t="shared" si="94"/>
        <v>#REF!</v>
      </c>
      <c r="GEN67" s="29" t="e">
        <f t="shared" si="94"/>
        <v>#REF!</v>
      </c>
      <c r="GEO67" s="29" t="e">
        <f t="shared" si="94"/>
        <v>#REF!</v>
      </c>
      <c r="GEP67" s="29" t="e">
        <f t="shared" si="94"/>
        <v>#REF!</v>
      </c>
      <c r="GEQ67" s="29" t="e">
        <f t="shared" si="94"/>
        <v>#REF!</v>
      </c>
      <c r="GER67" s="29" t="e">
        <f t="shared" si="94"/>
        <v>#REF!</v>
      </c>
      <c r="GES67" s="29" t="e">
        <f t="shared" si="94"/>
        <v>#REF!</v>
      </c>
      <c r="GET67" s="29" t="e">
        <f t="shared" si="94"/>
        <v>#REF!</v>
      </c>
      <c r="GEU67" s="29" t="e">
        <f t="shared" si="94"/>
        <v>#REF!</v>
      </c>
      <c r="GEV67" s="29" t="e">
        <f t="shared" si="94"/>
        <v>#REF!</v>
      </c>
      <c r="GEW67" s="29" t="e">
        <f t="shared" si="94"/>
        <v>#REF!</v>
      </c>
      <c r="GEX67" s="29" t="e">
        <f t="shared" si="94"/>
        <v>#REF!</v>
      </c>
      <c r="GEY67" s="29" t="e">
        <f t="shared" si="94"/>
        <v>#REF!</v>
      </c>
      <c r="GEZ67" s="29" t="e">
        <f t="shared" si="94"/>
        <v>#REF!</v>
      </c>
      <c r="GFA67" s="29" t="e">
        <f t="shared" si="94"/>
        <v>#REF!</v>
      </c>
      <c r="GFB67" s="29" t="e">
        <f t="shared" si="94"/>
        <v>#REF!</v>
      </c>
      <c r="GFC67" s="29" t="e">
        <f t="shared" si="94"/>
        <v>#REF!</v>
      </c>
      <c r="GFD67" s="29" t="e">
        <f t="shared" si="94"/>
        <v>#REF!</v>
      </c>
      <c r="GFE67" s="29" t="e">
        <f t="shared" si="94"/>
        <v>#REF!</v>
      </c>
      <c r="GFF67" s="29" t="e">
        <f t="shared" si="94"/>
        <v>#REF!</v>
      </c>
      <c r="GFG67" s="29" t="e">
        <f t="shared" si="94"/>
        <v>#REF!</v>
      </c>
      <c r="GFH67" s="29" t="e">
        <f t="shared" si="94"/>
        <v>#REF!</v>
      </c>
      <c r="GFI67" s="29" t="e">
        <f t="shared" si="94"/>
        <v>#REF!</v>
      </c>
      <c r="GFJ67" s="29" t="e">
        <f t="shared" si="94"/>
        <v>#REF!</v>
      </c>
      <c r="GFK67" s="29" t="e">
        <f t="shared" si="94"/>
        <v>#REF!</v>
      </c>
      <c r="GFL67" s="29" t="e">
        <f t="shared" si="94"/>
        <v>#REF!</v>
      </c>
      <c r="GFM67" s="29" t="e">
        <f t="shared" si="94"/>
        <v>#REF!</v>
      </c>
      <c r="GFN67" s="29" t="e">
        <f t="shared" si="94"/>
        <v>#REF!</v>
      </c>
      <c r="GFO67" s="29" t="e">
        <f t="shared" si="94"/>
        <v>#REF!</v>
      </c>
      <c r="GFP67" s="29" t="e">
        <f t="shared" si="94"/>
        <v>#REF!</v>
      </c>
      <c r="GFQ67" s="29" t="e">
        <f t="shared" si="94"/>
        <v>#REF!</v>
      </c>
      <c r="GFR67" s="29" t="e">
        <f t="shared" si="94"/>
        <v>#REF!</v>
      </c>
      <c r="GFS67" s="29" t="e">
        <f t="shared" si="94"/>
        <v>#REF!</v>
      </c>
      <c r="GFT67" s="29" t="e">
        <f t="shared" si="94"/>
        <v>#REF!</v>
      </c>
      <c r="GFU67" s="29" t="e">
        <f t="shared" si="94"/>
        <v>#REF!</v>
      </c>
      <c r="GFV67" s="29" t="e">
        <f t="shared" si="94"/>
        <v>#REF!</v>
      </c>
      <c r="GFW67" s="29" t="e">
        <f t="shared" ref="GFW67:GIH67" si="95">GFV67*(1+$F67)</f>
        <v>#REF!</v>
      </c>
      <c r="GFX67" s="29" t="e">
        <f t="shared" si="95"/>
        <v>#REF!</v>
      </c>
      <c r="GFY67" s="29" t="e">
        <f t="shared" si="95"/>
        <v>#REF!</v>
      </c>
      <c r="GFZ67" s="29" t="e">
        <f t="shared" si="95"/>
        <v>#REF!</v>
      </c>
      <c r="GGA67" s="29" t="e">
        <f t="shared" si="95"/>
        <v>#REF!</v>
      </c>
      <c r="GGB67" s="29" t="e">
        <f t="shared" si="95"/>
        <v>#REF!</v>
      </c>
      <c r="GGC67" s="29" t="e">
        <f t="shared" si="95"/>
        <v>#REF!</v>
      </c>
      <c r="GGD67" s="29" t="e">
        <f t="shared" si="95"/>
        <v>#REF!</v>
      </c>
      <c r="GGE67" s="29" t="e">
        <f t="shared" si="95"/>
        <v>#REF!</v>
      </c>
      <c r="GGF67" s="29" t="e">
        <f t="shared" si="95"/>
        <v>#REF!</v>
      </c>
      <c r="GGG67" s="29" t="e">
        <f t="shared" si="95"/>
        <v>#REF!</v>
      </c>
      <c r="GGH67" s="29" t="e">
        <f t="shared" si="95"/>
        <v>#REF!</v>
      </c>
      <c r="GGI67" s="29" t="e">
        <f t="shared" si="95"/>
        <v>#REF!</v>
      </c>
      <c r="GGJ67" s="29" t="e">
        <f t="shared" si="95"/>
        <v>#REF!</v>
      </c>
      <c r="GGK67" s="29" t="e">
        <f t="shared" si="95"/>
        <v>#REF!</v>
      </c>
      <c r="GGL67" s="29" t="e">
        <f t="shared" si="95"/>
        <v>#REF!</v>
      </c>
      <c r="GGM67" s="29" t="e">
        <f t="shared" si="95"/>
        <v>#REF!</v>
      </c>
      <c r="GGN67" s="29" t="e">
        <f t="shared" si="95"/>
        <v>#REF!</v>
      </c>
      <c r="GGO67" s="29" t="e">
        <f t="shared" si="95"/>
        <v>#REF!</v>
      </c>
      <c r="GGP67" s="29" t="e">
        <f t="shared" si="95"/>
        <v>#REF!</v>
      </c>
      <c r="GGQ67" s="29" t="e">
        <f t="shared" si="95"/>
        <v>#REF!</v>
      </c>
      <c r="GGR67" s="29" t="e">
        <f t="shared" si="95"/>
        <v>#REF!</v>
      </c>
      <c r="GGS67" s="29" t="e">
        <f t="shared" si="95"/>
        <v>#REF!</v>
      </c>
      <c r="GGT67" s="29" t="e">
        <f t="shared" si="95"/>
        <v>#REF!</v>
      </c>
      <c r="GGU67" s="29" t="e">
        <f t="shared" si="95"/>
        <v>#REF!</v>
      </c>
      <c r="GGV67" s="29" t="e">
        <f t="shared" si="95"/>
        <v>#REF!</v>
      </c>
      <c r="GGW67" s="29" t="e">
        <f t="shared" si="95"/>
        <v>#REF!</v>
      </c>
      <c r="GGX67" s="29" t="e">
        <f t="shared" si="95"/>
        <v>#REF!</v>
      </c>
      <c r="GGY67" s="29" t="e">
        <f t="shared" si="95"/>
        <v>#REF!</v>
      </c>
      <c r="GGZ67" s="29" t="e">
        <f t="shared" si="95"/>
        <v>#REF!</v>
      </c>
      <c r="GHA67" s="29" t="e">
        <f t="shared" si="95"/>
        <v>#REF!</v>
      </c>
      <c r="GHB67" s="29" t="e">
        <f t="shared" si="95"/>
        <v>#REF!</v>
      </c>
      <c r="GHC67" s="29" t="e">
        <f t="shared" si="95"/>
        <v>#REF!</v>
      </c>
      <c r="GHD67" s="29" t="e">
        <f t="shared" si="95"/>
        <v>#REF!</v>
      </c>
      <c r="GHE67" s="29" t="e">
        <f t="shared" si="95"/>
        <v>#REF!</v>
      </c>
      <c r="GHF67" s="29" t="e">
        <f t="shared" si="95"/>
        <v>#REF!</v>
      </c>
      <c r="GHG67" s="29" t="e">
        <f t="shared" si="95"/>
        <v>#REF!</v>
      </c>
      <c r="GHH67" s="29" t="e">
        <f t="shared" si="95"/>
        <v>#REF!</v>
      </c>
      <c r="GHI67" s="29" t="e">
        <f t="shared" si="95"/>
        <v>#REF!</v>
      </c>
      <c r="GHJ67" s="29" t="e">
        <f t="shared" si="95"/>
        <v>#REF!</v>
      </c>
      <c r="GHK67" s="29" t="e">
        <f t="shared" si="95"/>
        <v>#REF!</v>
      </c>
      <c r="GHL67" s="29" t="e">
        <f t="shared" si="95"/>
        <v>#REF!</v>
      </c>
      <c r="GHM67" s="29" t="e">
        <f t="shared" si="95"/>
        <v>#REF!</v>
      </c>
      <c r="GHN67" s="29" t="e">
        <f t="shared" si="95"/>
        <v>#REF!</v>
      </c>
      <c r="GHO67" s="29" t="e">
        <f t="shared" si="95"/>
        <v>#REF!</v>
      </c>
      <c r="GHP67" s="29" t="e">
        <f t="shared" si="95"/>
        <v>#REF!</v>
      </c>
      <c r="GHQ67" s="29" t="e">
        <f t="shared" si="95"/>
        <v>#REF!</v>
      </c>
      <c r="GHR67" s="29" t="e">
        <f t="shared" si="95"/>
        <v>#REF!</v>
      </c>
      <c r="GHS67" s="29" t="e">
        <f t="shared" si="95"/>
        <v>#REF!</v>
      </c>
      <c r="GHT67" s="29" t="e">
        <f t="shared" si="95"/>
        <v>#REF!</v>
      </c>
      <c r="GHU67" s="29" t="e">
        <f t="shared" si="95"/>
        <v>#REF!</v>
      </c>
      <c r="GHV67" s="29" t="e">
        <f t="shared" si="95"/>
        <v>#REF!</v>
      </c>
      <c r="GHW67" s="29" t="e">
        <f t="shared" si="95"/>
        <v>#REF!</v>
      </c>
      <c r="GHX67" s="29" t="e">
        <f t="shared" si="95"/>
        <v>#REF!</v>
      </c>
      <c r="GHY67" s="29" t="e">
        <f t="shared" si="95"/>
        <v>#REF!</v>
      </c>
      <c r="GHZ67" s="29" t="e">
        <f t="shared" si="95"/>
        <v>#REF!</v>
      </c>
      <c r="GIA67" s="29" t="e">
        <f t="shared" si="95"/>
        <v>#REF!</v>
      </c>
      <c r="GIB67" s="29" t="e">
        <f t="shared" si="95"/>
        <v>#REF!</v>
      </c>
      <c r="GIC67" s="29" t="e">
        <f t="shared" si="95"/>
        <v>#REF!</v>
      </c>
      <c r="GID67" s="29" t="e">
        <f t="shared" si="95"/>
        <v>#REF!</v>
      </c>
      <c r="GIE67" s="29" t="e">
        <f t="shared" si="95"/>
        <v>#REF!</v>
      </c>
      <c r="GIF67" s="29" t="e">
        <f t="shared" si="95"/>
        <v>#REF!</v>
      </c>
      <c r="GIG67" s="29" t="e">
        <f t="shared" si="95"/>
        <v>#REF!</v>
      </c>
      <c r="GIH67" s="29" t="e">
        <f t="shared" si="95"/>
        <v>#REF!</v>
      </c>
      <c r="GII67" s="29" t="e">
        <f t="shared" ref="GII67:GKT67" si="96">GIH67*(1+$F67)</f>
        <v>#REF!</v>
      </c>
      <c r="GIJ67" s="29" t="e">
        <f t="shared" si="96"/>
        <v>#REF!</v>
      </c>
      <c r="GIK67" s="29" t="e">
        <f t="shared" si="96"/>
        <v>#REF!</v>
      </c>
      <c r="GIL67" s="29" t="e">
        <f t="shared" si="96"/>
        <v>#REF!</v>
      </c>
      <c r="GIM67" s="29" t="e">
        <f t="shared" si="96"/>
        <v>#REF!</v>
      </c>
      <c r="GIN67" s="29" t="e">
        <f t="shared" si="96"/>
        <v>#REF!</v>
      </c>
      <c r="GIO67" s="29" t="e">
        <f t="shared" si="96"/>
        <v>#REF!</v>
      </c>
      <c r="GIP67" s="29" t="e">
        <f t="shared" si="96"/>
        <v>#REF!</v>
      </c>
      <c r="GIQ67" s="29" t="e">
        <f t="shared" si="96"/>
        <v>#REF!</v>
      </c>
      <c r="GIR67" s="29" t="e">
        <f t="shared" si="96"/>
        <v>#REF!</v>
      </c>
      <c r="GIS67" s="29" t="e">
        <f t="shared" si="96"/>
        <v>#REF!</v>
      </c>
      <c r="GIT67" s="29" t="e">
        <f t="shared" si="96"/>
        <v>#REF!</v>
      </c>
      <c r="GIU67" s="29" t="e">
        <f t="shared" si="96"/>
        <v>#REF!</v>
      </c>
      <c r="GIV67" s="29" t="e">
        <f t="shared" si="96"/>
        <v>#REF!</v>
      </c>
      <c r="GIW67" s="29" t="e">
        <f t="shared" si="96"/>
        <v>#REF!</v>
      </c>
      <c r="GIX67" s="29" t="e">
        <f t="shared" si="96"/>
        <v>#REF!</v>
      </c>
      <c r="GIY67" s="29" t="e">
        <f t="shared" si="96"/>
        <v>#REF!</v>
      </c>
      <c r="GIZ67" s="29" t="e">
        <f t="shared" si="96"/>
        <v>#REF!</v>
      </c>
      <c r="GJA67" s="29" t="e">
        <f t="shared" si="96"/>
        <v>#REF!</v>
      </c>
      <c r="GJB67" s="29" t="e">
        <f t="shared" si="96"/>
        <v>#REF!</v>
      </c>
      <c r="GJC67" s="29" t="e">
        <f t="shared" si="96"/>
        <v>#REF!</v>
      </c>
      <c r="GJD67" s="29" t="e">
        <f t="shared" si="96"/>
        <v>#REF!</v>
      </c>
      <c r="GJE67" s="29" t="e">
        <f t="shared" si="96"/>
        <v>#REF!</v>
      </c>
      <c r="GJF67" s="29" t="e">
        <f t="shared" si="96"/>
        <v>#REF!</v>
      </c>
      <c r="GJG67" s="29" t="e">
        <f t="shared" si="96"/>
        <v>#REF!</v>
      </c>
      <c r="GJH67" s="29" t="e">
        <f t="shared" si="96"/>
        <v>#REF!</v>
      </c>
      <c r="GJI67" s="29" t="e">
        <f t="shared" si="96"/>
        <v>#REF!</v>
      </c>
      <c r="GJJ67" s="29" t="e">
        <f t="shared" si="96"/>
        <v>#REF!</v>
      </c>
      <c r="GJK67" s="29" t="e">
        <f t="shared" si="96"/>
        <v>#REF!</v>
      </c>
      <c r="GJL67" s="29" t="e">
        <f t="shared" si="96"/>
        <v>#REF!</v>
      </c>
      <c r="GJM67" s="29" t="e">
        <f t="shared" si="96"/>
        <v>#REF!</v>
      </c>
      <c r="GJN67" s="29" t="e">
        <f t="shared" si="96"/>
        <v>#REF!</v>
      </c>
      <c r="GJO67" s="29" t="e">
        <f t="shared" si="96"/>
        <v>#REF!</v>
      </c>
      <c r="GJP67" s="29" t="e">
        <f t="shared" si="96"/>
        <v>#REF!</v>
      </c>
      <c r="GJQ67" s="29" t="e">
        <f t="shared" si="96"/>
        <v>#REF!</v>
      </c>
      <c r="GJR67" s="29" t="e">
        <f t="shared" si="96"/>
        <v>#REF!</v>
      </c>
      <c r="GJS67" s="29" t="e">
        <f t="shared" si="96"/>
        <v>#REF!</v>
      </c>
      <c r="GJT67" s="29" t="e">
        <f t="shared" si="96"/>
        <v>#REF!</v>
      </c>
      <c r="GJU67" s="29" t="e">
        <f t="shared" si="96"/>
        <v>#REF!</v>
      </c>
      <c r="GJV67" s="29" t="e">
        <f t="shared" si="96"/>
        <v>#REF!</v>
      </c>
      <c r="GJW67" s="29" t="e">
        <f t="shared" si="96"/>
        <v>#REF!</v>
      </c>
      <c r="GJX67" s="29" t="e">
        <f t="shared" si="96"/>
        <v>#REF!</v>
      </c>
      <c r="GJY67" s="29" t="e">
        <f t="shared" si="96"/>
        <v>#REF!</v>
      </c>
      <c r="GJZ67" s="29" t="e">
        <f t="shared" si="96"/>
        <v>#REF!</v>
      </c>
      <c r="GKA67" s="29" t="e">
        <f t="shared" si="96"/>
        <v>#REF!</v>
      </c>
      <c r="GKB67" s="29" t="e">
        <f t="shared" si="96"/>
        <v>#REF!</v>
      </c>
      <c r="GKC67" s="29" t="e">
        <f t="shared" si="96"/>
        <v>#REF!</v>
      </c>
      <c r="GKD67" s="29" t="e">
        <f t="shared" si="96"/>
        <v>#REF!</v>
      </c>
      <c r="GKE67" s="29" t="e">
        <f t="shared" si="96"/>
        <v>#REF!</v>
      </c>
      <c r="GKF67" s="29" t="e">
        <f t="shared" si="96"/>
        <v>#REF!</v>
      </c>
      <c r="GKG67" s="29" t="e">
        <f t="shared" si="96"/>
        <v>#REF!</v>
      </c>
      <c r="GKH67" s="29" t="e">
        <f t="shared" si="96"/>
        <v>#REF!</v>
      </c>
      <c r="GKI67" s="29" t="e">
        <f t="shared" si="96"/>
        <v>#REF!</v>
      </c>
      <c r="GKJ67" s="29" t="e">
        <f t="shared" si="96"/>
        <v>#REF!</v>
      </c>
      <c r="GKK67" s="29" t="e">
        <f t="shared" si="96"/>
        <v>#REF!</v>
      </c>
      <c r="GKL67" s="29" t="e">
        <f t="shared" si="96"/>
        <v>#REF!</v>
      </c>
      <c r="GKM67" s="29" t="e">
        <f t="shared" si="96"/>
        <v>#REF!</v>
      </c>
      <c r="GKN67" s="29" t="e">
        <f t="shared" si="96"/>
        <v>#REF!</v>
      </c>
      <c r="GKO67" s="29" t="e">
        <f t="shared" si="96"/>
        <v>#REF!</v>
      </c>
      <c r="GKP67" s="29" t="e">
        <f t="shared" si="96"/>
        <v>#REF!</v>
      </c>
      <c r="GKQ67" s="29" t="e">
        <f t="shared" si="96"/>
        <v>#REF!</v>
      </c>
      <c r="GKR67" s="29" t="e">
        <f t="shared" si="96"/>
        <v>#REF!</v>
      </c>
      <c r="GKS67" s="29" t="e">
        <f t="shared" si="96"/>
        <v>#REF!</v>
      </c>
      <c r="GKT67" s="29" t="e">
        <f t="shared" si="96"/>
        <v>#REF!</v>
      </c>
      <c r="GKU67" s="29" t="e">
        <f t="shared" ref="GKU67:GNF67" si="97">GKT67*(1+$F67)</f>
        <v>#REF!</v>
      </c>
      <c r="GKV67" s="29" t="e">
        <f t="shared" si="97"/>
        <v>#REF!</v>
      </c>
      <c r="GKW67" s="29" t="e">
        <f t="shared" si="97"/>
        <v>#REF!</v>
      </c>
      <c r="GKX67" s="29" t="e">
        <f t="shared" si="97"/>
        <v>#REF!</v>
      </c>
      <c r="GKY67" s="29" t="e">
        <f t="shared" si="97"/>
        <v>#REF!</v>
      </c>
      <c r="GKZ67" s="29" t="e">
        <f t="shared" si="97"/>
        <v>#REF!</v>
      </c>
      <c r="GLA67" s="29" t="e">
        <f t="shared" si="97"/>
        <v>#REF!</v>
      </c>
      <c r="GLB67" s="29" t="e">
        <f t="shared" si="97"/>
        <v>#REF!</v>
      </c>
      <c r="GLC67" s="29" t="e">
        <f t="shared" si="97"/>
        <v>#REF!</v>
      </c>
      <c r="GLD67" s="29" t="e">
        <f t="shared" si="97"/>
        <v>#REF!</v>
      </c>
      <c r="GLE67" s="29" t="e">
        <f t="shared" si="97"/>
        <v>#REF!</v>
      </c>
      <c r="GLF67" s="29" t="e">
        <f t="shared" si="97"/>
        <v>#REF!</v>
      </c>
      <c r="GLG67" s="29" t="e">
        <f t="shared" si="97"/>
        <v>#REF!</v>
      </c>
      <c r="GLH67" s="29" t="e">
        <f t="shared" si="97"/>
        <v>#REF!</v>
      </c>
      <c r="GLI67" s="29" t="e">
        <f t="shared" si="97"/>
        <v>#REF!</v>
      </c>
      <c r="GLJ67" s="29" t="e">
        <f t="shared" si="97"/>
        <v>#REF!</v>
      </c>
      <c r="GLK67" s="29" t="e">
        <f t="shared" si="97"/>
        <v>#REF!</v>
      </c>
      <c r="GLL67" s="29" t="e">
        <f t="shared" si="97"/>
        <v>#REF!</v>
      </c>
      <c r="GLM67" s="29" t="e">
        <f t="shared" si="97"/>
        <v>#REF!</v>
      </c>
      <c r="GLN67" s="29" t="e">
        <f t="shared" si="97"/>
        <v>#REF!</v>
      </c>
      <c r="GLO67" s="29" t="e">
        <f t="shared" si="97"/>
        <v>#REF!</v>
      </c>
      <c r="GLP67" s="29" t="e">
        <f t="shared" si="97"/>
        <v>#REF!</v>
      </c>
      <c r="GLQ67" s="29" t="e">
        <f t="shared" si="97"/>
        <v>#REF!</v>
      </c>
      <c r="GLR67" s="29" t="e">
        <f t="shared" si="97"/>
        <v>#REF!</v>
      </c>
      <c r="GLS67" s="29" t="e">
        <f t="shared" si="97"/>
        <v>#REF!</v>
      </c>
      <c r="GLT67" s="29" t="e">
        <f t="shared" si="97"/>
        <v>#REF!</v>
      </c>
      <c r="GLU67" s="29" t="e">
        <f t="shared" si="97"/>
        <v>#REF!</v>
      </c>
      <c r="GLV67" s="29" t="e">
        <f t="shared" si="97"/>
        <v>#REF!</v>
      </c>
      <c r="GLW67" s="29" t="e">
        <f t="shared" si="97"/>
        <v>#REF!</v>
      </c>
      <c r="GLX67" s="29" t="e">
        <f t="shared" si="97"/>
        <v>#REF!</v>
      </c>
      <c r="GLY67" s="29" t="e">
        <f t="shared" si="97"/>
        <v>#REF!</v>
      </c>
      <c r="GLZ67" s="29" t="e">
        <f t="shared" si="97"/>
        <v>#REF!</v>
      </c>
      <c r="GMA67" s="29" t="e">
        <f t="shared" si="97"/>
        <v>#REF!</v>
      </c>
      <c r="GMB67" s="29" t="e">
        <f t="shared" si="97"/>
        <v>#REF!</v>
      </c>
      <c r="GMC67" s="29" t="e">
        <f t="shared" si="97"/>
        <v>#REF!</v>
      </c>
      <c r="GMD67" s="29" t="e">
        <f t="shared" si="97"/>
        <v>#REF!</v>
      </c>
      <c r="GME67" s="29" t="e">
        <f t="shared" si="97"/>
        <v>#REF!</v>
      </c>
      <c r="GMF67" s="29" t="e">
        <f t="shared" si="97"/>
        <v>#REF!</v>
      </c>
      <c r="GMG67" s="29" t="e">
        <f t="shared" si="97"/>
        <v>#REF!</v>
      </c>
      <c r="GMH67" s="29" t="e">
        <f t="shared" si="97"/>
        <v>#REF!</v>
      </c>
      <c r="GMI67" s="29" t="e">
        <f t="shared" si="97"/>
        <v>#REF!</v>
      </c>
      <c r="GMJ67" s="29" t="e">
        <f t="shared" si="97"/>
        <v>#REF!</v>
      </c>
      <c r="GMK67" s="29" t="e">
        <f t="shared" si="97"/>
        <v>#REF!</v>
      </c>
      <c r="GML67" s="29" t="e">
        <f t="shared" si="97"/>
        <v>#REF!</v>
      </c>
      <c r="GMM67" s="29" t="e">
        <f t="shared" si="97"/>
        <v>#REF!</v>
      </c>
      <c r="GMN67" s="29" t="e">
        <f t="shared" si="97"/>
        <v>#REF!</v>
      </c>
      <c r="GMO67" s="29" t="e">
        <f t="shared" si="97"/>
        <v>#REF!</v>
      </c>
      <c r="GMP67" s="29" t="e">
        <f t="shared" si="97"/>
        <v>#REF!</v>
      </c>
      <c r="GMQ67" s="29" t="e">
        <f t="shared" si="97"/>
        <v>#REF!</v>
      </c>
      <c r="GMR67" s="29" t="e">
        <f t="shared" si="97"/>
        <v>#REF!</v>
      </c>
      <c r="GMS67" s="29" t="e">
        <f t="shared" si="97"/>
        <v>#REF!</v>
      </c>
      <c r="GMT67" s="29" t="e">
        <f t="shared" si="97"/>
        <v>#REF!</v>
      </c>
      <c r="GMU67" s="29" t="e">
        <f t="shared" si="97"/>
        <v>#REF!</v>
      </c>
      <c r="GMV67" s="29" t="e">
        <f t="shared" si="97"/>
        <v>#REF!</v>
      </c>
      <c r="GMW67" s="29" t="e">
        <f t="shared" si="97"/>
        <v>#REF!</v>
      </c>
      <c r="GMX67" s="29" t="e">
        <f t="shared" si="97"/>
        <v>#REF!</v>
      </c>
      <c r="GMY67" s="29" t="e">
        <f t="shared" si="97"/>
        <v>#REF!</v>
      </c>
      <c r="GMZ67" s="29" t="e">
        <f t="shared" si="97"/>
        <v>#REF!</v>
      </c>
      <c r="GNA67" s="29" t="e">
        <f t="shared" si="97"/>
        <v>#REF!</v>
      </c>
      <c r="GNB67" s="29" t="e">
        <f t="shared" si="97"/>
        <v>#REF!</v>
      </c>
      <c r="GNC67" s="29" t="e">
        <f t="shared" si="97"/>
        <v>#REF!</v>
      </c>
      <c r="GND67" s="29" t="e">
        <f t="shared" si="97"/>
        <v>#REF!</v>
      </c>
      <c r="GNE67" s="29" t="e">
        <f t="shared" si="97"/>
        <v>#REF!</v>
      </c>
      <c r="GNF67" s="29" t="e">
        <f t="shared" si="97"/>
        <v>#REF!</v>
      </c>
      <c r="GNG67" s="29" t="e">
        <f t="shared" ref="GNG67:GPR67" si="98">GNF67*(1+$F67)</f>
        <v>#REF!</v>
      </c>
      <c r="GNH67" s="29" t="e">
        <f t="shared" si="98"/>
        <v>#REF!</v>
      </c>
      <c r="GNI67" s="29" t="e">
        <f t="shared" si="98"/>
        <v>#REF!</v>
      </c>
      <c r="GNJ67" s="29" t="e">
        <f t="shared" si="98"/>
        <v>#REF!</v>
      </c>
      <c r="GNK67" s="29" t="e">
        <f t="shared" si="98"/>
        <v>#REF!</v>
      </c>
      <c r="GNL67" s="29" t="e">
        <f t="shared" si="98"/>
        <v>#REF!</v>
      </c>
      <c r="GNM67" s="29" t="e">
        <f t="shared" si="98"/>
        <v>#REF!</v>
      </c>
      <c r="GNN67" s="29" t="e">
        <f t="shared" si="98"/>
        <v>#REF!</v>
      </c>
      <c r="GNO67" s="29" t="e">
        <f t="shared" si="98"/>
        <v>#REF!</v>
      </c>
      <c r="GNP67" s="29" t="e">
        <f t="shared" si="98"/>
        <v>#REF!</v>
      </c>
      <c r="GNQ67" s="29" t="e">
        <f t="shared" si="98"/>
        <v>#REF!</v>
      </c>
      <c r="GNR67" s="29" t="e">
        <f t="shared" si="98"/>
        <v>#REF!</v>
      </c>
      <c r="GNS67" s="29" t="e">
        <f t="shared" si="98"/>
        <v>#REF!</v>
      </c>
      <c r="GNT67" s="29" t="e">
        <f t="shared" si="98"/>
        <v>#REF!</v>
      </c>
      <c r="GNU67" s="29" t="e">
        <f t="shared" si="98"/>
        <v>#REF!</v>
      </c>
      <c r="GNV67" s="29" t="e">
        <f t="shared" si="98"/>
        <v>#REF!</v>
      </c>
      <c r="GNW67" s="29" t="e">
        <f t="shared" si="98"/>
        <v>#REF!</v>
      </c>
      <c r="GNX67" s="29" t="e">
        <f t="shared" si="98"/>
        <v>#REF!</v>
      </c>
      <c r="GNY67" s="29" t="e">
        <f t="shared" si="98"/>
        <v>#REF!</v>
      </c>
      <c r="GNZ67" s="29" t="e">
        <f t="shared" si="98"/>
        <v>#REF!</v>
      </c>
      <c r="GOA67" s="29" t="e">
        <f t="shared" si="98"/>
        <v>#REF!</v>
      </c>
      <c r="GOB67" s="29" t="e">
        <f t="shared" si="98"/>
        <v>#REF!</v>
      </c>
      <c r="GOC67" s="29" t="e">
        <f t="shared" si="98"/>
        <v>#REF!</v>
      </c>
      <c r="GOD67" s="29" t="e">
        <f t="shared" si="98"/>
        <v>#REF!</v>
      </c>
      <c r="GOE67" s="29" t="e">
        <f t="shared" si="98"/>
        <v>#REF!</v>
      </c>
      <c r="GOF67" s="29" t="e">
        <f t="shared" si="98"/>
        <v>#REF!</v>
      </c>
      <c r="GOG67" s="29" t="e">
        <f t="shared" si="98"/>
        <v>#REF!</v>
      </c>
      <c r="GOH67" s="29" t="e">
        <f t="shared" si="98"/>
        <v>#REF!</v>
      </c>
      <c r="GOI67" s="29" t="e">
        <f t="shared" si="98"/>
        <v>#REF!</v>
      </c>
      <c r="GOJ67" s="29" t="e">
        <f t="shared" si="98"/>
        <v>#REF!</v>
      </c>
      <c r="GOK67" s="29" t="e">
        <f t="shared" si="98"/>
        <v>#REF!</v>
      </c>
      <c r="GOL67" s="29" t="e">
        <f t="shared" si="98"/>
        <v>#REF!</v>
      </c>
      <c r="GOM67" s="29" t="e">
        <f t="shared" si="98"/>
        <v>#REF!</v>
      </c>
      <c r="GON67" s="29" t="e">
        <f t="shared" si="98"/>
        <v>#REF!</v>
      </c>
      <c r="GOO67" s="29" t="e">
        <f t="shared" si="98"/>
        <v>#REF!</v>
      </c>
      <c r="GOP67" s="29" t="e">
        <f t="shared" si="98"/>
        <v>#REF!</v>
      </c>
      <c r="GOQ67" s="29" t="e">
        <f t="shared" si="98"/>
        <v>#REF!</v>
      </c>
      <c r="GOR67" s="29" t="e">
        <f t="shared" si="98"/>
        <v>#REF!</v>
      </c>
      <c r="GOS67" s="29" t="e">
        <f t="shared" si="98"/>
        <v>#REF!</v>
      </c>
      <c r="GOT67" s="29" t="e">
        <f t="shared" si="98"/>
        <v>#REF!</v>
      </c>
      <c r="GOU67" s="29" t="e">
        <f t="shared" si="98"/>
        <v>#REF!</v>
      </c>
      <c r="GOV67" s="29" t="e">
        <f t="shared" si="98"/>
        <v>#REF!</v>
      </c>
      <c r="GOW67" s="29" t="e">
        <f t="shared" si="98"/>
        <v>#REF!</v>
      </c>
      <c r="GOX67" s="29" t="e">
        <f t="shared" si="98"/>
        <v>#REF!</v>
      </c>
      <c r="GOY67" s="29" t="e">
        <f t="shared" si="98"/>
        <v>#REF!</v>
      </c>
      <c r="GOZ67" s="29" t="e">
        <f t="shared" si="98"/>
        <v>#REF!</v>
      </c>
      <c r="GPA67" s="29" t="e">
        <f t="shared" si="98"/>
        <v>#REF!</v>
      </c>
      <c r="GPB67" s="29" t="e">
        <f t="shared" si="98"/>
        <v>#REF!</v>
      </c>
      <c r="GPC67" s="29" t="e">
        <f t="shared" si="98"/>
        <v>#REF!</v>
      </c>
      <c r="GPD67" s="29" t="e">
        <f t="shared" si="98"/>
        <v>#REF!</v>
      </c>
      <c r="GPE67" s="29" t="e">
        <f t="shared" si="98"/>
        <v>#REF!</v>
      </c>
      <c r="GPF67" s="29" t="e">
        <f t="shared" si="98"/>
        <v>#REF!</v>
      </c>
      <c r="GPG67" s="29" t="e">
        <f t="shared" si="98"/>
        <v>#REF!</v>
      </c>
      <c r="GPH67" s="29" t="e">
        <f t="shared" si="98"/>
        <v>#REF!</v>
      </c>
      <c r="GPI67" s="29" t="e">
        <f t="shared" si="98"/>
        <v>#REF!</v>
      </c>
      <c r="GPJ67" s="29" t="e">
        <f t="shared" si="98"/>
        <v>#REF!</v>
      </c>
      <c r="GPK67" s="29" t="e">
        <f t="shared" si="98"/>
        <v>#REF!</v>
      </c>
      <c r="GPL67" s="29" t="e">
        <f t="shared" si="98"/>
        <v>#REF!</v>
      </c>
      <c r="GPM67" s="29" t="e">
        <f t="shared" si="98"/>
        <v>#REF!</v>
      </c>
      <c r="GPN67" s="29" t="e">
        <f t="shared" si="98"/>
        <v>#REF!</v>
      </c>
      <c r="GPO67" s="29" t="e">
        <f t="shared" si="98"/>
        <v>#REF!</v>
      </c>
      <c r="GPP67" s="29" t="e">
        <f t="shared" si="98"/>
        <v>#REF!</v>
      </c>
      <c r="GPQ67" s="29" t="e">
        <f t="shared" si="98"/>
        <v>#REF!</v>
      </c>
      <c r="GPR67" s="29" t="e">
        <f t="shared" si="98"/>
        <v>#REF!</v>
      </c>
      <c r="GPS67" s="29" t="e">
        <f t="shared" ref="GPS67:GSD67" si="99">GPR67*(1+$F67)</f>
        <v>#REF!</v>
      </c>
      <c r="GPT67" s="29" t="e">
        <f t="shared" si="99"/>
        <v>#REF!</v>
      </c>
      <c r="GPU67" s="29" t="e">
        <f t="shared" si="99"/>
        <v>#REF!</v>
      </c>
      <c r="GPV67" s="29" t="e">
        <f t="shared" si="99"/>
        <v>#REF!</v>
      </c>
      <c r="GPW67" s="29" t="e">
        <f t="shared" si="99"/>
        <v>#REF!</v>
      </c>
      <c r="GPX67" s="29" t="e">
        <f t="shared" si="99"/>
        <v>#REF!</v>
      </c>
      <c r="GPY67" s="29" t="e">
        <f t="shared" si="99"/>
        <v>#REF!</v>
      </c>
      <c r="GPZ67" s="29" t="e">
        <f t="shared" si="99"/>
        <v>#REF!</v>
      </c>
      <c r="GQA67" s="29" t="e">
        <f t="shared" si="99"/>
        <v>#REF!</v>
      </c>
      <c r="GQB67" s="29" t="e">
        <f t="shared" si="99"/>
        <v>#REF!</v>
      </c>
      <c r="GQC67" s="29" t="e">
        <f t="shared" si="99"/>
        <v>#REF!</v>
      </c>
      <c r="GQD67" s="29" t="e">
        <f t="shared" si="99"/>
        <v>#REF!</v>
      </c>
      <c r="GQE67" s="29" t="e">
        <f t="shared" si="99"/>
        <v>#REF!</v>
      </c>
      <c r="GQF67" s="29" t="e">
        <f t="shared" si="99"/>
        <v>#REF!</v>
      </c>
      <c r="GQG67" s="29" t="e">
        <f t="shared" si="99"/>
        <v>#REF!</v>
      </c>
      <c r="GQH67" s="29" t="e">
        <f t="shared" si="99"/>
        <v>#REF!</v>
      </c>
      <c r="GQI67" s="29" t="e">
        <f t="shared" si="99"/>
        <v>#REF!</v>
      </c>
      <c r="GQJ67" s="29" t="e">
        <f t="shared" si="99"/>
        <v>#REF!</v>
      </c>
      <c r="GQK67" s="29" t="e">
        <f t="shared" si="99"/>
        <v>#REF!</v>
      </c>
      <c r="GQL67" s="29" t="e">
        <f t="shared" si="99"/>
        <v>#REF!</v>
      </c>
      <c r="GQM67" s="29" t="e">
        <f t="shared" si="99"/>
        <v>#REF!</v>
      </c>
      <c r="GQN67" s="29" t="e">
        <f t="shared" si="99"/>
        <v>#REF!</v>
      </c>
      <c r="GQO67" s="29" t="e">
        <f t="shared" si="99"/>
        <v>#REF!</v>
      </c>
      <c r="GQP67" s="29" t="e">
        <f t="shared" si="99"/>
        <v>#REF!</v>
      </c>
      <c r="GQQ67" s="29" t="e">
        <f t="shared" si="99"/>
        <v>#REF!</v>
      </c>
      <c r="GQR67" s="29" t="e">
        <f t="shared" si="99"/>
        <v>#REF!</v>
      </c>
      <c r="GQS67" s="29" t="e">
        <f t="shared" si="99"/>
        <v>#REF!</v>
      </c>
      <c r="GQT67" s="29" t="e">
        <f t="shared" si="99"/>
        <v>#REF!</v>
      </c>
      <c r="GQU67" s="29" t="e">
        <f t="shared" si="99"/>
        <v>#REF!</v>
      </c>
      <c r="GQV67" s="29" t="e">
        <f t="shared" si="99"/>
        <v>#REF!</v>
      </c>
      <c r="GQW67" s="29" t="e">
        <f t="shared" si="99"/>
        <v>#REF!</v>
      </c>
      <c r="GQX67" s="29" t="e">
        <f t="shared" si="99"/>
        <v>#REF!</v>
      </c>
      <c r="GQY67" s="29" t="e">
        <f t="shared" si="99"/>
        <v>#REF!</v>
      </c>
      <c r="GQZ67" s="29" t="e">
        <f t="shared" si="99"/>
        <v>#REF!</v>
      </c>
      <c r="GRA67" s="29" t="e">
        <f t="shared" si="99"/>
        <v>#REF!</v>
      </c>
      <c r="GRB67" s="29" t="e">
        <f t="shared" si="99"/>
        <v>#REF!</v>
      </c>
      <c r="GRC67" s="29" t="e">
        <f t="shared" si="99"/>
        <v>#REF!</v>
      </c>
      <c r="GRD67" s="29" t="e">
        <f t="shared" si="99"/>
        <v>#REF!</v>
      </c>
      <c r="GRE67" s="29" t="e">
        <f t="shared" si="99"/>
        <v>#REF!</v>
      </c>
      <c r="GRF67" s="29" t="e">
        <f t="shared" si="99"/>
        <v>#REF!</v>
      </c>
      <c r="GRG67" s="29" t="e">
        <f t="shared" si="99"/>
        <v>#REF!</v>
      </c>
      <c r="GRH67" s="29" t="e">
        <f t="shared" si="99"/>
        <v>#REF!</v>
      </c>
      <c r="GRI67" s="29" t="e">
        <f t="shared" si="99"/>
        <v>#REF!</v>
      </c>
      <c r="GRJ67" s="29" t="e">
        <f t="shared" si="99"/>
        <v>#REF!</v>
      </c>
      <c r="GRK67" s="29" t="e">
        <f t="shared" si="99"/>
        <v>#REF!</v>
      </c>
      <c r="GRL67" s="29" t="e">
        <f t="shared" si="99"/>
        <v>#REF!</v>
      </c>
      <c r="GRM67" s="29" t="e">
        <f t="shared" si="99"/>
        <v>#REF!</v>
      </c>
      <c r="GRN67" s="29" t="e">
        <f t="shared" si="99"/>
        <v>#REF!</v>
      </c>
      <c r="GRO67" s="29" t="e">
        <f t="shared" si="99"/>
        <v>#REF!</v>
      </c>
      <c r="GRP67" s="29" t="e">
        <f t="shared" si="99"/>
        <v>#REF!</v>
      </c>
      <c r="GRQ67" s="29" t="e">
        <f t="shared" si="99"/>
        <v>#REF!</v>
      </c>
      <c r="GRR67" s="29" t="e">
        <f t="shared" si="99"/>
        <v>#REF!</v>
      </c>
      <c r="GRS67" s="29" t="e">
        <f t="shared" si="99"/>
        <v>#REF!</v>
      </c>
      <c r="GRT67" s="29" t="e">
        <f t="shared" si="99"/>
        <v>#REF!</v>
      </c>
      <c r="GRU67" s="29" t="e">
        <f t="shared" si="99"/>
        <v>#REF!</v>
      </c>
      <c r="GRV67" s="29" t="e">
        <f t="shared" si="99"/>
        <v>#REF!</v>
      </c>
      <c r="GRW67" s="29" t="e">
        <f t="shared" si="99"/>
        <v>#REF!</v>
      </c>
      <c r="GRX67" s="29" t="e">
        <f t="shared" si="99"/>
        <v>#REF!</v>
      </c>
      <c r="GRY67" s="29" t="e">
        <f t="shared" si="99"/>
        <v>#REF!</v>
      </c>
      <c r="GRZ67" s="29" t="e">
        <f t="shared" si="99"/>
        <v>#REF!</v>
      </c>
      <c r="GSA67" s="29" t="e">
        <f t="shared" si="99"/>
        <v>#REF!</v>
      </c>
      <c r="GSB67" s="29" t="e">
        <f t="shared" si="99"/>
        <v>#REF!</v>
      </c>
      <c r="GSC67" s="29" t="e">
        <f t="shared" si="99"/>
        <v>#REF!</v>
      </c>
      <c r="GSD67" s="29" t="e">
        <f t="shared" si="99"/>
        <v>#REF!</v>
      </c>
      <c r="GSE67" s="29" t="e">
        <f t="shared" ref="GSE67:GUP67" si="100">GSD67*(1+$F67)</f>
        <v>#REF!</v>
      </c>
      <c r="GSF67" s="29" t="e">
        <f t="shared" si="100"/>
        <v>#REF!</v>
      </c>
      <c r="GSG67" s="29" t="e">
        <f t="shared" si="100"/>
        <v>#REF!</v>
      </c>
      <c r="GSH67" s="29" t="e">
        <f t="shared" si="100"/>
        <v>#REF!</v>
      </c>
      <c r="GSI67" s="29" t="e">
        <f t="shared" si="100"/>
        <v>#REF!</v>
      </c>
      <c r="GSJ67" s="29" t="e">
        <f t="shared" si="100"/>
        <v>#REF!</v>
      </c>
      <c r="GSK67" s="29" t="e">
        <f t="shared" si="100"/>
        <v>#REF!</v>
      </c>
      <c r="GSL67" s="29" t="e">
        <f t="shared" si="100"/>
        <v>#REF!</v>
      </c>
      <c r="GSM67" s="29" t="e">
        <f t="shared" si="100"/>
        <v>#REF!</v>
      </c>
      <c r="GSN67" s="29" t="e">
        <f t="shared" si="100"/>
        <v>#REF!</v>
      </c>
      <c r="GSO67" s="29" t="e">
        <f t="shared" si="100"/>
        <v>#REF!</v>
      </c>
      <c r="GSP67" s="29" t="e">
        <f t="shared" si="100"/>
        <v>#REF!</v>
      </c>
      <c r="GSQ67" s="29" t="e">
        <f t="shared" si="100"/>
        <v>#REF!</v>
      </c>
      <c r="GSR67" s="29" t="e">
        <f t="shared" si="100"/>
        <v>#REF!</v>
      </c>
      <c r="GSS67" s="29" t="e">
        <f t="shared" si="100"/>
        <v>#REF!</v>
      </c>
      <c r="GST67" s="29" t="e">
        <f t="shared" si="100"/>
        <v>#REF!</v>
      </c>
      <c r="GSU67" s="29" t="e">
        <f t="shared" si="100"/>
        <v>#REF!</v>
      </c>
      <c r="GSV67" s="29" t="e">
        <f t="shared" si="100"/>
        <v>#REF!</v>
      </c>
      <c r="GSW67" s="29" t="e">
        <f t="shared" si="100"/>
        <v>#REF!</v>
      </c>
      <c r="GSX67" s="29" t="e">
        <f t="shared" si="100"/>
        <v>#REF!</v>
      </c>
      <c r="GSY67" s="29" t="e">
        <f t="shared" si="100"/>
        <v>#REF!</v>
      </c>
      <c r="GSZ67" s="29" t="e">
        <f t="shared" si="100"/>
        <v>#REF!</v>
      </c>
      <c r="GTA67" s="29" t="e">
        <f t="shared" si="100"/>
        <v>#REF!</v>
      </c>
      <c r="GTB67" s="29" t="e">
        <f t="shared" si="100"/>
        <v>#REF!</v>
      </c>
      <c r="GTC67" s="29" t="e">
        <f t="shared" si="100"/>
        <v>#REF!</v>
      </c>
      <c r="GTD67" s="29" t="e">
        <f t="shared" si="100"/>
        <v>#REF!</v>
      </c>
      <c r="GTE67" s="29" t="e">
        <f t="shared" si="100"/>
        <v>#REF!</v>
      </c>
      <c r="GTF67" s="29" t="e">
        <f t="shared" si="100"/>
        <v>#REF!</v>
      </c>
      <c r="GTG67" s="29" t="e">
        <f t="shared" si="100"/>
        <v>#REF!</v>
      </c>
      <c r="GTH67" s="29" t="e">
        <f t="shared" si="100"/>
        <v>#REF!</v>
      </c>
      <c r="GTI67" s="29" t="e">
        <f t="shared" si="100"/>
        <v>#REF!</v>
      </c>
      <c r="GTJ67" s="29" t="e">
        <f t="shared" si="100"/>
        <v>#REF!</v>
      </c>
      <c r="GTK67" s="29" t="e">
        <f t="shared" si="100"/>
        <v>#REF!</v>
      </c>
      <c r="GTL67" s="29" t="e">
        <f t="shared" si="100"/>
        <v>#REF!</v>
      </c>
      <c r="GTM67" s="29" t="e">
        <f t="shared" si="100"/>
        <v>#REF!</v>
      </c>
      <c r="GTN67" s="29" t="e">
        <f t="shared" si="100"/>
        <v>#REF!</v>
      </c>
      <c r="GTO67" s="29" t="e">
        <f t="shared" si="100"/>
        <v>#REF!</v>
      </c>
      <c r="GTP67" s="29" t="e">
        <f t="shared" si="100"/>
        <v>#REF!</v>
      </c>
      <c r="GTQ67" s="29" t="e">
        <f t="shared" si="100"/>
        <v>#REF!</v>
      </c>
      <c r="GTR67" s="29" t="e">
        <f t="shared" si="100"/>
        <v>#REF!</v>
      </c>
      <c r="GTS67" s="29" t="e">
        <f t="shared" si="100"/>
        <v>#REF!</v>
      </c>
      <c r="GTT67" s="29" t="e">
        <f t="shared" si="100"/>
        <v>#REF!</v>
      </c>
      <c r="GTU67" s="29" t="e">
        <f t="shared" si="100"/>
        <v>#REF!</v>
      </c>
      <c r="GTV67" s="29" t="e">
        <f t="shared" si="100"/>
        <v>#REF!</v>
      </c>
      <c r="GTW67" s="29" t="e">
        <f t="shared" si="100"/>
        <v>#REF!</v>
      </c>
      <c r="GTX67" s="29" t="e">
        <f t="shared" si="100"/>
        <v>#REF!</v>
      </c>
      <c r="GTY67" s="29" t="e">
        <f t="shared" si="100"/>
        <v>#REF!</v>
      </c>
      <c r="GTZ67" s="29" t="e">
        <f t="shared" si="100"/>
        <v>#REF!</v>
      </c>
      <c r="GUA67" s="29" t="e">
        <f t="shared" si="100"/>
        <v>#REF!</v>
      </c>
      <c r="GUB67" s="29" t="e">
        <f t="shared" si="100"/>
        <v>#REF!</v>
      </c>
      <c r="GUC67" s="29" t="e">
        <f t="shared" si="100"/>
        <v>#REF!</v>
      </c>
      <c r="GUD67" s="29" t="e">
        <f t="shared" si="100"/>
        <v>#REF!</v>
      </c>
      <c r="GUE67" s="29" t="e">
        <f t="shared" si="100"/>
        <v>#REF!</v>
      </c>
      <c r="GUF67" s="29" t="e">
        <f t="shared" si="100"/>
        <v>#REF!</v>
      </c>
      <c r="GUG67" s="29" t="e">
        <f t="shared" si="100"/>
        <v>#REF!</v>
      </c>
      <c r="GUH67" s="29" t="e">
        <f t="shared" si="100"/>
        <v>#REF!</v>
      </c>
      <c r="GUI67" s="29" t="e">
        <f t="shared" si="100"/>
        <v>#REF!</v>
      </c>
      <c r="GUJ67" s="29" t="e">
        <f t="shared" si="100"/>
        <v>#REF!</v>
      </c>
      <c r="GUK67" s="29" t="e">
        <f t="shared" si="100"/>
        <v>#REF!</v>
      </c>
      <c r="GUL67" s="29" t="e">
        <f t="shared" si="100"/>
        <v>#REF!</v>
      </c>
      <c r="GUM67" s="29" t="e">
        <f t="shared" si="100"/>
        <v>#REF!</v>
      </c>
      <c r="GUN67" s="29" t="e">
        <f t="shared" si="100"/>
        <v>#REF!</v>
      </c>
      <c r="GUO67" s="29" t="e">
        <f t="shared" si="100"/>
        <v>#REF!</v>
      </c>
      <c r="GUP67" s="29" t="e">
        <f t="shared" si="100"/>
        <v>#REF!</v>
      </c>
      <c r="GUQ67" s="29" t="e">
        <f t="shared" ref="GUQ67:GXB67" si="101">GUP67*(1+$F67)</f>
        <v>#REF!</v>
      </c>
      <c r="GUR67" s="29" t="e">
        <f t="shared" si="101"/>
        <v>#REF!</v>
      </c>
      <c r="GUS67" s="29" t="e">
        <f t="shared" si="101"/>
        <v>#REF!</v>
      </c>
      <c r="GUT67" s="29" t="e">
        <f t="shared" si="101"/>
        <v>#REF!</v>
      </c>
      <c r="GUU67" s="29" t="e">
        <f t="shared" si="101"/>
        <v>#REF!</v>
      </c>
      <c r="GUV67" s="29" t="e">
        <f t="shared" si="101"/>
        <v>#REF!</v>
      </c>
      <c r="GUW67" s="29" t="e">
        <f t="shared" si="101"/>
        <v>#REF!</v>
      </c>
      <c r="GUX67" s="29" t="e">
        <f t="shared" si="101"/>
        <v>#REF!</v>
      </c>
      <c r="GUY67" s="29" t="e">
        <f t="shared" si="101"/>
        <v>#REF!</v>
      </c>
      <c r="GUZ67" s="29" t="e">
        <f t="shared" si="101"/>
        <v>#REF!</v>
      </c>
      <c r="GVA67" s="29" t="e">
        <f t="shared" si="101"/>
        <v>#REF!</v>
      </c>
      <c r="GVB67" s="29" t="e">
        <f t="shared" si="101"/>
        <v>#REF!</v>
      </c>
      <c r="GVC67" s="29" t="e">
        <f t="shared" si="101"/>
        <v>#REF!</v>
      </c>
      <c r="GVD67" s="29" t="e">
        <f t="shared" si="101"/>
        <v>#REF!</v>
      </c>
      <c r="GVE67" s="29" t="e">
        <f t="shared" si="101"/>
        <v>#REF!</v>
      </c>
      <c r="GVF67" s="29" t="e">
        <f t="shared" si="101"/>
        <v>#REF!</v>
      </c>
      <c r="GVG67" s="29" t="e">
        <f t="shared" si="101"/>
        <v>#REF!</v>
      </c>
      <c r="GVH67" s="29" t="e">
        <f t="shared" si="101"/>
        <v>#REF!</v>
      </c>
      <c r="GVI67" s="29" t="e">
        <f t="shared" si="101"/>
        <v>#REF!</v>
      </c>
      <c r="GVJ67" s="29" t="e">
        <f t="shared" si="101"/>
        <v>#REF!</v>
      </c>
      <c r="GVK67" s="29" t="e">
        <f t="shared" si="101"/>
        <v>#REF!</v>
      </c>
      <c r="GVL67" s="29" t="e">
        <f t="shared" si="101"/>
        <v>#REF!</v>
      </c>
      <c r="GVM67" s="29" t="e">
        <f t="shared" si="101"/>
        <v>#REF!</v>
      </c>
      <c r="GVN67" s="29" t="e">
        <f t="shared" si="101"/>
        <v>#REF!</v>
      </c>
      <c r="GVO67" s="29" t="e">
        <f t="shared" si="101"/>
        <v>#REF!</v>
      </c>
      <c r="GVP67" s="29" t="e">
        <f t="shared" si="101"/>
        <v>#REF!</v>
      </c>
      <c r="GVQ67" s="29" t="e">
        <f t="shared" si="101"/>
        <v>#REF!</v>
      </c>
      <c r="GVR67" s="29" t="e">
        <f t="shared" si="101"/>
        <v>#REF!</v>
      </c>
      <c r="GVS67" s="29" t="e">
        <f t="shared" si="101"/>
        <v>#REF!</v>
      </c>
      <c r="GVT67" s="29" t="e">
        <f t="shared" si="101"/>
        <v>#REF!</v>
      </c>
      <c r="GVU67" s="29" t="e">
        <f t="shared" si="101"/>
        <v>#REF!</v>
      </c>
      <c r="GVV67" s="29" t="e">
        <f t="shared" si="101"/>
        <v>#REF!</v>
      </c>
      <c r="GVW67" s="29" t="e">
        <f t="shared" si="101"/>
        <v>#REF!</v>
      </c>
      <c r="GVX67" s="29" t="e">
        <f t="shared" si="101"/>
        <v>#REF!</v>
      </c>
      <c r="GVY67" s="29" t="e">
        <f t="shared" si="101"/>
        <v>#REF!</v>
      </c>
      <c r="GVZ67" s="29" t="e">
        <f t="shared" si="101"/>
        <v>#REF!</v>
      </c>
      <c r="GWA67" s="29" t="e">
        <f t="shared" si="101"/>
        <v>#REF!</v>
      </c>
      <c r="GWB67" s="29" t="e">
        <f t="shared" si="101"/>
        <v>#REF!</v>
      </c>
      <c r="GWC67" s="29" t="e">
        <f t="shared" si="101"/>
        <v>#REF!</v>
      </c>
      <c r="GWD67" s="29" t="e">
        <f t="shared" si="101"/>
        <v>#REF!</v>
      </c>
      <c r="GWE67" s="29" t="e">
        <f t="shared" si="101"/>
        <v>#REF!</v>
      </c>
      <c r="GWF67" s="29" t="e">
        <f t="shared" si="101"/>
        <v>#REF!</v>
      </c>
      <c r="GWG67" s="29" t="e">
        <f t="shared" si="101"/>
        <v>#REF!</v>
      </c>
      <c r="GWH67" s="29" t="e">
        <f t="shared" si="101"/>
        <v>#REF!</v>
      </c>
      <c r="GWI67" s="29" t="e">
        <f t="shared" si="101"/>
        <v>#REF!</v>
      </c>
      <c r="GWJ67" s="29" t="e">
        <f t="shared" si="101"/>
        <v>#REF!</v>
      </c>
      <c r="GWK67" s="29" t="e">
        <f t="shared" si="101"/>
        <v>#REF!</v>
      </c>
      <c r="GWL67" s="29" t="e">
        <f t="shared" si="101"/>
        <v>#REF!</v>
      </c>
      <c r="GWM67" s="29" t="e">
        <f t="shared" si="101"/>
        <v>#REF!</v>
      </c>
      <c r="GWN67" s="29" t="e">
        <f t="shared" si="101"/>
        <v>#REF!</v>
      </c>
      <c r="GWO67" s="29" t="e">
        <f t="shared" si="101"/>
        <v>#REF!</v>
      </c>
      <c r="GWP67" s="29" t="e">
        <f t="shared" si="101"/>
        <v>#REF!</v>
      </c>
      <c r="GWQ67" s="29" t="e">
        <f t="shared" si="101"/>
        <v>#REF!</v>
      </c>
      <c r="GWR67" s="29" t="e">
        <f t="shared" si="101"/>
        <v>#REF!</v>
      </c>
      <c r="GWS67" s="29" t="e">
        <f t="shared" si="101"/>
        <v>#REF!</v>
      </c>
      <c r="GWT67" s="29" t="e">
        <f t="shared" si="101"/>
        <v>#REF!</v>
      </c>
      <c r="GWU67" s="29" t="e">
        <f t="shared" si="101"/>
        <v>#REF!</v>
      </c>
      <c r="GWV67" s="29" t="e">
        <f t="shared" si="101"/>
        <v>#REF!</v>
      </c>
      <c r="GWW67" s="29" t="e">
        <f t="shared" si="101"/>
        <v>#REF!</v>
      </c>
      <c r="GWX67" s="29" t="e">
        <f t="shared" si="101"/>
        <v>#REF!</v>
      </c>
      <c r="GWY67" s="29" t="e">
        <f t="shared" si="101"/>
        <v>#REF!</v>
      </c>
      <c r="GWZ67" s="29" t="e">
        <f t="shared" si="101"/>
        <v>#REF!</v>
      </c>
      <c r="GXA67" s="29" t="e">
        <f t="shared" si="101"/>
        <v>#REF!</v>
      </c>
      <c r="GXB67" s="29" t="e">
        <f t="shared" si="101"/>
        <v>#REF!</v>
      </c>
      <c r="GXC67" s="29" t="e">
        <f t="shared" ref="GXC67:GZN67" si="102">GXB67*(1+$F67)</f>
        <v>#REF!</v>
      </c>
      <c r="GXD67" s="29" t="e">
        <f t="shared" si="102"/>
        <v>#REF!</v>
      </c>
      <c r="GXE67" s="29" t="e">
        <f t="shared" si="102"/>
        <v>#REF!</v>
      </c>
      <c r="GXF67" s="29" t="e">
        <f t="shared" si="102"/>
        <v>#REF!</v>
      </c>
      <c r="GXG67" s="29" t="e">
        <f t="shared" si="102"/>
        <v>#REF!</v>
      </c>
      <c r="GXH67" s="29" t="e">
        <f t="shared" si="102"/>
        <v>#REF!</v>
      </c>
      <c r="GXI67" s="29" t="e">
        <f t="shared" si="102"/>
        <v>#REF!</v>
      </c>
      <c r="GXJ67" s="29" t="e">
        <f t="shared" si="102"/>
        <v>#REF!</v>
      </c>
      <c r="GXK67" s="29" t="e">
        <f t="shared" si="102"/>
        <v>#REF!</v>
      </c>
      <c r="GXL67" s="29" t="e">
        <f t="shared" si="102"/>
        <v>#REF!</v>
      </c>
      <c r="GXM67" s="29" t="e">
        <f t="shared" si="102"/>
        <v>#REF!</v>
      </c>
      <c r="GXN67" s="29" t="e">
        <f t="shared" si="102"/>
        <v>#REF!</v>
      </c>
      <c r="GXO67" s="29" t="e">
        <f t="shared" si="102"/>
        <v>#REF!</v>
      </c>
      <c r="GXP67" s="29" t="e">
        <f t="shared" si="102"/>
        <v>#REF!</v>
      </c>
      <c r="GXQ67" s="29" t="e">
        <f t="shared" si="102"/>
        <v>#REF!</v>
      </c>
      <c r="GXR67" s="29" t="e">
        <f t="shared" si="102"/>
        <v>#REF!</v>
      </c>
      <c r="GXS67" s="29" t="e">
        <f t="shared" si="102"/>
        <v>#REF!</v>
      </c>
      <c r="GXT67" s="29" t="e">
        <f t="shared" si="102"/>
        <v>#REF!</v>
      </c>
      <c r="GXU67" s="29" t="e">
        <f t="shared" si="102"/>
        <v>#REF!</v>
      </c>
      <c r="GXV67" s="29" t="e">
        <f t="shared" si="102"/>
        <v>#REF!</v>
      </c>
      <c r="GXW67" s="29" t="e">
        <f t="shared" si="102"/>
        <v>#REF!</v>
      </c>
      <c r="GXX67" s="29" t="e">
        <f t="shared" si="102"/>
        <v>#REF!</v>
      </c>
      <c r="GXY67" s="29" t="e">
        <f t="shared" si="102"/>
        <v>#REF!</v>
      </c>
      <c r="GXZ67" s="29" t="e">
        <f t="shared" si="102"/>
        <v>#REF!</v>
      </c>
      <c r="GYA67" s="29" t="e">
        <f t="shared" si="102"/>
        <v>#REF!</v>
      </c>
      <c r="GYB67" s="29" t="e">
        <f t="shared" si="102"/>
        <v>#REF!</v>
      </c>
      <c r="GYC67" s="29" t="e">
        <f t="shared" si="102"/>
        <v>#REF!</v>
      </c>
      <c r="GYD67" s="29" t="e">
        <f t="shared" si="102"/>
        <v>#REF!</v>
      </c>
      <c r="GYE67" s="29" t="e">
        <f t="shared" si="102"/>
        <v>#REF!</v>
      </c>
      <c r="GYF67" s="29" t="e">
        <f t="shared" si="102"/>
        <v>#REF!</v>
      </c>
      <c r="GYG67" s="29" t="e">
        <f t="shared" si="102"/>
        <v>#REF!</v>
      </c>
      <c r="GYH67" s="29" t="e">
        <f t="shared" si="102"/>
        <v>#REF!</v>
      </c>
      <c r="GYI67" s="29" t="e">
        <f t="shared" si="102"/>
        <v>#REF!</v>
      </c>
      <c r="GYJ67" s="29" t="e">
        <f t="shared" si="102"/>
        <v>#REF!</v>
      </c>
      <c r="GYK67" s="29" t="e">
        <f t="shared" si="102"/>
        <v>#REF!</v>
      </c>
      <c r="GYL67" s="29" t="e">
        <f t="shared" si="102"/>
        <v>#REF!</v>
      </c>
      <c r="GYM67" s="29" t="e">
        <f t="shared" si="102"/>
        <v>#REF!</v>
      </c>
      <c r="GYN67" s="29" t="e">
        <f t="shared" si="102"/>
        <v>#REF!</v>
      </c>
      <c r="GYO67" s="29" t="e">
        <f t="shared" si="102"/>
        <v>#REF!</v>
      </c>
      <c r="GYP67" s="29" t="e">
        <f t="shared" si="102"/>
        <v>#REF!</v>
      </c>
      <c r="GYQ67" s="29" t="e">
        <f t="shared" si="102"/>
        <v>#REF!</v>
      </c>
      <c r="GYR67" s="29" t="e">
        <f t="shared" si="102"/>
        <v>#REF!</v>
      </c>
      <c r="GYS67" s="29" t="e">
        <f t="shared" si="102"/>
        <v>#REF!</v>
      </c>
      <c r="GYT67" s="29" t="e">
        <f t="shared" si="102"/>
        <v>#REF!</v>
      </c>
      <c r="GYU67" s="29" t="e">
        <f t="shared" si="102"/>
        <v>#REF!</v>
      </c>
      <c r="GYV67" s="29" t="e">
        <f t="shared" si="102"/>
        <v>#REF!</v>
      </c>
      <c r="GYW67" s="29" t="e">
        <f t="shared" si="102"/>
        <v>#REF!</v>
      </c>
      <c r="GYX67" s="29" t="e">
        <f t="shared" si="102"/>
        <v>#REF!</v>
      </c>
      <c r="GYY67" s="29" t="e">
        <f t="shared" si="102"/>
        <v>#REF!</v>
      </c>
      <c r="GYZ67" s="29" t="e">
        <f t="shared" si="102"/>
        <v>#REF!</v>
      </c>
      <c r="GZA67" s="29" t="e">
        <f t="shared" si="102"/>
        <v>#REF!</v>
      </c>
      <c r="GZB67" s="29" t="e">
        <f t="shared" si="102"/>
        <v>#REF!</v>
      </c>
      <c r="GZC67" s="29" t="e">
        <f t="shared" si="102"/>
        <v>#REF!</v>
      </c>
      <c r="GZD67" s="29" t="e">
        <f t="shared" si="102"/>
        <v>#REF!</v>
      </c>
      <c r="GZE67" s="29" t="e">
        <f t="shared" si="102"/>
        <v>#REF!</v>
      </c>
      <c r="GZF67" s="29" t="e">
        <f t="shared" si="102"/>
        <v>#REF!</v>
      </c>
      <c r="GZG67" s="29" t="e">
        <f t="shared" si="102"/>
        <v>#REF!</v>
      </c>
      <c r="GZH67" s="29" t="e">
        <f t="shared" si="102"/>
        <v>#REF!</v>
      </c>
      <c r="GZI67" s="29" t="e">
        <f t="shared" si="102"/>
        <v>#REF!</v>
      </c>
      <c r="GZJ67" s="29" t="e">
        <f t="shared" si="102"/>
        <v>#REF!</v>
      </c>
      <c r="GZK67" s="29" t="e">
        <f t="shared" si="102"/>
        <v>#REF!</v>
      </c>
      <c r="GZL67" s="29" t="e">
        <f t="shared" si="102"/>
        <v>#REF!</v>
      </c>
      <c r="GZM67" s="29" t="e">
        <f t="shared" si="102"/>
        <v>#REF!</v>
      </c>
      <c r="GZN67" s="29" t="e">
        <f t="shared" si="102"/>
        <v>#REF!</v>
      </c>
      <c r="GZO67" s="29" t="e">
        <f t="shared" ref="GZO67:HBZ67" si="103">GZN67*(1+$F67)</f>
        <v>#REF!</v>
      </c>
      <c r="GZP67" s="29" t="e">
        <f t="shared" si="103"/>
        <v>#REF!</v>
      </c>
      <c r="GZQ67" s="29" t="e">
        <f t="shared" si="103"/>
        <v>#REF!</v>
      </c>
      <c r="GZR67" s="29" t="e">
        <f t="shared" si="103"/>
        <v>#REF!</v>
      </c>
      <c r="GZS67" s="29" t="e">
        <f t="shared" si="103"/>
        <v>#REF!</v>
      </c>
      <c r="GZT67" s="29" t="e">
        <f t="shared" si="103"/>
        <v>#REF!</v>
      </c>
      <c r="GZU67" s="29" t="e">
        <f t="shared" si="103"/>
        <v>#REF!</v>
      </c>
      <c r="GZV67" s="29" t="e">
        <f t="shared" si="103"/>
        <v>#REF!</v>
      </c>
      <c r="GZW67" s="29" t="e">
        <f t="shared" si="103"/>
        <v>#REF!</v>
      </c>
      <c r="GZX67" s="29" t="e">
        <f t="shared" si="103"/>
        <v>#REF!</v>
      </c>
      <c r="GZY67" s="29" t="e">
        <f t="shared" si="103"/>
        <v>#REF!</v>
      </c>
      <c r="GZZ67" s="29" t="e">
        <f t="shared" si="103"/>
        <v>#REF!</v>
      </c>
      <c r="HAA67" s="29" t="e">
        <f t="shared" si="103"/>
        <v>#REF!</v>
      </c>
      <c r="HAB67" s="29" t="e">
        <f t="shared" si="103"/>
        <v>#REF!</v>
      </c>
      <c r="HAC67" s="29" t="e">
        <f t="shared" si="103"/>
        <v>#REF!</v>
      </c>
      <c r="HAD67" s="29" t="e">
        <f t="shared" si="103"/>
        <v>#REF!</v>
      </c>
      <c r="HAE67" s="29" t="e">
        <f t="shared" si="103"/>
        <v>#REF!</v>
      </c>
      <c r="HAF67" s="29" t="e">
        <f t="shared" si="103"/>
        <v>#REF!</v>
      </c>
      <c r="HAG67" s="29" t="e">
        <f t="shared" si="103"/>
        <v>#REF!</v>
      </c>
      <c r="HAH67" s="29" t="e">
        <f t="shared" si="103"/>
        <v>#REF!</v>
      </c>
      <c r="HAI67" s="29" t="e">
        <f t="shared" si="103"/>
        <v>#REF!</v>
      </c>
      <c r="HAJ67" s="29" t="e">
        <f t="shared" si="103"/>
        <v>#REF!</v>
      </c>
      <c r="HAK67" s="29" t="e">
        <f t="shared" si="103"/>
        <v>#REF!</v>
      </c>
      <c r="HAL67" s="29" t="e">
        <f t="shared" si="103"/>
        <v>#REF!</v>
      </c>
      <c r="HAM67" s="29" t="e">
        <f t="shared" si="103"/>
        <v>#REF!</v>
      </c>
      <c r="HAN67" s="29" t="e">
        <f t="shared" si="103"/>
        <v>#REF!</v>
      </c>
      <c r="HAO67" s="29" t="e">
        <f t="shared" si="103"/>
        <v>#REF!</v>
      </c>
      <c r="HAP67" s="29" t="e">
        <f t="shared" si="103"/>
        <v>#REF!</v>
      </c>
      <c r="HAQ67" s="29" t="e">
        <f t="shared" si="103"/>
        <v>#REF!</v>
      </c>
      <c r="HAR67" s="29" t="e">
        <f t="shared" si="103"/>
        <v>#REF!</v>
      </c>
      <c r="HAS67" s="29" t="e">
        <f t="shared" si="103"/>
        <v>#REF!</v>
      </c>
      <c r="HAT67" s="29" t="e">
        <f t="shared" si="103"/>
        <v>#REF!</v>
      </c>
      <c r="HAU67" s="29" t="e">
        <f t="shared" si="103"/>
        <v>#REF!</v>
      </c>
      <c r="HAV67" s="29" t="e">
        <f t="shared" si="103"/>
        <v>#REF!</v>
      </c>
      <c r="HAW67" s="29" t="e">
        <f t="shared" si="103"/>
        <v>#REF!</v>
      </c>
      <c r="HAX67" s="29" t="e">
        <f t="shared" si="103"/>
        <v>#REF!</v>
      </c>
      <c r="HAY67" s="29" t="e">
        <f t="shared" si="103"/>
        <v>#REF!</v>
      </c>
      <c r="HAZ67" s="29" t="e">
        <f t="shared" si="103"/>
        <v>#REF!</v>
      </c>
      <c r="HBA67" s="29" t="e">
        <f t="shared" si="103"/>
        <v>#REF!</v>
      </c>
      <c r="HBB67" s="29" t="e">
        <f t="shared" si="103"/>
        <v>#REF!</v>
      </c>
      <c r="HBC67" s="29" t="e">
        <f t="shared" si="103"/>
        <v>#REF!</v>
      </c>
      <c r="HBD67" s="29" t="e">
        <f t="shared" si="103"/>
        <v>#REF!</v>
      </c>
      <c r="HBE67" s="29" t="e">
        <f t="shared" si="103"/>
        <v>#REF!</v>
      </c>
      <c r="HBF67" s="29" t="e">
        <f t="shared" si="103"/>
        <v>#REF!</v>
      </c>
      <c r="HBG67" s="29" t="e">
        <f t="shared" si="103"/>
        <v>#REF!</v>
      </c>
      <c r="HBH67" s="29" t="e">
        <f t="shared" si="103"/>
        <v>#REF!</v>
      </c>
      <c r="HBI67" s="29" t="e">
        <f t="shared" si="103"/>
        <v>#REF!</v>
      </c>
      <c r="HBJ67" s="29" t="e">
        <f t="shared" si="103"/>
        <v>#REF!</v>
      </c>
      <c r="HBK67" s="29" t="e">
        <f t="shared" si="103"/>
        <v>#REF!</v>
      </c>
      <c r="HBL67" s="29" t="e">
        <f t="shared" si="103"/>
        <v>#REF!</v>
      </c>
      <c r="HBM67" s="29" t="e">
        <f t="shared" si="103"/>
        <v>#REF!</v>
      </c>
      <c r="HBN67" s="29" t="e">
        <f t="shared" si="103"/>
        <v>#REF!</v>
      </c>
      <c r="HBO67" s="29" t="e">
        <f t="shared" si="103"/>
        <v>#REF!</v>
      </c>
      <c r="HBP67" s="29" t="e">
        <f t="shared" si="103"/>
        <v>#REF!</v>
      </c>
      <c r="HBQ67" s="29" t="e">
        <f t="shared" si="103"/>
        <v>#REF!</v>
      </c>
      <c r="HBR67" s="29" t="e">
        <f t="shared" si="103"/>
        <v>#REF!</v>
      </c>
      <c r="HBS67" s="29" t="e">
        <f t="shared" si="103"/>
        <v>#REF!</v>
      </c>
      <c r="HBT67" s="29" t="e">
        <f t="shared" si="103"/>
        <v>#REF!</v>
      </c>
      <c r="HBU67" s="29" t="e">
        <f t="shared" si="103"/>
        <v>#REF!</v>
      </c>
      <c r="HBV67" s="29" t="e">
        <f t="shared" si="103"/>
        <v>#REF!</v>
      </c>
      <c r="HBW67" s="29" t="e">
        <f t="shared" si="103"/>
        <v>#REF!</v>
      </c>
      <c r="HBX67" s="29" t="e">
        <f t="shared" si="103"/>
        <v>#REF!</v>
      </c>
      <c r="HBY67" s="29" t="e">
        <f t="shared" si="103"/>
        <v>#REF!</v>
      </c>
      <c r="HBZ67" s="29" t="e">
        <f t="shared" si="103"/>
        <v>#REF!</v>
      </c>
      <c r="HCA67" s="29" t="e">
        <f t="shared" ref="HCA67:HEL67" si="104">HBZ67*(1+$F67)</f>
        <v>#REF!</v>
      </c>
      <c r="HCB67" s="29" t="e">
        <f t="shared" si="104"/>
        <v>#REF!</v>
      </c>
      <c r="HCC67" s="29" t="e">
        <f t="shared" si="104"/>
        <v>#REF!</v>
      </c>
      <c r="HCD67" s="29" t="e">
        <f t="shared" si="104"/>
        <v>#REF!</v>
      </c>
      <c r="HCE67" s="29" t="e">
        <f t="shared" si="104"/>
        <v>#REF!</v>
      </c>
      <c r="HCF67" s="29" t="e">
        <f t="shared" si="104"/>
        <v>#REF!</v>
      </c>
      <c r="HCG67" s="29" t="e">
        <f t="shared" si="104"/>
        <v>#REF!</v>
      </c>
      <c r="HCH67" s="29" t="e">
        <f t="shared" si="104"/>
        <v>#REF!</v>
      </c>
      <c r="HCI67" s="29" t="e">
        <f t="shared" si="104"/>
        <v>#REF!</v>
      </c>
      <c r="HCJ67" s="29" t="e">
        <f t="shared" si="104"/>
        <v>#REF!</v>
      </c>
      <c r="HCK67" s="29" t="e">
        <f t="shared" si="104"/>
        <v>#REF!</v>
      </c>
      <c r="HCL67" s="29" t="e">
        <f t="shared" si="104"/>
        <v>#REF!</v>
      </c>
      <c r="HCM67" s="29" t="e">
        <f t="shared" si="104"/>
        <v>#REF!</v>
      </c>
      <c r="HCN67" s="29" t="e">
        <f t="shared" si="104"/>
        <v>#REF!</v>
      </c>
      <c r="HCO67" s="29" t="e">
        <f t="shared" si="104"/>
        <v>#REF!</v>
      </c>
      <c r="HCP67" s="29" t="e">
        <f t="shared" si="104"/>
        <v>#REF!</v>
      </c>
      <c r="HCQ67" s="29" t="e">
        <f t="shared" si="104"/>
        <v>#REF!</v>
      </c>
      <c r="HCR67" s="29" t="e">
        <f t="shared" si="104"/>
        <v>#REF!</v>
      </c>
      <c r="HCS67" s="29" t="e">
        <f t="shared" si="104"/>
        <v>#REF!</v>
      </c>
      <c r="HCT67" s="29" t="e">
        <f t="shared" si="104"/>
        <v>#REF!</v>
      </c>
      <c r="HCU67" s="29" t="e">
        <f t="shared" si="104"/>
        <v>#REF!</v>
      </c>
      <c r="HCV67" s="29" t="e">
        <f t="shared" si="104"/>
        <v>#REF!</v>
      </c>
      <c r="HCW67" s="29" t="e">
        <f t="shared" si="104"/>
        <v>#REF!</v>
      </c>
      <c r="HCX67" s="29" t="e">
        <f t="shared" si="104"/>
        <v>#REF!</v>
      </c>
      <c r="HCY67" s="29" t="e">
        <f t="shared" si="104"/>
        <v>#REF!</v>
      </c>
      <c r="HCZ67" s="29" t="e">
        <f t="shared" si="104"/>
        <v>#REF!</v>
      </c>
      <c r="HDA67" s="29" t="e">
        <f t="shared" si="104"/>
        <v>#REF!</v>
      </c>
      <c r="HDB67" s="29" t="e">
        <f t="shared" si="104"/>
        <v>#REF!</v>
      </c>
      <c r="HDC67" s="29" t="e">
        <f t="shared" si="104"/>
        <v>#REF!</v>
      </c>
      <c r="HDD67" s="29" t="e">
        <f t="shared" si="104"/>
        <v>#REF!</v>
      </c>
      <c r="HDE67" s="29" t="e">
        <f t="shared" si="104"/>
        <v>#REF!</v>
      </c>
      <c r="HDF67" s="29" t="e">
        <f t="shared" si="104"/>
        <v>#REF!</v>
      </c>
      <c r="HDG67" s="29" t="e">
        <f t="shared" si="104"/>
        <v>#REF!</v>
      </c>
      <c r="HDH67" s="29" t="e">
        <f t="shared" si="104"/>
        <v>#REF!</v>
      </c>
      <c r="HDI67" s="29" t="e">
        <f t="shared" si="104"/>
        <v>#REF!</v>
      </c>
      <c r="HDJ67" s="29" t="e">
        <f t="shared" si="104"/>
        <v>#REF!</v>
      </c>
      <c r="HDK67" s="29" t="e">
        <f t="shared" si="104"/>
        <v>#REF!</v>
      </c>
      <c r="HDL67" s="29" t="e">
        <f t="shared" si="104"/>
        <v>#REF!</v>
      </c>
      <c r="HDM67" s="29" t="e">
        <f t="shared" si="104"/>
        <v>#REF!</v>
      </c>
      <c r="HDN67" s="29" t="e">
        <f t="shared" si="104"/>
        <v>#REF!</v>
      </c>
      <c r="HDO67" s="29" t="e">
        <f t="shared" si="104"/>
        <v>#REF!</v>
      </c>
      <c r="HDP67" s="29" t="e">
        <f t="shared" si="104"/>
        <v>#REF!</v>
      </c>
      <c r="HDQ67" s="29" t="e">
        <f t="shared" si="104"/>
        <v>#REF!</v>
      </c>
      <c r="HDR67" s="29" t="e">
        <f t="shared" si="104"/>
        <v>#REF!</v>
      </c>
      <c r="HDS67" s="29" t="e">
        <f t="shared" si="104"/>
        <v>#REF!</v>
      </c>
      <c r="HDT67" s="29" t="e">
        <f t="shared" si="104"/>
        <v>#REF!</v>
      </c>
      <c r="HDU67" s="29" t="e">
        <f t="shared" si="104"/>
        <v>#REF!</v>
      </c>
      <c r="HDV67" s="29" t="e">
        <f t="shared" si="104"/>
        <v>#REF!</v>
      </c>
      <c r="HDW67" s="29" t="e">
        <f t="shared" si="104"/>
        <v>#REF!</v>
      </c>
      <c r="HDX67" s="29" t="e">
        <f t="shared" si="104"/>
        <v>#REF!</v>
      </c>
      <c r="HDY67" s="29" t="e">
        <f t="shared" si="104"/>
        <v>#REF!</v>
      </c>
      <c r="HDZ67" s="29" t="e">
        <f t="shared" si="104"/>
        <v>#REF!</v>
      </c>
      <c r="HEA67" s="29" t="e">
        <f t="shared" si="104"/>
        <v>#REF!</v>
      </c>
      <c r="HEB67" s="29" t="e">
        <f t="shared" si="104"/>
        <v>#REF!</v>
      </c>
      <c r="HEC67" s="29" t="e">
        <f t="shared" si="104"/>
        <v>#REF!</v>
      </c>
      <c r="HED67" s="29" t="e">
        <f t="shared" si="104"/>
        <v>#REF!</v>
      </c>
      <c r="HEE67" s="29" t="e">
        <f t="shared" si="104"/>
        <v>#REF!</v>
      </c>
      <c r="HEF67" s="29" t="e">
        <f t="shared" si="104"/>
        <v>#REF!</v>
      </c>
      <c r="HEG67" s="29" t="e">
        <f t="shared" si="104"/>
        <v>#REF!</v>
      </c>
      <c r="HEH67" s="29" t="e">
        <f t="shared" si="104"/>
        <v>#REF!</v>
      </c>
      <c r="HEI67" s="29" t="e">
        <f t="shared" si="104"/>
        <v>#REF!</v>
      </c>
      <c r="HEJ67" s="29" t="e">
        <f t="shared" si="104"/>
        <v>#REF!</v>
      </c>
      <c r="HEK67" s="29" t="e">
        <f t="shared" si="104"/>
        <v>#REF!</v>
      </c>
      <c r="HEL67" s="29" t="e">
        <f t="shared" si="104"/>
        <v>#REF!</v>
      </c>
      <c r="HEM67" s="29" t="e">
        <f t="shared" ref="HEM67:HGX67" si="105">HEL67*(1+$F67)</f>
        <v>#REF!</v>
      </c>
      <c r="HEN67" s="29" t="e">
        <f t="shared" si="105"/>
        <v>#REF!</v>
      </c>
      <c r="HEO67" s="29" t="e">
        <f t="shared" si="105"/>
        <v>#REF!</v>
      </c>
      <c r="HEP67" s="29" t="e">
        <f t="shared" si="105"/>
        <v>#REF!</v>
      </c>
      <c r="HEQ67" s="29" t="e">
        <f t="shared" si="105"/>
        <v>#REF!</v>
      </c>
      <c r="HER67" s="29" t="e">
        <f t="shared" si="105"/>
        <v>#REF!</v>
      </c>
      <c r="HES67" s="29" t="e">
        <f t="shared" si="105"/>
        <v>#REF!</v>
      </c>
      <c r="HET67" s="29" t="e">
        <f t="shared" si="105"/>
        <v>#REF!</v>
      </c>
      <c r="HEU67" s="29" t="e">
        <f t="shared" si="105"/>
        <v>#REF!</v>
      </c>
      <c r="HEV67" s="29" t="e">
        <f t="shared" si="105"/>
        <v>#REF!</v>
      </c>
      <c r="HEW67" s="29" t="e">
        <f t="shared" si="105"/>
        <v>#REF!</v>
      </c>
      <c r="HEX67" s="29" t="e">
        <f t="shared" si="105"/>
        <v>#REF!</v>
      </c>
      <c r="HEY67" s="29" t="e">
        <f t="shared" si="105"/>
        <v>#REF!</v>
      </c>
      <c r="HEZ67" s="29" t="e">
        <f t="shared" si="105"/>
        <v>#REF!</v>
      </c>
      <c r="HFA67" s="29" t="e">
        <f t="shared" si="105"/>
        <v>#REF!</v>
      </c>
      <c r="HFB67" s="29" t="e">
        <f t="shared" si="105"/>
        <v>#REF!</v>
      </c>
      <c r="HFC67" s="29" t="e">
        <f t="shared" si="105"/>
        <v>#REF!</v>
      </c>
      <c r="HFD67" s="29" t="e">
        <f t="shared" si="105"/>
        <v>#REF!</v>
      </c>
      <c r="HFE67" s="29" t="e">
        <f t="shared" si="105"/>
        <v>#REF!</v>
      </c>
      <c r="HFF67" s="29" t="e">
        <f t="shared" si="105"/>
        <v>#REF!</v>
      </c>
      <c r="HFG67" s="29" t="e">
        <f t="shared" si="105"/>
        <v>#REF!</v>
      </c>
      <c r="HFH67" s="29" t="e">
        <f t="shared" si="105"/>
        <v>#REF!</v>
      </c>
      <c r="HFI67" s="29" t="e">
        <f t="shared" si="105"/>
        <v>#REF!</v>
      </c>
      <c r="HFJ67" s="29" t="e">
        <f t="shared" si="105"/>
        <v>#REF!</v>
      </c>
      <c r="HFK67" s="29" t="e">
        <f t="shared" si="105"/>
        <v>#REF!</v>
      </c>
      <c r="HFL67" s="29" t="e">
        <f t="shared" si="105"/>
        <v>#REF!</v>
      </c>
      <c r="HFM67" s="29" t="e">
        <f t="shared" si="105"/>
        <v>#REF!</v>
      </c>
      <c r="HFN67" s="29" t="e">
        <f t="shared" si="105"/>
        <v>#REF!</v>
      </c>
      <c r="HFO67" s="29" t="e">
        <f t="shared" si="105"/>
        <v>#REF!</v>
      </c>
      <c r="HFP67" s="29" t="e">
        <f t="shared" si="105"/>
        <v>#REF!</v>
      </c>
      <c r="HFQ67" s="29" t="e">
        <f t="shared" si="105"/>
        <v>#REF!</v>
      </c>
      <c r="HFR67" s="29" t="e">
        <f t="shared" si="105"/>
        <v>#REF!</v>
      </c>
      <c r="HFS67" s="29" t="e">
        <f t="shared" si="105"/>
        <v>#REF!</v>
      </c>
      <c r="HFT67" s="29" t="e">
        <f t="shared" si="105"/>
        <v>#REF!</v>
      </c>
      <c r="HFU67" s="29" t="e">
        <f t="shared" si="105"/>
        <v>#REF!</v>
      </c>
      <c r="HFV67" s="29" t="e">
        <f t="shared" si="105"/>
        <v>#REF!</v>
      </c>
      <c r="HFW67" s="29" t="e">
        <f t="shared" si="105"/>
        <v>#REF!</v>
      </c>
      <c r="HFX67" s="29" t="e">
        <f t="shared" si="105"/>
        <v>#REF!</v>
      </c>
      <c r="HFY67" s="29" t="e">
        <f t="shared" si="105"/>
        <v>#REF!</v>
      </c>
      <c r="HFZ67" s="29" t="e">
        <f t="shared" si="105"/>
        <v>#REF!</v>
      </c>
      <c r="HGA67" s="29" t="e">
        <f t="shared" si="105"/>
        <v>#REF!</v>
      </c>
      <c r="HGB67" s="29" t="e">
        <f t="shared" si="105"/>
        <v>#REF!</v>
      </c>
      <c r="HGC67" s="29" t="e">
        <f t="shared" si="105"/>
        <v>#REF!</v>
      </c>
      <c r="HGD67" s="29" t="e">
        <f t="shared" si="105"/>
        <v>#REF!</v>
      </c>
      <c r="HGE67" s="29" t="e">
        <f t="shared" si="105"/>
        <v>#REF!</v>
      </c>
      <c r="HGF67" s="29" t="e">
        <f t="shared" si="105"/>
        <v>#REF!</v>
      </c>
      <c r="HGG67" s="29" t="e">
        <f t="shared" si="105"/>
        <v>#REF!</v>
      </c>
      <c r="HGH67" s="29" t="e">
        <f t="shared" si="105"/>
        <v>#REF!</v>
      </c>
      <c r="HGI67" s="29" t="e">
        <f t="shared" si="105"/>
        <v>#REF!</v>
      </c>
      <c r="HGJ67" s="29" t="e">
        <f t="shared" si="105"/>
        <v>#REF!</v>
      </c>
      <c r="HGK67" s="29" t="e">
        <f t="shared" si="105"/>
        <v>#REF!</v>
      </c>
      <c r="HGL67" s="29" t="e">
        <f t="shared" si="105"/>
        <v>#REF!</v>
      </c>
      <c r="HGM67" s="29" t="e">
        <f t="shared" si="105"/>
        <v>#REF!</v>
      </c>
      <c r="HGN67" s="29" t="e">
        <f t="shared" si="105"/>
        <v>#REF!</v>
      </c>
      <c r="HGO67" s="29" t="e">
        <f t="shared" si="105"/>
        <v>#REF!</v>
      </c>
      <c r="HGP67" s="29" t="e">
        <f t="shared" si="105"/>
        <v>#REF!</v>
      </c>
      <c r="HGQ67" s="29" t="e">
        <f t="shared" si="105"/>
        <v>#REF!</v>
      </c>
      <c r="HGR67" s="29" t="e">
        <f t="shared" si="105"/>
        <v>#REF!</v>
      </c>
      <c r="HGS67" s="29" t="e">
        <f t="shared" si="105"/>
        <v>#REF!</v>
      </c>
      <c r="HGT67" s="29" t="e">
        <f t="shared" si="105"/>
        <v>#REF!</v>
      </c>
      <c r="HGU67" s="29" t="e">
        <f t="shared" si="105"/>
        <v>#REF!</v>
      </c>
      <c r="HGV67" s="29" t="e">
        <f t="shared" si="105"/>
        <v>#REF!</v>
      </c>
      <c r="HGW67" s="29" t="e">
        <f t="shared" si="105"/>
        <v>#REF!</v>
      </c>
      <c r="HGX67" s="29" t="e">
        <f t="shared" si="105"/>
        <v>#REF!</v>
      </c>
      <c r="HGY67" s="29" t="e">
        <f t="shared" ref="HGY67:HJJ67" si="106">HGX67*(1+$F67)</f>
        <v>#REF!</v>
      </c>
      <c r="HGZ67" s="29" t="e">
        <f t="shared" si="106"/>
        <v>#REF!</v>
      </c>
      <c r="HHA67" s="29" t="e">
        <f t="shared" si="106"/>
        <v>#REF!</v>
      </c>
      <c r="HHB67" s="29" t="e">
        <f t="shared" si="106"/>
        <v>#REF!</v>
      </c>
      <c r="HHC67" s="29" t="e">
        <f t="shared" si="106"/>
        <v>#REF!</v>
      </c>
      <c r="HHD67" s="29" t="e">
        <f t="shared" si="106"/>
        <v>#REF!</v>
      </c>
      <c r="HHE67" s="29" t="e">
        <f t="shared" si="106"/>
        <v>#REF!</v>
      </c>
      <c r="HHF67" s="29" t="e">
        <f t="shared" si="106"/>
        <v>#REF!</v>
      </c>
      <c r="HHG67" s="29" t="e">
        <f t="shared" si="106"/>
        <v>#REF!</v>
      </c>
      <c r="HHH67" s="29" t="e">
        <f t="shared" si="106"/>
        <v>#REF!</v>
      </c>
      <c r="HHI67" s="29" t="e">
        <f t="shared" si="106"/>
        <v>#REF!</v>
      </c>
      <c r="HHJ67" s="29" t="e">
        <f t="shared" si="106"/>
        <v>#REF!</v>
      </c>
      <c r="HHK67" s="29" t="e">
        <f t="shared" si="106"/>
        <v>#REF!</v>
      </c>
      <c r="HHL67" s="29" t="e">
        <f t="shared" si="106"/>
        <v>#REF!</v>
      </c>
      <c r="HHM67" s="29" t="e">
        <f t="shared" si="106"/>
        <v>#REF!</v>
      </c>
      <c r="HHN67" s="29" t="e">
        <f t="shared" si="106"/>
        <v>#REF!</v>
      </c>
      <c r="HHO67" s="29" t="e">
        <f t="shared" si="106"/>
        <v>#REF!</v>
      </c>
      <c r="HHP67" s="29" t="e">
        <f t="shared" si="106"/>
        <v>#REF!</v>
      </c>
      <c r="HHQ67" s="29" t="e">
        <f t="shared" si="106"/>
        <v>#REF!</v>
      </c>
      <c r="HHR67" s="29" t="e">
        <f t="shared" si="106"/>
        <v>#REF!</v>
      </c>
      <c r="HHS67" s="29" t="e">
        <f t="shared" si="106"/>
        <v>#REF!</v>
      </c>
      <c r="HHT67" s="29" t="e">
        <f t="shared" si="106"/>
        <v>#REF!</v>
      </c>
      <c r="HHU67" s="29" t="e">
        <f t="shared" si="106"/>
        <v>#REF!</v>
      </c>
      <c r="HHV67" s="29" t="e">
        <f t="shared" si="106"/>
        <v>#REF!</v>
      </c>
      <c r="HHW67" s="29" t="e">
        <f t="shared" si="106"/>
        <v>#REF!</v>
      </c>
      <c r="HHX67" s="29" t="e">
        <f t="shared" si="106"/>
        <v>#REF!</v>
      </c>
      <c r="HHY67" s="29" t="e">
        <f t="shared" si="106"/>
        <v>#REF!</v>
      </c>
      <c r="HHZ67" s="29" t="e">
        <f t="shared" si="106"/>
        <v>#REF!</v>
      </c>
      <c r="HIA67" s="29" t="e">
        <f t="shared" si="106"/>
        <v>#REF!</v>
      </c>
      <c r="HIB67" s="29" t="e">
        <f t="shared" si="106"/>
        <v>#REF!</v>
      </c>
      <c r="HIC67" s="29" t="e">
        <f t="shared" si="106"/>
        <v>#REF!</v>
      </c>
      <c r="HID67" s="29" t="e">
        <f t="shared" si="106"/>
        <v>#REF!</v>
      </c>
      <c r="HIE67" s="29" t="e">
        <f t="shared" si="106"/>
        <v>#REF!</v>
      </c>
      <c r="HIF67" s="29" t="e">
        <f t="shared" si="106"/>
        <v>#REF!</v>
      </c>
      <c r="HIG67" s="29" t="e">
        <f t="shared" si="106"/>
        <v>#REF!</v>
      </c>
      <c r="HIH67" s="29" t="e">
        <f t="shared" si="106"/>
        <v>#REF!</v>
      </c>
      <c r="HII67" s="29" t="e">
        <f t="shared" si="106"/>
        <v>#REF!</v>
      </c>
      <c r="HIJ67" s="29" t="e">
        <f t="shared" si="106"/>
        <v>#REF!</v>
      </c>
      <c r="HIK67" s="29" t="e">
        <f t="shared" si="106"/>
        <v>#REF!</v>
      </c>
      <c r="HIL67" s="29" t="e">
        <f t="shared" si="106"/>
        <v>#REF!</v>
      </c>
      <c r="HIM67" s="29" t="e">
        <f t="shared" si="106"/>
        <v>#REF!</v>
      </c>
      <c r="HIN67" s="29" t="e">
        <f t="shared" si="106"/>
        <v>#REF!</v>
      </c>
      <c r="HIO67" s="29" t="e">
        <f t="shared" si="106"/>
        <v>#REF!</v>
      </c>
      <c r="HIP67" s="29" t="e">
        <f t="shared" si="106"/>
        <v>#REF!</v>
      </c>
      <c r="HIQ67" s="29" t="e">
        <f t="shared" si="106"/>
        <v>#REF!</v>
      </c>
      <c r="HIR67" s="29" t="e">
        <f t="shared" si="106"/>
        <v>#REF!</v>
      </c>
      <c r="HIS67" s="29" t="e">
        <f t="shared" si="106"/>
        <v>#REF!</v>
      </c>
      <c r="HIT67" s="29" t="e">
        <f t="shared" si="106"/>
        <v>#REF!</v>
      </c>
      <c r="HIU67" s="29" t="e">
        <f t="shared" si="106"/>
        <v>#REF!</v>
      </c>
      <c r="HIV67" s="29" t="e">
        <f t="shared" si="106"/>
        <v>#REF!</v>
      </c>
      <c r="HIW67" s="29" t="e">
        <f t="shared" si="106"/>
        <v>#REF!</v>
      </c>
      <c r="HIX67" s="29" t="e">
        <f t="shared" si="106"/>
        <v>#REF!</v>
      </c>
      <c r="HIY67" s="29" t="e">
        <f t="shared" si="106"/>
        <v>#REF!</v>
      </c>
      <c r="HIZ67" s="29" t="e">
        <f t="shared" si="106"/>
        <v>#REF!</v>
      </c>
      <c r="HJA67" s="29" t="e">
        <f t="shared" si="106"/>
        <v>#REF!</v>
      </c>
      <c r="HJB67" s="29" t="e">
        <f t="shared" si="106"/>
        <v>#REF!</v>
      </c>
      <c r="HJC67" s="29" t="e">
        <f t="shared" si="106"/>
        <v>#REF!</v>
      </c>
      <c r="HJD67" s="29" t="e">
        <f t="shared" si="106"/>
        <v>#REF!</v>
      </c>
      <c r="HJE67" s="29" t="e">
        <f t="shared" si="106"/>
        <v>#REF!</v>
      </c>
      <c r="HJF67" s="29" t="e">
        <f t="shared" si="106"/>
        <v>#REF!</v>
      </c>
      <c r="HJG67" s="29" t="e">
        <f t="shared" si="106"/>
        <v>#REF!</v>
      </c>
      <c r="HJH67" s="29" t="e">
        <f t="shared" si="106"/>
        <v>#REF!</v>
      </c>
      <c r="HJI67" s="29" t="e">
        <f t="shared" si="106"/>
        <v>#REF!</v>
      </c>
      <c r="HJJ67" s="29" t="e">
        <f t="shared" si="106"/>
        <v>#REF!</v>
      </c>
      <c r="HJK67" s="29" t="e">
        <f t="shared" ref="HJK67:HLV67" si="107">HJJ67*(1+$F67)</f>
        <v>#REF!</v>
      </c>
      <c r="HJL67" s="29" t="e">
        <f t="shared" si="107"/>
        <v>#REF!</v>
      </c>
      <c r="HJM67" s="29" t="e">
        <f t="shared" si="107"/>
        <v>#REF!</v>
      </c>
      <c r="HJN67" s="29" t="e">
        <f t="shared" si="107"/>
        <v>#REF!</v>
      </c>
      <c r="HJO67" s="29" t="e">
        <f t="shared" si="107"/>
        <v>#REF!</v>
      </c>
      <c r="HJP67" s="29" t="e">
        <f t="shared" si="107"/>
        <v>#REF!</v>
      </c>
      <c r="HJQ67" s="29" t="e">
        <f t="shared" si="107"/>
        <v>#REF!</v>
      </c>
      <c r="HJR67" s="29" t="e">
        <f t="shared" si="107"/>
        <v>#REF!</v>
      </c>
      <c r="HJS67" s="29" t="e">
        <f t="shared" si="107"/>
        <v>#REF!</v>
      </c>
      <c r="HJT67" s="29" t="e">
        <f t="shared" si="107"/>
        <v>#REF!</v>
      </c>
      <c r="HJU67" s="29" t="e">
        <f t="shared" si="107"/>
        <v>#REF!</v>
      </c>
      <c r="HJV67" s="29" t="e">
        <f t="shared" si="107"/>
        <v>#REF!</v>
      </c>
      <c r="HJW67" s="29" t="e">
        <f t="shared" si="107"/>
        <v>#REF!</v>
      </c>
      <c r="HJX67" s="29" t="e">
        <f t="shared" si="107"/>
        <v>#REF!</v>
      </c>
      <c r="HJY67" s="29" t="e">
        <f t="shared" si="107"/>
        <v>#REF!</v>
      </c>
      <c r="HJZ67" s="29" t="e">
        <f t="shared" si="107"/>
        <v>#REF!</v>
      </c>
      <c r="HKA67" s="29" t="e">
        <f t="shared" si="107"/>
        <v>#REF!</v>
      </c>
      <c r="HKB67" s="29" t="e">
        <f t="shared" si="107"/>
        <v>#REF!</v>
      </c>
      <c r="HKC67" s="29" t="e">
        <f t="shared" si="107"/>
        <v>#REF!</v>
      </c>
      <c r="HKD67" s="29" t="e">
        <f t="shared" si="107"/>
        <v>#REF!</v>
      </c>
      <c r="HKE67" s="29" t="e">
        <f t="shared" si="107"/>
        <v>#REF!</v>
      </c>
      <c r="HKF67" s="29" t="e">
        <f t="shared" si="107"/>
        <v>#REF!</v>
      </c>
      <c r="HKG67" s="29" t="e">
        <f t="shared" si="107"/>
        <v>#REF!</v>
      </c>
      <c r="HKH67" s="29" t="e">
        <f t="shared" si="107"/>
        <v>#REF!</v>
      </c>
      <c r="HKI67" s="29" t="e">
        <f t="shared" si="107"/>
        <v>#REF!</v>
      </c>
      <c r="HKJ67" s="29" t="e">
        <f t="shared" si="107"/>
        <v>#REF!</v>
      </c>
      <c r="HKK67" s="29" t="e">
        <f t="shared" si="107"/>
        <v>#REF!</v>
      </c>
      <c r="HKL67" s="29" t="e">
        <f t="shared" si="107"/>
        <v>#REF!</v>
      </c>
      <c r="HKM67" s="29" t="e">
        <f t="shared" si="107"/>
        <v>#REF!</v>
      </c>
      <c r="HKN67" s="29" t="e">
        <f t="shared" si="107"/>
        <v>#REF!</v>
      </c>
      <c r="HKO67" s="29" t="e">
        <f t="shared" si="107"/>
        <v>#REF!</v>
      </c>
      <c r="HKP67" s="29" t="e">
        <f t="shared" si="107"/>
        <v>#REF!</v>
      </c>
      <c r="HKQ67" s="29" t="e">
        <f t="shared" si="107"/>
        <v>#REF!</v>
      </c>
      <c r="HKR67" s="29" t="e">
        <f t="shared" si="107"/>
        <v>#REF!</v>
      </c>
      <c r="HKS67" s="29" t="e">
        <f t="shared" si="107"/>
        <v>#REF!</v>
      </c>
      <c r="HKT67" s="29" t="e">
        <f t="shared" si="107"/>
        <v>#REF!</v>
      </c>
      <c r="HKU67" s="29" t="e">
        <f t="shared" si="107"/>
        <v>#REF!</v>
      </c>
      <c r="HKV67" s="29" t="e">
        <f t="shared" si="107"/>
        <v>#REF!</v>
      </c>
      <c r="HKW67" s="29" t="e">
        <f t="shared" si="107"/>
        <v>#REF!</v>
      </c>
      <c r="HKX67" s="29" t="e">
        <f t="shared" si="107"/>
        <v>#REF!</v>
      </c>
      <c r="HKY67" s="29" t="e">
        <f t="shared" si="107"/>
        <v>#REF!</v>
      </c>
      <c r="HKZ67" s="29" t="e">
        <f t="shared" si="107"/>
        <v>#REF!</v>
      </c>
      <c r="HLA67" s="29" t="e">
        <f t="shared" si="107"/>
        <v>#REF!</v>
      </c>
      <c r="HLB67" s="29" t="e">
        <f t="shared" si="107"/>
        <v>#REF!</v>
      </c>
      <c r="HLC67" s="29" t="e">
        <f t="shared" si="107"/>
        <v>#REF!</v>
      </c>
      <c r="HLD67" s="29" t="e">
        <f t="shared" si="107"/>
        <v>#REF!</v>
      </c>
      <c r="HLE67" s="29" t="e">
        <f t="shared" si="107"/>
        <v>#REF!</v>
      </c>
      <c r="HLF67" s="29" t="e">
        <f t="shared" si="107"/>
        <v>#REF!</v>
      </c>
      <c r="HLG67" s="29" t="e">
        <f t="shared" si="107"/>
        <v>#REF!</v>
      </c>
      <c r="HLH67" s="29" t="e">
        <f t="shared" si="107"/>
        <v>#REF!</v>
      </c>
      <c r="HLI67" s="29" t="e">
        <f t="shared" si="107"/>
        <v>#REF!</v>
      </c>
      <c r="HLJ67" s="29" t="e">
        <f t="shared" si="107"/>
        <v>#REF!</v>
      </c>
      <c r="HLK67" s="29" t="e">
        <f t="shared" si="107"/>
        <v>#REF!</v>
      </c>
      <c r="HLL67" s="29" t="e">
        <f t="shared" si="107"/>
        <v>#REF!</v>
      </c>
      <c r="HLM67" s="29" t="e">
        <f t="shared" si="107"/>
        <v>#REF!</v>
      </c>
      <c r="HLN67" s="29" t="e">
        <f t="shared" si="107"/>
        <v>#REF!</v>
      </c>
      <c r="HLO67" s="29" t="e">
        <f t="shared" si="107"/>
        <v>#REF!</v>
      </c>
      <c r="HLP67" s="29" t="e">
        <f t="shared" si="107"/>
        <v>#REF!</v>
      </c>
      <c r="HLQ67" s="29" t="e">
        <f t="shared" si="107"/>
        <v>#REF!</v>
      </c>
      <c r="HLR67" s="29" t="e">
        <f t="shared" si="107"/>
        <v>#REF!</v>
      </c>
      <c r="HLS67" s="29" t="e">
        <f t="shared" si="107"/>
        <v>#REF!</v>
      </c>
      <c r="HLT67" s="29" t="e">
        <f t="shared" si="107"/>
        <v>#REF!</v>
      </c>
      <c r="HLU67" s="29" t="e">
        <f t="shared" si="107"/>
        <v>#REF!</v>
      </c>
      <c r="HLV67" s="29" t="e">
        <f t="shared" si="107"/>
        <v>#REF!</v>
      </c>
      <c r="HLW67" s="29" t="e">
        <f t="shared" ref="HLW67:HOH67" si="108">HLV67*(1+$F67)</f>
        <v>#REF!</v>
      </c>
      <c r="HLX67" s="29" t="e">
        <f t="shared" si="108"/>
        <v>#REF!</v>
      </c>
      <c r="HLY67" s="29" t="e">
        <f t="shared" si="108"/>
        <v>#REF!</v>
      </c>
      <c r="HLZ67" s="29" t="e">
        <f t="shared" si="108"/>
        <v>#REF!</v>
      </c>
      <c r="HMA67" s="29" t="e">
        <f t="shared" si="108"/>
        <v>#REF!</v>
      </c>
      <c r="HMB67" s="29" t="e">
        <f t="shared" si="108"/>
        <v>#REF!</v>
      </c>
      <c r="HMC67" s="29" t="e">
        <f t="shared" si="108"/>
        <v>#REF!</v>
      </c>
      <c r="HMD67" s="29" t="e">
        <f t="shared" si="108"/>
        <v>#REF!</v>
      </c>
      <c r="HME67" s="29" t="e">
        <f t="shared" si="108"/>
        <v>#REF!</v>
      </c>
      <c r="HMF67" s="29" t="e">
        <f t="shared" si="108"/>
        <v>#REF!</v>
      </c>
      <c r="HMG67" s="29" t="e">
        <f t="shared" si="108"/>
        <v>#REF!</v>
      </c>
      <c r="HMH67" s="29" t="e">
        <f t="shared" si="108"/>
        <v>#REF!</v>
      </c>
      <c r="HMI67" s="29" t="e">
        <f t="shared" si="108"/>
        <v>#REF!</v>
      </c>
      <c r="HMJ67" s="29" t="e">
        <f t="shared" si="108"/>
        <v>#REF!</v>
      </c>
      <c r="HMK67" s="29" t="e">
        <f t="shared" si="108"/>
        <v>#REF!</v>
      </c>
      <c r="HML67" s="29" t="e">
        <f t="shared" si="108"/>
        <v>#REF!</v>
      </c>
      <c r="HMM67" s="29" t="e">
        <f t="shared" si="108"/>
        <v>#REF!</v>
      </c>
      <c r="HMN67" s="29" t="e">
        <f t="shared" si="108"/>
        <v>#REF!</v>
      </c>
      <c r="HMO67" s="29" t="e">
        <f t="shared" si="108"/>
        <v>#REF!</v>
      </c>
      <c r="HMP67" s="29" t="e">
        <f t="shared" si="108"/>
        <v>#REF!</v>
      </c>
      <c r="HMQ67" s="29" t="e">
        <f t="shared" si="108"/>
        <v>#REF!</v>
      </c>
      <c r="HMR67" s="29" t="e">
        <f t="shared" si="108"/>
        <v>#REF!</v>
      </c>
      <c r="HMS67" s="29" t="e">
        <f t="shared" si="108"/>
        <v>#REF!</v>
      </c>
      <c r="HMT67" s="29" t="e">
        <f t="shared" si="108"/>
        <v>#REF!</v>
      </c>
      <c r="HMU67" s="29" t="e">
        <f t="shared" si="108"/>
        <v>#REF!</v>
      </c>
      <c r="HMV67" s="29" t="e">
        <f t="shared" si="108"/>
        <v>#REF!</v>
      </c>
      <c r="HMW67" s="29" t="e">
        <f t="shared" si="108"/>
        <v>#REF!</v>
      </c>
      <c r="HMX67" s="29" t="e">
        <f t="shared" si="108"/>
        <v>#REF!</v>
      </c>
      <c r="HMY67" s="29" t="e">
        <f t="shared" si="108"/>
        <v>#REF!</v>
      </c>
      <c r="HMZ67" s="29" t="e">
        <f t="shared" si="108"/>
        <v>#REF!</v>
      </c>
      <c r="HNA67" s="29" t="e">
        <f t="shared" si="108"/>
        <v>#REF!</v>
      </c>
      <c r="HNB67" s="29" t="e">
        <f t="shared" si="108"/>
        <v>#REF!</v>
      </c>
      <c r="HNC67" s="29" t="e">
        <f t="shared" si="108"/>
        <v>#REF!</v>
      </c>
      <c r="HND67" s="29" t="e">
        <f t="shared" si="108"/>
        <v>#REF!</v>
      </c>
      <c r="HNE67" s="29" t="e">
        <f t="shared" si="108"/>
        <v>#REF!</v>
      </c>
      <c r="HNF67" s="29" t="e">
        <f t="shared" si="108"/>
        <v>#REF!</v>
      </c>
      <c r="HNG67" s="29" t="e">
        <f t="shared" si="108"/>
        <v>#REF!</v>
      </c>
      <c r="HNH67" s="29" t="e">
        <f t="shared" si="108"/>
        <v>#REF!</v>
      </c>
      <c r="HNI67" s="29" t="e">
        <f t="shared" si="108"/>
        <v>#REF!</v>
      </c>
      <c r="HNJ67" s="29" t="e">
        <f t="shared" si="108"/>
        <v>#REF!</v>
      </c>
      <c r="HNK67" s="29" t="e">
        <f t="shared" si="108"/>
        <v>#REF!</v>
      </c>
      <c r="HNL67" s="29" t="e">
        <f t="shared" si="108"/>
        <v>#REF!</v>
      </c>
      <c r="HNM67" s="29" t="e">
        <f t="shared" si="108"/>
        <v>#REF!</v>
      </c>
      <c r="HNN67" s="29" t="e">
        <f t="shared" si="108"/>
        <v>#REF!</v>
      </c>
      <c r="HNO67" s="29" t="e">
        <f t="shared" si="108"/>
        <v>#REF!</v>
      </c>
      <c r="HNP67" s="29" t="e">
        <f t="shared" si="108"/>
        <v>#REF!</v>
      </c>
      <c r="HNQ67" s="29" t="e">
        <f t="shared" si="108"/>
        <v>#REF!</v>
      </c>
      <c r="HNR67" s="29" t="e">
        <f t="shared" si="108"/>
        <v>#REF!</v>
      </c>
      <c r="HNS67" s="29" t="e">
        <f t="shared" si="108"/>
        <v>#REF!</v>
      </c>
      <c r="HNT67" s="29" t="e">
        <f t="shared" si="108"/>
        <v>#REF!</v>
      </c>
      <c r="HNU67" s="29" t="e">
        <f t="shared" si="108"/>
        <v>#REF!</v>
      </c>
      <c r="HNV67" s="29" t="e">
        <f t="shared" si="108"/>
        <v>#REF!</v>
      </c>
      <c r="HNW67" s="29" t="e">
        <f t="shared" si="108"/>
        <v>#REF!</v>
      </c>
      <c r="HNX67" s="29" t="e">
        <f t="shared" si="108"/>
        <v>#REF!</v>
      </c>
      <c r="HNY67" s="29" t="e">
        <f t="shared" si="108"/>
        <v>#REF!</v>
      </c>
      <c r="HNZ67" s="29" t="e">
        <f t="shared" si="108"/>
        <v>#REF!</v>
      </c>
      <c r="HOA67" s="29" t="e">
        <f t="shared" si="108"/>
        <v>#REF!</v>
      </c>
      <c r="HOB67" s="29" t="e">
        <f t="shared" si="108"/>
        <v>#REF!</v>
      </c>
      <c r="HOC67" s="29" t="e">
        <f t="shared" si="108"/>
        <v>#REF!</v>
      </c>
      <c r="HOD67" s="29" t="e">
        <f t="shared" si="108"/>
        <v>#REF!</v>
      </c>
      <c r="HOE67" s="29" t="e">
        <f t="shared" si="108"/>
        <v>#REF!</v>
      </c>
      <c r="HOF67" s="29" t="e">
        <f t="shared" si="108"/>
        <v>#REF!</v>
      </c>
      <c r="HOG67" s="29" t="e">
        <f t="shared" si="108"/>
        <v>#REF!</v>
      </c>
      <c r="HOH67" s="29" t="e">
        <f t="shared" si="108"/>
        <v>#REF!</v>
      </c>
      <c r="HOI67" s="29" t="e">
        <f t="shared" ref="HOI67:HQT67" si="109">HOH67*(1+$F67)</f>
        <v>#REF!</v>
      </c>
      <c r="HOJ67" s="29" t="e">
        <f t="shared" si="109"/>
        <v>#REF!</v>
      </c>
      <c r="HOK67" s="29" t="e">
        <f t="shared" si="109"/>
        <v>#REF!</v>
      </c>
      <c r="HOL67" s="29" t="e">
        <f t="shared" si="109"/>
        <v>#REF!</v>
      </c>
      <c r="HOM67" s="29" t="e">
        <f t="shared" si="109"/>
        <v>#REF!</v>
      </c>
      <c r="HON67" s="29" t="e">
        <f t="shared" si="109"/>
        <v>#REF!</v>
      </c>
      <c r="HOO67" s="29" t="e">
        <f t="shared" si="109"/>
        <v>#REF!</v>
      </c>
      <c r="HOP67" s="29" t="e">
        <f t="shared" si="109"/>
        <v>#REF!</v>
      </c>
      <c r="HOQ67" s="29" t="e">
        <f t="shared" si="109"/>
        <v>#REF!</v>
      </c>
      <c r="HOR67" s="29" t="e">
        <f t="shared" si="109"/>
        <v>#REF!</v>
      </c>
      <c r="HOS67" s="29" t="e">
        <f t="shared" si="109"/>
        <v>#REF!</v>
      </c>
      <c r="HOT67" s="29" t="e">
        <f t="shared" si="109"/>
        <v>#REF!</v>
      </c>
      <c r="HOU67" s="29" t="e">
        <f t="shared" si="109"/>
        <v>#REF!</v>
      </c>
      <c r="HOV67" s="29" t="e">
        <f t="shared" si="109"/>
        <v>#REF!</v>
      </c>
      <c r="HOW67" s="29" t="e">
        <f t="shared" si="109"/>
        <v>#REF!</v>
      </c>
      <c r="HOX67" s="29" t="e">
        <f t="shared" si="109"/>
        <v>#REF!</v>
      </c>
      <c r="HOY67" s="29" t="e">
        <f t="shared" si="109"/>
        <v>#REF!</v>
      </c>
      <c r="HOZ67" s="29" t="e">
        <f t="shared" si="109"/>
        <v>#REF!</v>
      </c>
      <c r="HPA67" s="29" t="e">
        <f t="shared" si="109"/>
        <v>#REF!</v>
      </c>
      <c r="HPB67" s="29" t="e">
        <f t="shared" si="109"/>
        <v>#REF!</v>
      </c>
      <c r="HPC67" s="29" t="e">
        <f t="shared" si="109"/>
        <v>#REF!</v>
      </c>
      <c r="HPD67" s="29" t="e">
        <f t="shared" si="109"/>
        <v>#REF!</v>
      </c>
      <c r="HPE67" s="29" t="e">
        <f t="shared" si="109"/>
        <v>#REF!</v>
      </c>
      <c r="HPF67" s="29" t="e">
        <f t="shared" si="109"/>
        <v>#REF!</v>
      </c>
      <c r="HPG67" s="29" t="e">
        <f t="shared" si="109"/>
        <v>#REF!</v>
      </c>
      <c r="HPH67" s="29" t="e">
        <f t="shared" si="109"/>
        <v>#REF!</v>
      </c>
      <c r="HPI67" s="29" t="e">
        <f t="shared" si="109"/>
        <v>#REF!</v>
      </c>
      <c r="HPJ67" s="29" t="e">
        <f t="shared" si="109"/>
        <v>#REF!</v>
      </c>
      <c r="HPK67" s="29" t="e">
        <f t="shared" si="109"/>
        <v>#REF!</v>
      </c>
      <c r="HPL67" s="29" t="e">
        <f t="shared" si="109"/>
        <v>#REF!</v>
      </c>
      <c r="HPM67" s="29" t="e">
        <f t="shared" si="109"/>
        <v>#REF!</v>
      </c>
      <c r="HPN67" s="29" t="e">
        <f t="shared" si="109"/>
        <v>#REF!</v>
      </c>
      <c r="HPO67" s="29" t="e">
        <f t="shared" si="109"/>
        <v>#REF!</v>
      </c>
      <c r="HPP67" s="29" t="e">
        <f t="shared" si="109"/>
        <v>#REF!</v>
      </c>
      <c r="HPQ67" s="29" t="e">
        <f t="shared" si="109"/>
        <v>#REF!</v>
      </c>
      <c r="HPR67" s="29" t="e">
        <f t="shared" si="109"/>
        <v>#REF!</v>
      </c>
      <c r="HPS67" s="29" t="e">
        <f t="shared" si="109"/>
        <v>#REF!</v>
      </c>
      <c r="HPT67" s="29" t="e">
        <f t="shared" si="109"/>
        <v>#REF!</v>
      </c>
      <c r="HPU67" s="29" t="e">
        <f t="shared" si="109"/>
        <v>#REF!</v>
      </c>
      <c r="HPV67" s="29" t="e">
        <f t="shared" si="109"/>
        <v>#REF!</v>
      </c>
      <c r="HPW67" s="29" t="e">
        <f t="shared" si="109"/>
        <v>#REF!</v>
      </c>
      <c r="HPX67" s="29" t="e">
        <f t="shared" si="109"/>
        <v>#REF!</v>
      </c>
      <c r="HPY67" s="29" t="e">
        <f t="shared" si="109"/>
        <v>#REF!</v>
      </c>
      <c r="HPZ67" s="29" t="e">
        <f t="shared" si="109"/>
        <v>#REF!</v>
      </c>
      <c r="HQA67" s="29" t="e">
        <f t="shared" si="109"/>
        <v>#REF!</v>
      </c>
      <c r="HQB67" s="29" t="e">
        <f t="shared" si="109"/>
        <v>#REF!</v>
      </c>
      <c r="HQC67" s="29" t="e">
        <f t="shared" si="109"/>
        <v>#REF!</v>
      </c>
      <c r="HQD67" s="29" t="e">
        <f t="shared" si="109"/>
        <v>#REF!</v>
      </c>
      <c r="HQE67" s="29" t="e">
        <f t="shared" si="109"/>
        <v>#REF!</v>
      </c>
      <c r="HQF67" s="29" t="e">
        <f t="shared" si="109"/>
        <v>#REF!</v>
      </c>
      <c r="HQG67" s="29" t="e">
        <f t="shared" si="109"/>
        <v>#REF!</v>
      </c>
      <c r="HQH67" s="29" t="e">
        <f t="shared" si="109"/>
        <v>#REF!</v>
      </c>
      <c r="HQI67" s="29" t="e">
        <f t="shared" si="109"/>
        <v>#REF!</v>
      </c>
      <c r="HQJ67" s="29" t="e">
        <f t="shared" si="109"/>
        <v>#REF!</v>
      </c>
      <c r="HQK67" s="29" t="e">
        <f t="shared" si="109"/>
        <v>#REF!</v>
      </c>
      <c r="HQL67" s="29" t="e">
        <f t="shared" si="109"/>
        <v>#REF!</v>
      </c>
      <c r="HQM67" s="29" t="e">
        <f t="shared" si="109"/>
        <v>#REF!</v>
      </c>
      <c r="HQN67" s="29" t="e">
        <f t="shared" si="109"/>
        <v>#REF!</v>
      </c>
      <c r="HQO67" s="29" t="e">
        <f t="shared" si="109"/>
        <v>#REF!</v>
      </c>
      <c r="HQP67" s="29" t="e">
        <f t="shared" si="109"/>
        <v>#REF!</v>
      </c>
      <c r="HQQ67" s="29" t="e">
        <f t="shared" si="109"/>
        <v>#REF!</v>
      </c>
      <c r="HQR67" s="29" t="e">
        <f t="shared" si="109"/>
        <v>#REF!</v>
      </c>
      <c r="HQS67" s="29" t="e">
        <f t="shared" si="109"/>
        <v>#REF!</v>
      </c>
      <c r="HQT67" s="29" t="e">
        <f t="shared" si="109"/>
        <v>#REF!</v>
      </c>
      <c r="HQU67" s="29" t="e">
        <f t="shared" ref="HQU67:HTF67" si="110">HQT67*(1+$F67)</f>
        <v>#REF!</v>
      </c>
      <c r="HQV67" s="29" t="e">
        <f t="shared" si="110"/>
        <v>#REF!</v>
      </c>
      <c r="HQW67" s="29" t="e">
        <f t="shared" si="110"/>
        <v>#REF!</v>
      </c>
      <c r="HQX67" s="29" t="e">
        <f t="shared" si="110"/>
        <v>#REF!</v>
      </c>
      <c r="HQY67" s="29" t="e">
        <f t="shared" si="110"/>
        <v>#REF!</v>
      </c>
      <c r="HQZ67" s="29" t="e">
        <f t="shared" si="110"/>
        <v>#REF!</v>
      </c>
      <c r="HRA67" s="29" t="e">
        <f t="shared" si="110"/>
        <v>#REF!</v>
      </c>
      <c r="HRB67" s="29" t="e">
        <f t="shared" si="110"/>
        <v>#REF!</v>
      </c>
      <c r="HRC67" s="29" t="e">
        <f t="shared" si="110"/>
        <v>#REF!</v>
      </c>
      <c r="HRD67" s="29" t="e">
        <f t="shared" si="110"/>
        <v>#REF!</v>
      </c>
      <c r="HRE67" s="29" t="e">
        <f t="shared" si="110"/>
        <v>#REF!</v>
      </c>
      <c r="HRF67" s="29" t="e">
        <f t="shared" si="110"/>
        <v>#REF!</v>
      </c>
      <c r="HRG67" s="29" t="e">
        <f t="shared" si="110"/>
        <v>#REF!</v>
      </c>
      <c r="HRH67" s="29" t="e">
        <f t="shared" si="110"/>
        <v>#REF!</v>
      </c>
      <c r="HRI67" s="29" t="e">
        <f t="shared" si="110"/>
        <v>#REF!</v>
      </c>
      <c r="HRJ67" s="29" t="e">
        <f t="shared" si="110"/>
        <v>#REF!</v>
      </c>
      <c r="HRK67" s="29" t="e">
        <f t="shared" si="110"/>
        <v>#REF!</v>
      </c>
      <c r="HRL67" s="29" t="e">
        <f t="shared" si="110"/>
        <v>#REF!</v>
      </c>
      <c r="HRM67" s="29" t="e">
        <f t="shared" si="110"/>
        <v>#REF!</v>
      </c>
      <c r="HRN67" s="29" t="e">
        <f t="shared" si="110"/>
        <v>#REF!</v>
      </c>
      <c r="HRO67" s="29" t="e">
        <f t="shared" si="110"/>
        <v>#REF!</v>
      </c>
      <c r="HRP67" s="29" t="e">
        <f t="shared" si="110"/>
        <v>#REF!</v>
      </c>
      <c r="HRQ67" s="29" t="e">
        <f t="shared" si="110"/>
        <v>#REF!</v>
      </c>
      <c r="HRR67" s="29" t="e">
        <f t="shared" si="110"/>
        <v>#REF!</v>
      </c>
      <c r="HRS67" s="29" t="e">
        <f t="shared" si="110"/>
        <v>#REF!</v>
      </c>
      <c r="HRT67" s="29" t="e">
        <f t="shared" si="110"/>
        <v>#REF!</v>
      </c>
      <c r="HRU67" s="29" t="e">
        <f t="shared" si="110"/>
        <v>#REF!</v>
      </c>
      <c r="HRV67" s="29" t="e">
        <f t="shared" si="110"/>
        <v>#REF!</v>
      </c>
      <c r="HRW67" s="29" t="e">
        <f t="shared" si="110"/>
        <v>#REF!</v>
      </c>
      <c r="HRX67" s="29" t="e">
        <f t="shared" si="110"/>
        <v>#REF!</v>
      </c>
      <c r="HRY67" s="29" t="e">
        <f t="shared" si="110"/>
        <v>#REF!</v>
      </c>
      <c r="HRZ67" s="29" t="e">
        <f t="shared" si="110"/>
        <v>#REF!</v>
      </c>
      <c r="HSA67" s="29" t="e">
        <f t="shared" si="110"/>
        <v>#REF!</v>
      </c>
      <c r="HSB67" s="29" t="e">
        <f t="shared" si="110"/>
        <v>#REF!</v>
      </c>
      <c r="HSC67" s="29" t="e">
        <f t="shared" si="110"/>
        <v>#REF!</v>
      </c>
      <c r="HSD67" s="29" t="e">
        <f t="shared" si="110"/>
        <v>#REF!</v>
      </c>
      <c r="HSE67" s="29" t="e">
        <f t="shared" si="110"/>
        <v>#REF!</v>
      </c>
      <c r="HSF67" s="29" t="e">
        <f t="shared" si="110"/>
        <v>#REF!</v>
      </c>
      <c r="HSG67" s="29" t="e">
        <f t="shared" si="110"/>
        <v>#REF!</v>
      </c>
      <c r="HSH67" s="29" t="e">
        <f t="shared" si="110"/>
        <v>#REF!</v>
      </c>
      <c r="HSI67" s="29" t="e">
        <f t="shared" si="110"/>
        <v>#REF!</v>
      </c>
      <c r="HSJ67" s="29" t="e">
        <f t="shared" si="110"/>
        <v>#REF!</v>
      </c>
      <c r="HSK67" s="29" t="e">
        <f t="shared" si="110"/>
        <v>#REF!</v>
      </c>
      <c r="HSL67" s="29" t="e">
        <f t="shared" si="110"/>
        <v>#REF!</v>
      </c>
      <c r="HSM67" s="29" t="e">
        <f t="shared" si="110"/>
        <v>#REF!</v>
      </c>
      <c r="HSN67" s="29" t="e">
        <f t="shared" si="110"/>
        <v>#REF!</v>
      </c>
      <c r="HSO67" s="29" t="e">
        <f t="shared" si="110"/>
        <v>#REF!</v>
      </c>
      <c r="HSP67" s="29" t="e">
        <f t="shared" si="110"/>
        <v>#REF!</v>
      </c>
      <c r="HSQ67" s="29" t="e">
        <f t="shared" si="110"/>
        <v>#REF!</v>
      </c>
      <c r="HSR67" s="29" t="e">
        <f t="shared" si="110"/>
        <v>#REF!</v>
      </c>
      <c r="HSS67" s="29" t="e">
        <f t="shared" si="110"/>
        <v>#REF!</v>
      </c>
      <c r="HST67" s="29" t="e">
        <f t="shared" si="110"/>
        <v>#REF!</v>
      </c>
      <c r="HSU67" s="29" t="e">
        <f t="shared" si="110"/>
        <v>#REF!</v>
      </c>
      <c r="HSV67" s="29" t="e">
        <f t="shared" si="110"/>
        <v>#REF!</v>
      </c>
      <c r="HSW67" s="29" t="e">
        <f t="shared" si="110"/>
        <v>#REF!</v>
      </c>
      <c r="HSX67" s="29" t="e">
        <f t="shared" si="110"/>
        <v>#REF!</v>
      </c>
      <c r="HSY67" s="29" t="e">
        <f t="shared" si="110"/>
        <v>#REF!</v>
      </c>
      <c r="HSZ67" s="29" t="e">
        <f t="shared" si="110"/>
        <v>#REF!</v>
      </c>
      <c r="HTA67" s="29" t="e">
        <f t="shared" si="110"/>
        <v>#REF!</v>
      </c>
      <c r="HTB67" s="29" t="e">
        <f t="shared" si="110"/>
        <v>#REF!</v>
      </c>
      <c r="HTC67" s="29" t="e">
        <f t="shared" si="110"/>
        <v>#REF!</v>
      </c>
      <c r="HTD67" s="29" t="e">
        <f t="shared" si="110"/>
        <v>#REF!</v>
      </c>
      <c r="HTE67" s="29" t="e">
        <f t="shared" si="110"/>
        <v>#REF!</v>
      </c>
      <c r="HTF67" s="29" t="e">
        <f t="shared" si="110"/>
        <v>#REF!</v>
      </c>
      <c r="HTG67" s="29" t="e">
        <f t="shared" ref="HTG67:HVR67" si="111">HTF67*(1+$F67)</f>
        <v>#REF!</v>
      </c>
      <c r="HTH67" s="29" t="e">
        <f t="shared" si="111"/>
        <v>#REF!</v>
      </c>
      <c r="HTI67" s="29" t="e">
        <f t="shared" si="111"/>
        <v>#REF!</v>
      </c>
      <c r="HTJ67" s="29" t="e">
        <f t="shared" si="111"/>
        <v>#REF!</v>
      </c>
      <c r="HTK67" s="29" t="e">
        <f t="shared" si="111"/>
        <v>#REF!</v>
      </c>
      <c r="HTL67" s="29" t="e">
        <f t="shared" si="111"/>
        <v>#REF!</v>
      </c>
      <c r="HTM67" s="29" t="e">
        <f t="shared" si="111"/>
        <v>#REF!</v>
      </c>
      <c r="HTN67" s="29" t="e">
        <f t="shared" si="111"/>
        <v>#REF!</v>
      </c>
      <c r="HTO67" s="29" t="e">
        <f t="shared" si="111"/>
        <v>#REF!</v>
      </c>
      <c r="HTP67" s="29" t="e">
        <f t="shared" si="111"/>
        <v>#REF!</v>
      </c>
      <c r="HTQ67" s="29" t="e">
        <f t="shared" si="111"/>
        <v>#REF!</v>
      </c>
      <c r="HTR67" s="29" t="e">
        <f t="shared" si="111"/>
        <v>#REF!</v>
      </c>
      <c r="HTS67" s="29" t="e">
        <f t="shared" si="111"/>
        <v>#REF!</v>
      </c>
      <c r="HTT67" s="29" t="e">
        <f t="shared" si="111"/>
        <v>#REF!</v>
      </c>
      <c r="HTU67" s="29" t="e">
        <f t="shared" si="111"/>
        <v>#REF!</v>
      </c>
      <c r="HTV67" s="29" t="e">
        <f t="shared" si="111"/>
        <v>#REF!</v>
      </c>
      <c r="HTW67" s="29" t="e">
        <f t="shared" si="111"/>
        <v>#REF!</v>
      </c>
      <c r="HTX67" s="29" t="e">
        <f t="shared" si="111"/>
        <v>#REF!</v>
      </c>
      <c r="HTY67" s="29" t="e">
        <f t="shared" si="111"/>
        <v>#REF!</v>
      </c>
      <c r="HTZ67" s="29" t="e">
        <f t="shared" si="111"/>
        <v>#REF!</v>
      </c>
      <c r="HUA67" s="29" t="e">
        <f t="shared" si="111"/>
        <v>#REF!</v>
      </c>
      <c r="HUB67" s="29" t="e">
        <f t="shared" si="111"/>
        <v>#REF!</v>
      </c>
      <c r="HUC67" s="29" t="e">
        <f t="shared" si="111"/>
        <v>#REF!</v>
      </c>
      <c r="HUD67" s="29" t="e">
        <f t="shared" si="111"/>
        <v>#REF!</v>
      </c>
      <c r="HUE67" s="29" t="e">
        <f t="shared" si="111"/>
        <v>#REF!</v>
      </c>
      <c r="HUF67" s="29" t="e">
        <f t="shared" si="111"/>
        <v>#REF!</v>
      </c>
      <c r="HUG67" s="29" t="e">
        <f t="shared" si="111"/>
        <v>#REF!</v>
      </c>
      <c r="HUH67" s="29" t="e">
        <f t="shared" si="111"/>
        <v>#REF!</v>
      </c>
      <c r="HUI67" s="29" t="e">
        <f t="shared" si="111"/>
        <v>#REF!</v>
      </c>
      <c r="HUJ67" s="29" t="e">
        <f t="shared" si="111"/>
        <v>#REF!</v>
      </c>
      <c r="HUK67" s="29" t="e">
        <f t="shared" si="111"/>
        <v>#REF!</v>
      </c>
      <c r="HUL67" s="29" t="e">
        <f t="shared" si="111"/>
        <v>#REF!</v>
      </c>
      <c r="HUM67" s="29" t="e">
        <f t="shared" si="111"/>
        <v>#REF!</v>
      </c>
      <c r="HUN67" s="29" t="e">
        <f t="shared" si="111"/>
        <v>#REF!</v>
      </c>
      <c r="HUO67" s="29" t="e">
        <f t="shared" si="111"/>
        <v>#REF!</v>
      </c>
      <c r="HUP67" s="29" t="e">
        <f t="shared" si="111"/>
        <v>#REF!</v>
      </c>
      <c r="HUQ67" s="29" t="e">
        <f t="shared" si="111"/>
        <v>#REF!</v>
      </c>
      <c r="HUR67" s="29" t="e">
        <f t="shared" si="111"/>
        <v>#REF!</v>
      </c>
      <c r="HUS67" s="29" t="e">
        <f t="shared" si="111"/>
        <v>#REF!</v>
      </c>
      <c r="HUT67" s="29" t="e">
        <f t="shared" si="111"/>
        <v>#REF!</v>
      </c>
      <c r="HUU67" s="29" t="e">
        <f t="shared" si="111"/>
        <v>#REF!</v>
      </c>
      <c r="HUV67" s="29" t="e">
        <f t="shared" si="111"/>
        <v>#REF!</v>
      </c>
      <c r="HUW67" s="29" t="e">
        <f t="shared" si="111"/>
        <v>#REF!</v>
      </c>
      <c r="HUX67" s="29" t="e">
        <f t="shared" si="111"/>
        <v>#REF!</v>
      </c>
      <c r="HUY67" s="29" t="e">
        <f t="shared" si="111"/>
        <v>#REF!</v>
      </c>
      <c r="HUZ67" s="29" t="e">
        <f t="shared" si="111"/>
        <v>#REF!</v>
      </c>
      <c r="HVA67" s="29" t="e">
        <f t="shared" si="111"/>
        <v>#REF!</v>
      </c>
      <c r="HVB67" s="29" t="e">
        <f t="shared" si="111"/>
        <v>#REF!</v>
      </c>
      <c r="HVC67" s="29" t="e">
        <f t="shared" si="111"/>
        <v>#REF!</v>
      </c>
      <c r="HVD67" s="29" t="e">
        <f t="shared" si="111"/>
        <v>#REF!</v>
      </c>
      <c r="HVE67" s="29" t="e">
        <f t="shared" si="111"/>
        <v>#REF!</v>
      </c>
      <c r="HVF67" s="29" t="e">
        <f t="shared" si="111"/>
        <v>#REF!</v>
      </c>
      <c r="HVG67" s="29" t="e">
        <f t="shared" si="111"/>
        <v>#REF!</v>
      </c>
      <c r="HVH67" s="29" t="e">
        <f t="shared" si="111"/>
        <v>#REF!</v>
      </c>
      <c r="HVI67" s="29" t="e">
        <f t="shared" si="111"/>
        <v>#REF!</v>
      </c>
      <c r="HVJ67" s="29" t="e">
        <f t="shared" si="111"/>
        <v>#REF!</v>
      </c>
      <c r="HVK67" s="29" t="e">
        <f t="shared" si="111"/>
        <v>#REF!</v>
      </c>
      <c r="HVL67" s="29" t="e">
        <f t="shared" si="111"/>
        <v>#REF!</v>
      </c>
      <c r="HVM67" s="29" t="e">
        <f t="shared" si="111"/>
        <v>#REF!</v>
      </c>
      <c r="HVN67" s="29" t="e">
        <f t="shared" si="111"/>
        <v>#REF!</v>
      </c>
      <c r="HVO67" s="29" t="e">
        <f t="shared" si="111"/>
        <v>#REF!</v>
      </c>
      <c r="HVP67" s="29" t="e">
        <f t="shared" si="111"/>
        <v>#REF!</v>
      </c>
      <c r="HVQ67" s="29" t="e">
        <f t="shared" si="111"/>
        <v>#REF!</v>
      </c>
      <c r="HVR67" s="29" t="e">
        <f t="shared" si="111"/>
        <v>#REF!</v>
      </c>
      <c r="HVS67" s="29" t="e">
        <f t="shared" ref="HVS67:HYD67" si="112">HVR67*(1+$F67)</f>
        <v>#REF!</v>
      </c>
      <c r="HVT67" s="29" t="e">
        <f t="shared" si="112"/>
        <v>#REF!</v>
      </c>
      <c r="HVU67" s="29" t="e">
        <f t="shared" si="112"/>
        <v>#REF!</v>
      </c>
      <c r="HVV67" s="29" t="e">
        <f t="shared" si="112"/>
        <v>#REF!</v>
      </c>
      <c r="HVW67" s="29" t="e">
        <f t="shared" si="112"/>
        <v>#REF!</v>
      </c>
      <c r="HVX67" s="29" t="e">
        <f t="shared" si="112"/>
        <v>#REF!</v>
      </c>
      <c r="HVY67" s="29" t="e">
        <f t="shared" si="112"/>
        <v>#REF!</v>
      </c>
      <c r="HVZ67" s="29" t="e">
        <f t="shared" si="112"/>
        <v>#REF!</v>
      </c>
      <c r="HWA67" s="29" t="e">
        <f t="shared" si="112"/>
        <v>#REF!</v>
      </c>
      <c r="HWB67" s="29" t="e">
        <f t="shared" si="112"/>
        <v>#REF!</v>
      </c>
      <c r="HWC67" s="29" t="e">
        <f t="shared" si="112"/>
        <v>#REF!</v>
      </c>
      <c r="HWD67" s="29" t="e">
        <f t="shared" si="112"/>
        <v>#REF!</v>
      </c>
      <c r="HWE67" s="29" t="e">
        <f t="shared" si="112"/>
        <v>#REF!</v>
      </c>
      <c r="HWF67" s="29" t="e">
        <f t="shared" si="112"/>
        <v>#REF!</v>
      </c>
      <c r="HWG67" s="29" t="e">
        <f t="shared" si="112"/>
        <v>#REF!</v>
      </c>
      <c r="HWH67" s="29" t="e">
        <f t="shared" si="112"/>
        <v>#REF!</v>
      </c>
      <c r="HWI67" s="29" t="e">
        <f t="shared" si="112"/>
        <v>#REF!</v>
      </c>
      <c r="HWJ67" s="29" t="e">
        <f t="shared" si="112"/>
        <v>#REF!</v>
      </c>
      <c r="HWK67" s="29" t="e">
        <f t="shared" si="112"/>
        <v>#REF!</v>
      </c>
      <c r="HWL67" s="29" t="e">
        <f t="shared" si="112"/>
        <v>#REF!</v>
      </c>
      <c r="HWM67" s="29" t="e">
        <f t="shared" si="112"/>
        <v>#REF!</v>
      </c>
      <c r="HWN67" s="29" t="e">
        <f t="shared" si="112"/>
        <v>#REF!</v>
      </c>
      <c r="HWO67" s="29" t="e">
        <f t="shared" si="112"/>
        <v>#REF!</v>
      </c>
      <c r="HWP67" s="29" t="e">
        <f t="shared" si="112"/>
        <v>#REF!</v>
      </c>
      <c r="HWQ67" s="29" t="e">
        <f t="shared" si="112"/>
        <v>#REF!</v>
      </c>
      <c r="HWR67" s="29" t="e">
        <f t="shared" si="112"/>
        <v>#REF!</v>
      </c>
      <c r="HWS67" s="29" t="e">
        <f t="shared" si="112"/>
        <v>#REF!</v>
      </c>
      <c r="HWT67" s="29" t="e">
        <f t="shared" si="112"/>
        <v>#REF!</v>
      </c>
      <c r="HWU67" s="29" t="e">
        <f t="shared" si="112"/>
        <v>#REF!</v>
      </c>
      <c r="HWV67" s="29" t="e">
        <f t="shared" si="112"/>
        <v>#REF!</v>
      </c>
      <c r="HWW67" s="29" t="e">
        <f t="shared" si="112"/>
        <v>#REF!</v>
      </c>
      <c r="HWX67" s="29" t="e">
        <f t="shared" si="112"/>
        <v>#REF!</v>
      </c>
      <c r="HWY67" s="29" t="e">
        <f t="shared" si="112"/>
        <v>#REF!</v>
      </c>
      <c r="HWZ67" s="29" t="e">
        <f t="shared" si="112"/>
        <v>#REF!</v>
      </c>
      <c r="HXA67" s="29" t="e">
        <f t="shared" si="112"/>
        <v>#REF!</v>
      </c>
      <c r="HXB67" s="29" t="e">
        <f t="shared" si="112"/>
        <v>#REF!</v>
      </c>
      <c r="HXC67" s="29" t="e">
        <f t="shared" si="112"/>
        <v>#REF!</v>
      </c>
      <c r="HXD67" s="29" t="e">
        <f t="shared" si="112"/>
        <v>#REF!</v>
      </c>
      <c r="HXE67" s="29" t="e">
        <f t="shared" si="112"/>
        <v>#REF!</v>
      </c>
      <c r="HXF67" s="29" t="e">
        <f t="shared" si="112"/>
        <v>#REF!</v>
      </c>
      <c r="HXG67" s="29" t="e">
        <f t="shared" si="112"/>
        <v>#REF!</v>
      </c>
      <c r="HXH67" s="29" t="e">
        <f t="shared" si="112"/>
        <v>#REF!</v>
      </c>
      <c r="HXI67" s="29" t="e">
        <f t="shared" si="112"/>
        <v>#REF!</v>
      </c>
      <c r="HXJ67" s="29" t="e">
        <f t="shared" si="112"/>
        <v>#REF!</v>
      </c>
      <c r="HXK67" s="29" t="e">
        <f t="shared" si="112"/>
        <v>#REF!</v>
      </c>
      <c r="HXL67" s="29" t="e">
        <f t="shared" si="112"/>
        <v>#REF!</v>
      </c>
      <c r="HXM67" s="29" t="e">
        <f t="shared" si="112"/>
        <v>#REF!</v>
      </c>
      <c r="HXN67" s="29" t="e">
        <f t="shared" si="112"/>
        <v>#REF!</v>
      </c>
      <c r="HXO67" s="29" t="e">
        <f t="shared" si="112"/>
        <v>#REF!</v>
      </c>
      <c r="HXP67" s="29" t="e">
        <f t="shared" si="112"/>
        <v>#REF!</v>
      </c>
      <c r="HXQ67" s="29" t="e">
        <f t="shared" si="112"/>
        <v>#REF!</v>
      </c>
      <c r="HXR67" s="29" t="e">
        <f t="shared" si="112"/>
        <v>#REF!</v>
      </c>
      <c r="HXS67" s="29" t="e">
        <f t="shared" si="112"/>
        <v>#REF!</v>
      </c>
      <c r="HXT67" s="29" t="e">
        <f t="shared" si="112"/>
        <v>#REF!</v>
      </c>
      <c r="HXU67" s="29" t="e">
        <f t="shared" si="112"/>
        <v>#REF!</v>
      </c>
      <c r="HXV67" s="29" t="e">
        <f t="shared" si="112"/>
        <v>#REF!</v>
      </c>
      <c r="HXW67" s="29" t="e">
        <f t="shared" si="112"/>
        <v>#REF!</v>
      </c>
      <c r="HXX67" s="29" t="e">
        <f t="shared" si="112"/>
        <v>#REF!</v>
      </c>
      <c r="HXY67" s="29" t="e">
        <f t="shared" si="112"/>
        <v>#REF!</v>
      </c>
      <c r="HXZ67" s="29" t="e">
        <f t="shared" si="112"/>
        <v>#REF!</v>
      </c>
      <c r="HYA67" s="29" t="e">
        <f t="shared" si="112"/>
        <v>#REF!</v>
      </c>
      <c r="HYB67" s="29" t="e">
        <f t="shared" si="112"/>
        <v>#REF!</v>
      </c>
      <c r="HYC67" s="29" t="e">
        <f t="shared" si="112"/>
        <v>#REF!</v>
      </c>
      <c r="HYD67" s="29" t="e">
        <f t="shared" si="112"/>
        <v>#REF!</v>
      </c>
      <c r="HYE67" s="29" t="e">
        <f t="shared" ref="HYE67:IAP67" si="113">HYD67*(1+$F67)</f>
        <v>#REF!</v>
      </c>
      <c r="HYF67" s="29" t="e">
        <f t="shared" si="113"/>
        <v>#REF!</v>
      </c>
      <c r="HYG67" s="29" t="e">
        <f t="shared" si="113"/>
        <v>#REF!</v>
      </c>
      <c r="HYH67" s="29" t="e">
        <f t="shared" si="113"/>
        <v>#REF!</v>
      </c>
      <c r="HYI67" s="29" t="e">
        <f t="shared" si="113"/>
        <v>#REF!</v>
      </c>
      <c r="HYJ67" s="29" t="e">
        <f t="shared" si="113"/>
        <v>#REF!</v>
      </c>
      <c r="HYK67" s="29" t="e">
        <f t="shared" si="113"/>
        <v>#REF!</v>
      </c>
      <c r="HYL67" s="29" t="e">
        <f t="shared" si="113"/>
        <v>#REF!</v>
      </c>
      <c r="HYM67" s="29" t="e">
        <f t="shared" si="113"/>
        <v>#REF!</v>
      </c>
      <c r="HYN67" s="29" t="e">
        <f t="shared" si="113"/>
        <v>#REF!</v>
      </c>
      <c r="HYO67" s="29" t="e">
        <f t="shared" si="113"/>
        <v>#REF!</v>
      </c>
      <c r="HYP67" s="29" t="e">
        <f t="shared" si="113"/>
        <v>#REF!</v>
      </c>
      <c r="HYQ67" s="29" t="e">
        <f t="shared" si="113"/>
        <v>#REF!</v>
      </c>
      <c r="HYR67" s="29" t="e">
        <f t="shared" si="113"/>
        <v>#REF!</v>
      </c>
      <c r="HYS67" s="29" t="e">
        <f t="shared" si="113"/>
        <v>#REF!</v>
      </c>
      <c r="HYT67" s="29" t="e">
        <f t="shared" si="113"/>
        <v>#REF!</v>
      </c>
      <c r="HYU67" s="29" t="e">
        <f t="shared" si="113"/>
        <v>#REF!</v>
      </c>
      <c r="HYV67" s="29" t="e">
        <f t="shared" si="113"/>
        <v>#REF!</v>
      </c>
      <c r="HYW67" s="29" t="e">
        <f t="shared" si="113"/>
        <v>#REF!</v>
      </c>
      <c r="HYX67" s="29" t="e">
        <f t="shared" si="113"/>
        <v>#REF!</v>
      </c>
      <c r="HYY67" s="29" t="e">
        <f t="shared" si="113"/>
        <v>#REF!</v>
      </c>
      <c r="HYZ67" s="29" t="e">
        <f t="shared" si="113"/>
        <v>#REF!</v>
      </c>
      <c r="HZA67" s="29" t="e">
        <f t="shared" si="113"/>
        <v>#REF!</v>
      </c>
      <c r="HZB67" s="29" t="e">
        <f t="shared" si="113"/>
        <v>#REF!</v>
      </c>
      <c r="HZC67" s="29" t="e">
        <f t="shared" si="113"/>
        <v>#REF!</v>
      </c>
      <c r="HZD67" s="29" t="e">
        <f t="shared" si="113"/>
        <v>#REF!</v>
      </c>
      <c r="HZE67" s="29" t="e">
        <f t="shared" si="113"/>
        <v>#REF!</v>
      </c>
      <c r="HZF67" s="29" t="e">
        <f t="shared" si="113"/>
        <v>#REF!</v>
      </c>
      <c r="HZG67" s="29" t="e">
        <f t="shared" si="113"/>
        <v>#REF!</v>
      </c>
      <c r="HZH67" s="29" t="e">
        <f t="shared" si="113"/>
        <v>#REF!</v>
      </c>
      <c r="HZI67" s="29" t="e">
        <f t="shared" si="113"/>
        <v>#REF!</v>
      </c>
      <c r="HZJ67" s="29" t="e">
        <f t="shared" si="113"/>
        <v>#REF!</v>
      </c>
      <c r="HZK67" s="29" t="e">
        <f t="shared" si="113"/>
        <v>#REF!</v>
      </c>
      <c r="HZL67" s="29" t="e">
        <f t="shared" si="113"/>
        <v>#REF!</v>
      </c>
      <c r="HZM67" s="29" t="e">
        <f t="shared" si="113"/>
        <v>#REF!</v>
      </c>
      <c r="HZN67" s="29" t="e">
        <f t="shared" si="113"/>
        <v>#REF!</v>
      </c>
      <c r="HZO67" s="29" t="e">
        <f t="shared" si="113"/>
        <v>#REF!</v>
      </c>
      <c r="HZP67" s="29" t="e">
        <f t="shared" si="113"/>
        <v>#REF!</v>
      </c>
      <c r="HZQ67" s="29" t="e">
        <f t="shared" si="113"/>
        <v>#REF!</v>
      </c>
      <c r="HZR67" s="29" t="e">
        <f t="shared" si="113"/>
        <v>#REF!</v>
      </c>
      <c r="HZS67" s="29" t="e">
        <f t="shared" si="113"/>
        <v>#REF!</v>
      </c>
      <c r="HZT67" s="29" t="e">
        <f t="shared" si="113"/>
        <v>#REF!</v>
      </c>
      <c r="HZU67" s="29" t="e">
        <f t="shared" si="113"/>
        <v>#REF!</v>
      </c>
      <c r="HZV67" s="29" t="e">
        <f t="shared" si="113"/>
        <v>#REF!</v>
      </c>
      <c r="HZW67" s="29" t="e">
        <f t="shared" si="113"/>
        <v>#REF!</v>
      </c>
      <c r="HZX67" s="29" t="e">
        <f t="shared" si="113"/>
        <v>#REF!</v>
      </c>
      <c r="HZY67" s="29" t="e">
        <f t="shared" si="113"/>
        <v>#REF!</v>
      </c>
      <c r="HZZ67" s="29" t="e">
        <f t="shared" si="113"/>
        <v>#REF!</v>
      </c>
      <c r="IAA67" s="29" t="e">
        <f t="shared" si="113"/>
        <v>#REF!</v>
      </c>
      <c r="IAB67" s="29" t="e">
        <f t="shared" si="113"/>
        <v>#REF!</v>
      </c>
      <c r="IAC67" s="29" t="e">
        <f t="shared" si="113"/>
        <v>#REF!</v>
      </c>
      <c r="IAD67" s="29" t="e">
        <f t="shared" si="113"/>
        <v>#REF!</v>
      </c>
      <c r="IAE67" s="29" t="e">
        <f t="shared" si="113"/>
        <v>#REF!</v>
      </c>
      <c r="IAF67" s="29" t="e">
        <f t="shared" si="113"/>
        <v>#REF!</v>
      </c>
      <c r="IAG67" s="29" t="e">
        <f t="shared" si="113"/>
        <v>#REF!</v>
      </c>
      <c r="IAH67" s="29" t="e">
        <f t="shared" si="113"/>
        <v>#REF!</v>
      </c>
      <c r="IAI67" s="29" t="e">
        <f t="shared" si="113"/>
        <v>#REF!</v>
      </c>
      <c r="IAJ67" s="29" t="e">
        <f t="shared" si="113"/>
        <v>#REF!</v>
      </c>
      <c r="IAK67" s="29" t="e">
        <f t="shared" si="113"/>
        <v>#REF!</v>
      </c>
      <c r="IAL67" s="29" t="e">
        <f t="shared" si="113"/>
        <v>#REF!</v>
      </c>
      <c r="IAM67" s="29" t="e">
        <f t="shared" si="113"/>
        <v>#REF!</v>
      </c>
      <c r="IAN67" s="29" t="e">
        <f t="shared" si="113"/>
        <v>#REF!</v>
      </c>
      <c r="IAO67" s="29" t="e">
        <f t="shared" si="113"/>
        <v>#REF!</v>
      </c>
      <c r="IAP67" s="29" t="e">
        <f t="shared" si="113"/>
        <v>#REF!</v>
      </c>
      <c r="IAQ67" s="29" t="e">
        <f t="shared" ref="IAQ67:IDB67" si="114">IAP67*(1+$F67)</f>
        <v>#REF!</v>
      </c>
      <c r="IAR67" s="29" t="e">
        <f t="shared" si="114"/>
        <v>#REF!</v>
      </c>
      <c r="IAS67" s="29" t="e">
        <f t="shared" si="114"/>
        <v>#REF!</v>
      </c>
      <c r="IAT67" s="29" t="e">
        <f t="shared" si="114"/>
        <v>#REF!</v>
      </c>
      <c r="IAU67" s="29" t="e">
        <f t="shared" si="114"/>
        <v>#REF!</v>
      </c>
      <c r="IAV67" s="29" t="e">
        <f t="shared" si="114"/>
        <v>#REF!</v>
      </c>
      <c r="IAW67" s="29" t="e">
        <f t="shared" si="114"/>
        <v>#REF!</v>
      </c>
      <c r="IAX67" s="29" t="e">
        <f t="shared" si="114"/>
        <v>#REF!</v>
      </c>
      <c r="IAY67" s="29" t="e">
        <f t="shared" si="114"/>
        <v>#REF!</v>
      </c>
      <c r="IAZ67" s="29" t="e">
        <f t="shared" si="114"/>
        <v>#REF!</v>
      </c>
      <c r="IBA67" s="29" t="e">
        <f t="shared" si="114"/>
        <v>#REF!</v>
      </c>
      <c r="IBB67" s="29" t="e">
        <f t="shared" si="114"/>
        <v>#REF!</v>
      </c>
      <c r="IBC67" s="29" t="e">
        <f t="shared" si="114"/>
        <v>#REF!</v>
      </c>
      <c r="IBD67" s="29" t="e">
        <f t="shared" si="114"/>
        <v>#REF!</v>
      </c>
      <c r="IBE67" s="29" t="e">
        <f t="shared" si="114"/>
        <v>#REF!</v>
      </c>
      <c r="IBF67" s="29" t="e">
        <f t="shared" si="114"/>
        <v>#REF!</v>
      </c>
      <c r="IBG67" s="29" t="e">
        <f t="shared" si="114"/>
        <v>#REF!</v>
      </c>
      <c r="IBH67" s="29" t="e">
        <f t="shared" si="114"/>
        <v>#REF!</v>
      </c>
      <c r="IBI67" s="29" t="e">
        <f t="shared" si="114"/>
        <v>#REF!</v>
      </c>
      <c r="IBJ67" s="29" t="e">
        <f t="shared" si="114"/>
        <v>#REF!</v>
      </c>
      <c r="IBK67" s="29" t="e">
        <f t="shared" si="114"/>
        <v>#REF!</v>
      </c>
      <c r="IBL67" s="29" t="e">
        <f t="shared" si="114"/>
        <v>#REF!</v>
      </c>
      <c r="IBM67" s="29" t="e">
        <f t="shared" si="114"/>
        <v>#REF!</v>
      </c>
      <c r="IBN67" s="29" t="e">
        <f t="shared" si="114"/>
        <v>#REF!</v>
      </c>
      <c r="IBO67" s="29" t="e">
        <f t="shared" si="114"/>
        <v>#REF!</v>
      </c>
      <c r="IBP67" s="29" t="e">
        <f t="shared" si="114"/>
        <v>#REF!</v>
      </c>
      <c r="IBQ67" s="29" t="e">
        <f t="shared" si="114"/>
        <v>#REF!</v>
      </c>
      <c r="IBR67" s="29" t="e">
        <f t="shared" si="114"/>
        <v>#REF!</v>
      </c>
      <c r="IBS67" s="29" t="e">
        <f t="shared" si="114"/>
        <v>#REF!</v>
      </c>
      <c r="IBT67" s="29" t="e">
        <f t="shared" si="114"/>
        <v>#REF!</v>
      </c>
      <c r="IBU67" s="29" t="e">
        <f t="shared" si="114"/>
        <v>#REF!</v>
      </c>
      <c r="IBV67" s="29" t="e">
        <f t="shared" si="114"/>
        <v>#REF!</v>
      </c>
      <c r="IBW67" s="29" t="e">
        <f t="shared" si="114"/>
        <v>#REF!</v>
      </c>
      <c r="IBX67" s="29" t="e">
        <f t="shared" si="114"/>
        <v>#REF!</v>
      </c>
      <c r="IBY67" s="29" t="e">
        <f t="shared" si="114"/>
        <v>#REF!</v>
      </c>
      <c r="IBZ67" s="29" t="e">
        <f t="shared" si="114"/>
        <v>#REF!</v>
      </c>
      <c r="ICA67" s="29" t="e">
        <f t="shared" si="114"/>
        <v>#REF!</v>
      </c>
      <c r="ICB67" s="29" t="e">
        <f t="shared" si="114"/>
        <v>#REF!</v>
      </c>
      <c r="ICC67" s="29" t="e">
        <f t="shared" si="114"/>
        <v>#REF!</v>
      </c>
      <c r="ICD67" s="29" t="e">
        <f t="shared" si="114"/>
        <v>#REF!</v>
      </c>
      <c r="ICE67" s="29" t="e">
        <f t="shared" si="114"/>
        <v>#REF!</v>
      </c>
      <c r="ICF67" s="29" t="e">
        <f t="shared" si="114"/>
        <v>#REF!</v>
      </c>
      <c r="ICG67" s="29" t="e">
        <f t="shared" si="114"/>
        <v>#REF!</v>
      </c>
      <c r="ICH67" s="29" t="e">
        <f t="shared" si="114"/>
        <v>#REF!</v>
      </c>
      <c r="ICI67" s="29" t="e">
        <f t="shared" si="114"/>
        <v>#REF!</v>
      </c>
      <c r="ICJ67" s="29" t="e">
        <f t="shared" si="114"/>
        <v>#REF!</v>
      </c>
      <c r="ICK67" s="29" t="e">
        <f t="shared" si="114"/>
        <v>#REF!</v>
      </c>
      <c r="ICL67" s="29" t="e">
        <f t="shared" si="114"/>
        <v>#REF!</v>
      </c>
      <c r="ICM67" s="29" t="e">
        <f t="shared" si="114"/>
        <v>#REF!</v>
      </c>
      <c r="ICN67" s="29" t="e">
        <f t="shared" si="114"/>
        <v>#REF!</v>
      </c>
      <c r="ICO67" s="29" t="e">
        <f t="shared" si="114"/>
        <v>#REF!</v>
      </c>
      <c r="ICP67" s="29" t="e">
        <f t="shared" si="114"/>
        <v>#REF!</v>
      </c>
      <c r="ICQ67" s="29" t="e">
        <f t="shared" si="114"/>
        <v>#REF!</v>
      </c>
      <c r="ICR67" s="29" t="e">
        <f t="shared" si="114"/>
        <v>#REF!</v>
      </c>
      <c r="ICS67" s="29" t="e">
        <f t="shared" si="114"/>
        <v>#REF!</v>
      </c>
      <c r="ICT67" s="29" t="e">
        <f t="shared" si="114"/>
        <v>#REF!</v>
      </c>
      <c r="ICU67" s="29" t="e">
        <f t="shared" si="114"/>
        <v>#REF!</v>
      </c>
      <c r="ICV67" s="29" t="e">
        <f t="shared" si="114"/>
        <v>#REF!</v>
      </c>
      <c r="ICW67" s="29" t="e">
        <f t="shared" si="114"/>
        <v>#REF!</v>
      </c>
      <c r="ICX67" s="29" t="e">
        <f t="shared" si="114"/>
        <v>#REF!</v>
      </c>
      <c r="ICY67" s="29" t="e">
        <f t="shared" si="114"/>
        <v>#REF!</v>
      </c>
      <c r="ICZ67" s="29" t="e">
        <f t="shared" si="114"/>
        <v>#REF!</v>
      </c>
      <c r="IDA67" s="29" t="e">
        <f t="shared" si="114"/>
        <v>#REF!</v>
      </c>
      <c r="IDB67" s="29" t="e">
        <f t="shared" si="114"/>
        <v>#REF!</v>
      </c>
      <c r="IDC67" s="29" t="e">
        <f t="shared" ref="IDC67:IFN67" si="115">IDB67*(1+$F67)</f>
        <v>#REF!</v>
      </c>
      <c r="IDD67" s="29" t="e">
        <f t="shared" si="115"/>
        <v>#REF!</v>
      </c>
      <c r="IDE67" s="29" t="e">
        <f t="shared" si="115"/>
        <v>#REF!</v>
      </c>
      <c r="IDF67" s="29" t="e">
        <f t="shared" si="115"/>
        <v>#REF!</v>
      </c>
      <c r="IDG67" s="29" t="e">
        <f t="shared" si="115"/>
        <v>#REF!</v>
      </c>
      <c r="IDH67" s="29" t="e">
        <f t="shared" si="115"/>
        <v>#REF!</v>
      </c>
      <c r="IDI67" s="29" t="e">
        <f t="shared" si="115"/>
        <v>#REF!</v>
      </c>
      <c r="IDJ67" s="29" t="e">
        <f t="shared" si="115"/>
        <v>#REF!</v>
      </c>
      <c r="IDK67" s="29" t="e">
        <f t="shared" si="115"/>
        <v>#REF!</v>
      </c>
      <c r="IDL67" s="29" t="e">
        <f t="shared" si="115"/>
        <v>#REF!</v>
      </c>
      <c r="IDM67" s="29" t="e">
        <f t="shared" si="115"/>
        <v>#REF!</v>
      </c>
      <c r="IDN67" s="29" t="e">
        <f t="shared" si="115"/>
        <v>#REF!</v>
      </c>
      <c r="IDO67" s="29" t="e">
        <f t="shared" si="115"/>
        <v>#REF!</v>
      </c>
      <c r="IDP67" s="29" t="e">
        <f t="shared" si="115"/>
        <v>#REF!</v>
      </c>
      <c r="IDQ67" s="29" t="e">
        <f t="shared" si="115"/>
        <v>#REF!</v>
      </c>
      <c r="IDR67" s="29" t="e">
        <f t="shared" si="115"/>
        <v>#REF!</v>
      </c>
      <c r="IDS67" s="29" t="e">
        <f t="shared" si="115"/>
        <v>#REF!</v>
      </c>
      <c r="IDT67" s="29" t="e">
        <f t="shared" si="115"/>
        <v>#REF!</v>
      </c>
      <c r="IDU67" s="29" t="e">
        <f t="shared" si="115"/>
        <v>#REF!</v>
      </c>
      <c r="IDV67" s="29" t="e">
        <f t="shared" si="115"/>
        <v>#REF!</v>
      </c>
      <c r="IDW67" s="29" t="e">
        <f t="shared" si="115"/>
        <v>#REF!</v>
      </c>
      <c r="IDX67" s="29" t="e">
        <f t="shared" si="115"/>
        <v>#REF!</v>
      </c>
      <c r="IDY67" s="29" t="e">
        <f t="shared" si="115"/>
        <v>#REF!</v>
      </c>
      <c r="IDZ67" s="29" t="e">
        <f t="shared" si="115"/>
        <v>#REF!</v>
      </c>
      <c r="IEA67" s="29" t="e">
        <f t="shared" si="115"/>
        <v>#REF!</v>
      </c>
      <c r="IEB67" s="29" t="e">
        <f t="shared" si="115"/>
        <v>#REF!</v>
      </c>
      <c r="IEC67" s="29" t="e">
        <f t="shared" si="115"/>
        <v>#REF!</v>
      </c>
      <c r="IED67" s="29" t="e">
        <f t="shared" si="115"/>
        <v>#REF!</v>
      </c>
      <c r="IEE67" s="29" t="e">
        <f t="shared" si="115"/>
        <v>#REF!</v>
      </c>
      <c r="IEF67" s="29" t="e">
        <f t="shared" si="115"/>
        <v>#REF!</v>
      </c>
      <c r="IEG67" s="29" t="e">
        <f t="shared" si="115"/>
        <v>#REF!</v>
      </c>
      <c r="IEH67" s="29" t="e">
        <f t="shared" si="115"/>
        <v>#REF!</v>
      </c>
      <c r="IEI67" s="29" t="e">
        <f t="shared" si="115"/>
        <v>#REF!</v>
      </c>
      <c r="IEJ67" s="29" t="e">
        <f t="shared" si="115"/>
        <v>#REF!</v>
      </c>
      <c r="IEK67" s="29" t="e">
        <f t="shared" si="115"/>
        <v>#REF!</v>
      </c>
      <c r="IEL67" s="29" t="e">
        <f t="shared" si="115"/>
        <v>#REF!</v>
      </c>
      <c r="IEM67" s="29" t="e">
        <f t="shared" si="115"/>
        <v>#REF!</v>
      </c>
      <c r="IEN67" s="29" t="e">
        <f t="shared" si="115"/>
        <v>#REF!</v>
      </c>
      <c r="IEO67" s="29" t="e">
        <f t="shared" si="115"/>
        <v>#REF!</v>
      </c>
      <c r="IEP67" s="29" t="e">
        <f t="shared" si="115"/>
        <v>#REF!</v>
      </c>
      <c r="IEQ67" s="29" t="e">
        <f t="shared" si="115"/>
        <v>#REF!</v>
      </c>
      <c r="IER67" s="29" t="e">
        <f t="shared" si="115"/>
        <v>#REF!</v>
      </c>
      <c r="IES67" s="29" t="e">
        <f t="shared" si="115"/>
        <v>#REF!</v>
      </c>
      <c r="IET67" s="29" t="e">
        <f t="shared" si="115"/>
        <v>#REF!</v>
      </c>
      <c r="IEU67" s="29" t="e">
        <f t="shared" si="115"/>
        <v>#REF!</v>
      </c>
      <c r="IEV67" s="29" t="e">
        <f t="shared" si="115"/>
        <v>#REF!</v>
      </c>
      <c r="IEW67" s="29" t="e">
        <f t="shared" si="115"/>
        <v>#REF!</v>
      </c>
      <c r="IEX67" s="29" t="e">
        <f t="shared" si="115"/>
        <v>#REF!</v>
      </c>
      <c r="IEY67" s="29" t="e">
        <f t="shared" si="115"/>
        <v>#REF!</v>
      </c>
      <c r="IEZ67" s="29" t="e">
        <f t="shared" si="115"/>
        <v>#REF!</v>
      </c>
      <c r="IFA67" s="29" t="e">
        <f t="shared" si="115"/>
        <v>#REF!</v>
      </c>
      <c r="IFB67" s="29" t="e">
        <f t="shared" si="115"/>
        <v>#REF!</v>
      </c>
      <c r="IFC67" s="29" t="e">
        <f t="shared" si="115"/>
        <v>#REF!</v>
      </c>
      <c r="IFD67" s="29" t="e">
        <f t="shared" si="115"/>
        <v>#REF!</v>
      </c>
      <c r="IFE67" s="29" t="e">
        <f t="shared" si="115"/>
        <v>#REF!</v>
      </c>
      <c r="IFF67" s="29" t="e">
        <f t="shared" si="115"/>
        <v>#REF!</v>
      </c>
      <c r="IFG67" s="29" t="e">
        <f t="shared" si="115"/>
        <v>#REF!</v>
      </c>
      <c r="IFH67" s="29" t="e">
        <f t="shared" si="115"/>
        <v>#REF!</v>
      </c>
      <c r="IFI67" s="29" t="e">
        <f t="shared" si="115"/>
        <v>#REF!</v>
      </c>
      <c r="IFJ67" s="29" t="e">
        <f t="shared" si="115"/>
        <v>#REF!</v>
      </c>
      <c r="IFK67" s="29" t="e">
        <f t="shared" si="115"/>
        <v>#REF!</v>
      </c>
      <c r="IFL67" s="29" t="e">
        <f t="shared" si="115"/>
        <v>#REF!</v>
      </c>
      <c r="IFM67" s="29" t="e">
        <f t="shared" si="115"/>
        <v>#REF!</v>
      </c>
      <c r="IFN67" s="29" t="e">
        <f t="shared" si="115"/>
        <v>#REF!</v>
      </c>
      <c r="IFO67" s="29" t="e">
        <f t="shared" ref="IFO67:IHZ67" si="116">IFN67*(1+$F67)</f>
        <v>#REF!</v>
      </c>
      <c r="IFP67" s="29" t="e">
        <f t="shared" si="116"/>
        <v>#REF!</v>
      </c>
      <c r="IFQ67" s="29" t="e">
        <f t="shared" si="116"/>
        <v>#REF!</v>
      </c>
      <c r="IFR67" s="29" t="e">
        <f t="shared" si="116"/>
        <v>#REF!</v>
      </c>
      <c r="IFS67" s="29" t="e">
        <f t="shared" si="116"/>
        <v>#REF!</v>
      </c>
      <c r="IFT67" s="29" t="e">
        <f t="shared" si="116"/>
        <v>#REF!</v>
      </c>
      <c r="IFU67" s="29" t="e">
        <f t="shared" si="116"/>
        <v>#REF!</v>
      </c>
      <c r="IFV67" s="29" t="e">
        <f t="shared" si="116"/>
        <v>#REF!</v>
      </c>
      <c r="IFW67" s="29" t="e">
        <f t="shared" si="116"/>
        <v>#REF!</v>
      </c>
      <c r="IFX67" s="29" t="e">
        <f t="shared" si="116"/>
        <v>#REF!</v>
      </c>
      <c r="IFY67" s="29" t="e">
        <f t="shared" si="116"/>
        <v>#REF!</v>
      </c>
      <c r="IFZ67" s="29" t="e">
        <f t="shared" si="116"/>
        <v>#REF!</v>
      </c>
      <c r="IGA67" s="29" t="e">
        <f t="shared" si="116"/>
        <v>#REF!</v>
      </c>
      <c r="IGB67" s="29" t="e">
        <f t="shared" si="116"/>
        <v>#REF!</v>
      </c>
      <c r="IGC67" s="29" t="e">
        <f t="shared" si="116"/>
        <v>#REF!</v>
      </c>
      <c r="IGD67" s="29" t="e">
        <f t="shared" si="116"/>
        <v>#REF!</v>
      </c>
      <c r="IGE67" s="29" t="e">
        <f t="shared" si="116"/>
        <v>#REF!</v>
      </c>
      <c r="IGF67" s="29" t="e">
        <f t="shared" si="116"/>
        <v>#REF!</v>
      </c>
      <c r="IGG67" s="29" t="e">
        <f t="shared" si="116"/>
        <v>#REF!</v>
      </c>
      <c r="IGH67" s="29" t="e">
        <f t="shared" si="116"/>
        <v>#REF!</v>
      </c>
      <c r="IGI67" s="29" t="e">
        <f t="shared" si="116"/>
        <v>#REF!</v>
      </c>
      <c r="IGJ67" s="29" t="e">
        <f t="shared" si="116"/>
        <v>#REF!</v>
      </c>
      <c r="IGK67" s="29" t="e">
        <f t="shared" si="116"/>
        <v>#REF!</v>
      </c>
      <c r="IGL67" s="29" t="e">
        <f t="shared" si="116"/>
        <v>#REF!</v>
      </c>
      <c r="IGM67" s="29" t="e">
        <f t="shared" si="116"/>
        <v>#REF!</v>
      </c>
      <c r="IGN67" s="29" t="e">
        <f t="shared" si="116"/>
        <v>#REF!</v>
      </c>
      <c r="IGO67" s="29" t="e">
        <f t="shared" si="116"/>
        <v>#REF!</v>
      </c>
      <c r="IGP67" s="29" t="e">
        <f t="shared" si="116"/>
        <v>#REF!</v>
      </c>
      <c r="IGQ67" s="29" t="e">
        <f t="shared" si="116"/>
        <v>#REF!</v>
      </c>
      <c r="IGR67" s="29" t="e">
        <f t="shared" si="116"/>
        <v>#REF!</v>
      </c>
      <c r="IGS67" s="29" t="e">
        <f t="shared" si="116"/>
        <v>#REF!</v>
      </c>
      <c r="IGT67" s="29" t="e">
        <f t="shared" si="116"/>
        <v>#REF!</v>
      </c>
      <c r="IGU67" s="29" t="e">
        <f t="shared" si="116"/>
        <v>#REF!</v>
      </c>
      <c r="IGV67" s="29" t="e">
        <f t="shared" si="116"/>
        <v>#REF!</v>
      </c>
      <c r="IGW67" s="29" t="e">
        <f t="shared" si="116"/>
        <v>#REF!</v>
      </c>
      <c r="IGX67" s="29" t="e">
        <f t="shared" si="116"/>
        <v>#REF!</v>
      </c>
      <c r="IGY67" s="29" t="e">
        <f t="shared" si="116"/>
        <v>#REF!</v>
      </c>
      <c r="IGZ67" s="29" t="e">
        <f t="shared" si="116"/>
        <v>#REF!</v>
      </c>
      <c r="IHA67" s="29" t="e">
        <f t="shared" si="116"/>
        <v>#REF!</v>
      </c>
      <c r="IHB67" s="29" t="e">
        <f t="shared" si="116"/>
        <v>#REF!</v>
      </c>
      <c r="IHC67" s="29" t="e">
        <f t="shared" si="116"/>
        <v>#REF!</v>
      </c>
      <c r="IHD67" s="29" t="e">
        <f t="shared" si="116"/>
        <v>#REF!</v>
      </c>
      <c r="IHE67" s="29" t="e">
        <f t="shared" si="116"/>
        <v>#REF!</v>
      </c>
      <c r="IHF67" s="29" t="e">
        <f t="shared" si="116"/>
        <v>#REF!</v>
      </c>
      <c r="IHG67" s="29" t="e">
        <f t="shared" si="116"/>
        <v>#REF!</v>
      </c>
      <c r="IHH67" s="29" t="e">
        <f t="shared" si="116"/>
        <v>#REF!</v>
      </c>
      <c r="IHI67" s="29" t="e">
        <f t="shared" si="116"/>
        <v>#REF!</v>
      </c>
      <c r="IHJ67" s="29" t="e">
        <f t="shared" si="116"/>
        <v>#REF!</v>
      </c>
      <c r="IHK67" s="29" t="e">
        <f t="shared" si="116"/>
        <v>#REF!</v>
      </c>
      <c r="IHL67" s="29" t="e">
        <f t="shared" si="116"/>
        <v>#REF!</v>
      </c>
      <c r="IHM67" s="29" t="e">
        <f t="shared" si="116"/>
        <v>#REF!</v>
      </c>
      <c r="IHN67" s="29" t="e">
        <f t="shared" si="116"/>
        <v>#REF!</v>
      </c>
      <c r="IHO67" s="29" t="e">
        <f t="shared" si="116"/>
        <v>#REF!</v>
      </c>
      <c r="IHP67" s="29" t="e">
        <f t="shared" si="116"/>
        <v>#REF!</v>
      </c>
      <c r="IHQ67" s="29" t="e">
        <f t="shared" si="116"/>
        <v>#REF!</v>
      </c>
      <c r="IHR67" s="29" t="e">
        <f t="shared" si="116"/>
        <v>#REF!</v>
      </c>
      <c r="IHS67" s="29" t="e">
        <f t="shared" si="116"/>
        <v>#REF!</v>
      </c>
      <c r="IHT67" s="29" t="e">
        <f t="shared" si="116"/>
        <v>#REF!</v>
      </c>
      <c r="IHU67" s="29" t="e">
        <f t="shared" si="116"/>
        <v>#REF!</v>
      </c>
      <c r="IHV67" s="29" t="e">
        <f t="shared" si="116"/>
        <v>#REF!</v>
      </c>
      <c r="IHW67" s="29" t="e">
        <f t="shared" si="116"/>
        <v>#REF!</v>
      </c>
      <c r="IHX67" s="29" t="e">
        <f t="shared" si="116"/>
        <v>#REF!</v>
      </c>
      <c r="IHY67" s="29" t="e">
        <f t="shared" si="116"/>
        <v>#REF!</v>
      </c>
      <c r="IHZ67" s="29" t="e">
        <f t="shared" si="116"/>
        <v>#REF!</v>
      </c>
      <c r="IIA67" s="29" t="e">
        <f t="shared" ref="IIA67:IKL67" si="117">IHZ67*(1+$F67)</f>
        <v>#REF!</v>
      </c>
      <c r="IIB67" s="29" t="e">
        <f t="shared" si="117"/>
        <v>#REF!</v>
      </c>
      <c r="IIC67" s="29" t="e">
        <f t="shared" si="117"/>
        <v>#REF!</v>
      </c>
      <c r="IID67" s="29" t="e">
        <f t="shared" si="117"/>
        <v>#REF!</v>
      </c>
      <c r="IIE67" s="29" t="e">
        <f t="shared" si="117"/>
        <v>#REF!</v>
      </c>
      <c r="IIF67" s="29" t="e">
        <f t="shared" si="117"/>
        <v>#REF!</v>
      </c>
      <c r="IIG67" s="29" t="e">
        <f t="shared" si="117"/>
        <v>#REF!</v>
      </c>
      <c r="IIH67" s="29" t="e">
        <f t="shared" si="117"/>
        <v>#REF!</v>
      </c>
      <c r="III67" s="29" t="e">
        <f t="shared" si="117"/>
        <v>#REF!</v>
      </c>
      <c r="IIJ67" s="29" t="e">
        <f t="shared" si="117"/>
        <v>#REF!</v>
      </c>
      <c r="IIK67" s="29" t="e">
        <f t="shared" si="117"/>
        <v>#REF!</v>
      </c>
      <c r="IIL67" s="29" t="e">
        <f t="shared" si="117"/>
        <v>#REF!</v>
      </c>
      <c r="IIM67" s="29" t="e">
        <f t="shared" si="117"/>
        <v>#REF!</v>
      </c>
      <c r="IIN67" s="29" t="e">
        <f t="shared" si="117"/>
        <v>#REF!</v>
      </c>
      <c r="IIO67" s="29" t="e">
        <f t="shared" si="117"/>
        <v>#REF!</v>
      </c>
      <c r="IIP67" s="29" t="e">
        <f t="shared" si="117"/>
        <v>#REF!</v>
      </c>
      <c r="IIQ67" s="29" t="e">
        <f t="shared" si="117"/>
        <v>#REF!</v>
      </c>
      <c r="IIR67" s="29" t="e">
        <f t="shared" si="117"/>
        <v>#REF!</v>
      </c>
      <c r="IIS67" s="29" t="e">
        <f t="shared" si="117"/>
        <v>#REF!</v>
      </c>
      <c r="IIT67" s="29" t="e">
        <f t="shared" si="117"/>
        <v>#REF!</v>
      </c>
      <c r="IIU67" s="29" t="e">
        <f t="shared" si="117"/>
        <v>#REF!</v>
      </c>
      <c r="IIV67" s="29" t="e">
        <f t="shared" si="117"/>
        <v>#REF!</v>
      </c>
      <c r="IIW67" s="29" t="e">
        <f t="shared" si="117"/>
        <v>#REF!</v>
      </c>
      <c r="IIX67" s="29" t="e">
        <f t="shared" si="117"/>
        <v>#REF!</v>
      </c>
      <c r="IIY67" s="29" t="e">
        <f t="shared" si="117"/>
        <v>#REF!</v>
      </c>
      <c r="IIZ67" s="29" t="e">
        <f t="shared" si="117"/>
        <v>#REF!</v>
      </c>
      <c r="IJA67" s="29" t="e">
        <f t="shared" si="117"/>
        <v>#REF!</v>
      </c>
      <c r="IJB67" s="29" t="e">
        <f t="shared" si="117"/>
        <v>#REF!</v>
      </c>
      <c r="IJC67" s="29" t="e">
        <f t="shared" si="117"/>
        <v>#REF!</v>
      </c>
      <c r="IJD67" s="29" t="e">
        <f t="shared" si="117"/>
        <v>#REF!</v>
      </c>
      <c r="IJE67" s="29" t="e">
        <f t="shared" si="117"/>
        <v>#REF!</v>
      </c>
      <c r="IJF67" s="29" t="e">
        <f t="shared" si="117"/>
        <v>#REF!</v>
      </c>
      <c r="IJG67" s="29" t="e">
        <f t="shared" si="117"/>
        <v>#REF!</v>
      </c>
      <c r="IJH67" s="29" t="e">
        <f t="shared" si="117"/>
        <v>#REF!</v>
      </c>
      <c r="IJI67" s="29" t="e">
        <f t="shared" si="117"/>
        <v>#REF!</v>
      </c>
      <c r="IJJ67" s="29" t="e">
        <f t="shared" si="117"/>
        <v>#REF!</v>
      </c>
      <c r="IJK67" s="29" t="e">
        <f t="shared" si="117"/>
        <v>#REF!</v>
      </c>
      <c r="IJL67" s="29" t="e">
        <f t="shared" si="117"/>
        <v>#REF!</v>
      </c>
      <c r="IJM67" s="29" t="e">
        <f t="shared" si="117"/>
        <v>#REF!</v>
      </c>
      <c r="IJN67" s="29" t="e">
        <f t="shared" si="117"/>
        <v>#REF!</v>
      </c>
      <c r="IJO67" s="29" t="e">
        <f t="shared" si="117"/>
        <v>#REF!</v>
      </c>
      <c r="IJP67" s="29" t="e">
        <f t="shared" si="117"/>
        <v>#REF!</v>
      </c>
      <c r="IJQ67" s="29" t="e">
        <f t="shared" si="117"/>
        <v>#REF!</v>
      </c>
      <c r="IJR67" s="29" t="e">
        <f t="shared" si="117"/>
        <v>#REF!</v>
      </c>
      <c r="IJS67" s="29" t="e">
        <f t="shared" si="117"/>
        <v>#REF!</v>
      </c>
      <c r="IJT67" s="29" t="e">
        <f t="shared" si="117"/>
        <v>#REF!</v>
      </c>
      <c r="IJU67" s="29" t="e">
        <f t="shared" si="117"/>
        <v>#REF!</v>
      </c>
      <c r="IJV67" s="29" t="e">
        <f t="shared" si="117"/>
        <v>#REF!</v>
      </c>
      <c r="IJW67" s="29" t="e">
        <f t="shared" si="117"/>
        <v>#REF!</v>
      </c>
      <c r="IJX67" s="29" t="e">
        <f t="shared" si="117"/>
        <v>#REF!</v>
      </c>
      <c r="IJY67" s="29" t="e">
        <f t="shared" si="117"/>
        <v>#REF!</v>
      </c>
      <c r="IJZ67" s="29" t="e">
        <f t="shared" si="117"/>
        <v>#REF!</v>
      </c>
      <c r="IKA67" s="29" t="e">
        <f t="shared" si="117"/>
        <v>#REF!</v>
      </c>
      <c r="IKB67" s="29" t="e">
        <f t="shared" si="117"/>
        <v>#REF!</v>
      </c>
      <c r="IKC67" s="29" t="e">
        <f t="shared" si="117"/>
        <v>#REF!</v>
      </c>
      <c r="IKD67" s="29" t="e">
        <f t="shared" si="117"/>
        <v>#REF!</v>
      </c>
      <c r="IKE67" s="29" t="e">
        <f t="shared" si="117"/>
        <v>#REF!</v>
      </c>
      <c r="IKF67" s="29" t="e">
        <f t="shared" si="117"/>
        <v>#REF!</v>
      </c>
      <c r="IKG67" s="29" t="e">
        <f t="shared" si="117"/>
        <v>#REF!</v>
      </c>
      <c r="IKH67" s="29" t="e">
        <f t="shared" si="117"/>
        <v>#REF!</v>
      </c>
      <c r="IKI67" s="29" t="e">
        <f t="shared" si="117"/>
        <v>#REF!</v>
      </c>
      <c r="IKJ67" s="29" t="e">
        <f t="shared" si="117"/>
        <v>#REF!</v>
      </c>
      <c r="IKK67" s="29" t="e">
        <f t="shared" si="117"/>
        <v>#REF!</v>
      </c>
      <c r="IKL67" s="29" t="e">
        <f t="shared" si="117"/>
        <v>#REF!</v>
      </c>
      <c r="IKM67" s="29" t="e">
        <f t="shared" ref="IKM67:IMX67" si="118">IKL67*(1+$F67)</f>
        <v>#REF!</v>
      </c>
      <c r="IKN67" s="29" t="e">
        <f t="shared" si="118"/>
        <v>#REF!</v>
      </c>
      <c r="IKO67" s="29" t="e">
        <f t="shared" si="118"/>
        <v>#REF!</v>
      </c>
      <c r="IKP67" s="29" t="e">
        <f t="shared" si="118"/>
        <v>#REF!</v>
      </c>
      <c r="IKQ67" s="29" t="e">
        <f t="shared" si="118"/>
        <v>#REF!</v>
      </c>
      <c r="IKR67" s="29" t="e">
        <f t="shared" si="118"/>
        <v>#REF!</v>
      </c>
      <c r="IKS67" s="29" t="e">
        <f t="shared" si="118"/>
        <v>#REF!</v>
      </c>
      <c r="IKT67" s="29" t="e">
        <f t="shared" si="118"/>
        <v>#REF!</v>
      </c>
      <c r="IKU67" s="29" t="e">
        <f t="shared" si="118"/>
        <v>#REF!</v>
      </c>
      <c r="IKV67" s="29" t="e">
        <f t="shared" si="118"/>
        <v>#REF!</v>
      </c>
      <c r="IKW67" s="29" t="e">
        <f t="shared" si="118"/>
        <v>#REF!</v>
      </c>
      <c r="IKX67" s="29" t="e">
        <f t="shared" si="118"/>
        <v>#REF!</v>
      </c>
      <c r="IKY67" s="29" t="e">
        <f t="shared" si="118"/>
        <v>#REF!</v>
      </c>
      <c r="IKZ67" s="29" t="e">
        <f t="shared" si="118"/>
        <v>#REF!</v>
      </c>
      <c r="ILA67" s="29" t="e">
        <f t="shared" si="118"/>
        <v>#REF!</v>
      </c>
      <c r="ILB67" s="29" t="e">
        <f t="shared" si="118"/>
        <v>#REF!</v>
      </c>
      <c r="ILC67" s="29" t="e">
        <f t="shared" si="118"/>
        <v>#REF!</v>
      </c>
      <c r="ILD67" s="29" t="e">
        <f t="shared" si="118"/>
        <v>#REF!</v>
      </c>
      <c r="ILE67" s="29" t="e">
        <f t="shared" si="118"/>
        <v>#REF!</v>
      </c>
      <c r="ILF67" s="29" t="e">
        <f t="shared" si="118"/>
        <v>#REF!</v>
      </c>
      <c r="ILG67" s="29" t="e">
        <f t="shared" si="118"/>
        <v>#REF!</v>
      </c>
      <c r="ILH67" s="29" t="e">
        <f t="shared" si="118"/>
        <v>#REF!</v>
      </c>
      <c r="ILI67" s="29" t="e">
        <f t="shared" si="118"/>
        <v>#REF!</v>
      </c>
      <c r="ILJ67" s="29" t="e">
        <f t="shared" si="118"/>
        <v>#REF!</v>
      </c>
      <c r="ILK67" s="29" t="e">
        <f t="shared" si="118"/>
        <v>#REF!</v>
      </c>
      <c r="ILL67" s="29" t="e">
        <f t="shared" si="118"/>
        <v>#REF!</v>
      </c>
      <c r="ILM67" s="29" t="e">
        <f t="shared" si="118"/>
        <v>#REF!</v>
      </c>
      <c r="ILN67" s="29" t="e">
        <f t="shared" si="118"/>
        <v>#REF!</v>
      </c>
      <c r="ILO67" s="29" t="e">
        <f t="shared" si="118"/>
        <v>#REF!</v>
      </c>
      <c r="ILP67" s="29" t="e">
        <f t="shared" si="118"/>
        <v>#REF!</v>
      </c>
      <c r="ILQ67" s="29" t="e">
        <f t="shared" si="118"/>
        <v>#REF!</v>
      </c>
      <c r="ILR67" s="29" t="e">
        <f t="shared" si="118"/>
        <v>#REF!</v>
      </c>
      <c r="ILS67" s="29" t="e">
        <f t="shared" si="118"/>
        <v>#REF!</v>
      </c>
      <c r="ILT67" s="29" t="e">
        <f t="shared" si="118"/>
        <v>#REF!</v>
      </c>
      <c r="ILU67" s="29" t="e">
        <f t="shared" si="118"/>
        <v>#REF!</v>
      </c>
      <c r="ILV67" s="29" t="e">
        <f t="shared" si="118"/>
        <v>#REF!</v>
      </c>
      <c r="ILW67" s="29" t="e">
        <f t="shared" si="118"/>
        <v>#REF!</v>
      </c>
      <c r="ILX67" s="29" t="e">
        <f t="shared" si="118"/>
        <v>#REF!</v>
      </c>
      <c r="ILY67" s="29" t="e">
        <f t="shared" si="118"/>
        <v>#REF!</v>
      </c>
      <c r="ILZ67" s="29" t="e">
        <f t="shared" si="118"/>
        <v>#REF!</v>
      </c>
      <c r="IMA67" s="29" t="e">
        <f t="shared" si="118"/>
        <v>#REF!</v>
      </c>
      <c r="IMB67" s="29" t="e">
        <f t="shared" si="118"/>
        <v>#REF!</v>
      </c>
      <c r="IMC67" s="29" t="e">
        <f t="shared" si="118"/>
        <v>#REF!</v>
      </c>
      <c r="IMD67" s="29" t="e">
        <f t="shared" si="118"/>
        <v>#REF!</v>
      </c>
      <c r="IME67" s="29" t="e">
        <f t="shared" si="118"/>
        <v>#REF!</v>
      </c>
      <c r="IMF67" s="29" t="e">
        <f t="shared" si="118"/>
        <v>#REF!</v>
      </c>
      <c r="IMG67" s="29" t="e">
        <f t="shared" si="118"/>
        <v>#REF!</v>
      </c>
      <c r="IMH67" s="29" t="e">
        <f t="shared" si="118"/>
        <v>#REF!</v>
      </c>
      <c r="IMI67" s="29" t="e">
        <f t="shared" si="118"/>
        <v>#REF!</v>
      </c>
      <c r="IMJ67" s="29" t="e">
        <f t="shared" si="118"/>
        <v>#REF!</v>
      </c>
      <c r="IMK67" s="29" t="e">
        <f t="shared" si="118"/>
        <v>#REF!</v>
      </c>
      <c r="IML67" s="29" t="e">
        <f t="shared" si="118"/>
        <v>#REF!</v>
      </c>
      <c r="IMM67" s="29" t="e">
        <f t="shared" si="118"/>
        <v>#REF!</v>
      </c>
      <c r="IMN67" s="29" t="e">
        <f t="shared" si="118"/>
        <v>#REF!</v>
      </c>
      <c r="IMO67" s="29" t="e">
        <f t="shared" si="118"/>
        <v>#REF!</v>
      </c>
      <c r="IMP67" s="29" t="e">
        <f t="shared" si="118"/>
        <v>#REF!</v>
      </c>
      <c r="IMQ67" s="29" t="e">
        <f t="shared" si="118"/>
        <v>#REF!</v>
      </c>
      <c r="IMR67" s="29" t="e">
        <f t="shared" si="118"/>
        <v>#REF!</v>
      </c>
      <c r="IMS67" s="29" t="e">
        <f t="shared" si="118"/>
        <v>#REF!</v>
      </c>
      <c r="IMT67" s="29" t="e">
        <f t="shared" si="118"/>
        <v>#REF!</v>
      </c>
      <c r="IMU67" s="29" t="e">
        <f t="shared" si="118"/>
        <v>#REF!</v>
      </c>
      <c r="IMV67" s="29" t="e">
        <f t="shared" si="118"/>
        <v>#REF!</v>
      </c>
      <c r="IMW67" s="29" t="e">
        <f t="shared" si="118"/>
        <v>#REF!</v>
      </c>
      <c r="IMX67" s="29" t="e">
        <f t="shared" si="118"/>
        <v>#REF!</v>
      </c>
      <c r="IMY67" s="29" t="e">
        <f t="shared" ref="IMY67:IPJ67" si="119">IMX67*(1+$F67)</f>
        <v>#REF!</v>
      </c>
      <c r="IMZ67" s="29" t="e">
        <f t="shared" si="119"/>
        <v>#REF!</v>
      </c>
      <c r="INA67" s="29" t="e">
        <f t="shared" si="119"/>
        <v>#REF!</v>
      </c>
      <c r="INB67" s="29" t="e">
        <f t="shared" si="119"/>
        <v>#REF!</v>
      </c>
      <c r="INC67" s="29" t="e">
        <f t="shared" si="119"/>
        <v>#REF!</v>
      </c>
      <c r="IND67" s="29" t="e">
        <f t="shared" si="119"/>
        <v>#REF!</v>
      </c>
      <c r="INE67" s="29" t="e">
        <f t="shared" si="119"/>
        <v>#REF!</v>
      </c>
      <c r="INF67" s="29" t="e">
        <f t="shared" si="119"/>
        <v>#REF!</v>
      </c>
      <c r="ING67" s="29" t="e">
        <f t="shared" si="119"/>
        <v>#REF!</v>
      </c>
      <c r="INH67" s="29" t="e">
        <f t="shared" si="119"/>
        <v>#REF!</v>
      </c>
      <c r="INI67" s="29" t="e">
        <f t="shared" si="119"/>
        <v>#REF!</v>
      </c>
      <c r="INJ67" s="29" t="e">
        <f t="shared" si="119"/>
        <v>#REF!</v>
      </c>
      <c r="INK67" s="29" t="e">
        <f t="shared" si="119"/>
        <v>#REF!</v>
      </c>
      <c r="INL67" s="29" t="e">
        <f t="shared" si="119"/>
        <v>#REF!</v>
      </c>
      <c r="INM67" s="29" t="e">
        <f t="shared" si="119"/>
        <v>#REF!</v>
      </c>
      <c r="INN67" s="29" t="e">
        <f t="shared" si="119"/>
        <v>#REF!</v>
      </c>
      <c r="INO67" s="29" t="e">
        <f t="shared" si="119"/>
        <v>#REF!</v>
      </c>
      <c r="INP67" s="29" t="e">
        <f t="shared" si="119"/>
        <v>#REF!</v>
      </c>
      <c r="INQ67" s="29" t="e">
        <f t="shared" si="119"/>
        <v>#REF!</v>
      </c>
      <c r="INR67" s="29" t="e">
        <f t="shared" si="119"/>
        <v>#REF!</v>
      </c>
      <c r="INS67" s="29" t="e">
        <f t="shared" si="119"/>
        <v>#REF!</v>
      </c>
      <c r="INT67" s="29" t="e">
        <f t="shared" si="119"/>
        <v>#REF!</v>
      </c>
      <c r="INU67" s="29" t="e">
        <f t="shared" si="119"/>
        <v>#REF!</v>
      </c>
      <c r="INV67" s="29" t="e">
        <f t="shared" si="119"/>
        <v>#REF!</v>
      </c>
      <c r="INW67" s="29" t="e">
        <f t="shared" si="119"/>
        <v>#REF!</v>
      </c>
      <c r="INX67" s="29" t="e">
        <f t="shared" si="119"/>
        <v>#REF!</v>
      </c>
      <c r="INY67" s="29" t="e">
        <f t="shared" si="119"/>
        <v>#REF!</v>
      </c>
      <c r="INZ67" s="29" t="e">
        <f t="shared" si="119"/>
        <v>#REF!</v>
      </c>
      <c r="IOA67" s="29" t="e">
        <f t="shared" si="119"/>
        <v>#REF!</v>
      </c>
      <c r="IOB67" s="29" t="e">
        <f t="shared" si="119"/>
        <v>#REF!</v>
      </c>
      <c r="IOC67" s="29" t="e">
        <f t="shared" si="119"/>
        <v>#REF!</v>
      </c>
      <c r="IOD67" s="29" t="e">
        <f t="shared" si="119"/>
        <v>#REF!</v>
      </c>
      <c r="IOE67" s="29" t="e">
        <f t="shared" si="119"/>
        <v>#REF!</v>
      </c>
      <c r="IOF67" s="29" t="e">
        <f t="shared" si="119"/>
        <v>#REF!</v>
      </c>
      <c r="IOG67" s="29" t="e">
        <f t="shared" si="119"/>
        <v>#REF!</v>
      </c>
      <c r="IOH67" s="29" t="e">
        <f t="shared" si="119"/>
        <v>#REF!</v>
      </c>
      <c r="IOI67" s="29" t="e">
        <f t="shared" si="119"/>
        <v>#REF!</v>
      </c>
      <c r="IOJ67" s="29" t="e">
        <f t="shared" si="119"/>
        <v>#REF!</v>
      </c>
      <c r="IOK67" s="29" t="e">
        <f t="shared" si="119"/>
        <v>#REF!</v>
      </c>
      <c r="IOL67" s="29" t="e">
        <f t="shared" si="119"/>
        <v>#REF!</v>
      </c>
      <c r="IOM67" s="29" t="e">
        <f t="shared" si="119"/>
        <v>#REF!</v>
      </c>
      <c r="ION67" s="29" t="e">
        <f t="shared" si="119"/>
        <v>#REF!</v>
      </c>
      <c r="IOO67" s="29" t="e">
        <f t="shared" si="119"/>
        <v>#REF!</v>
      </c>
      <c r="IOP67" s="29" t="e">
        <f t="shared" si="119"/>
        <v>#REF!</v>
      </c>
      <c r="IOQ67" s="29" t="e">
        <f t="shared" si="119"/>
        <v>#REF!</v>
      </c>
      <c r="IOR67" s="29" t="e">
        <f t="shared" si="119"/>
        <v>#REF!</v>
      </c>
      <c r="IOS67" s="29" t="e">
        <f t="shared" si="119"/>
        <v>#REF!</v>
      </c>
      <c r="IOT67" s="29" t="e">
        <f t="shared" si="119"/>
        <v>#REF!</v>
      </c>
      <c r="IOU67" s="29" t="e">
        <f t="shared" si="119"/>
        <v>#REF!</v>
      </c>
      <c r="IOV67" s="29" t="e">
        <f t="shared" si="119"/>
        <v>#REF!</v>
      </c>
      <c r="IOW67" s="29" t="e">
        <f t="shared" si="119"/>
        <v>#REF!</v>
      </c>
      <c r="IOX67" s="29" t="e">
        <f t="shared" si="119"/>
        <v>#REF!</v>
      </c>
      <c r="IOY67" s="29" t="e">
        <f t="shared" si="119"/>
        <v>#REF!</v>
      </c>
      <c r="IOZ67" s="29" t="e">
        <f t="shared" si="119"/>
        <v>#REF!</v>
      </c>
      <c r="IPA67" s="29" t="e">
        <f t="shared" si="119"/>
        <v>#REF!</v>
      </c>
      <c r="IPB67" s="29" t="e">
        <f t="shared" si="119"/>
        <v>#REF!</v>
      </c>
      <c r="IPC67" s="29" t="e">
        <f t="shared" si="119"/>
        <v>#REF!</v>
      </c>
      <c r="IPD67" s="29" t="e">
        <f t="shared" si="119"/>
        <v>#REF!</v>
      </c>
      <c r="IPE67" s="29" t="e">
        <f t="shared" si="119"/>
        <v>#REF!</v>
      </c>
      <c r="IPF67" s="29" t="e">
        <f t="shared" si="119"/>
        <v>#REF!</v>
      </c>
      <c r="IPG67" s="29" t="e">
        <f t="shared" si="119"/>
        <v>#REF!</v>
      </c>
      <c r="IPH67" s="29" t="e">
        <f t="shared" si="119"/>
        <v>#REF!</v>
      </c>
      <c r="IPI67" s="29" t="e">
        <f t="shared" si="119"/>
        <v>#REF!</v>
      </c>
      <c r="IPJ67" s="29" t="e">
        <f t="shared" si="119"/>
        <v>#REF!</v>
      </c>
      <c r="IPK67" s="29" t="e">
        <f t="shared" ref="IPK67:IRV67" si="120">IPJ67*(1+$F67)</f>
        <v>#REF!</v>
      </c>
      <c r="IPL67" s="29" t="e">
        <f t="shared" si="120"/>
        <v>#REF!</v>
      </c>
      <c r="IPM67" s="29" t="e">
        <f t="shared" si="120"/>
        <v>#REF!</v>
      </c>
      <c r="IPN67" s="29" t="e">
        <f t="shared" si="120"/>
        <v>#REF!</v>
      </c>
      <c r="IPO67" s="29" t="e">
        <f t="shared" si="120"/>
        <v>#REF!</v>
      </c>
      <c r="IPP67" s="29" t="e">
        <f t="shared" si="120"/>
        <v>#REF!</v>
      </c>
      <c r="IPQ67" s="29" t="e">
        <f t="shared" si="120"/>
        <v>#REF!</v>
      </c>
      <c r="IPR67" s="29" t="e">
        <f t="shared" si="120"/>
        <v>#REF!</v>
      </c>
      <c r="IPS67" s="29" t="e">
        <f t="shared" si="120"/>
        <v>#REF!</v>
      </c>
      <c r="IPT67" s="29" t="e">
        <f t="shared" si="120"/>
        <v>#REF!</v>
      </c>
      <c r="IPU67" s="29" t="e">
        <f t="shared" si="120"/>
        <v>#REF!</v>
      </c>
      <c r="IPV67" s="29" t="e">
        <f t="shared" si="120"/>
        <v>#REF!</v>
      </c>
      <c r="IPW67" s="29" t="e">
        <f t="shared" si="120"/>
        <v>#REF!</v>
      </c>
      <c r="IPX67" s="29" t="e">
        <f t="shared" si="120"/>
        <v>#REF!</v>
      </c>
      <c r="IPY67" s="29" t="e">
        <f t="shared" si="120"/>
        <v>#REF!</v>
      </c>
      <c r="IPZ67" s="29" t="e">
        <f t="shared" si="120"/>
        <v>#REF!</v>
      </c>
      <c r="IQA67" s="29" t="e">
        <f t="shared" si="120"/>
        <v>#REF!</v>
      </c>
      <c r="IQB67" s="29" t="e">
        <f t="shared" si="120"/>
        <v>#REF!</v>
      </c>
      <c r="IQC67" s="29" t="e">
        <f t="shared" si="120"/>
        <v>#REF!</v>
      </c>
      <c r="IQD67" s="29" t="e">
        <f t="shared" si="120"/>
        <v>#REF!</v>
      </c>
      <c r="IQE67" s="29" t="e">
        <f t="shared" si="120"/>
        <v>#REF!</v>
      </c>
      <c r="IQF67" s="29" t="e">
        <f t="shared" si="120"/>
        <v>#REF!</v>
      </c>
      <c r="IQG67" s="29" t="e">
        <f t="shared" si="120"/>
        <v>#REF!</v>
      </c>
      <c r="IQH67" s="29" t="e">
        <f t="shared" si="120"/>
        <v>#REF!</v>
      </c>
      <c r="IQI67" s="29" t="e">
        <f t="shared" si="120"/>
        <v>#REF!</v>
      </c>
      <c r="IQJ67" s="29" t="e">
        <f t="shared" si="120"/>
        <v>#REF!</v>
      </c>
      <c r="IQK67" s="29" t="e">
        <f t="shared" si="120"/>
        <v>#REF!</v>
      </c>
      <c r="IQL67" s="29" t="e">
        <f t="shared" si="120"/>
        <v>#REF!</v>
      </c>
      <c r="IQM67" s="29" t="e">
        <f t="shared" si="120"/>
        <v>#REF!</v>
      </c>
      <c r="IQN67" s="29" t="e">
        <f t="shared" si="120"/>
        <v>#REF!</v>
      </c>
      <c r="IQO67" s="29" t="e">
        <f t="shared" si="120"/>
        <v>#REF!</v>
      </c>
      <c r="IQP67" s="29" t="e">
        <f t="shared" si="120"/>
        <v>#REF!</v>
      </c>
      <c r="IQQ67" s="29" t="e">
        <f t="shared" si="120"/>
        <v>#REF!</v>
      </c>
      <c r="IQR67" s="29" t="e">
        <f t="shared" si="120"/>
        <v>#REF!</v>
      </c>
      <c r="IQS67" s="29" t="e">
        <f t="shared" si="120"/>
        <v>#REF!</v>
      </c>
      <c r="IQT67" s="29" t="e">
        <f t="shared" si="120"/>
        <v>#REF!</v>
      </c>
      <c r="IQU67" s="29" t="e">
        <f t="shared" si="120"/>
        <v>#REF!</v>
      </c>
      <c r="IQV67" s="29" t="e">
        <f t="shared" si="120"/>
        <v>#REF!</v>
      </c>
      <c r="IQW67" s="29" t="e">
        <f t="shared" si="120"/>
        <v>#REF!</v>
      </c>
      <c r="IQX67" s="29" t="e">
        <f t="shared" si="120"/>
        <v>#REF!</v>
      </c>
      <c r="IQY67" s="29" t="e">
        <f t="shared" si="120"/>
        <v>#REF!</v>
      </c>
      <c r="IQZ67" s="29" t="e">
        <f t="shared" si="120"/>
        <v>#REF!</v>
      </c>
      <c r="IRA67" s="29" t="e">
        <f t="shared" si="120"/>
        <v>#REF!</v>
      </c>
      <c r="IRB67" s="29" t="e">
        <f t="shared" si="120"/>
        <v>#REF!</v>
      </c>
      <c r="IRC67" s="29" t="e">
        <f t="shared" si="120"/>
        <v>#REF!</v>
      </c>
      <c r="IRD67" s="29" t="e">
        <f t="shared" si="120"/>
        <v>#REF!</v>
      </c>
      <c r="IRE67" s="29" t="e">
        <f t="shared" si="120"/>
        <v>#REF!</v>
      </c>
      <c r="IRF67" s="29" t="e">
        <f t="shared" si="120"/>
        <v>#REF!</v>
      </c>
      <c r="IRG67" s="29" t="e">
        <f t="shared" si="120"/>
        <v>#REF!</v>
      </c>
      <c r="IRH67" s="29" t="e">
        <f t="shared" si="120"/>
        <v>#REF!</v>
      </c>
      <c r="IRI67" s="29" t="e">
        <f t="shared" si="120"/>
        <v>#REF!</v>
      </c>
      <c r="IRJ67" s="29" t="e">
        <f t="shared" si="120"/>
        <v>#REF!</v>
      </c>
      <c r="IRK67" s="29" t="e">
        <f t="shared" si="120"/>
        <v>#REF!</v>
      </c>
      <c r="IRL67" s="29" t="e">
        <f t="shared" si="120"/>
        <v>#REF!</v>
      </c>
      <c r="IRM67" s="29" t="e">
        <f t="shared" si="120"/>
        <v>#REF!</v>
      </c>
      <c r="IRN67" s="29" t="e">
        <f t="shared" si="120"/>
        <v>#REF!</v>
      </c>
      <c r="IRO67" s="29" t="e">
        <f t="shared" si="120"/>
        <v>#REF!</v>
      </c>
      <c r="IRP67" s="29" t="e">
        <f t="shared" si="120"/>
        <v>#REF!</v>
      </c>
      <c r="IRQ67" s="29" t="e">
        <f t="shared" si="120"/>
        <v>#REF!</v>
      </c>
      <c r="IRR67" s="29" t="e">
        <f t="shared" si="120"/>
        <v>#REF!</v>
      </c>
      <c r="IRS67" s="29" t="e">
        <f t="shared" si="120"/>
        <v>#REF!</v>
      </c>
      <c r="IRT67" s="29" t="e">
        <f t="shared" si="120"/>
        <v>#REF!</v>
      </c>
      <c r="IRU67" s="29" t="e">
        <f t="shared" si="120"/>
        <v>#REF!</v>
      </c>
      <c r="IRV67" s="29" t="e">
        <f t="shared" si="120"/>
        <v>#REF!</v>
      </c>
      <c r="IRW67" s="29" t="e">
        <f t="shared" ref="IRW67:IUH67" si="121">IRV67*(1+$F67)</f>
        <v>#REF!</v>
      </c>
      <c r="IRX67" s="29" t="e">
        <f t="shared" si="121"/>
        <v>#REF!</v>
      </c>
      <c r="IRY67" s="29" t="e">
        <f t="shared" si="121"/>
        <v>#REF!</v>
      </c>
      <c r="IRZ67" s="29" t="e">
        <f t="shared" si="121"/>
        <v>#REF!</v>
      </c>
      <c r="ISA67" s="29" t="e">
        <f t="shared" si="121"/>
        <v>#REF!</v>
      </c>
      <c r="ISB67" s="29" t="e">
        <f t="shared" si="121"/>
        <v>#REF!</v>
      </c>
      <c r="ISC67" s="29" t="e">
        <f t="shared" si="121"/>
        <v>#REF!</v>
      </c>
      <c r="ISD67" s="29" t="e">
        <f t="shared" si="121"/>
        <v>#REF!</v>
      </c>
      <c r="ISE67" s="29" t="e">
        <f t="shared" si="121"/>
        <v>#REF!</v>
      </c>
      <c r="ISF67" s="29" t="e">
        <f t="shared" si="121"/>
        <v>#REF!</v>
      </c>
      <c r="ISG67" s="29" t="e">
        <f t="shared" si="121"/>
        <v>#REF!</v>
      </c>
      <c r="ISH67" s="29" t="e">
        <f t="shared" si="121"/>
        <v>#REF!</v>
      </c>
      <c r="ISI67" s="29" t="e">
        <f t="shared" si="121"/>
        <v>#REF!</v>
      </c>
      <c r="ISJ67" s="29" t="e">
        <f t="shared" si="121"/>
        <v>#REF!</v>
      </c>
      <c r="ISK67" s="29" t="e">
        <f t="shared" si="121"/>
        <v>#REF!</v>
      </c>
      <c r="ISL67" s="29" t="e">
        <f t="shared" si="121"/>
        <v>#REF!</v>
      </c>
      <c r="ISM67" s="29" t="e">
        <f t="shared" si="121"/>
        <v>#REF!</v>
      </c>
      <c r="ISN67" s="29" t="e">
        <f t="shared" si="121"/>
        <v>#REF!</v>
      </c>
      <c r="ISO67" s="29" t="e">
        <f t="shared" si="121"/>
        <v>#REF!</v>
      </c>
      <c r="ISP67" s="29" t="e">
        <f t="shared" si="121"/>
        <v>#REF!</v>
      </c>
      <c r="ISQ67" s="29" t="e">
        <f t="shared" si="121"/>
        <v>#REF!</v>
      </c>
      <c r="ISR67" s="29" t="e">
        <f t="shared" si="121"/>
        <v>#REF!</v>
      </c>
      <c r="ISS67" s="29" t="e">
        <f t="shared" si="121"/>
        <v>#REF!</v>
      </c>
      <c r="IST67" s="29" t="e">
        <f t="shared" si="121"/>
        <v>#REF!</v>
      </c>
      <c r="ISU67" s="29" t="e">
        <f t="shared" si="121"/>
        <v>#REF!</v>
      </c>
      <c r="ISV67" s="29" t="e">
        <f t="shared" si="121"/>
        <v>#REF!</v>
      </c>
      <c r="ISW67" s="29" t="e">
        <f t="shared" si="121"/>
        <v>#REF!</v>
      </c>
      <c r="ISX67" s="29" t="e">
        <f t="shared" si="121"/>
        <v>#REF!</v>
      </c>
      <c r="ISY67" s="29" t="e">
        <f t="shared" si="121"/>
        <v>#REF!</v>
      </c>
      <c r="ISZ67" s="29" t="e">
        <f t="shared" si="121"/>
        <v>#REF!</v>
      </c>
      <c r="ITA67" s="29" t="e">
        <f t="shared" si="121"/>
        <v>#REF!</v>
      </c>
      <c r="ITB67" s="29" t="e">
        <f t="shared" si="121"/>
        <v>#REF!</v>
      </c>
      <c r="ITC67" s="29" t="e">
        <f t="shared" si="121"/>
        <v>#REF!</v>
      </c>
      <c r="ITD67" s="29" t="e">
        <f t="shared" si="121"/>
        <v>#REF!</v>
      </c>
      <c r="ITE67" s="29" t="e">
        <f t="shared" si="121"/>
        <v>#REF!</v>
      </c>
      <c r="ITF67" s="29" t="e">
        <f t="shared" si="121"/>
        <v>#REF!</v>
      </c>
      <c r="ITG67" s="29" t="e">
        <f t="shared" si="121"/>
        <v>#REF!</v>
      </c>
      <c r="ITH67" s="29" t="e">
        <f t="shared" si="121"/>
        <v>#REF!</v>
      </c>
      <c r="ITI67" s="29" t="e">
        <f t="shared" si="121"/>
        <v>#REF!</v>
      </c>
      <c r="ITJ67" s="29" t="e">
        <f t="shared" si="121"/>
        <v>#REF!</v>
      </c>
      <c r="ITK67" s="29" t="e">
        <f t="shared" si="121"/>
        <v>#REF!</v>
      </c>
      <c r="ITL67" s="29" t="e">
        <f t="shared" si="121"/>
        <v>#REF!</v>
      </c>
      <c r="ITM67" s="29" t="e">
        <f t="shared" si="121"/>
        <v>#REF!</v>
      </c>
      <c r="ITN67" s="29" t="e">
        <f t="shared" si="121"/>
        <v>#REF!</v>
      </c>
      <c r="ITO67" s="29" t="e">
        <f t="shared" si="121"/>
        <v>#REF!</v>
      </c>
      <c r="ITP67" s="29" t="e">
        <f t="shared" si="121"/>
        <v>#REF!</v>
      </c>
      <c r="ITQ67" s="29" t="e">
        <f t="shared" si="121"/>
        <v>#REF!</v>
      </c>
      <c r="ITR67" s="29" t="e">
        <f t="shared" si="121"/>
        <v>#REF!</v>
      </c>
      <c r="ITS67" s="29" t="e">
        <f t="shared" si="121"/>
        <v>#REF!</v>
      </c>
      <c r="ITT67" s="29" t="e">
        <f t="shared" si="121"/>
        <v>#REF!</v>
      </c>
      <c r="ITU67" s="29" t="e">
        <f t="shared" si="121"/>
        <v>#REF!</v>
      </c>
      <c r="ITV67" s="29" t="e">
        <f t="shared" si="121"/>
        <v>#REF!</v>
      </c>
      <c r="ITW67" s="29" t="e">
        <f t="shared" si="121"/>
        <v>#REF!</v>
      </c>
      <c r="ITX67" s="29" t="e">
        <f t="shared" si="121"/>
        <v>#REF!</v>
      </c>
      <c r="ITY67" s="29" t="e">
        <f t="shared" si="121"/>
        <v>#REF!</v>
      </c>
      <c r="ITZ67" s="29" t="e">
        <f t="shared" si="121"/>
        <v>#REF!</v>
      </c>
      <c r="IUA67" s="29" t="e">
        <f t="shared" si="121"/>
        <v>#REF!</v>
      </c>
      <c r="IUB67" s="29" t="e">
        <f t="shared" si="121"/>
        <v>#REF!</v>
      </c>
      <c r="IUC67" s="29" t="e">
        <f t="shared" si="121"/>
        <v>#REF!</v>
      </c>
      <c r="IUD67" s="29" t="e">
        <f t="shared" si="121"/>
        <v>#REF!</v>
      </c>
      <c r="IUE67" s="29" t="e">
        <f t="shared" si="121"/>
        <v>#REF!</v>
      </c>
      <c r="IUF67" s="29" t="e">
        <f t="shared" si="121"/>
        <v>#REF!</v>
      </c>
      <c r="IUG67" s="29" t="e">
        <f t="shared" si="121"/>
        <v>#REF!</v>
      </c>
      <c r="IUH67" s="29" t="e">
        <f t="shared" si="121"/>
        <v>#REF!</v>
      </c>
      <c r="IUI67" s="29" t="e">
        <f t="shared" ref="IUI67:IWT67" si="122">IUH67*(1+$F67)</f>
        <v>#REF!</v>
      </c>
      <c r="IUJ67" s="29" t="e">
        <f t="shared" si="122"/>
        <v>#REF!</v>
      </c>
      <c r="IUK67" s="29" t="e">
        <f t="shared" si="122"/>
        <v>#REF!</v>
      </c>
      <c r="IUL67" s="29" t="e">
        <f t="shared" si="122"/>
        <v>#REF!</v>
      </c>
      <c r="IUM67" s="29" t="e">
        <f t="shared" si="122"/>
        <v>#REF!</v>
      </c>
      <c r="IUN67" s="29" t="e">
        <f t="shared" si="122"/>
        <v>#REF!</v>
      </c>
      <c r="IUO67" s="29" t="e">
        <f t="shared" si="122"/>
        <v>#REF!</v>
      </c>
      <c r="IUP67" s="29" t="e">
        <f t="shared" si="122"/>
        <v>#REF!</v>
      </c>
      <c r="IUQ67" s="29" t="e">
        <f t="shared" si="122"/>
        <v>#REF!</v>
      </c>
      <c r="IUR67" s="29" t="e">
        <f t="shared" si="122"/>
        <v>#REF!</v>
      </c>
      <c r="IUS67" s="29" t="e">
        <f t="shared" si="122"/>
        <v>#REF!</v>
      </c>
      <c r="IUT67" s="29" t="e">
        <f t="shared" si="122"/>
        <v>#REF!</v>
      </c>
      <c r="IUU67" s="29" t="e">
        <f t="shared" si="122"/>
        <v>#REF!</v>
      </c>
      <c r="IUV67" s="29" t="e">
        <f t="shared" si="122"/>
        <v>#REF!</v>
      </c>
      <c r="IUW67" s="29" t="e">
        <f t="shared" si="122"/>
        <v>#REF!</v>
      </c>
      <c r="IUX67" s="29" t="e">
        <f t="shared" si="122"/>
        <v>#REF!</v>
      </c>
      <c r="IUY67" s="29" t="e">
        <f t="shared" si="122"/>
        <v>#REF!</v>
      </c>
      <c r="IUZ67" s="29" t="e">
        <f t="shared" si="122"/>
        <v>#REF!</v>
      </c>
      <c r="IVA67" s="29" t="e">
        <f t="shared" si="122"/>
        <v>#REF!</v>
      </c>
      <c r="IVB67" s="29" t="e">
        <f t="shared" si="122"/>
        <v>#REF!</v>
      </c>
      <c r="IVC67" s="29" t="e">
        <f t="shared" si="122"/>
        <v>#REF!</v>
      </c>
      <c r="IVD67" s="29" t="e">
        <f t="shared" si="122"/>
        <v>#REF!</v>
      </c>
      <c r="IVE67" s="29" t="e">
        <f t="shared" si="122"/>
        <v>#REF!</v>
      </c>
      <c r="IVF67" s="29" t="e">
        <f t="shared" si="122"/>
        <v>#REF!</v>
      </c>
      <c r="IVG67" s="29" t="e">
        <f t="shared" si="122"/>
        <v>#REF!</v>
      </c>
      <c r="IVH67" s="29" t="e">
        <f t="shared" si="122"/>
        <v>#REF!</v>
      </c>
      <c r="IVI67" s="29" t="e">
        <f t="shared" si="122"/>
        <v>#REF!</v>
      </c>
      <c r="IVJ67" s="29" t="e">
        <f t="shared" si="122"/>
        <v>#REF!</v>
      </c>
      <c r="IVK67" s="29" t="e">
        <f t="shared" si="122"/>
        <v>#REF!</v>
      </c>
      <c r="IVL67" s="29" t="e">
        <f t="shared" si="122"/>
        <v>#REF!</v>
      </c>
      <c r="IVM67" s="29" t="e">
        <f t="shared" si="122"/>
        <v>#REF!</v>
      </c>
      <c r="IVN67" s="29" t="e">
        <f t="shared" si="122"/>
        <v>#REF!</v>
      </c>
      <c r="IVO67" s="29" t="e">
        <f t="shared" si="122"/>
        <v>#REF!</v>
      </c>
      <c r="IVP67" s="29" t="e">
        <f t="shared" si="122"/>
        <v>#REF!</v>
      </c>
      <c r="IVQ67" s="29" t="e">
        <f t="shared" si="122"/>
        <v>#REF!</v>
      </c>
      <c r="IVR67" s="29" t="e">
        <f t="shared" si="122"/>
        <v>#REF!</v>
      </c>
      <c r="IVS67" s="29" t="e">
        <f t="shared" si="122"/>
        <v>#REF!</v>
      </c>
      <c r="IVT67" s="29" t="e">
        <f t="shared" si="122"/>
        <v>#REF!</v>
      </c>
      <c r="IVU67" s="29" t="e">
        <f t="shared" si="122"/>
        <v>#REF!</v>
      </c>
      <c r="IVV67" s="29" t="e">
        <f t="shared" si="122"/>
        <v>#REF!</v>
      </c>
      <c r="IVW67" s="29" t="e">
        <f t="shared" si="122"/>
        <v>#REF!</v>
      </c>
      <c r="IVX67" s="29" t="e">
        <f t="shared" si="122"/>
        <v>#REF!</v>
      </c>
      <c r="IVY67" s="29" t="e">
        <f t="shared" si="122"/>
        <v>#REF!</v>
      </c>
      <c r="IVZ67" s="29" t="e">
        <f t="shared" si="122"/>
        <v>#REF!</v>
      </c>
      <c r="IWA67" s="29" t="e">
        <f t="shared" si="122"/>
        <v>#REF!</v>
      </c>
      <c r="IWB67" s="29" t="e">
        <f t="shared" si="122"/>
        <v>#REF!</v>
      </c>
      <c r="IWC67" s="29" t="e">
        <f t="shared" si="122"/>
        <v>#REF!</v>
      </c>
      <c r="IWD67" s="29" t="e">
        <f t="shared" si="122"/>
        <v>#REF!</v>
      </c>
      <c r="IWE67" s="29" t="e">
        <f t="shared" si="122"/>
        <v>#REF!</v>
      </c>
      <c r="IWF67" s="29" t="e">
        <f t="shared" si="122"/>
        <v>#REF!</v>
      </c>
      <c r="IWG67" s="29" t="e">
        <f t="shared" si="122"/>
        <v>#REF!</v>
      </c>
      <c r="IWH67" s="29" t="e">
        <f t="shared" si="122"/>
        <v>#REF!</v>
      </c>
      <c r="IWI67" s="29" t="e">
        <f t="shared" si="122"/>
        <v>#REF!</v>
      </c>
      <c r="IWJ67" s="29" t="e">
        <f t="shared" si="122"/>
        <v>#REF!</v>
      </c>
      <c r="IWK67" s="29" t="e">
        <f t="shared" si="122"/>
        <v>#REF!</v>
      </c>
      <c r="IWL67" s="29" t="e">
        <f t="shared" si="122"/>
        <v>#REF!</v>
      </c>
      <c r="IWM67" s="29" t="e">
        <f t="shared" si="122"/>
        <v>#REF!</v>
      </c>
      <c r="IWN67" s="29" t="e">
        <f t="shared" si="122"/>
        <v>#REF!</v>
      </c>
      <c r="IWO67" s="29" t="e">
        <f t="shared" si="122"/>
        <v>#REF!</v>
      </c>
      <c r="IWP67" s="29" t="e">
        <f t="shared" si="122"/>
        <v>#REF!</v>
      </c>
      <c r="IWQ67" s="29" t="e">
        <f t="shared" si="122"/>
        <v>#REF!</v>
      </c>
      <c r="IWR67" s="29" t="e">
        <f t="shared" si="122"/>
        <v>#REF!</v>
      </c>
      <c r="IWS67" s="29" t="e">
        <f t="shared" si="122"/>
        <v>#REF!</v>
      </c>
      <c r="IWT67" s="29" t="e">
        <f t="shared" si="122"/>
        <v>#REF!</v>
      </c>
      <c r="IWU67" s="29" t="e">
        <f t="shared" ref="IWU67:IZF67" si="123">IWT67*(1+$F67)</f>
        <v>#REF!</v>
      </c>
      <c r="IWV67" s="29" t="e">
        <f t="shared" si="123"/>
        <v>#REF!</v>
      </c>
      <c r="IWW67" s="29" t="e">
        <f t="shared" si="123"/>
        <v>#REF!</v>
      </c>
      <c r="IWX67" s="29" t="e">
        <f t="shared" si="123"/>
        <v>#REF!</v>
      </c>
      <c r="IWY67" s="29" t="e">
        <f t="shared" si="123"/>
        <v>#REF!</v>
      </c>
      <c r="IWZ67" s="29" t="e">
        <f t="shared" si="123"/>
        <v>#REF!</v>
      </c>
      <c r="IXA67" s="29" t="e">
        <f t="shared" si="123"/>
        <v>#REF!</v>
      </c>
      <c r="IXB67" s="29" t="e">
        <f t="shared" si="123"/>
        <v>#REF!</v>
      </c>
      <c r="IXC67" s="29" t="e">
        <f t="shared" si="123"/>
        <v>#REF!</v>
      </c>
      <c r="IXD67" s="29" t="e">
        <f t="shared" si="123"/>
        <v>#REF!</v>
      </c>
      <c r="IXE67" s="29" t="e">
        <f t="shared" si="123"/>
        <v>#REF!</v>
      </c>
      <c r="IXF67" s="29" t="e">
        <f t="shared" si="123"/>
        <v>#REF!</v>
      </c>
      <c r="IXG67" s="29" t="e">
        <f t="shared" si="123"/>
        <v>#REF!</v>
      </c>
      <c r="IXH67" s="29" t="e">
        <f t="shared" si="123"/>
        <v>#REF!</v>
      </c>
      <c r="IXI67" s="29" t="e">
        <f t="shared" si="123"/>
        <v>#REF!</v>
      </c>
      <c r="IXJ67" s="29" t="e">
        <f t="shared" si="123"/>
        <v>#REF!</v>
      </c>
      <c r="IXK67" s="29" t="e">
        <f t="shared" si="123"/>
        <v>#REF!</v>
      </c>
      <c r="IXL67" s="29" t="e">
        <f t="shared" si="123"/>
        <v>#REF!</v>
      </c>
      <c r="IXM67" s="29" t="e">
        <f t="shared" si="123"/>
        <v>#REF!</v>
      </c>
      <c r="IXN67" s="29" t="e">
        <f t="shared" si="123"/>
        <v>#REF!</v>
      </c>
      <c r="IXO67" s="29" t="e">
        <f t="shared" si="123"/>
        <v>#REF!</v>
      </c>
      <c r="IXP67" s="29" t="e">
        <f t="shared" si="123"/>
        <v>#REF!</v>
      </c>
      <c r="IXQ67" s="29" t="e">
        <f t="shared" si="123"/>
        <v>#REF!</v>
      </c>
      <c r="IXR67" s="29" t="e">
        <f t="shared" si="123"/>
        <v>#REF!</v>
      </c>
      <c r="IXS67" s="29" t="e">
        <f t="shared" si="123"/>
        <v>#REF!</v>
      </c>
      <c r="IXT67" s="29" t="e">
        <f t="shared" si="123"/>
        <v>#REF!</v>
      </c>
      <c r="IXU67" s="29" t="e">
        <f t="shared" si="123"/>
        <v>#REF!</v>
      </c>
      <c r="IXV67" s="29" t="e">
        <f t="shared" si="123"/>
        <v>#REF!</v>
      </c>
      <c r="IXW67" s="29" t="e">
        <f t="shared" si="123"/>
        <v>#REF!</v>
      </c>
      <c r="IXX67" s="29" t="e">
        <f t="shared" si="123"/>
        <v>#REF!</v>
      </c>
      <c r="IXY67" s="29" t="e">
        <f t="shared" si="123"/>
        <v>#REF!</v>
      </c>
      <c r="IXZ67" s="29" t="e">
        <f t="shared" si="123"/>
        <v>#REF!</v>
      </c>
      <c r="IYA67" s="29" t="e">
        <f t="shared" si="123"/>
        <v>#REF!</v>
      </c>
      <c r="IYB67" s="29" t="e">
        <f t="shared" si="123"/>
        <v>#REF!</v>
      </c>
      <c r="IYC67" s="29" t="e">
        <f t="shared" si="123"/>
        <v>#REF!</v>
      </c>
      <c r="IYD67" s="29" t="e">
        <f t="shared" si="123"/>
        <v>#REF!</v>
      </c>
      <c r="IYE67" s="29" t="e">
        <f t="shared" si="123"/>
        <v>#REF!</v>
      </c>
      <c r="IYF67" s="29" t="e">
        <f t="shared" si="123"/>
        <v>#REF!</v>
      </c>
      <c r="IYG67" s="29" t="e">
        <f t="shared" si="123"/>
        <v>#REF!</v>
      </c>
      <c r="IYH67" s="29" t="e">
        <f t="shared" si="123"/>
        <v>#REF!</v>
      </c>
      <c r="IYI67" s="29" t="e">
        <f t="shared" si="123"/>
        <v>#REF!</v>
      </c>
      <c r="IYJ67" s="29" t="e">
        <f t="shared" si="123"/>
        <v>#REF!</v>
      </c>
      <c r="IYK67" s="29" t="e">
        <f t="shared" si="123"/>
        <v>#REF!</v>
      </c>
      <c r="IYL67" s="29" t="e">
        <f t="shared" si="123"/>
        <v>#REF!</v>
      </c>
      <c r="IYM67" s="29" t="e">
        <f t="shared" si="123"/>
        <v>#REF!</v>
      </c>
      <c r="IYN67" s="29" t="e">
        <f t="shared" si="123"/>
        <v>#REF!</v>
      </c>
      <c r="IYO67" s="29" t="e">
        <f t="shared" si="123"/>
        <v>#REF!</v>
      </c>
      <c r="IYP67" s="29" t="e">
        <f t="shared" si="123"/>
        <v>#REF!</v>
      </c>
      <c r="IYQ67" s="29" t="e">
        <f t="shared" si="123"/>
        <v>#REF!</v>
      </c>
      <c r="IYR67" s="29" t="e">
        <f t="shared" si="123"/>
        <v>#REF!</v>
      </c>
      <c r="IYS67" s="29" t="e">
        <f t="shared" si="123"/>
        <v>#REF!</v>
      </c>
      <c r="IYT67" s="29" t="e">
        <f t="shared" si="123"/>
        <v>#REF!</v>
      </c>
      <c r="IYU67" s="29" t="e">
        <f t="shared" si="123"/>
        <v>#REF!</v>
      </c>
      <c r="IYV67" s="29" t="e">
        <f t="shared" si="123"/>
        <v>#REF!</v>
      </c>
      <c r="IYW67" s="29" t="e">
        <f t="shared" si="123"/>
        <v>#REF!</v>
      </c>
      <c r="IYX67" s="29" t="e">
        <f t="shared" si="123"/>
        <v>#REF!</v>
      </c>
      <c r="IYY67" s="29" t="e">
        <f t="shared" si="123"/>
        <v>#REF!</v>
      </c>
      <c r="IYZ67" s="29" t="e">
        <f t="shared" si="123"/>
        <v>#REF!</v>
      </c>
      <c r="IZA67" s="29" t="e">
        <f t="shared" si="123"/>
        <v>#REF!</v>
      </c>
      <c r="IZB67" s="29" t="e">
        <f t="shared" si="123"/>
        <v>#REF!</v>
      </c>
      <c r="IZC67" s="29" t="e">
        <f t="shared" si="123"/>
        <v>#REF!</v>
      </c>
      <c r="IZD67" s="29" t="e">
        <f t="shared" si="123"/>
        <v>#REF!</v>
      </c>
      <c r="IZE67" s="29" t="e">
        <f t="shared" si="123"/>
        <v>#REF!</v>
      </c>
      <c r="IZF67" s="29" t="e">
        <f t="shared" si="123"/>
        <v>#REF!</v>
      </c>
      <c r="IZG67" s="29" t="e">
        <f t="shared" ref="IZG67:JBR67" si="124">IZF67*(1+$F67)</f>
        <v>#REF!</v>
      </c>
      <c r="IZH67" s="29" t="e">
        <f t="shared" si="124"/>
        <v>#REF!</v>
      </c>
      <c r="IZI67" s="29" t="e">
        <f t="shared" si="124"/>
        <v>#REF!</v>
      </c>
      <c r="IZJ67" s="29" t="e">
        <f t="shared" si="124"/>
        <v>#REF!</v>
      </c>
      <c r="IZK67" s="29" t="e">
        <f t="shared" si="124"/>
        <v>#REF!</v>
      </c>
      <c r="IZL67" s="29" t="e">
        <f t="shared" si="124"/>
        <v>#REF!</v>
      </c>
      <c r="IZM67" s="29" t="e">
        <f t="shared" si="124"/>
        <v>#REF!</v>
      </c>
      <c r="IZN67" s="29" t="e">
        <f t="shared" si="124"/>
        <v>#REF!</v>
      </c>
      <c r="IZO67" s="29" t="e">
        <f t="shared" si="124"/>
        <v>#REF!</v>
      </c>
      <c r="IZP67" s="29" t="e">
        <f t="shared" si="124"/>
        <v>#REF!</v>
      </c>
      <c r="IZQ67" s="29" t="e">
        <f t="shared" si="124"/>
        <v>#REF!</v>
      </c>
      <c r="IZR67" s="29" t="e">
        <f t="shared" si="124"/>
        <v>#REF!</v>
      </c>
      <c r="IZS67" s="29" t="e">
        <f t="shared" si="124"/>
        <v>#REF!</v>
      </c>
      <c r="IZT67" s="29" t="e">
        <f t="shared" si="124"/>
        <v>#REF!</v>
      </c>
      <c r="IZU67" s="29" t="e">
        <f t="shared" si="124"/>
        <v>#REF!</v>
      </c>
      <c r="IZV67" s="29" t="e">
        <f t="shared" si="124"/>
        <v>#REF!</v>
      </c>
      <c r="IZW67" s="29" t="e">
        <f t="shared" si="124"/>
        <v>#REF!</v>
      </c>
      <c r="IZX67" s="29" t="e">
        <f t="shared" si="124"/>
        <v>#REF!</v>
      </c>
      <c r="IZY67" s="29" t="e">
        <f t="shared" si="124"/>
        <v>#REF!</v>
      </c>
      <c r="IZZ67" s="29" t="e">
        <f t="shared" si="124"/>
        <v>#REF!</v>
      </c>
      <c r="JAA67" s="29" t="e">
        <f t="shared" si="124"/>
        <v>#REF!</v>
      </c>
      <c r="JAB67" s="29" t="e">
        <f t="shared" si="124"/>
        <v>#REF!</v>
      </c>
      <c r="JAC67" s="29" t="e">
        <f t="shared" si="124"/>
        <v>#REF!</v>
      </c>
      <c r="JAD67" s="29" t="e">
        <f t="shared" si="124"/>
        <v>#REF!</v>
      </c>
      <c r="JAE67" s="29" t="e">
        <f t="shared" si="124"/>
        <v>#REF!</v>
      </c>
      <c r="JAF67" s="29" t="e">
        <f t="shared" si="124"/>
        <v>#REF!</v>
      </c>
      <c r="JAG67" s="29" t="e">
        <f t="shared" si="124"/>
        <v>#REF!</v>
      </c>
      <c r="JAH67" s="29" t="e">
        <f t="shared" si="124"/>
        <v>#REF!</v>
      </c>
      <c r="JAI67" s="29" t="e">
        <f t="shared" si="124"/>
        <v>#REF!</v>
      </c>
      <c r="JAJ67" s="29" t="e">
        <f t="shared" si="124"/>
        <v>#REF!</v>
      </c>
      <c r="JAK67" s="29" t="e">
        <f t="shared" si="124"/>
        <v>#REF!</v>
      </c>
      <c r="JAL67" s="29" t="e">
        <f t="shared" si="124"/>
        <v>#REF!</v>
      </c>
      <c r="JAM67" s="29" t="e">
        <f t="shared" si="124"/>
        <v>#REF!</v>
      </c>
      <c r="JAN67" s="29" t="e">
        <f t="shared" si="124"/>
        <v>#REF!</v>
      </c>
      <c r="JAO67" s="29" t="e">
        <f t="shared" si="124"/>
        <v>#REF!</v>
      </c>
      <c r="JAP67" s="29" t="e">
        <f t="shared" si="124"/>
        <v>#REF!</v>
      </c>
      <c r="JAQ67" s="29" t="e">
        <f t="shared" si="124"/>
        <v>#REF!</v>
      </c>
      <c r="JAR67" s="29" t="e">
        <f t="shared" si="124"/>
        <v>#REF!</v>
      </c>
      <c r="JAS67" s="29" t="e">
        <f t="shared" si="124"/>
        <v>#REF!</v>
      </c>
      <c r="JAT67" s="29" t="e">
        <f t="shared" si="124"/>
        <v>#REF!</v>
      </c>
      <c r="JAU67" s="29" t="e">
        <f t="shared" si="124"/>
        <v>#REF!</v>
      </c>
      <c r="JAV67" s="29" t="e">
        <f t="shared" si="124"/>
        <v>#REF!</v>
      </c>
      <c r="JAW67" s="29" t="e">
        <f t="shared" si="124"/>
        <v>#REF!</v>
      </c>
      <c r="JAX67" s="29" t="e">
        <f t="shared" si="124"/>
        <v>#REF!</v>
      </c>
      <c r="JAY67" s="29" t="e">
        <f t="shared" si="124"/>
        <v>#REF!</v>
      </c>
      <c r="JAZ67" s="29" t="e">
        <f t="shared" si="124"/>
        <v>#REF!</v>
      </c>
      <c r="JBA67" s="29" t="e">
        <f t="shared" si="124"/>
        <v>#REF!</v>
      </c>
      <c r="JBB67" s="29" t="e">
        <f t="shared" si="124"/>
        <v>#REF!</v>
      </c>
      <c r="JBC67" s="29" t="e">
        <f t="shared" si="124"/>
        <v>#REF!</v>
      </c>
      <c r="JBD67" s="29" t="e">
        <f t="shared" si="124"/>
        <v>#REF!</v>
      </c>
      <c r="JBE67" s="29" t="e">
        <f t="shared" si="124"/>
        <v>#REF!</v>
      </c>
      <c r="JBF67" s="29" t="e">
        <f t="shared" si="124"/>
        <v>#REF!</v>
      </c>
      <c r="JBG67" s="29" t="e">
        <f t="shared" si="124"/>
        <v>#REF!</v>
      </c>
      <c r="JBH67" s="29" t="e">
        <f t="shared" si="124"/>
        <v>#REF!</v>
      </c>
      <c r="JBI67" s="29" t="e">
        <f t="shared" si="124"/>
        <v>#REF!</v>
      </c>
      <c r="JBJ67" s="29" t="e">
        <f t="shared" si="124"/>
        <v>#REF!</v>
      </c>
      <c r="JBK67" s="29" t="e">
        <f t="shared" si="124"/>
        <v>#REF!</v>
      </c>
      <c r="JBL67" s="29" t="e">
        <f t="shared" si="124"/>
        <v>#REF!</v>
      </c>
      <c r="JBM67" s="29" t="e">
        <f t="shared" si="124"/>
        <v>#REF!</v>
      </c>
      <c r="JBN67" s="29" t="e">
        <f t="shared" si="124"/>
        <v>#REF!</v>
      </c>
      <c r="JBO67" s="29" t="e">
        <f t="shared" si="124"/>
        <v>#REF!</v>
      </c>
      <c r="JBP67" s="29" t="e">
        <f t="shared" si="124"/>
        <v>#REF!</v>
      </c>
      <c r="JBQ67" s="29" t="e">
        <f t="shared" si="124"/>
        <v>#REF!</v>
      </c>
      <c r="JBR67" s="29" t="e">
        <f t="shared" si="124"/>
        <v>#REF!</v>
      </c>
      <c r="JBS67" s="29" t="e">
        <f t="shared" ref="JBS67:JED67" si="125">JBR67*(1+$F67)</f>
        <v>#REF!</v>
      </c>
      <c r="JBT67" s="29" t="e">
        <f t="shared" si="125"/>
        <v>#REF!</v>
      </c>
      <c r="JBU67" s="29" t="e">
        <f t="shared" si="125"/>
        <v>#REF!</v>
      </c>
      <c r="JBV67" s="29" t="e">
        <f t="shared" si="125"/>
        <v>#REF!</v>
      </c>
      <c r="JBW67" s="29" t="e">
        <f t="shared" si="125"/>
        <v>#REF!</v>
      </c>
      <c r="JBX67" s="29" t="e">
        <f t="shared" si="125"/>
        <v>#REF!</v>
      </c>
      <c r="JBY67" s="29" t="e">
        <f t="shared" si="125"/>
        <v>#REF!</v>
      </c>
      <c r="JBZ67" s="29" t="e">
        <f t="shared" si="125"/>
        <v>#REF!</v>
      </c>
      <c r="JCA67" s="29" t="e">
        <f t="shared" si="125"/>
        <v>#REF!</v>
      </c>
      <c r="JCB67" s="29" t="e">
        <f t="shared" si="125"/>
        <v>#REF!</v>
      </c>
      <c r="JCC67" s="29" t="e">
        <f t="shared" si="125"/>
        <v>#REF!</v>
      </c>
      <c r="JCD67" s="29" t="e">
        <f t="shared" si="125"/>
        <v>#REF!</v>
      </c>
      <c r="JCE67" s="29" t="e">
        <f t="shared" si="125"/>
        <v>#REF!</v>
      </c>
      <c r="JCF67" s="29" t="e">
        <f t="shared" si="125"/>
        <v>#REF!</v>
      </c>
      <c r="JCG67" s="29" t="e">
        <f t="shared" si="125"/>
        <v>#REF!</v>
      </c>
      <c r="JCH67" s="29" t="e">
        <f t="shared" si="125"/>
        <v>#REF!</v>
      </c>
      <c r="JCI67" s="29" t="e">
        <f t="shared" si="125"/>
        <v>#REF!</v>
      </c>
      <c r="JCJ67" s="29" t="e">
        <f t="shared" si="125"/>
        <v>#REF!</v>
      </c>
      <c r="JCK67" s="29" t="e">
        <f t="shared" si="125"/>
        <v>#REF!</v>
      </c>
      <c r="JCL67" s="29" t="e">
        <f t="shared" si="125"/>
        <v>#REF!</v>
      </c>
      <c r="JCM67" s="29" t="e">
        <f t="shared" si="125"/>
        <v>#REF!</v>
      </c>
      <c r="JCN67" s="29" t="e">
        <f t="shared" si="125"/>
        <v>#REF!</v>
      </c>
      <c r="JCO67" s="29" t="e">
        <f t="shared" si="125"/>
        <v>#REF!</v>
      </c>
      <c r="JCP67" s="29" t="e">
        <f t="shared" si="125"/>
        <v>#REF!</v>
      </c>
      <c r="JCQ67" s="29" t="e">
        <f t="shared" si="125"/>
        <v>#REF!</v>
      </c>
      <c r="JCR67" s="29" t="e">
        <f t="shared" si="125"/>
        <v>#REF!</v>
      </c>
      <c r="JCS67" s="29" t="e">
        <f t="shared" si="125"/>
        <v>#REF!</v>
      </c>
      <c r="JCT67" s="29" t="e">
        <f t="shared" si="125"/>
        <v>#REF!</v>
      </c>
      <c r="JCU67" s="29" t="e">
        <f t="shared" si="125"/>
        <v>#REF!</v>
      </c>
      <c r="JCV67" s="29" t="e">
        <f t="shared" si="125"/>
        <v>#REF!</v>
      </c>
      <c r="JCW67" s="29" t="e">
        <f t="shared" si="125"/>
        <v>#REF!</v>
      </c>
      <c r="JCX67" s="29" t="e">
        <f t="shared" si="125"/>
        <v>#REF!</v>
      </c>
      <c r="JCY67" s="29" t="e">
        <f t="shared" si="125"/>
        <v>#REF!</v>
      </c>
      <c r="JCZ67" s="29" t="e">
        <f t="shared" si="125"/>
        <v>#REF!</v>
      </c>
      <c r="JDA67" s="29" t="e">
        <f t="shared" si="125"/>
        <v>#REF!</v>
      </c>
      <c r="JDB67" s="29" t="e">
        <f t="shared" si="125"/>
        <v>#REF!</v>
      </c>
      <c r="JDC67" s="29" t="e">
        <f t="shared" si="125"/>
        <v>#REF!</v>
      </c>
      <c r="JDD67" s="29" t="e">
        <f t="shared" si="125"/>
        <v>#REF!</v>
      </c>
      <c r="JDE67" s="29" t="e">
        <f t="shared" si="125"/>
        <v>#REF!</v>
      </c>
      <c r="JDF67" s="29" t="e">
        <f t="shared" si="125"/>
        <v>#REF!</v>
      </c>
      <c r="JDG67" s="29" t="e">
        <f t="shared" si="125"/>
        <v>#REF!</v>
      </c>
      <c r="JDH67" s="29" t="e">
        <f t="shared" si="125"/>
        <v>#REF!</v>
      </c>
      <c r="JDI67" s="29" t="e">
        <f t="shared" si="125"/>
        <v>#REF!</v>
      </c>
      <c r="JDJ67" s="29" t="e">
        <f t="shared" si="125"/>
        <v>#REF!</v>
      </c>
      <c r="JDK67" s="29" t="e">
        <f t="shared" si="125"/>
        <v>#REF!</v>
      </c>
      <c r="JDL67" s="29" t="e">
        <f t="shared" si="125"/>
        <v>#REF!</v>
      </c>
      <c r="JDM67" s="29" t="e">
        <f t="shared" si="125"/>
        <v>#REF!</v>
      </c>
      <c r="JDN67" s="29" t="e">
        <f t="shared" si="125"/>
        <v>#REF!</v>
      </c>
      <c r="JDO67" s="29" t="e">
        <f t="shared" si="125"/>
        <v>#REF!</v>
      </c>
      <c r="JDP67" s="29" t="e">
        <f t="shared" si="125"/>
        <v>#REF!</v>
      </c>
      <c r="JDQ67" s="29" t="e">
        <f t="shared" si="125"/>
        <v>#REF!</v>
      </c>
      <c r="JDR67" s="29" t="e">
        <f t="shared" si="125"/>
        <v>#REF!</v>
      </c>
      <c r="JDS67" s="29" t="e">
        <f t="shared" si="125"/>
        <v>#REF!</v>
      </c>
      <c r="JDT67" s="29" t="e">
        <f t="shared" si="125"/>
        <v>#REF!</v>
      </c>
      <c r="JDU67" s="29" t="e">
        <f t="shared" si="125"/>
        <v>#REF!</v>
      </c>
      <c r="JDV67" s="29" t="e">
        <f t="shared" si="125"/>
        <v>#REF!</v>
      </c>
      <c r="JDW67" s="29" t="e">
        <f t="shared" si="125"/>
        <v>#REF!</v>
      </c>
      <c r="JDX67" s="29" t="e">
        <f t="shared" si="125"/>
        <v>#REF!</v>
      </c>
      <c r="JDY67" s="29" t="e">
        <f t="shared" si="125"/>
        <v>#REF!</v>
      </c>
      <c r="JDZ67" s="29" t="e">
        <f t="shared" si="125"/>
        <v>#REF!</v>
      </c>
      <c r="JEA67" s="29" t="e">
        <f t="shared" si="125"/>
        <v>#REF!</v>
      </c>
      <c r="JEB67" s="29" t="e">
        <f t="shared" si="125"/>
        <v>#REF!</v>
      </c>
      <c r="JEC67" s="29" t="e">
        <f t="shared" si="125"/>
        <v>#REF!</v>
      </c>
      <c r="JED67" s="29" t="e">
        <f t="shared" si="125"/>
        <v>#REF!</v>
      </c>
      <c r="JEE67" s="29" t="e">
        <f t="shared" ref="JEE67:JGP67" si="126">JED67*(1+$F67)</f>
        <v>#REF!</v>
      </c>
      <c r="JEF67" s="29" t="e">
        <f t="shared" si="126"/>
        <v>#REF!</v>
      </c>
      <c r="JEG67" s="29" t="e">
        <f t="shared" si="126"/>
        <v>#REF!</v>
      </c>
      <c r="JEH67" s="29" t="e">
        <f t="shared" si="126"/>
        <v>#REF!</v>
      </c>
      <c r="JEI67" s="29" t="e">
        <f t="shared" si="126"/>
        <v>#REF!</v>
      </c>
      <c r="JEJ67" s="29" t="e">
        <f t="shared" si="126"/>
        <v>#REF!</v>
      </c>
      <c r="JEK67" s="29" t="e">
        <f t="shared" si="126"/>
        <v>#REF!</v>
      </c>
      <c r="JEL67" s="29" t="e">
        <f t="shared" si="126"/>
        <v>#REF!</v>
      </c>
      <c r="JEM67" s="29" t="e">
        <f t="shared" si="126"/>
        <v>#REF!</v>
      </c>
      <c r="JEN67" s="29" t="e">
        <f t="shared" si="126"/>
        <v>#REF!</v>
      </c>
      <c r="JEO67" s="29" t="e">
        <f t="shared" si="126"/>
        <v>#REF!</v>
      </c>
      <c r="JEP67" s="29" t="e">
        <f t="shared" si="126"/>
        <v>#REF!</v>
      </c>
      <c r="JEQ67" s="29" t="e">
        <f t="shared" si="126"/>
        <v>#REF!</v>
      </c>
      <c r="JER67" s="29" t="e">
        <f t="shared" si="126"/>
        <v>#REF!</v>
      </c>
      <c r="JES67" s="29" t="e">
        <f t="shared" si="126"/>
        <v>#REF!</v>
      </c>
      <c r="JET67" s="29" t="e">
        <f t="shared" si="126"/>
        <v>#REF!</v>
      </c>
      <c r="JEU67" s="29" t="e">
        <f t="shared" si="126"/>
        <v>#REF!</v>
      </c>
      <c r="JEV67" s="29" t="e">
        <f t="shared" si="126"/>
        <v>#REF!</v>
      </c>
      <c r="JEW67" s="29" t="e">
        <f t="shared" si="126"/>
        <v>#REF!</v>
      </c>
      <c r="JEX67" s="29" t="e">
        <f t="shared" si="126"/>
        <v>#REF!</v>
      </c>
      <c r="JEY67" s="29" t="e">
        <f t="shared" si="126"/>
        <v>#REF!</v>
      </c>
      <c r="JEZ67" s="29" t="e">
        <f t="shared" si="126"/>
        <v>#REF!</v>
      </c>
      <c r="JFA67" s="29" t="e">
        <f t="shared" si="126"/>
        <v>#REF!</v>
      </c>
      <c r="JFB67" s="29" t="e">
        <f t="shared" si="126"/>
        <v>#REF!</v>
      </c>
      <c r="JFC67" s="29" t="e">
        <f t="shared" si="126"/>
        <v>#REF!</v>
      </c>
      <c r="JFD67" s="29" t="e">
        <f t="shared" si="126"/>
        <v>#REF!</v>
      </c>
      <c r="JFE67" s="29" t="e">
        <f t="shared" si="126"/>
        <v>#REF!</v>
      </c>
      <c r="JFF67" s="29" t="e">
        <f t="shared" si="126"/>
        <v>#REF!</v>
      </c>
      <c r="JFG67" s="29" t="e">
        <f t="shared" si="126"/>
        <v>#REF!</v>
      </c>
      <c r="JFH67" s="29" t="e">
        <f t="shared" si="126"/>
        <v>#REF!</v>
      </c>
      <c r="JFI67" s="29" t="e">
        <f t="shared" si="126"/>
        <v>#REF!</v>
      </c>
      <c r="JFJ67" s="29" t="e">
        <f t="shared" si="126"/>
        <v>#REF!</v>
      </c>
      <c r="JFK67" s="29" t="e">
        <f t="shared" si="126"/>
        <v>#REF!</v>
      </c>
      <c r="JFL67" s="29" t="e">
        <f t="shared" si="126"/>
        <v>#REF!</v>
      </c>
      <c r="JFM67" s="29" t="e">
        <f t="shared" si="126"/>
        <v>#REF!</v>
      </c>
      <c r="JFN67" s="29" t="e">
        <f t="shared" si="126"/>
        <v>#REF!</v>
      </c>
      <c r="JFO67" s="29" t="e">
        <f t="shared" si="126"/>
        <v>#REF!</v>
      </c>
      <c r="JFP67" s="29" t="e">
        <f t="shared" si="126"/>
        <v>#REF!</v>
      </c>
      <c r="JFQ67" s="29" t="e">
        <f t="shared" si="126"/>
        <v>#REF!</v>
      </c>
      <c r="JFR67" s="29" t="e">
        <f t="shared" si="126"/>
        <v>#REF!</v>
      </c>
      <c r="JFS67" s="29" t="e">
        <f t="shared" si="126"/>
        <v>#REF!</v>
      </c>
      <c r="JFT67" s="29" t="e">
        <f t="shared" si="126"/>
        <v>#REF!</v>
      </c>
      <c r="JFU67" s="29" t="e">
        <f t="shared" si="126"/>
        <v>#REF!</v>
      </c>
      <c r="JFV67" s="29" t="e">
        <f t="shared" si="126"/>
        <v>#REF!</v>
      </c>
      <c r="JFW67" s="29" t="e">
        <f t="shared" si="126"/>
        <v>#REF!</v>
      </c>
      <c r="JFX67" s="29" t="e">
        <f t="shared" si="126"/>
        <v>#REF!</v>
      </c>
      <c r="JFY67" s="29" t="e">
        <f t="shared" si="126"/>
        <v>#REF!</v>
      </c>
      <c r="JFZ67" s="29" t="e">
        <f t="shared" si="126"/>
        <v>#REF!</v>
      </c>
      <c r="JGA67" s="29" t="e">
        <f t="shared" si="126"/>
        <v>#REF!</v>
      </c>
      <c r="JGB67" s="29" t="e">
        <f t="shared" si="126"/>
        <v>#REF!</v>
      </c>
      <c r="JGC67" s="29" t="e">
        <f t="shared" si="126"/>
        <v>#REF!</v>
      </c>
      <c r="JGD67" s="29" t="e">
        <f t="shared" si="126"/>
        <v>#REF!</v>
      </c>
      <c r="JGE67" s="29" t="e">
        <f t="shared" si="126"/>
        <v>#REF!</v>
      </c>
      <c r="JGF67" s="29" t="e">
        <f t="shared" si="126"/>
        <v>#REF!</v>
      </c>
      <c r="JGG67" s="29" t="e">
        <f t="shared" si="126"/>
        <v>#REF!</v>
      </c>
      <c r="JGH67" s="29" t="e">
        <f t="shared" si="126"/>
        <v>#REF!</v>
      </c>
      <c r="JGI67" s="29" t="e">
        <f t="shared" si="126"/>
        <v>#REF!</v>
      </c>
      <c r="JGJ67" s="29" t="e">
        <f t="shared" si="126"/>
        <v>#REF!</v>
      </c>
      <c r="JGK67" s="29" t="e">
        <f t="shared" si="126"/>
        <v>#REF!</v>
      </c>
      <c r="JGL67" s="29" t="e">
        <f t="shared" si="126"/>
        <v>#REF!</v>
      </c>
      <c r="JGM67" s="29" t="e">
        <f t="shared" si="126"/>
        <v>#REF!</v>
      </c>
      <c r="JGN67" s="29" t="e">
        <f t="shared" si="126"/>
        <v>#REF!</v>
      </c>
      <c r="JGO67" s="29" t="e">
        <f t="shared" si="126"/>
        <v>#REF!</v>
      </c>
      <c r="JGP67" s="29" t="e">
        <f t="shared" si="126"/>
        <v>#REF!</v>
      </c>
      <c r="JGQ67" s="29" t="e">
        <f t="shared" ref="JGQ67:JJB67" si="127">JGP67*(1+$F67)</f>
        <v>#REF!</v>
      </c>
      <c r="JGR67" s="29" t="e">
        <f t="shared" si="127"/>
        <v>#REF!</v>
      </c>
      <c r="JGS67" s="29" t="e">
        <f t="shared" si="127"/>
        <v>#REF!</v>
      </c>
      <c r="JGT67" s="29" t="e">
        <f t="shared" si="127"/>
        <v>#REF!</v>
      </c>
      <c r="JGU67" s="29" t="e">
        <f t="shared" si="127"/>
        <v>#REF!</v>
      </c>
      <c r="JGV67" s="29" t="e">
        <f t="shared" si="127"/>
        <v>#REF!</v>
      </c>
      <c r="JGW67" s="29" t="e">
        <f t="shared" si="127"/>
        <v>#REF!</v>
      </c>
      <c r="JGX67" s="29" t="e">
        <f t="shared" si="127"/>
        <v>#REF!</v>
      </c>
      <c r="JGY67" s="29" t="e">
        <f t="shared" si="127"/>
        <v>#REF!</v>
      </c>
      <c r="JGZ67" s="29" t="e">
        <f t="shared" si="127"/>
        <v>#REF!</v>
      </c>
      <c r="JHA67" s="29" t="e">
        <f t="shared" si="127"/>
        <v>#REF!</v>
      </c>
      <c r="JHB67" s="29" t="e">
        <f t="shared" si="127"/>
        <v>#REF!</v>
      </c>
      <c r="JHC67" s="29" t="e">
        <f t="shared" si="127"/>
        <v>#REF!</v>
      </c>
      <c r="JHD67" s="29" t="e">
        <f t="shared" si="127"/>
        <v>#REF!</v>
      </c>
      <c r="JHE67" s="29" t="e">
        <f t="shared" si="127"/>
        <v>#REF!</v>
      </c>
      <c r="JHF67" s="29" t="e">
        <f t="shared" si="127"/>
        <v>#REF!</v>
      </c>
      <c r="JHG67" s="29" t="e">
        <f t="shared" si="127"/>
        <v>#REF!</v>
      </c>
      <c r="JHH67" s="29" t="e">
        <f t="shared" si="127"/>
        <v>#REF!</v>
      </c>
      <c r="JHI67" s="29" t="e">
        <f t="shared" si="127"/>
        <v>#REF!</v>
      </c>
      <c r="JHJ67" s="29" t="e">
        <f t="shared" si="127"/>
        <v>#REF!</v>
      </c>
      <c r="JHK67" s="29" t="e">
        <f t="shared" si="127"/>
        <v>#REF!</v>
      </c>
      <c r="JHL67" s="29" t="e">
        <f t="shared" si="127"/>
        <v>#REF!</v>
      </c>
      <c r="JHM67" s="29" t="e">
        <f t="shared" si="127"/>
        <v>#REF!</v>
      </c>
      <c r="JHN67" s="29" t="e">
        <f t="shared" si="127"/>
        <v>#REF!</v>
      </c>
      <c r="JHO67" s="29" t="e">
        <f t="shared" si="127"/>
        <v>#REF!</v>
      </c>
      <c r="JHP67" s="29" t="e">
        <f t="shared" si="127"/>
        <v>#REF!</v>
      </c>
      <c r="JHQ67" s="29" t="e">
        <f t="shared" si="127"/>
        <v>#REF!</v>
      </c>
      <c r="JHR67" s="29" t="e">
        <f t="shared" si="127"/>
        <v>#REF!</v>
      </c>
      <c r="JHS67" s="29" t="e">
        <f t="shared" si="127"/>
        <v>#REF!</v>
      </c>
      <c r="JHT67" s="29" t="e">
        <f t="shared" si="127"/>
        <v>#REF!</v>
      </c>
      <c r="JHU67" s="29" t="e">
        <f t="shared" si="127"/>
        <v>#REF!</v>
      </c>
      <c r="JHV67" s="29" t="e">
        <f t="shared" si="127"/>
        <v>#REF!</v>
      </c>
      <c r="JHW67" s="29" t="e">
        <f t="shared" si="127"/>
        <v>#REF!</v>
      </c>
      <c r="JHX67" s="29" t="e">
        <f t="shared" si="127"/>
        <v>#REF!</v>
      </c>
      <c r="JHY67" s="29" t="e">
        <f t="shared" si="127"/>
        <v>#REF!</v>
      </c>
      <c r="JHZ67" s="29" t="e">
        <f t="shared" si="127"/>
        <v>#REF!</v>
      </c>
      <c r="JIA67" s="29" t="e">
        <f t="shared" si="127"/>
        <v>#REF!</v>
      </c>
      <c r="JIB67" s="29" t="e">
        <f t="shared" si="127"/>
        <v>#REF!</v>
      </c>
      <c r="JIC67" s="29" t="e">
        <f t="shared" si="127"/>
        <v>#REF!</v>
      </c>
      <c r="JID67" s="29" t="e">
        <f t="shared" si="127"/>
        <v>#REF!</v>
      </c>
      <c r="JIE67" s="29" t="e">
        <f t="shared" si="127"/>
        <v>#REF!</v>
      </c>
      <c r="JIF67" s="29" t="e">
        <f t="shared" si="127"/>
        <v>#REF!</v>
      </c>
      <c r="JIG67" s="29" t="e">
        <f t="shared" si="127"/>
        <v>#REF!</v>
      </c>
      <c r="JIH67" s="29" t="e">
        <f t="shared" si="127"/>
        <v>#REF!</v>
      </c>
      <c r="JII67" s="29" t="e">
        <f t="shared" si="127"/>
        <v>#REF!</v>
      </c>
      <c r="JIJ67" s="29" t="e">
        <f t="shared" si="127"/>
        <v>#REF!</v>
      </c>
      <c r="JIK67" s="29" t="e">
        <f t="shared" si="127"/>
        <v>#REF!</v>
      </c>
      <c r="JIL67" s="29" t="e">
        <f t="shared" si="127"/>
        <v>#REF!</v>
      </c>
      <c r="JIM67" s="29" t="e">
        <f t="shared" si="127"/>
        <v>#REF!</v>
      </c>
      <c r="JIN67" s="29" t="e">
        <f t="shared" si="127"/>
        <v>#REF!</v>
      </c>
      <c r="JIO67" s="29" t="e">
        <f t="shared" si="127"/>
        <v>#REF!</v>
      </c>
      <c r="JIP67" s="29" t="e">
        <f t="shared" si="127"/>
        <v>#REF!</v>
      </c>
      <c r="JIQ67" s="29" t="e">
        <f t="shared" si="127"/>
        <v>#REF!</v>
      </c>
      <c r="JIR67" s="29" t="e">
        <f t="shared" si="127"/>
        <v>#REF!</v>
      </c>
      <c r="JIS67" s="29" t="e">
        <f t="shared" si="127"/>
        <v>#REF!</v>
      </c>
      <c r="JIT67" s="29" t="e">
        <f t="shared" si="127"/>
        <v>#REF!</v>
      </c>
      <c r="JIU67" s="29" t="e">
        <f t="shared" si="127"/>
        <v>#REF!</v>
      </c>
      <c r="JIV67" s="29" t="e">
        <f t="shared" si="127"/>
        <v>#REF!</v>
      </c>
      <c r="JIW67" s="29" t="e">
        <f t="shared" si="127"/>
        <v>#REF!</v>
      </c>
      <c r="JIX67" s="29" t="e">
        <f t="shared" si="127"/>
        <v>#REF!</v>
      </c>
      <c r="JIY67" s="29" t="e">
        <f t="shared" si="127"/>
        <v>#REF!</v>
      </c>
      <c r="JIZ67" s="29" t="e">
        <f t="shared" si="127"/>
        <v>#REF!</v>
      </c>
      <c r="JJA67" s="29" t="e">
        <f t="shared" si="127"/>
        <v>#REF!</v>
      </c>
      <c r="JJB67" s="29" t="e">
        <f t="shared" si="127"/>
        <v>#REF!</v>
      </c>
      <c r="JJC67" s="29" t="e">
        <f t="shared" ref="JJC67:JLN67" si="128">JJB67*(1+$F67)</f>
        <v>#REF!</v>
      </c>
      <c r="JJD67" s="29" t="e">
        <f t="shared" si="128"/>
        <v>#REF!</v>
      </c>
      <c r="JJE67" s="29" t="e">
        <f t="shared" si="128"/>
        <v>#REF!</v>
      </c>
      <c r="JJF67" s="29" t="e">
        <f t="shared" si="128"/>
        <v>#REF!</v>
      </c>
      <c r="JJG67" s="29" t="e">
        <f t="shared" si="128"/>
        <v>#REF!</v>
      </c>
      <c r="JJH67" s="29" t="e">
        <f t="shared" si="128"/>
        <v>#REF!</v>
      </c>
      <c r="JJI67" s="29" t="e">
        <f t="shared" si="128"/>
        <v>#REF!</v>
      </c>
      <c r="JJJ67" s="29" t="e">
        <f t="shared" si="128"/>
        <v>#REF!</v>
      </c>
      <c r="JJK67" s="29" t="e">
        <f t="shared" si="128"/>
        <v>#REF!</v>
      </c>
      <c r="JJL67" s="29" t="e">
        <f t="shared" si="128"/>
        <v>#REF!</v>
      </c>
      <c r="JJM67" s="29" t="e">
        <f t="shared" si="128"/>
        <v>#REF!</v>
      </c>
      <c r="JJN67" s="29" t="e">
        <f t="shared" si="128"/>
        <v>#REF!</v>
      </c>
      <c r="JJO67" s="29" t="e">
        <f t="shared" si="128"/>
        <v>#REF!</v>
      </c>
      <c r="JJP67" s="29" t="e">
        <f t="shared" si="128"/>
        <v>#REF!</v>
      </c>
      <c r="JJQ67" s="29" t="e">
        <f t="shared" si="128"/>
        <v>#REF!</v>
      </c>
      <c r="JJR67" s="29" t="e">
        <f t="shared" si="128"/>
        <v>#REF!</v>
      </c>
      <c r="JJS67" s="29" t="e">
        <f t="shared" si="128"/>
        <v>#REF!</v>
      </c>
      <c r="JJT67" s="29" t="e">
        <f t="shared" si="128"/>
        <v>#REF!</v>
      </c>
      <c r="JJU67" s="29" t="e">
        <f t="shared" si="128"/>
        <v>#REF!</v>
      </c>
      <c r="JJV67" s="29" t="e">
        <f t="shared" si="128"/>
        <v>#REF!</v>
      </c>
      <c r="JJW67" s="29" t="e">
        <f t="shared" si="128"/>
        <v>#REF!</v>
      </c>
      <c r="JJX67" s="29" t="e">
        <f t="shared" si="128"/>
        <v>#REF!</v>
      </c>
      <c r="JJY67" s="29" t="e">
        <f t="shared" si="128"/>
        <v>#REF!</v>
      </c>
      <c r="JJZ67" s="29" t="e">
        <f t="shared" si="128"/>
        <v>#REF!</v>
      </c>
      <c r="JKA67" s="29" t="e">
        <f t="shared" si="128"/>
        <v>#REF!</v>
      </c>
      <c r="JKB67" s="29" t="e">
        <f t="shared" si="128"/>
        <v>#REF!</v>
      </c>
      <c r="JKC67" s="29" t="e">
        <f t="shared" si="128"/>
        <v>#REF!</v>
      </c>
      <c r="JKD67" s="29" t="e">
        <f t="shared" si="128"/>
        <v>#REF!</v>
      </c>
      <c r="JKE67" s="29" t="e">
        <f t="shared" si="128"/>
        <v>#REF!</v>
      </c>
      <c r="JKF67" s="29" t="e">
        <f t="shared" si="128"/>
        <v>#REF!</v>
      </c>
      <c r="JKG67" s="29" t="e">
        <f t="shared" si="128"/>
        <v>#REF!</v>
      </c>
      <c r="JKH67" s="29" t="e">
        <f t="shared" si="128"/>
        <v>#REF!</v>
      </c>
      <c r="JKI67" s="29" t="e">
        <f t="shared" si="128"/>
        <v>#REF!</v>
      </c>
      <c r="JKJ67" s="29" t="e">
        <f t="shared" si="128"/>
        <v>#REF!</v>
      </c>
      <c r="JKK67" s="29" t="e">
        <f t="shared" si="128"/>
        <v>#REF!</v>
      </c>
      <c r="JKL67" s="29" t="e">
        <f t="shared" si="128"/>
        <v>#REF!</v>
      </c>
      <c r="JKM67" s="29" t="e">
        <f t="shared" si="128"/>
        <v>#REF!</v>
      </c>
      <c r="JKN67" s="29" t="e">
        <f t="shared" si="128"/>
        <v>#REF!</v>
      </c>
      <c r="JKO67" s="29" t="e">
        <f t="shared" si="128"/>
        <v>#REF!</v>
      </c>
      <c r="JKP67" s="29" t="e">
        <f t="shared" si="128"/>
        <v>#REF!</v>
      </c>
      <c r="JKQ67" s="29" t="e">
        <f t="shared" si="128"/>
        <v>#REF!</v>
      </c>
      <c r="JKR67" s="29" t="e">
        <f t="shared" si="128"/>
        <v>#REF!</v>
      </c>
      <c r="JKS67" s="29" t="e">
        <f t="shared" si="128"/>
        <v>#REF!</v>
      </c>
      <c r="JKT67" s="29" t="e">
        <f t="shared" si="128"/>
        <v>#REF!</v>
      </c>
      <c r="JKU67" s="29" t="e">
        <f t="shared" si="128"/>
        <v>#REF!</v>
      </c>
      <c r="JKV67" s="29" t="e">
        <f t="shared" si="128"/>
        <v>#REF!</v>
      </c>
      <c r="JKW67" s="29" t="e">
        <f t="shared" si="128"/>
        <v>#REF!</v>
      </c>
      <c r="JKX67" s="29" t="e">
        <f t="shared" si="128"/>
        <v>#REF!</v>
      </c>
      <c r="JKY67" s="29" t="e">
        <f t="shared" si="128"/>
        <v>#REF!</v>
      </c>
      <c r="JKZ67" s="29" t="e">
        <f t="shared" si="128"/>
        <v>#REF!</v>
      </c>
      <c r="JLA67" s="29" t="e">
        <f t="shared" si="128"/>
        <v>#REF!</v>
      </c>
      <c r="JLB67" s="29" t="e">
        <f t="shared" si="128"/>
        <v>#REF!</v>
      </c>
      <c r="JLC67" s="29" t="e">
        <f t="shared" si="128"/>
        <v>#REF!</v>
      </c>
      <c r="JLD67" s="29" t="e">
        <f t="shared" si="128"/>
        <v>#REF!</v>
      </c>
      <c r="JLE67" s="29" t="e">
        <f t="shared" si="128"/>
        <v>#REF!</v>
      </c>
      <c r="JLF67" s="29" t="e">
        <f t="shared" si="128"/>
        <v>#REF!</v>
      </c>
      <c r="JLG67" s="29" t="e">
        <f t="shared" si="128"/>
        <v>#REF!</v>
      </c>
      <c r="JLH67" s="29" t="e">
        <f t="shared" si="128"/>
        <v>#REF!</v>
      </c>
      <c r="JLI67" s="29" t="e">
        <f t="shared" si="128"/>
        <v>#REF!</v>
      </c>
      <c r="JLJ67" s="29" t="e">
        <f t="shared" si="128"/>
        <v>#REF!</v>
      </c>
      <c r="JLK67" s="29" t="e">
        <f t="shared" si="128"/>
        <v>#REF!</v>
      </c>
      <c r="JLL67" s="29" t="e">
        <f t="shared" si="128"/>
        <v>#REF!</v>
      </c>
      <c r="JLM67" s="29" t="e">
        <f t="shared" si="128"/>
        <v>#REF!</v>
      </c>
      <c r="JLN67" s="29" t="e">
        <f t="shared" si="128"/>
        <v>#REF!</v>
      </c>
      <c r="JLO67" s="29" t="e">
        <f t="shared" ref="JLO67:JNZ67" si="129">JLN67*(1+$F67)</f>
        <v>#REF!</v>
      </c>
      <c r="JLP67" s="29" t="e">
        <f t="shared" si="129"/>
        <v>#REF!</v>
      </c>
      <c r="JLQ67" s="29" t="e">
        <f t="shared" si="129"/>
        <v>#REF!</v>
      </c>
      <c r="JLR67" s="29" t="e">
        <f t="shared" si="129"/>
        <v>#REF!</v>
      </c>
      <c r="JLS67" s="29" t="e">
        <f t="shared" si="129"/>
        <v>#REF!</v>
      </c>
      <c r="JLT67" s="29" t="e">
        <f t="shared" si="129"/>
        <v>#REF!</v>
      </c>
      <c r="JLU67" s="29" t="e">
        <f t="shared" si="129"/>
        <v>#REF!</v>
      </c>
      <c r="JLV67" s="29" t="e">
        <f t="shared" si="129"/>
        <v>#REF!</v>
      </c>
      <c r="JLW67" s="29" t="e">
        <f t="shared" si="129"/>
        <v>#REF!</v>
      </c>
      <c r="JLX67" s="29" t="e">
        <f t="shared" si="129"/>
        <v>#REF!</v>
      </c>
      <c r="JLY67" s="29" t="e">
        <f t="shared" si="129"/>
        <v>#REF!</v>
      </c>
      <c r="JLZ67" s="29" t="e">
        <f t="shared" si="129"/>
        <v>#REF!</v>
      </c>
      <c r="JMA67" s="29" t="e">
        <f t="shared" si="129"/>
        <v>#REF!</v>
      </c>
      <c r="JMB67" s="29" t="e">
        <f t="shared" si="129"/>
        <v>#REF!</v>
      </c>
      <c r="JMC67" s="29" t="e">
        <f t="shared" si="129"/>
        <v>#REF!</v>
      </c>
      <c r="JMD67" s="29" t="e">
        <f t="shared" si="129"/>
        <v>#REF!</v>
      </c>
      <c r="JME67" s="29" t="e">
        <f t="shared" si="129"/>
        <v>#REF!</v>
      </c>
      <c r="JMF67" s="29" t="e">
        <f t="shared" si="129"/>
        <v>#REF!</v>
      </c>
      <c r="JMG67" s="29" t="e">
        <f t="shared" si="129"/>
        <v>#REF!</v>
      </c>
      <c r="JMH67" s="29" t="e">
        <f t="shared" si="129"/>
        <v>#REF!</v>
      </c>
      <c r="JMI67" s="29" t="e">
        <f t="shared" si="129"/>
        <v>#REF!</v>
      </c>
      <c r="JMJ67" s="29" t="e">
        <f t="shared" si="129"/>
        <v>#REF!</v>
      </c>
      <c r="JMK67" s="29" t="e">
        <f t="shared" si="129"/>
        <v>#REF!</v>
      </c>
      <c r="JML67" s="29" t="e">
        <f t="shared" si="129"/>
        <v>#REF!</v>
      </c>
      <c r="JMM67" s="29" t="e">
        <f t="shared" si="129"/>
        <v>#REF!</v>
      </c>
      <c r="JMN67" s="29" t="e">
        <f t="shared" si="129"/>
        <v>#REF!</v>
      </c>
      <c r="JMO67" s="29" t="e">
        <f t="shared" si="129"/>
        <v>#REF!</v>
      </c>
      <c r="JMP67" s="29" t="e">
        <f t="shared" si="129"/>
        <v>#REF!</v>
      </c>
      <c r="JMQ67" s="29" t="e">
        <f t="shared" si="129"/>
        <v>#REF!</v>
      </c>
      <c r="JMR67" s="29" t="e">
        <f t="shared" si="129"/>
        <v>#REF!</v>
      </c>
      <c r="JMS67" s="29" t="e">
        <f t="shared" si="129"/>
        <v>#REF!</v>
      </c>
      <c r="JMT67" s="29" t="e">
        <f t="shared" si="129"/>
        <v>#REF!</v>
      </c>
      <c r="JMU67" s="29" t="e">
        <f t="shared" si="129"/>
        <v>#REF!</v>
      </c>
      <c r="JMV67" s="29" t="e">
        <f t="shared" si="129"/>
        <v>#REF!</v>
      </c>
      <c r="JMW67" s="29" t="e">
        <f t="shared" si="129"/>
        <v>#REF!</v>
      </c>
      <c r="JMX67" s="29" t="e">
        <f t="shared" si="129"/>
        <v>#REF!</v>
      </c>
      <c r="JMY67" s="29" t="e">
        <f t="shared" si="129"/>
        <v>#REF!</v>
      </c>
      <c r="JMZ67" s="29" t="e">
        <f t="shared" si="129"/>
        <v>#REF!</v>
      </c>
      <c r="JNA67" s="29" t="e">
        <f t="shared" si="129"/>
        <v>#REF!</v>
      </c>
      <c r="JNB67" s="29" t="e">
        <f t="shared" si="129"/>
        <v>#REF!</v>
      </c>
      <c r="JNC67" s="29" t="e">
        <f t="shared" si="129"/>
        <v>#REF!</v>
      </c>
      <c r="JND67" s="29" t="e">
        <f t="shared" si="129"/>
        <v>#REF!</v>
      </c>
      <c r="JNE67" s="29" t="e">
        <f t="shared" si="129"/>
        <v>#REF!</v>
      </c>
      <c r="JNF67" s="29" t="e">
        <f t="shared" si="129"/>
        <v>#REF!</v>
      </c>
      <c r="JNG67" s="29" t="e">
        <f t="shared" si="129"/>
        <v>#REF!</v>
      </c>
      <c r="JNH67" s="29" t="e">
        <f t="shared" si="129"/>
        <v>#REF!</v>
      </c>
      <c r="JNI67" s="29" t="e">
        <f t="shared" si="129"/>
        <v>#REF!</v>
      </c>
      <c r="JNJ67" s="29" t="e">
        <f t="shared" si="129"/>
        <v>#REF!</v>
      </c>
      <c r="JNK67" s="29" t="e">
        <f t="shared" si="129"/>
        <v>#REF!</v>
      </c>
      <c r="JNL67" s="29" t="e">
        <f t="shared" si="129"/>
        <v>#REF!</v>
      </c>
      <c r="JNM67" s="29" t="e">
        <f t="shared" si="129"/>
        <v>#REF!</v>
      </c>
      <c r="JNN67" s="29" t="e">
        <f t="shared" si="129"/>
        <v>#REF!</v>
      </c>
      <c r="JNO67" s="29" t="e">
        <f t="shared" si="129"/>
        <v>#REF!</v>
      </c>
      <c r="JNP67" s="29" t="e">
        <f t="shared" si="129"/>
        <v>#REF!</v>
      </c>
      <c r="JNQ67" s="29" t="e">
        <f t="shared" si="129"/>
        <v>#REF!</v>
      </c>
      <c r="JNR67" s="29" t="e">
        <f t="shared" si="129"/>
        <v>#REF!</v>
      </c>
      <c r="JNS67" s="29" t="e">
        <f t="shared" si="129"/>
        <v>#REF!</v>
      </c>
      <c r="JNT67" s="29" t="e">
        <f t="shared" si="129"/>
        <v>#REF!</v>
      </c>
      <c r="JNU67" s="29" t="e">
        <f t="shared" si="129"/>
        <v>#REF!</v>
      </c>
      <c r="JNV67" s="29" t="e">
        <f t="shared" si="129"/>
        <v>#REF!</v>
      </c>
      <c r="JNW67" s="29" t="e">
        <f t="shared" si="129"/>
        <v>#REF!</v>
      </c>
      <c r="JNX67" s="29" t="e">
        <f t="shared" si="129"/>
        <v>#REF!</v>
      </c>
      <c r="JNY67" s="29" t="e">
        <f t="shared" si="129"/>
        <v>#REF!</v>
      </c>
      <c r="JNZ67" s="29" t="e">
        <f t="shared" si="129"/>
        <v>#REF!</v>
      </c>
      <c r="JOA67" s="29" t="e">
        <f t="shared" ref="JOA67:JQL67" si="130">JNZ67*(1+$F67)</f>
        <v>#REF!</v>
      </c>
      <c r="JOB67" s="29" t="e">
        <f t="shared" si="130"/>
        <v>#REF!</v>
      </c>
      <c r="JOC67" s="29" t="e">
        <f t="shared" si="130"/>
        <v>#REF!</v>
      </c>
      <c r="JOD67" s="29" t="e">
        <f t="shared" si="130"/>
        <v>#REF!</v>
      </c>
      <c r="JOE67" s="29" t="e">
        <f t="shared" si="130"/>
        <v>#REF!</v>
      </c>
      <c r="JOF67" s="29" t="e">
        <f t="shared" si="130"/>
        <v>#REF!</v>
      </c>
      <c r="JOG67" s="29" t="e">
        <f t="shared" si="130"/>
        <v>#REF!</v>
      </c>
      <c r="JOH67" s="29" t="e">
        <f t="shared" si="130"/>
        <v>#REF!</v>
      </c>
      <c r="JOI67" s="29" t="e">
        <f t="shared" si="130"/>
        <v>#REF!</v>
      </c>
      <c r="JOJ67" s="29" t="e">
        <f t="shared" si="130"/>
        <v>#REF!</v>
      </c>
      <c r="JOK67" s="29" t="e">
        <f t="shared" si="130"/>
        <v>#REF!</v>
      </c>
      <c r="JOL67" s="29" t="e">
        <f t="shared" si="130"/>
        <v>#REF!</v>
      </c>
      <c r="JOM67" s="29" t="e">
        <f t="shared" si="130"/>
        <v>#REF!</v>
      </c>
      <c r="JON67" s="29" t="e">
        <f t="shared" si="130"/>
        <v>#REF!</v>
      </c>
      <c r="JOO67" s="29" t="e">
        <f t="shared" si="130"/>
        <v>#REF!</v>
      </c>
      <c r="JOP67" s="29" t="e">
        <f t="shared" si="130"/>
        <v>#REF!</v>
      </c>
      <c r="JOQ67" s="29" t="e">
        <f t="shared" si="130"/>
        <v>#REF!</v>
      </c>
      <c r="JOR67" s="29" t="e">
        <f t="shared" si="130"/>
        <v>#REF!</v>
      </c>
      <c r="JOS67" s="29" t="e">
        <f t="shared" si="130"/>
        <v>#REF!</v>
      </c>
      <c r="JOT67" s="29" t="e">
        <f t="shared" si="130"/>
        <v>#REF!</v>
      </c>
      <c r="JOU67" s="29" t="e">
        <f t="shared" si="130"/>
        <v>#REF!</v>
      </c>
      <c r="JOV67" s="29" t="e">
        <f t="shared" si="130"/>
        <v>#REF!</v>
      </c>
      <c r="JOW67" s="29" t="e">
        <f t="shared" si="130"/>
        <v>#REF!</v>
      </c>
      <c r="JOX67" s="29" t="e">
        <f t="shared" si="130"/>
        <v>#REF!</v>
      </c>
      <c r="JOY67" s="29" t="e">
        <f t="shared" si="130"/>
        <v>#REF!</v>
      </c>
      <c r="JOZ67" s="29" t="e">
        <f t="shared" si="130"/>
        <v>#REF!</v>
      </c>
      <c r="JPA67" s="29" t="e">
        <f t="shared" si="130"/>
        <v>#REF!</v>
      </c>
      <c r="JPB67" s="29" t="e">
        <f t="shared" si="130"/>
        <v>#REF!</v>
      </c>
      <c r="JPC67" s="29" t="e">
        <f t="shared" si="130"/>
        <v>#REF!</v>
      </c>
      <c r="JPD67" s="29" t="e">
        <f t="shared" si="130"/>
        <v>#REF!</v>
      </c>
      <c r="JPE67" s="29" t="e">
        <f t="shared" si="130"/>
        <v>#REF!</v>
      </c>
      <c r="JPF67" s="29" t="e">
        <f t="shared" si="130"/>
        <v>#REF!</v>
      </c>
      <c r="JPG67" s="29" t="e">
        <f t="shared" si="130"/>
        <v>#REF!</v>
      </c>
      <c r="JPH67" s="29" t="e">
        <f t="shared" si="130"/>
        <v>#REF!</v>
      </c>
      <c r="JPI67" s="29" t="e">
        <f t="shared" si="130"/>
        <v>#REF!</v>
      </c>
      <c r="JPJ67" s="29" t="e">
        <f t="shared" si="130"/>
        <v>#REF!</v>
      </c>
      <c r="JPK67" s="29" t="e">
        <f t="shared" si="130"/>
        <v>#REF!</v>
      </c>
      <c r="JPL67" s="29" t="e">
        <f t="shared" si="130"/>
        <v>#REF!</v>
      </c>
      <c r="JPM67" s="29" t="e">
        <f t="shared" si="130"/>
        <v>#REF!</v>
      </c>
      <c r="JPN67" s="29" t="e">
        <f t="shared" si="130"/>
        <v>#REF!</v>
      </c>
      <c r="JPO67" s="29" t="e">
        <f t="shared" si="130"/>
        <v>#REF!</v>
      </c>
      <c r="JPP67" s="29" t="e">
        <f t="shared" si="130"/>
        <v>#REF!</v>
      </c>
      <c r="JPQ67" s="29" t="e">
        <f t="shared" si="130"/>
        <v>#REF!</v>
      </c>
      <c r="JPR67" s="29" t="e">
        <f t="shared" si="130"/>
        <v>#REF!</v>
      </c>
      <c r="JPS67" s="29" t="e">
        <f t="shared" si="130"/>
        <v>#REF!</v>
      </c>
      <c r="JPT67" s="29" t="e">
        <f t="shared" si="130"/>
        <v>#REF!</v>
      </c>
      <c r="JPU67" s="29" t="e">
        <f t="shared" si="130"/>
        <v>#REF!</v>
      </c>
      <c r="JPV67" s="29" t="e">
        <f t="shared" si="130"/>
        <v>#REF!</v>
      </c>
      <c r="JPW67" s="29" t="e">
        <f t="shared" si="130"/>
        <v>#REF!</v>
      </c>
      <c r="JPX67" s="29" t="e">
        <f t="shared" si="130"/>
        <v>#REF!</v>
      </c>
      <c r="JPY67" s="29" t="e">
        <f t="shared" si="130"/>
        <v>#REF!</v>
      </c>
      <c r="JPZ67" s="29" t="e">
        <f t="shared" si="130"/>
        <v>#REF!</v>
      </c>
      <c r="JQA67" s="29" t="e">
        <f t="shared" si="130"/>
        <v>#REF!</v>
      </c>
      <c r="JQB67" s="29" t="e">
        <f t="shared" si="130"/>
        <v>#REF!</v>
      </c>
      <c r="JQC67" s="29" t="e">
        <f t="shared" si="130"/>
        <v>#REF!</v>
      </c>
      <c r="JQD67" s="29" t="e">
        <f t="shared" si="130"/>
        <v>#REF!</v>
      </c>
      <c r="JQE67" s="29" t="e">
        <f t="shared" si="130"/>
        <v>#REF!</v>
      </c>
      <c r="JQF67" s="29" t="e">
        <f t="shared" si="130"/>
        <v>#REF!</v>
      </c>
      <c r="JQG67" s="29" t="e">
        <f t="shared" si="130"/>
        <v>#REF!</v>
      </c>
      <c r="JQH67" s="29" t="e">
        <f t="shared" si="130"/>
        <v>#REF!</v>
      </c>
      <c r="JQI67" s="29" t="e">
        <f t="shared" si="130"/>
        <v>#REF!</v>
      </c>
      <c r="JQJ67" s="29" t="e">
        <f t="shared" si="130"/>
        <v>#REF!</v>
      </c>
      <c r="JQK67" s="29" t="e">
        <f t="shared" si="130"/>
        <v>#REF!</v>
      </c>
      <c r="JQL67" s="29" t="e">
        <f t="shared" si="130"/>
        <v>#REF!</v>
      </c>
      <c r="JQM67" s="29" t="e">
        <f t="shared" ref="JQM67:JSX67" si="131">JQL67*(1+$F67)</f>
        <v>#REF!</v>
      </c>
      <c r="JQN67" s="29" t="e">
        <f t="shared" si="131"/>
        <v>#REF!</v>
      </c>
      <c r="JQO67" s="29" t="e">
        <f t="shared" si="131"/>
        <v>#REF!</v>
      </c>
      <c r="JQP67" s="29" t="e">
        <f t="shared" si="131"/>
        <v>#REF!</v>
      </c>
      <c r="JQQ67" s="29" t="e">
        <f t="shared" si="131"/>
        <v>#REF!</v>
      </c>
      <c r="JQR67" s="29" t="e">
        <f t="shared" si="131"/>
        <v>#REF!</v>
      </c>
      <c r="JQS67" s="29" t="e">
        <f t="shared" si="131"/>
        <v>#REF!</v>
      </c>
      <c r="JQT67" s="29" t="e">
        <f t="shared" si="131"/>
        <v>#REF!</v>
      </c>
      <c r="JQU67" s="29" t="e">
        <f t="shared" si="131"/>
        <v>#REF!</v>
      </c>
      <c r="JQV67" s="29" t="e">
        <f t="shared" si="131"/>
        <v>#REF!</v>
      </c>
      <c r="JQW67" s="29" t="e">
        <f t="shared" si="131"/>
        <v>#REF!</v>
      </c>
      <c r="JQX67" s="29" t="e">
        <f t="shared" si="131"/>
        <v>#REF!</v>
      </c>
      <c r="JQY67" s="29" t="e">
        <f t="shared" si="131"/>
        <v>#REF!</v>
      </c>
      <c r="JQZ67" s="29" t="e">
        <f t="shared" si="131"/>
        <v>#REF!</v>
      </c>
      <c r="JRA67" s="29" t="e">
        <f t="shared" si="131"/>
        <v>#REF!</v>
      </c>
      <c r="JRB67" s="29" t="e">
        <f t="shared" si="131"/>
        <v>#REF!</v>
      </c>
      <c r="JRC67" s="29" t="e">
        <f t="shared" si="131"/>
        <v>#REF!</v>
      </c>
      <c r="JRD67" s="29" t="e">
        <f t="shared" si="131"/>
        <v>#REF!</v>
      </c>
      <c r="JRE67" s="29" t="e">
        <f t="shared" si="131"/>
        <v>#REF!</v>
      </c>
      <c r="JRF67" s="29" t="e">
        <f t="shared" si="131"/>
        <v>#REF!</v>
      </c>
      <c r="JRG67" s="29" t="e">
        <f t="shared" si="131"/>
        <v>#REF!</v>
      </c>
      <c r="JRH67" s="29" t="e">
        <f t="shared" si="131"/>
        <v>#REF!</v>
      </c>
      <c r="JRI67" s="29" t="e">
        <f t="shared" si="131"/>
        <v>#REF!</v>
      </c>
      <c r="JRJ67" s="29" t="e">
        <f t="shared" si="131"/>
        <v>#REF!</v>
      </c>
      <c r="JRK67" s="29" t="e">
        <f t="shared" si="131"/>
        <v>#REF!</v>
      </c>
      <c r="JRL67" s="29" t="e">
        <f t="shared" si="131"/>
        <v>#REF!</v>
      </c>
      <c r="JRM67" s="29" t="e">
        <f t="shared" si="131"/>
        <v>#REF!</v>
      </c>
      <c r="JRN67" s="29" t="e">
        <f t="shared" si="131"/>
        <v>#REF!</v>
      </c>
      <c r="JRO67" s="29" t="e">
        <f t="shared" si="131"/>
        <v>#REF!</v>
      </c>
      <c r="JRP67" s="29" t="e">
        <f t="shared" si="131"/>
        <v>#REF!</v>
      </c>
      <c r="JRQ67" s="29" t="e">
        <f t="shared" si="131"/>
        <v>#REF!</v>
      </c>
      <c r="JRR67" s="29" t="e">
        <f t="shared" si="131"/>
        <v>#REF!</v>
      </c>
      <c r="JRS67" s="29" t="e">
        <f t="shared" si="131"/>
        <v>#REF!</v>
      </c>
      <c r="JRT67" s="29" t="e">
        <f t="shared" si="131"/>
        <v>#REF!</v>
      </c>
      <c r="JRU67" s="29" t="e">
        <f t="shared" si="131"/>
        <v>#REF!</v>
      </c>
      <c r="JRV67" s="29" t="e">
        <f t="shared" si="131"/>
        <v>#REF!</v>
      </c>
      <c r="JRW67" s="29" t="e">
        <f t="shared" si="131"/>
        <v>#REF!</v>
      </c>
      <c r="JRX67" s="29" t="e">
        <f t="shared" si="131"/>
        <v>#REF!</v>
      </c>
      <c r="JRY67" s="29" t="e">
        <f t="shared" si="131"/>
        <v>#REF!</v>
      </c>
      <c r="JRZ67" s="29" t="e">
        <f t="shared" si="131"/>
        <v>#REF!</v>
      </c>
      <c r="JSA67" s="29" t="e">
        <f t="shared" si="131"/>
        <v>#REF!</v>
      </c>
      <c r="JSB67" s="29" t="e">
        <f t="shared" si="131"/>
        <v>#REF!</v>
      </c>
      <c r="JSC67" s="29" t="e">
        <f t="shared" si="131"/>
        <v>#REF!</v>
      </c>
      <c r="JSD67" s="29" t="e">
        <f t="shared" si="131"/>
        <v>#REF!</v>
      </c>
      <c r="JSE67" s="29" t="e">
        <f t="shared" si="131"/>
        <v>#REF!</v>
      </c>
      <c r="JSF67" s="29" t="e">
        <f t="shared" si="131"/>
        <v>#REF!</v>
      </c>
      <c r="JSG67" s="29" t="e">
        <f t="shared" si="131"/>
        <v>#REF!</v>
      </c>
      <c r="JSH67" s="29" t="e">
        <f t="shared" si="131"/>
        <v>#REF!</v>
      </c>
      <c r="JSI67" s="29" t="e">
        <f t="shared" si="131"/>
        <v>#REF!</v>
      </c>
      <c r="JSJ67" s="29" t="e">
        <f t="shared" si="131"/>
        <v>#REF!</v>
      </c>
      <c r="JSK67" s="29" t="e">
        <f t="shared" si="131"/>
        <v>#REF!</v>
      </c>
      <c r="JSL67" s="29" t="e">
        <f t="shared" si="131"/>
        <v>#REF!</v>
      </c>
      <c r="JSM67" s="29" t="e">
        <f t="shared" si="131"/>
        <v>#REF!</v>
      </c>
      <c r="JSN67" s="29" t="e">
        <f t="shared" si="131"/>
        <v>#REF!</v>
      </c>
      <c r="JSO67" s="29" t="e">
        <f t="shared" si="131"/>
        <v>#REF!</v>
      </c>
      <c r="JSP67" s="29" t="e">
        <f t="shared" si="131"/>
        <v>#REF!</v>
      </c>
      <c r="JSQ67" s="29" t="e">
        <f t="shared" si="131"/>
        <v>#REF!</v>
      </c>
      <c r="JSR67" s="29" t="e">
        <f t="shared" si="131"/>
        <v>#REF!</v>
      </c>
      <c r="JSS67" s="29" t="e">
        <f t="shared" si="131"/>
        <v>#REF!</v>
      </c>
      <c r="JST67" s="29" t="e">
        <f t="shared" si="131"/>
        <v>#REF!</v>
      </c>
      <c r="JSU67" s="29" t="e">
        <f t="shared" si="131"/>
        <v>#REF!</v>
      </c>
      <c r="JSV67" s="29" t="e">
        <f t="shared" si="131"/>
        <v>#REF!</v>
      </c>
      <c r="JSW67" s="29" t="e">
        <f t="shared" si="131"/>
        <v>#REF!</v>
      </c>
      <c r="JSX67" s="29" t="e">
        <f t="shared" si="131"/>
        <v>#REF!</v>
      </c>
      <c r="JSY67" s="29" t="e">
        <f t="shared" ref="JSY67:JVJ67" si="132">JSX67*(1+$F67)</f>
        <v>#REF!</v>
      </c>
      <c r="JSZ67" s="29" t="e">
        <f t="shared" si="132"/>
        <v>#REF!</v>
      </c>
      <c r="JTA67" s="29" t="e">
        <f t="shared" si="132"/>
        <v>#REF!</v>
      </c>
      <c r="JTB67" s="29" t="e">
        <f t="shared" si="132"/>
        <v>#REF!</v>
      </c>
      <c r="JTC67" s="29" t="e">
        <f t="shared" si="132"/>
        <v>#REF!</v>
      </c>
      <c r="JTD67" s="29" t="e">
        <f t="shared" si="132"/>
        <v>#REF!</v>
      </c>
      <c r="JTE67" s="29" t="e">
        <f t="shared" si="132"/>
        <v>#REF!</v>
      </c>
      <c r="JTF67" s="29" t="e">
        <f t="shared" si="132"/>
        <v>#REF!</v>
      </c>
      <c r="JTG67" s="29" t="e">
        <f t="shared" si="132"/>
        <v>#REF!</v>
      </c>
      <c r="JTH67" s="29" t="e">
        <f t="shared" si="132"/>
        <v>#REF!</v>
      </c>
      <c r="JTI67" s="29" t="e">
        <f t="shared" si="132"/>
        <v>#REF!</v>
      </c>
      <c r="JTJ67" s="29" t="e">
        <f t="shared" si="132"/>
        <v>#REF!</v>
      </c>
      <c r="JTK67" s="29" t="e">
        <f t="shared" si="132"/>
        <v>#REF!</v>
      </c>
      <c r="JTL67" s="29" t="e">
        <f t="shared" si="132"/>
        <v>#REF!</v>
      </c>
      <c r="JTM67" s="29" t="e">
        <f t="shared" si="132"/>
        <v>#REF!</v>
      </c>
      <c r="JTN67" s="29" t="e">
        <f t="shared" si="132"/>
        <v>#REF!</v>
      </c>
      <c r="JTO67" s="29" t="e">
        <f t="shared" si="132"/>
        <v>#REF!</v>
      </c>
      <c r="JTP67" s="29" t="e">
        <f t="shared" si="132"/>
        <v>#REF!</v>
      </c>
      <c r="JTQ67" s="29" t="e">
        <f t="shared" si="132"/>
        <v>#REF!</v>
      </c>
      <c r="JTR67" s="29" t="e">
        <f t="shared" si="132"/>
        <v>#REF!</v>
      </c>
      <c r="JTS67" s="29" t="e">
        <f t="shared" si="132"/>
        <v>#REF!</v>
      </c>
      <c r="JTT67" s="29" t="e">
        <f t="shared" si="132"/>
        <v>#REF!</v>
      </c>
      <c r="JTU67" s="29" t="e">
        <f t="shared" si="132"/>
        <v>#REF!</v>
      </c>
      <c r="JTV67" s="29" t="e">
        <f t="shared" si="132"/>
        <v>#REF!</v>
      </c>
      <c r="JTW67" s="29" t="e">
        <f t="shared" si="132"/>
        <v>#REF!</v>
      </c>
      <c r="JTX67" s="29" t="e">
        <f t="shared" si="132"/>
        <v>#REF!</v>
      </c>
      <c r="JTY67" s="29" t="e">
        <f t="shared" si="132"/>
        <v>#REF!</v>
      </c>
      <c r="JTZ67" s="29" t="e">
        <f t="shared" si="132"/>
        <v>#REF!</v>
      </c>
      <c r="JUA67" s="29" t="e">
        <f t="shared" si="132"/>
        <v>#REF!</v>
      </c>
      <c r="JUB67" s="29" t="e">
        <f t="shared" si="132"/>
        <v>#REF!</v>
      </c>
      <c r="JUC67" s="29" t="e">
        <f t="shared" si="132"/>
        <v>#REF!</v>
      </c>
      <c r="JUD67" s="29" t="e">
        <f t="shared" si="132"/>
        <v>#REF!</v>
      </c>
      <c r="JUE67" s="29" t="e">
        <f t="shared" si="132"/>
        <v>#REF!</v>
      </c>
      <c r="JUF67" s="29" t="e">
        <f t="shared" si="132"/>
        <v>#REF!</v>
      </c>
      <c r="JUG67" s="29" t="e">
        <f t="shared" si="132"/>
        <v>#REF!</v>
      </c>
      <c r="JUH67" s="29" t="e">
        <f t="shared" si="132"/>
        <v>#REF!</v>
      </c>
      <c r="JUI67" s="29" t="e">
        <f t="shared" si="132"/>
        <v>#REF!</v>
      </c>
      <c r="JUJ67" s="29" t="e">
        <f t="shared" si="132"/>
        <v>#REF!</v>
      </c>
      <c r="JUK67" s="29" t="e">
        <f t="shared" si="132"/>
        <v>#REF!</v>
      </c>
      <c r="JUL67" s="29" t="e">
        <f t="shared" si="132"/>
        <v>#REF!</v>
      </c>
      <c r="JUM67" s="29" t="e">
        <f t="shared" si="132"/>
        <v>#REF!</v>
      </c>
      <c r="JUN67" s="29" t="e">
        <f t="shared" si="132"/>
        <v>#REF!</v>
      </c>
      <c r="JUO67" s="29" t="e">
        <f t="shared" si="132"/>
        <v>#REF!</v>
      </c>
      <c r="JUP67" s="29" t="e">
        <f t="shared" si="132"/>
        <v>#REF!</v>
      </c>
      <c r="JUQ67" s="29" t="e">
        <f t="shared" si="132"/>
        <v>#REF!</v>
      </c>
      <c r="JUR67" s="29" t="e">
        <f t="shared" si="132"/>
        <v>#REF!</v>
      </c>
      <c r="JUS67" s="29" t="e">
        <f t="shared" si="132"/>
        <v>#REF!</v>
      </c>
      <c r="JUT67" s="29" t="e">
        <f t="shared" si="132"/>
        <v>#REF!</v>
      </c>
      <c r="JUU67" s="29" t="e">
        <f t="shared" si="132"/>
        <v>#REF!</v>
      </c>
      <c r="JUV67" s="29" t="e">
        <f t="shared" si="132"/>
        <v>#REF!</v>
      </c>
      <c r="JUW67" s="29" t="e">
        <f t="shared" si="132"/>
        <v>#REF!</v>
      </c>
      <c r="JUX67" s="29" t="e">
        <f t="shared" si="132"/>
        <v>#REF!</v>
      </c>
      <c r="JUY67" s="29" t="e">
        <f t="shared" si="132"/>
        <v>#REF!</v>
      </c>
      <c r="JUZ67" s="29" t="e">
        <f t="shared" si="132"/>
        <v>#REF!</v>
      </c>
      <c r="JVA67" s="29" t="e">
        <f t="shared" si="132"/>
        <v>#REF!</v>
      </c>
      <c r="JVB67" s="29" t="e">
        <f t="shared" si="132"/>
        <v>#REF!</v>
      </c>
      <c r="JVC67" s="29" t="e">
        <f t="shared" si="132"/>
        <v>#REF!</v>
      </c>
      <c r="JVD67" s="29" t="e">
        <f t="shared" si="132"/>
        <v>#REF!</v>
      </c>
      <c r="JVE67" s="29" t="e">
        <f t="shared" si="132"/>
        <v>#REF!</v>
      </c>
      <c r="JVF67" s="29" t="e">
        <f t="shared" si="132"/>
        <v>#REF!</v>
      </c>
      <c r="JVG67" s="29" t="e">
        <f t="shared" si="132"/>
        <v>#REF!</v>
      </c>
      <c r="JVH67" s="29" t="e">
        <f t="shared" si="132"/>
        <v>#REF!</v>
      </c>
      <c r="JVI67" s="29" t="e">
        <f t="shared" si="132"/>
        <v>#REF!</v>
      </c>
      <c r="JVJ67" s="29" t="e">
        <f t="shared" si="132"/>
        <v>#REF!</v>
      </c>
      <c r="JVK67" s="29" t="e">
        <f t="shared" ref="JVK67:JXV67" si="133">JVJ67*(1+$F67)</f>
        <v>#REF!</v>
      </c>
      <c r="JVL67" s="29" t="e">
        <f t="shared" si="133"/>
        <v>#REF!</v>
      </c>
      <c r="JVM67" s="29" t="e">
        <f t="shared" si="133"/>
        <v>#REF!</v>
      </c>
      <c r="JVN67" s="29" t="e">
        <f t="shared" si="133"/>
        <v>#REF!</v>
      </c>
      <c r="JVO67" s="29" t="e">
        <f t="shared" si="133"/>
        <v>#REF!</v>
      </c>
      <c r="JVP67" s="29" t="e">
        <f t="shared" si="133"/>
        <v>#REF!</v>
      </c>
      <c r="JVQ67" s="29" t="e">
        <f t="shared" si="133"/>
        <v>#REF!</v>
      </c>
      <c r="JVR67" s="29" t="e">
        <f t="shared" si="133"/>
        <v>#REF!</v>
      </c>
      <c r="JVS67" s="29" t="e">
        <f t="shared" si="133"/>
        <v>#REF!</v>
      </c>
      <c r="JVT67" s="29" t="e">
        <f t="shared" si="133"/>
        <v>#REF!</v>
      </c>
      <c r="JVU67" s="29" t="e">
        <f t="shared" si="133"/>
        <v>#REF!</v>
      </c>
      <c r="JVV67" s="29" t="e">
        <f t="shared" si="133"/>
        <v>#REF!</v>
      </c>
      <c r="JVW67" s="29" t="e">
        <f t="shared" si="133"/>
        <v>#REF!</v>
      </c>
      <c r="JVX67" s="29" t="e">
        <f t="shared" si="133"/>
        <v>#REF!</v>
      </c>
      <c r="JVY67" s="29" t="e">
        <f t="shared" si="133"/>
        <v>#REF!</v>
      </c>
      <c r="JVZ67" s="29" t="e">
        <f t="shared" si="133"/>
        <v>#REF!</v>
      </c>
      <c r="JWA67" s="29" t="e">
        <f t="shared" si="133"/>
        <v>#REF!</v>
      </c>
      <c r="JWB67" s="29" t="e">
        <f t="shared" si="133"/>
        <v>#REF!</v>
      </c>
      <c r="JWC67" s="29" t="e">
        <f t="shared" si="133"/>
        <v>#REF!</v>
      </c>
      <c r="JWD67" s="29" t="e">
        <f t="shared" si="133"/>
        <v>#REF!</v>
      </c>
      <c r="JWE67" s="29" t="e">
        <f t="shared" si="133"/>
        <v>#REF!</v>
      </c>
      <c r="JWF67" s="29" t="e">
        <f t="shared" si="133"/>
        <v>#REF!</v>
      </c>
      <c r="JWG67" s="29" t="e">
        <f t="shared" si="133"/>
        <v>#REF!</v>
      </c>
      <c r="JWH67" s="29" t="e">
        <f t="shared" si="133"/>
        <v>#REF!</v>
      </c>
      <c r="JWI67" s="29" t="e">
        <f t="shared" si="133"/>
        <v>#REF!</v>
      </c>
      <c r="JWJ67" s="29" t="e">
        <f t="shared" si="133"/>
        <v>#REF!</v>
      </c>
      <c r="JWK67" s="29" t="e">
        <f t="shared" si="133"/>
        <v>#REF!</v>
      </c>
      <c r="JWL67" s="29" t="e">
        <f t="shared" si="133"/>
        <v>#REF!</v>
      </c>
      <c r="JWM67" s="29" t="e">
        <f t="shared" si="133"/>
        <v>#REF!</v>
      </c>
      <c r="JWN67" s="29" t="e">
        <f t="shared" si="133"/>
        <v>#REF!</v>
      </c>
      <c r="JWO67" s="29" t="e">
        <f t="shared" si="133"/>
        <v>#REF!</v>
      </c>
      <c r="JWP67" s="29" t="e">
        <f t="shared" si="133"/>
        <v>#REF!</v>
      </c>
      <c r="JWQ67" s="29" t="e">
        <f t="shared" si="133"/>
        <v>#REF!</v>
      </c>
      <c r="JWR67" s="29" t="e">
        <f t="shared" si="133"/>
        <v>#REF!</v>
      </c>
      <c r="JWS67" s="29" t="e">
        <f t="shared" si="133"/>
        <v>#REF!</v>
      </c>
      <c r="JWT67" s="29" t="e">
        <f t="shared" si="133"/>
        <v>#REF!</v>
      </c>
      <c r="JWU67" s="29" t="e">
        <f t="shared" si="133"/>
        <v>#REF!</v>
      </c>
      <c r="JWV67" s="29" t="e">
        <f t="shared" si="133"/>
        <v>#REF!</v>
      </c>
      <c r="JWW67" s="29" t="e">
        <f t="shared" si="133"/>
        <v>#REF!</v>
      </c>
      <c r="JWX67" s="29" t="e">
        <f t="shared" si="133"/>
        <v>#REF!</v>
      </c>
      <c r="JWY67" s="29" t="e">
        <f t="shared" si="133"/>
        <v>#REF!</v>
      </c>
      <c r="JWZ67" s="29" t="e">
        <f t="shared" si="133"/>
        <v>#REF!</v>
      </c>
      <c r="JXA67" s="29" t="e">
        <f t="shared" si="133"/>
        <v>#REF!</v>
      </c>
      <c r="JXB67" s="29" t="e">
        <f t="shared" si="133"/>
        <v>#REF!</v>
      </c>
      <c r="JXC67" s="29" t="e">
        <f t="shared" si="133"/>
        <v>#REF!</v>
      </c>
      <c r="JXD67" s="29" t="e">
        <f t="shared" si="133"/>
        <v>#REF!</v>
      </c>
      <c r="JXE67" s="29" t="e">
        <f t="shared" si="133"/>
        <v>#REF!</v>
      </c>
      <c r="JXF67" s="29" t="e">
        <f t="shared" si="133"/>
        <v>#REF!</v>
      </c>
      <c r="JXG67" s="29" t="e">
        <f t="shared" si="133"/>
        <v>#REF!</v>
      </c>
      <c r="JXH67" s="29" t="e">
        <f t="shared" si="133"/>
        <v>#REF!</v>
      </c>
      <c r="JXI67" s="29" t="e">
        <f t="shared" si="133"/>
        <v>#REF!</v>
      </c>
      <c r="JXJ67" s="29" t="e">
        <f t="shared" si="133"/>
        <v>#REF!</v>
      </c>
      <c r="JXK67" s="29" t="e">
        <f t="shared" si="133"/>
        <v>#REF!</v>
      </c>
      <c r="JXL67" s="29" t="e">
        <f t="shared" si="133"/>
        <v>#REF!</v>
      </c>
      <c r="JXM67" s="29" t="e">
        <f t="shared" si="133"/>
        <v>#REF!</v>
      </c>
      <c r="JXN67" s="29" t="e">
        <f t="shared" si="133"/>
        <v>#REF!</v>
      </c>
      <c r="JXO67" s="29" t="e">
        <f t="shared" si="133"/>
        <v>#REF!</v>
      </c>
      <c r="JXP67" s="29" t="e">
        <f t="shared" si="133"/>
        <v>#REF!</v>
      </c>
      <c r="JXQ67" s="29" t="e">
        <f t="shared" si="133"/>
        <v>#REF!</v>
      </c>
      <c r="JXR67" s="29" t="e">
        <f t="shared" si="133"/>
        <v>#REF!</v>
      </c>
      <c r="JXS67" s="29" t="e">
        <f t="shared" si="133"/>
        <v>#REF!</v>
      </c>
      <c r="JXT67" s="29" t="e">
        <f t="shared" si="133"/>
        <v>#REF!</v>
      </c>
      <c r="JXU67" s="29" t="e">
        <f t="shared" si="133"/>
        <v>#REF!</v>
      </c>
      <c r="JXV67" s="29" t="e">
        <f t="shared" si="133"/>
        <v>#REF!</v>
      </c>
      <c r="JXW67" s="29" t="e">
        <f t="shared" ref="JXW67:KAH67" si="134">JXV67*(1+$F67)</f>
        <v>#REF!</v>
      </c>
      <c r="JXX67" s="29" t="e">
        <f t="shared" si="134"/>
        <v>#REF!</v>
      </c>
      <c r="JXY67" s="29" t="e">
        <f t="shared" si="134"/>
        <v>#REF!</v>
      </c>
      <c r="JXZ67" s="29" t="e">
        <f t="shared" si="134"/>
        <v>#REF!</v>
      </c>
      <c r="JYA67" s="29" t="e">
        <f t="shared" si="134"/>
        <v>#REF!</v>
      </c>
      <c r="JYB67" s="29" t="e">
        <f t="shared" si="134"/>
        <v>#REF!</v>
      </c>
      <c r="JYC67" s="29" t="e">
        <f t="shared" si="134"/>
        <v>#REF!</v>
      </c>
      <c r="JYD67" s="29" t="e">
        <f t="shared" si="134"/>
        <v>#REF!</v>
      </c>
      <c r="JYE67" s="29" t="e">
        <f t="shared" si="134"/>
        <v>#REF!</v>
      </c>
      <c r="JYF67" s="29" t="e">
        <f t="shared" si="134"/>
        <v>#REF!</v>
      </c>
      <c r="JYG67" s="29" t="e">
        <f t="shared" si="134"/>
        <v>#REF!</v>
      </c>
      <c r="JYH67" s="29" t="e">
        <f t="shared" si="134"/>
        <v>#REF!</v>
      </c>
      <c r="JYI67" s="29" t="e">
        <f t="shared" si="134"/>
        <v>#REF!</v>
      </c>
      <c r="JYJ67" s="29" t="e">
        <f t="shared" si="134"/>
        <v>#REF!</v>
      </c>
      <c r="JYK67" s="29" t="e">
        <f t="shared" si="134"/>
        <v>#REF!</v>
      </c>
      <c r="JYL67" s="29" t="e">
        <f t="shared" si="134"/>
        <v>#REF!</v>
      </c>
      <c r="JYM67" s="29" t="e">
        <f t="shared" si="134"/>
        <v>#REF!</v>
      </c>
      <c r="JYN67" s="29" t="e">
        <f t="shared" si="134"/>
        <v>#REF!</v>
      </c>
      <c r="JYO67" s="29" t="e">
        <f t="shared" si="134"/>
        <v>#REF!</v>
      </c>
      <c r="JYP67" s="29" t="e">
        <f t="shared" si="134"/>
        <v>#REF!</v>
      </c>
      <c r="JYQ67" s="29" t="e">
        <f t="shared" si="134"/>
        <v>#REF!</v>
      </c>
      <c r="JYR67" s="29" t="e">
        <f t="shared" si="134"/>
        <v>#REF!</v>
      </c>
      <c r="JYS67" s="29" t="e">
        <f t="shared" si="134"/>
        <v>#REF!</v>
      </c>
      <c r="JYT67" s="29" t="e">
        <f t="shared" si="134"/>
        <v>#REF!</v>
      </c>
      <c r="JYU67" s="29" t="e">
        <f t="shared" si="134"/>
        <v>#REF!</v>
      </c>
      <c r="JYV67" s="29" t="e">
        <f t="shared" si="134"/>
        <v>#REF!</v>
      </c>
      <c r="JYW67" s="29" t="e">
        <f t="shared" si="134"/>
        <v>#REF!</v>
      </c>
      <c r="JYX67" s="29" t="e">
        <f t="shared" si="134"/>
        <v>#REF!</v>
      </c>
      <c r="JYY67" s="29" t="e">
        <f t="shared" si="134"/>
        <v>#REF!</v>
      </c>
      <c r="JYZ67" s="29" t="e">
        <f t="shared" si="134"/>
        <v>#REF!</v>
      </c>
      <c r="JZA67" s="29" t="e">
        <f t="shared" si="134"/>
        <v>#REF!</v>
      </c>
      <c r="JZB67" s="29" t="e">
        <f t="shared" si="134"/>
        <v>#REF!</v>
      </c>
      <c r="JZC67" s="29" t="e">
        <f t="shared" si="134"/>
        <v>#REF!</v>
      </c>
      <c r="JZD67" s="29" t="e">
        <f t="shared" si="134"/>
        <v>#REF!</v>
      </c>
      <c r="JZE67" s="29" t="e">
        <f t="shared" si="134"/>
        <v>#REF!</v>
      </c>
      <c r="JZF67" s="29" t="e">
        <f t="shared" si="134"/>
        <v>#REF!</v>
      </c>
      <c r="JZG67" s="29" t="e">
        <f t="shared" si="134"/>
        <v>#REF!</v>
      </c>
      <c r="JZH67" s="29" t="e">
        <f t="shared" si="134"/>
        <v>#REF!</v>
      </c>
      <c r="JZI67" s="29" t="e">
        <f t="shared" si="134"/>
        <v>#REF!</v>
      </c>
      <c r="JZJ67" s="29" t="e">
        <f t="shared" si="134"/>
        <v>#REF!</v>
      </c>
      <c r="JZK67" s="29" t="e">
        <f t="shared" si="134"/>
        <v>#REF!</v>
      </c>
      <c r="JZL67" s="29" t="e">
        <f t="shared" si="134"/>
        <v>#REF!</v>
      </c>
      <c r="JZM67" s="29" t="e">
        <f t="shared" si="134"/>
        <v>#REF!</v>
      </c>
      <c r="JZN67" s="29" t="e">
        <f t="shared" si="134"/>
        <v>#REF!</v>
      </c>
      <c r="JZO67" s="29" t="e">
        <f t="shared" si="134"/>
        <v>#REF!</v>
      </c>
      <c r="JZP67" s="29" t="e">
        <f t="shared" si="134"/>
        <v>#REF!</v>
      </c>
      <c r="JZQ67" s="29" t="e">
        <f t="shared" si="134"/>
        <v>#REF!</v>
      </c>
      <c r="JZR67" s="29" t="e">
        <f t="shared" si="134"/>
        <v>#REF!</v>
      </c>
      <c r="JZS67" s="29" t="e">
        <f t="shared" si="134"/>
        <v>#REF!</v>
      </c>
      <c r="JZT67" s="29" t="e">
        <f t="shared" si="134"/>
        <v>#REF!</v>
      </c>
      <c r="JZU67" s="29" t="e">
        <f t="shared" si="134"/>
        <v>#REF!</v>
      </c>
      <c r="JZV67" s="29" t="e">
        <f t="shared" si="134"/>
        <v>#REF!</v>
      </c>
      <c r="JZW67" s="29" t="e">
        <f t="shared" si="134"/>
        <v>#REF!</v>
      </c>
      <c r="JZX67" s="29" t="e">
        <f t="shared" si="134"/>
        <v>#REF!</v>
      </c>
      <c r="JZY67" s="29" t="e">
        <f t="shared" si="134"/>
        <v>#REF!</v>
      </c>
      <c r="JZZ67" s="29" t="e">
        <f t="shared" si="134"/>
        <v>#REF!</v>
      </c>
      <c r="KAA67" s="29" t="e">
        <f t="shared" si="134"/>
        <v>#REF!</v>
      </c>
      <c r="KAB67" s="29" t="e">
        <f t="shared" si="134"/>
        <v>#REF!</v>
      </c>
      <c r="KAC67" s="29" t="e">
        <f t="shared" si="134"/>
        <v>#REF!</v>
      </c>
      <c r="KAD67" s="29" t="e">
        <f t="shared" si="134"/>
        <v>#REF!</v>
      </c>
      <c r="KAE67" s="29" t="e">
        <f t="shared" si="134"/>
        <v>#REF!</v>
      </c>
      <c r="KAF67" s="29" t="e">
        <f t="shared" si="134"/>
        <v>#REF!</v>
      </c>
      <c r="KAG67" s="29" t="e">
        <f t="shared" si="134"/>
        <v>#REF!</v>
      </c>
      <c r="KAH67" s="29" t="e">
        <f t="shared" si="134"/>
        <v>#REF!</v>
      </c>
      <c r="KAI67" s="29" t="e">
        <f t="shared" ref="KAI67:KCT67" si="135">KAH67*(1+$F67)</f>
        <v>#REF!</v>
      </c>
      <c r="KAJ67" s="29" t="e">
        <f t="shared" si="135"/>
        <v>#REF!</v>
      </c>
      <c r="KAK67" s="29" t="e">
        <f t="shared" si="135"/>
        <v>#REF!</v>
      </c>
      <c r="KAL67" s="29" t="e">
        <f t="shared" si="135"/>
        <v>#REF!</v>
      </c>
      <c r="KAM67" s="29" t="e">
        <f t="shared" si="135"/>
        <v>#REF!</v>
      </c>
      <c r="KAN67" s="29" t="e">
        <f t="shared" si="135"/>
        <v>#REF!</v>
      </c>
      <c r="KAO67" s="29" t="e">
        <f t="shared" si="135"/>
        <v>#REF!</v>
      </c>
      <c r="KAP67" s="29" t="e">
        <f t="shared" si="135"/>
        <v>#REF!</v>
      </c>
      <c r="KAQ67" s="29" t="e">
        <f t="shared" si="135"/>
        <v>#REF!</v>
      </c>
      <c r="KAR67" s="29" t="e">
        <f t="shared" si="135"/>
        <v>#REF!</v>
      </c>
      <c r="KAS67" s="29" t="e">
        <f t="shared" si="135"/>
        <v>#REF!</v>
      </c>
      <c r="KAT67" s="29" t="e">
        <f t="shared" si="135"/>
        <v>#REF!</v>
      </c>
      <c r="KAU67" s="29" t="e">
        <f t="shared" si="135"/>
        <v>#REF!</v>
      </c>
      <c r="KAV67" s="29" t="e">
        <f t="shared" si="135"/>
        <v>#REF!</v>
      </c>
      <c r="KAW67" s="29" t="e">
        <f t="shared" si="135"/>
        <v>#REF!</v>
      </c>
      <c r="KAX67" s="29" t="e">
        <f t="shared" si="135"/>
        <v>#REF!</v>
      </c>
      <c r="KAY67" s="29" t="e">
        <f t="shared" si="135"/>
        <v>#REF!</v>
      </c>
      <c r="KAZ67" s="29" t="e">
        <f t="shared" si="135"/>
        <v>#REF!</v>
      </c>
      <c r="KBA67" s="29" t="e">
        <f t="shared" si="135"/>
        <v>#REF!</v>
      </c>
      <c r="KBB67" s="29" t="e">
        <f t="shared" si="135"/>
        <v>#REF!</v>
      </c>
      <c r="KBC67" s="29" t="e">
        <f t="shared" si="135"/>
        <v>#REF!</v>
      </c>
      <c r="KBD67" s="29" t="e">
        <f t="shared" si="135"/>
        <v>#REF!</v>
      </c>
      <c r="KBE67" s="29" t="e">
        <f t="shared" si="135"/>
        <v>#REF!</v>
      </c>
      <c r="KBF67" s="29" t="e">
        <f t="shared" si="135"/>
        <v>#REF!</v>
      </c>
      <c r="KBG67" s="29" t="e">
        <f t="shared" si="135"/>
        <v>#REF!</v>
      </c>
      <c r="KBH67" s="29" t="e">
        <f t="shared" si="135"/>
        <v>#REF!</v>
      </c>
      <c r="KBI67" s="29" t="e">
        <f t="shared" si="135"/>
        <v>#REF!</v>
      </c>
      <c r="KBJ67" s="29" t="e">
        <f t="shared" si="135"/>
        <v>#REF!</v>
      </c>
      <c r="KBK67" s="29" t="e">
        <f t="shared" si="135"/>
        <v>#REF!</v>
      </c>
      <c r="KBL67" s="29" t="e">
        <f t="shared" si="135"/>
        <v>#REF!</v>
      </c>
      <c r="KBM67" s="29" t="e">
        <f t="shared" si="135"/>
        <v>#REF!</v>
      </c>
      <c r="KBN67" s="29" t="e">
        <f t="shared" si="135"/>
        <v>#REF!</v>
      </c>
      <c r="KBO67" s="29" t="e">
        <f t="shared" si="135"/>
        <v>#REF!</v>
      </c>
      <c r="KBP67" s="29" t="e">
        <f t="shared" si="135"/>
        <v>#REF!</v>
      </c>
      <c r="KBQ67" s="29" t="e">
        <f t="shared" si="135"/>
        <v>#REF!</v>
      </c>
      <c r="KBR67" s="29" t="e">
        <f t="shared" si="135"/>
        <v>#REF!</v>
      </c>
      <c r="KBS67" s="29" t="e">
        <f t="shared" si="135"/>
        <v>#REF!</v>
      </c>
      <c r="KBT67" s="29" t="e">
        <f t="shared" si="135"/>
        <v>#REF!</v>
      </c>
      <c r="KBU67" s="29" t="e">
        <f t="shared" si="135"/>
        <v>#REF!</v>
      </c>
      <c r="KBV67" s="29" t="e">
        <f t="shared" si="135"/>
        <v>#REF!</v>
      </c>
      <c r="KBW67" s="29" t="e">
        <f t="shared" si="135"/>
        <v>#REF!</v>
      </c>
      <c r="KBX67" s="29" t="e">
        <f t="shared" si="135"/>
        <v>#REF!</v>
      </c>
      <c r="KBY67" s="29" t="e">
        <f t="shared" si="135"/>
        <v>#REF!</v>
      </c>
      <c r="KBZ67" s="29" t="e">
        <f t="shared" si="135"/>
        <v>#REF!</v>
      </c>
      <c r="KCA67" s="29" t="e">
        <f t="shared" si="135"/>
        <v>#REF!</v>
      </c>
      <c r="KCB67" s="29" t="e">
        <f t="shared" si="135"/>
        <v>#REF!</v>
      </c>
      <c r="KCC67" s="29" t="e">
        <f t="shared" si="135"/>
        <v>#REF!</v>
      </c>
      <c r="KCD67" s="29" t="e">
        <f t="shared" si="135"/>
        <v>#REF!</v>
      </c>
      <c r="KCE67" s="29" t="e">
        <f t="shared" si="135"/>
        <v>#REF!</v>
      </c>
      <c r="KCF67" s="29" t="e">
        <f t="shared" si="135"/>
        <v>#REF!</v>
      </c>
      <c r="KCG67" s="29" t="e">
        <f t="shared" si="135"/>
        <v>#REF!</v>
      </c>
      <c r="KCH67" s="29" t="e">
        <f t="shared" si="135"/>
        <v>#REF!</v>
      </c>
      <c r="KCI67" s="29" t="e">
        <f t="shared" si="135"/>
        <v>#REF!</v>
      </c>
      <c r="KCJ67" s="29" t="e">
        <f t="shared" si="135"/>
        <v>#REF!</v>
      </c>
      <c r="KCK67" s="29" t="e">
        <f t="shared" si="135"/>
        <v>#REF!</v>
      </c>
      <c r="KCL67" s="29" t="e">
        <f t="shared" si="135"/>
        <v>#REF!</v>
      </c>
      <c r="KCM67" s="29" t="e">
        <f t="shared" si="135"/>
        <v>#REF!</v>
      </c>
      <c r="KCN67" s="29" t="e">
        <f t="shared" si="135"/>
        <v>#REF!</v>
      </c>
      <c r="KCO67" s="29" t="e">
        <f t="shared" si="135"/>
        <v>#REF!</v>
      </c>
      <c r="KCP67" s="29" t="e">
        <f t="shared" si="135"/>
        <v>#REF!</v>
      </c>
      <c r="KCQ67" s="29" t="e">
        <f t="shared" si="135"/>
        <v>#REF!</v>
      </c>
      <c r="KCR67" s="29" t="e">
        <f t="shared" si="135"/>
        <v>#REF!</v>
      </c>
      <c r="KCS67" s="29" t="e">
        <f t="shared" si="135"/>
        <v>#REF!</v>
      </c>
      <c r="KCT67" s="29" t="e">
        <f t="shared" si="135"/>
        <v>#REF!</v>
      </c>
      <c r="KCU67" s="29" t="e">
        <f t="shared" ref="KCU67:KFF67" si="136">KCT67*(1+$F67)</f>
        <v>#REF!</v>
      </c>
      <c r="KCV67" s="29" t="e">
        <f t="shared" si="136"/>
        <v>#REF!</v>
      </c>
      <c r="KCW67" s="29" t="e">
        <f t="shared" si="136"/>
        <v>#REF!</v>
      </c>
      <c r="KCX67" s="29" t="e">
        <f t="shared" si="136"/>
        <v>#REF!</v>
      </c>
      <c r="KCY67" s="29" t="e">
        <f t="shared" si="136"/>
        <v>#REF!</v>
      </c>
      <c r="KCZ67" s="29" t="e">
        <f t="shared" si="136"/>
        <v>#REF!</v>
      </c>
      <c r="KDA67" s="29" t="e">
        <f t="shared" si="136"/>
        <v>#REF!</v>
      </c>
      <c r="KDB67" s="29" t="e">
        <f t="shared" si="136"/>
        <v>#REF!</v>
      </c>
      <c r="KDC67" s="29" t="e">
        <f t="shared" si="136"/>
        <v>#REF!</v>
      </c>
      <c r="KDD67" s="29" t="e">
        <f t="shared" si="136"/>
        <v>#REF!</v>
      </c>
      <c r="KDE67" s="29" t="e">
        <f t="shared" si="136"/>
        <v>#REF!</v>
      </c>
      <c r="KDF67" s="29" t="e">
        <f t="shared" si="136"/>
        <v>#REF!</v>
      </c>
      <c r="KDG67" s="29" t="e">
        <f t="shared" si="136"/>
        <v>#REF!</v>
      </c>
      <c r="KDH67" s="29" t="e">
        <f t="shared" si="136"/>
        <v>#REF!</v>
      </c>
      <c r="KDI67" s="29" t="e">
        <f t="shared" si="136"/>
        <v>#REF!</v>
      </c>
      <c r="KDJ67" s="29" t="e">
        <f t="shared" si="136"/>
        <v>#REF!</v>
      </c>
      <c r="KDK67" s="29" t="e">
        <f t="shared" si="136"/>
        <v>#REF!</v>
      </c>
      <c r="KDL67" s="29" t="e">
        <f t="shared" si="136"/>
        <v>#REF!</v>
      </c>
      <c r="KDM67" s="29" t="e">
        <f t="shared" si="136"/>
        <v>#REF!</v>
      </c>
      <c r="KDN67" s="29" t="e">
        <f t="shared" si="136"/>
        <v>#REF!</v>
      </c>
      <c r="KDO67" s="29" t="e">
        <f t="shared" si="136"/>
        <v>#REF!</v>
      </c>
      <c r="KDP67" s="29" t="e">
        <f t="shared" si="136"/>
        <v>#REF!</v>
      </c>
      <c r="KDQ67" s="29" t="e">
        <f t="shared" si="136"/>
        <v>#REF!</v>
      </c>
      <c r="KDR67" s="29" t="e">
        <f t="shared" si="136"/>
        <v>#REF!</v>
      </c>
      <c r="KDS67" s="29" t="e">
        <f t="shared" si="136"/>
        <v>#REF!</v>
      </c>
      <c r="KDT67" s="29" t="e">
        <f t="shared" si="136"/>
        <v>#REF!</v>
      </c>
      <c r="KDU67" s="29" t="e">
        <f t="shared" si="136"/>
        <v>#REF!</v>
      </c>
      <c r="KDV67" s="29" t="e">
        <f t="shared" si="136"/>
        <v>#REF!</v>
      </c>
      <c r="KDW67" s="29" t="e">
        <f t="shared" si="136"/>
        <v>#REF!</v>
      </c>
      <c r="KDX67" s="29" t="e">
        <f t="shared" si="136"/>
        <v>#REF!</v>
      </c>
      <c r="KDY67" s="29" t="e">
        <f t="shared" si="136"/>
        <v>#REF!</v>
      </c>
      <c r="KDZ67" s="29" t="e">
        <f t="shared" si="136"/>
        <v>#REF!</v>
      </c>
      <c r="KEA67" s="29" t="e">
        <f t="shared" si="136"/>
        <v>#REF!</v>
      </c>
      <c r="KEB67" s="29" t="e">
        <f t="shared" si="136"/>
        <v>#REF!</v>
      </c>
      <c r="KEC67" s="29" t="e">
        <f t="shared" si="136"/>
        <v>#REF!</v>
      </c>
      <c r="KED67" s="29" t="e">
        <f t="shared" si="136"/>
        <v>#REF!</v>
      </c>
      <c r="KEE67" s="29" t="e">
        <f t="shared" si="136"/>
        <v>#REF!</v>
      </c>
      <c r="KEF67" s="29" t="e">
        <f t="shared" si="136"/>
        <v>#REF!</v>
      </c>
      <c r="KEG67" s="29" t="e">
        <f t="shared" si="136"/>
        <v>#REF!</v>
      </c>
      <c r="KEH67" s="29" t="e">
        <f t="shared" si="136"/>
        <v>#REF!</v>
      </c>
      <c r="KEI67" s="29" t="e">
        <f t="shared" si="136"/>
        <v>#REF!</v>
      </c>
      <c r="KEJ67" s="29" t="e">
        <f t="shared" si="136"/>
        <v>#REF!</v>
      </c>
      <c r="KEK67" s="29" t="e">
        <f t="shared" si="136"/>
        <v>#REF!</v>
      </c>
      <c r="KEL67" s="29" t="e">
        <f t="shared" si="136"/>
        <v>#REF!</v>
      </c>
      <c r="KEM67" s="29" t="e">
        <f t="shared" si="136"/>
        <v>#REF!</v>
      </c>
      <c r="KEN67" s="29" t="e">
        <f t="shared" si="136"/>
        <v>#REF!</v>
      </c>
      <c r="KEO67" s="29" t="e">
        <f t="shared" si="136"/>
        <v>#REF!</v>
      </c>
      <c r="KEP67" s="29" t="e">
        <f t="shared" si="136"/>
        <v>#REF!</v>
      </c>
      <c r="KEQ67" s="29" t="e">
        <f t="shared" si="136"/>
        <v>#REF!</v>
      </c>
      <c r="KER67" s="29" t="e">
        <f t="shared" si="136"/>
        <v>#REF!</v>
      </c>
      <c r="KES67" s="29" t="e">
        <f t="shared" si="136"/>
        <v>#REF!</v>
      </c>
      <c r="KET67" s="29" t="e">
        <f t="shared" si="136"/>
        <v>#REF!</v>
      </c>
      <c r="KEU67" s="29" t="e">
        <f t="shared" si="136"/>
        <v>#REF!</v>
      </c>
      <c r="KEV67" s="29" t="e">
        <f t="shared" si="136"/>
        <v>#REF!</v>
      </c>
      <c r="KEW67" s="29" t="e">
        <f t="shared" si="136"/>
        <v>#REF!</v>
      </c>
      <c r="KEX67" s="29" t="e">
        <f t="shared" si="136"/>
        <v>#REF!</v>
      </c>
      <c r="KEY67" s="29" t="e">
        <f t="shared" si="136"/>
        <v>#REF!</v>
      </c>
      <c r="KEZ67" s="29" t="e">
        <f t="shared" si="136"/>
        <v>#REF!</v>
      </c>
      <c r="KFA67" s="29" t="e">
        <f t="shared" si="136"/>
        <v>#REF!</v>
      </c>
      <c r="KFB67" s="29" t="e">
        <f t="shared" si="136"/>
        <v>#REF!</v>
      </c>
      <c r="KFC67" s="29" t="e">
        <f t="shared" si="136"/>
        <v>#REF!</v>
      </c>
      <c r="KFD67" s="29" t="e">
        <f t="shared" si="136"/>
        <v>#REF!</v>
      </c>
      <c r="KFE67" s="29" t="e">
        <f t="shared" si="136"/>
        <v>#REF!</v>
      </c>
      <c r="KFF67" s="29" t="e">
        <f t="shared" si="136"/>
        <v>#REF!</v>
      </c>
      <c r="KFG67" s="29" t="e">
        <f t="shared" ref="KFG67:KHR67" si="137">KFF67*(1+$F67)</f>
        <v>#REF!</v>
      </c>
      <c r="KFH67" s="29" t="e">
        <f t="shared" si="137"/>
        <v>#REF!</v>
      </c>
      <c r="KFI67" s="29" t="e">
        <f t="shared" si="137"/>
        <v>#REF!</v>
      </c>
      <c r="KFJ67" s="29" t="e">
        <f t="shared" si="137"/>
        <v>#REF!</v>
      </c>
      <c r="KFK67" s="29" t="e">
        <f t="shared" si="137"/>
        <v>#REF!</v>
      </c>
      <c r="KFL67" s="29" t="e">
        <f t="shared" si="137"/>
        <v>#REF!</v>
      </c>
      <c r="KFM67" s="29" t="e">
        <f t="shared" si="137"/>
        <v>#REF!</v>
      </c>
      <c r="KFN67" s="29" t="e">
        <f t="shared" si="137"/>
        <v>#REF!</v>
      </c>
      <c r="KFO67" s="29" t="e">
        <f t="shared" si="137"/>
        <v>#REF!</v>
      </c>
      <c r="KFP67" s="29" t="e">
        <f t="shared" si="137"/>
        <v>#REF!</v>
      </c>
      <c r="KFQ67" s="29" t="e">
        <f t="shared" si="137"/>
        <v>#REF!</v>
      </c>
      <c r="KFR67" s="29" t="e">
        <f t="shared" si="137"/>
        <v>#REF!</v>
      </c>
      <c r="KFS67" s="29" t="e">
        <f t="shared" si="137"/>
        <v>#REF!</v>
      </c>
      <c r="KFT67" s="29" t="e">
        <f t="shared" si="137"/>
        <v>#REF!</v>
      </c>
      <c r="KFU67" s="29" t="e">
        <f t="shared" si="137"/>
        <v>#REF!</v>
      </c>
      <c r="KFV67" s="29" t="e">
        <f t="shared" si="137"/>
        <v>#REF!</v>
      </c>
      <c r="KFW67" s="29" t="e">
        <f t="shared" si="137"/>
        <v>#REF!</v>
      </c>
      <c r="KFX67" s="29" t="e">
        <f t="shared" si="137"/>
        <v>#REF!</v>
      </c>
      <c r="KFY67" s="29" t="e">
        <f t="shared" si="137"/>
        <v>#REF!</v>
      </c>
      <c r="KFZ67" s="29" t="e">
        <f t="shared" si="137"/>
        <v>#REF!</v>
      </c>
      <c r="KGA67" s="29" t="e">
        <f t="shared" si="137"/>
        <v>#REF!</v>
      </c>
      <c r="KGB67" s="29" t="e">
        <f t="shared" si="137"/>
        <v>#REF!</v>
      </c>
      <c r="KGC67" s="29" t="e">
        <f t="shared" si="137"/>
        <v>#REF!</v>
      </c>
      <c r="KGD67" s="29" t="e">
        <f t="shared" si="137"/>
        <v>#REF!</v>
      </c>
      <c r="KGE67" s="29" t="e">
        <f t="shared" si="137"/>
        <v>#REF!</v>
      </c>
      <c r="KGF67" s="29" t="e">
        <f t="shared" si="137"/>
        <v>#REF!</v>
      </c>
      <c r="KGG67" s="29" t="e">
        <f t="shared" si="137"/>
        <v>#REF!</v>
      </c>
      <c r="KGH67" s="29" t="e">
        <f t="shared" si="137"/>
        <v>#REF!</v>
      </c>
      <c r="KGI67" s="29" t="e">
        <f t="shared" si="137"/>
        <v>#REF!</v>
      </c>
      <c r="KGJ67" s="29" t="e">
        <f t="shared" si="137"/>
        <v>#REF!</v>
      </c>
      <c r="KGK67" s="29" t="e">
        <f t="shared" si="137"/>
        <v>#REF!</v>
      </c>
      <c r="KGL67" s="29" t="e">
        <f t="shared" si="137"/>
        <v>#REF!</v>
      </c>
      <c r="KGM67" s="29" t="e">
        <f t="shared" si="137"/>
        <v>#REF!</v>
      </c>
      <c r="KGN67" s="29" t="e">
        <f t="shared" si="137"/>
        <v>#REF!</v>
      </c>
      <c r="KGO67" s="29" t="e">
        <f t="shared" si="137"/>
        <v>#REF!</v>
      </c>
      <c r="KGP67" s="29" t="e">
        <f t="shared" si="137"/>
        <v>#REF!</v>
      </c>
      <c r="KGQ67" s="29" t="e">
        <f t="shared" si="137"/>
        <v>#REF!</v>
      </c>
      <c r="KGR67" s="29" t="e">
        <f t="shared" si="137"/>
        <v>#REF!</v>
      </c>
      <c r="KGS67" s="29" t="e">
        <f t="shared" si="137"/>
        <v>#REF!</v>
      </c>
      <c r="KGT67" s="29" t="e">
        <f t="shared" si="137"/>
        <v>#REF!</v>
      </c>
      <c r="KGU67" s="29" t="e">
        <f t="shared" si="137"/>
        <v>#REF!</v>
      </c>
      <c r="KGV67" s="29" t="e">
        <f t="shared" si="137"/>
        <v>#REF!</v>
      </c>
      <c r="KGW67" s="29" t="e">
        <f t="shared" si="137"/>
        <v>#REF!</v>
      </c>
      <c r="KGX67" s="29" t="e">
        <f t="shared" si="137"/>
        <v>#REF!</v>
      </c>
      <c r="KGY67" s="29" t="e">
        <f t="shared" si="137"/>
        <v>#REF!</v>
      </c>
      <c r="KGZ67" s="29" t="e">
        <f t="shared" si="137"/>
        <v>#REF!</v>
      </c>
      <c r="KHA67" s="29" t="e">
        <f t="shared" si="137"/>
        <v>#REF!</v>
      </c>
      <c r="KHB67" s="29" t="e">
        <f t="shared" si="137"/>
        <v>#REF!</v>
      </c>
      <c r="KHC67" s="29" t="e">
        <f t="shared" si="137"/>
        <v>#REF!</v>
      </c>
      <c r="KHD67" s="29" t="e">
        <f t="shared" si="137"/>
        <v>#REF!</v>
      </c>
      <c r="KHE67" s="29" t="e">
        <f t="shared" si="137"/>
        <v>#REF!</v>
      </c>
      <c r="KHF67" s="29" t="e">
        <f t="shared" si="137"/>
        <v>#REF!</v>
      </c>
      <c r="KHG67" s="29" t="e">
        <f t="shared" si="137"/>
        <v>#REF!</v>
      </c>
      <c r="KHH67" s="29" t="e">
        <f t="shared" si="137"/>
        <v>#REF!</v>
      </c>
      <c r="KHI67" s="29" t="e">
        <f t="shared" si="137"/>
        <v>#REF!</v>
      </c>
      <c r="KHJ67" s="29" t="e">
        <f t="shared" si="137"/>
        <v>#REF!</v>
      </c>
      <c r="KHK67" s="29" t="e">
        <f t="shared" si="137"/>
        <v>#REF!</v>
      </c>
      <c r="KHL67" s="29" t="e">
        <f t="shared" si="137"/>
        <v>#REF!</v>
      </c>
      <c r="KHM67" s="29" t="e">
        <f t="shared" si="137"/>
        <v>#REF!</v>
      </c>
      <c r="KHN67" s="29" t="e">
        <f t="shared" si="137"/>
        <v>#REF!</v>
      </c>
      <c r="KHO67" s="29" t="e">
        <f t="shared" si="137"/>
        <v>#REF!</v>
      </c>
      <c r="KHP67" s="29" t="e">
        <f t="shared" si="137"/>
        <v>#REF!</v>
      </c>
      <c r="KHQ67" s="29" t="e">
        <f t="shared" si="137"/>
        <v>#REF!</v>
      </c>
      <c r="KHR67" s="29" t="e">
        <f t="shared" si="137"/>
        <v>#REF!</v>
      </c>
      <c r="KHS67" s="29" t="e">
        <f t="shared" ref="KHS67:KKD67" si="138">KHR67*(1+$F67)</f>
        <v>#REF!</v>
      </c>
      <c r="KHT67" s="29" t="e">
        <f t="shared" si="138"/>
        <v>#REF!</v>
      </c>
      <c r="KHU67" s="29" t="e">
        <f t="shared" si="138"/>
        <v>#REF!</v>
      </c>
      <c r="KHV67" s="29" t="e">
        <f t="shared" si="138"/>
        <v>#REF!</v>
      </c>
      <c r="KHW67" s="29" t="e">
        <f t="shared" si="138"/>
        <v>#REF!</v>
      </c>
      <c r="KHX67" s="29" t="e">
        <f t="shared" si="138"/>
        <v>#REF!</v>
      </c>
      <c r="KHY67" s="29" t="e">
        <f t="shared" si="138"/>
        <v>#REF!</v>
      </c>
      <c r="KHZ67" s="29" t="e">
        <f t="shared" si="138"/>
        <v>#REF!</v>
      </c>
      <c r="KIA67" s="29" t="e">
        <f t="shared" si="138"/>
        <v>#REF!</v>
      </c>
      <c r="KIB67" s="29" t="e">
        <f t="shared" si="138"/>
        <v>#REF!</v>
      </c>
      <c r="KIC67" s="29" t="e">
        <f t="shared" si="138"/>
        <v>#REF!</v>
      </c>
      <c r="KID67" s="29" t="e">
        <f t="shared" si="138"/>
        <v>#REF!</v>
      </c>
      <c r="KIE67" s="29" t="e">
        <f t="shared" si="138"/>
        <v>#REF!</v>
      </c>
      <c r="KIF67" s="29" t="e">
        <f t="shared" si="138"/>
        <v>#REF!</v>
      </c>
      <c r="KIG67" s="29" t="e">
        <f t="shared" si="138"/>
        <v>#REF!</v>
      </c>
      <c r="KIH67" s="29" t="e">
        <f t="shared" si="138"/>
        <v>#REF!</v>
      </c>
      <c r="KII67" s="29" t="e">
        <f t="shared" si="138"/>
        <v>#REF!</v>
      </c>
      <c r="KIJ67" s="29" t="e">
        <f t="shared" si="138"/>
        <v>#REF!</v>
      </c>
      <c r="KIK67" s="29" t="e">
        <f t="shared" si="138"/>
        <v>#REF!</v>
      </c>
      <c r="KIL67" s="29" t="e">
        <f t="shared" si="138"/>
        <v>#REF!</v>
      </c>
      <c r="KIM67" s="29" t="e">
        <f t="shared" si="138"/>
        <v>#REF!</v>
      </c>
      <c r="KIN67" s="29" t="e">
        <f t="shared" si="138"/>
        <v>#REF!</v>
      </c>
      <c r="KIO67" s="29" t="e">
        <f t="shared" si="138"/>
        <v>#REF!</v>
      </c>
      <c r="KIP67" s="29" t="e">
        <f t="shared" si="138"/>
        <v>#REF!</v>
      </c>
      <c r="KIQ67" s="29" t="e">
        <f t="shared" si="138"/>
        <v>#REF!</v>
      </c>
      <c r="KIR67" s="29" t="e">
        <f t="shared" si="138"/>
        <v>#REF!</v>
      </c>
      <c r="KIS67" s="29" t="e">
        <f t="shared" si="138"/>
        <v>#REF!</v>
      </c>
      <c r="KIT67" s="29" t="e">
        <f t="shared" si="138"/>
        <v>#REF!</v>
      </c>
      <c r="KIU67" s="29" t="e">
        <f t="shared" si="138"/>
        <v>#REF!</v>
      </c>
      <c r="KIV67" s="29" t="e">
        <f t="shared" si="138"/>
        <v>#REF!</v>
      </c>
      <c r="KIW67" s="29" t="e">
        <f t="shared" si="138"/>
        <v>#REF!</v>
      </c>
      <c r="KIX67" s="29" t="e">
        <f t="shared" si="138"/>
        <v>#REF!</v>
      </c>
      <c r="KIY67" s="29" t="e">
        <f t="shared" si="138"/>
        <v>#REF!</v>
      </c>
      <c r="KIZ67" s="29" t="e">
        <f t="shared" si="138"/>
        <v>#REF!</v>
      </c>
      <c r="KJA67" s="29" t="e">
        <f t="shared" si="138"/>
        <v>#REF!</v>
      </c>
      <c r="KJB67" s="29" t="e">
        <f t="shared" si="138"/>
        <v>#REF!</v>
      </c>
      <c r="KJC67" s="29" t="e">
        <f t="shared" si="138"/>
        <v>#REF!</v>
      </c>
      <c r="KJD67" s="29" t="e">
        <f t="shared" si="138"/>
        <v>#REF!</v>
      </c>
      <c r="KJE67" s="29" t="e">
        <f t="shared" si="138"/>
        <v>#REF!</v>
      </c>
      <c r="KJF67" s="29" t="e">
        <f t="shared" si="138"/>
        <v>#REF!</v>
      </c>
      <c r="KJG67" s="29" t="e">
        <f t="shared" si="138"/>
        <v>#REF!</v>
      </c>
      <c r="KJH67" s="29" t="e">
        <f t="shared" si="138"/>
        <v>#REF!</v>
      </c>
      <c r="KJI67" s="29" t="e">
        <f t="shared" si="138"/>
        <v>#REF!</v>
      </c>
      <c r="KJJ67" s="29" t="e">
        <f t="shared" si="138"/>
        <v>#REF!</v>
      </c>
      <c r="KJK67" s="29" t="e">
        <f t="shared" si="138"/>
        <v>#REF!</v>
      </c>
      <c r="KJL67" s="29" t="e">
        <f t="shared" si="138"/>
        <v>#REF!</v>
      </c>
      <c r="KJM67" s="29" t="e">
        <f t="shared" si="138"/>
        <v>#REF!</v>
      </c>
      <c r="KJN67" s="29" t="e">
        <f t="shared" si="138"/>
        <v>#REF!</v>
      </c>
      <c r="KJO67" s="29" t="e">
        <f t="shared" si="138"/>
        <v>#REF!</v>
      </c>
      <c r="KJP67" s="29" t="e">
        <f t="shared" si="138"/>
        <v>#REF!</v>
      </c>
      <c r="KJQ67" s="29" t="e">
        <f t="shared" si="138"/>
        <v>#REF!</v>
      </c>
      <c r="KJR67" s="29" t="e">
        <f t="shared" si="138"/>
        <v>#REF!</v>
      </c>
      <c r="KJS67" s="29" t="e">
        <f t="shared" si="138"/>
        <v>#REF!</v>
      </c>
      <c r="KJT67" s="29" t="e">
        <f t="shared" si="138"/>
        <v>#REF!</v>
      </c>
      <c r="KJU67" s="29" t="e">
        <f t="shared" si="138"/>
        <v>#REF!</v>
      </c>
      <c r="KJV67" s="29" t="e">
        <f t="shared" si="138"/>
        <v>#REF!</v>
      </c>
      <c r="KJW67" s="29" t="e">
        <f t="shared" si="138"/>
        <v>#REF!</v>
      </c>
      <c r="KJX67" s="29" t="e">
        <f t="shared" si="138"/>
        <v>#REF!</v>
      </c>
      <c r="KJY67" s="29" t="e">
        <f t="shared" si="138"/>
        <v>#REF!</v>
      </c>
      <c r="KJZ67" s="29" t="e">
        <f t="shared" si="138"/>
        <v>#REF!</v>
      </c>
      <c r="KKA67" s="29" t="e">
        <f t="shared" si="138"/>
        <v>#REF!</v>
      </c>
      <c r="KKB67" s="29" t="e">
        <f t="shared" si="138"/>
        <v>#REF!</v>
      </c>
      <c r="KKC67" s="29" t="e">
        <f t="shared" si="138"/>
        <v>#REF!</v>
      </c>
      <c r="KKD67" s="29" t="e">
        <f t="shared" si="138"/>
        <v>#REF!</v>
      </c>
      <c r="KKE67" s="29" t="e">
        <f t="shared" ref="KKE67:KMP67" si="139">KKD67*(1+$F67)</f>
        <v>#REF!</v>
      </c>
      <c r="KKF67" s="29" t="e">
        <f t="shared" si="139"/>
        <v>#REF!</v>
      </c>
      <c r="KKG67" s="29" t="e">
        <f t="shared" si="139"/>
        <v>#REF!</v>
      </c>
      <c r="KKH67" s="29" t="e">
        <f t="shared" si="139"/>
        <v>#REF!</v>
      </c>
      <c r="KKI67" s="29" t="e">
        <f t="shared" si="139"/>
        <v>#REF!</v>
      </c>
      <c r="KKJ67" s="29" t="e">
        <f t="shared" si="139"/>
        <v>#REF!</v>
      </c>
      <c r="KKK67" s="29" t="e">
        <f t="shared" si="139"/>
        <v>#REF!</v>
      </c>
      <c r="KKL67" s="29" t="e">
        <f t="shared" si="139"/>
        <v>#REF!</v>
      </c>
      <c r="KKM67" s="29" t="e">
        <f t="shared" si="139"/>
        <v>#REF!</v>
      </c>
      <c r="KKN67" s="29" t="e">
        <f t="shared" si="139"/>
        <v>#REF!</v>
      </c>
      <c r="KKO67" s="29" t="e">
        <f t="shared" si="139"/>
        <v>#REF!</v>
      </c>
      <c r="KKP67" s="29" t="e">
        <f t="shared" si="139"/>
        <v>#REF!</v>
      </c>
      <c r="KKQ67" s="29" t="e">
        <f t="shared" si="139"/>
        <v>#REF!</v>
      </c>
      <c r="KKR67" s="29" t="e">
        <f t="shared" si="139"/>
        <v>#REF!</v>
      </c>
      <c r="KKS67" s="29" t="e">
        <f t="shared" si="139"/>
        <v>#REF!</v>
      </c>
      <c r="KKT67" s="29" t="e">
        <f t="shared" si="139"/>
        <v>#REF!</v>
      </c>
      <c r="KKU67" s="29" t="e">
        <f t="shared" si="139"/>
        <v>#REF!</v>
      </c>
      <c r="KKV67" s="29" t="e">
        <f t="shared" si="139"/>
        <v>#REF!</v>
      </c>
      <c r="KKW67" s="29" t="e">
        <f t="shared" si="139"/>
        <v>#REF!</v>
      </c>
      <c r="KKX67" s="29" t="e">
        <f t="shared" si="139"/>
        <v>#REF!</v>
      </c>
      <c r="KKY67" s="29" t="e">
        <f t="shared" si="139"/>
        <v>#REF!</v>
      </c>
      <c r="KKZ67" s="29" t="e">
        <f t="shared" si="139"/>
        <v>#REF!</v>
      </c>
      <c r="KLA67" s="29" t="e">
        <f t="shared" si="139"/>
        <v>#REF!</v>
      </c>
      <c r="KLB67" s="29" t="e">
        <f t="shared" si="139"/>
        <v>#REF!</v>
      </c>
      <c r="KLC67" s="29" t="e">
        <f t="shared" si="139"/>
        <v>#REF!</v>
      </c>
      <c r="KLD67" s="29" t="e">
        <f t="shared" si="139"/>
        <v>#REF!</v>
      </c>
      <c r="KLE67" s="29" t="e">
        <f t="shared" si="139"/>
        <v>#REF!</v>
      </c>
      <c r="KLF67" s="29" t="e">
        <f t="shared" si="139"/>
        <v>#REF!</v>
      </c>
      <c r="KLG67" s="29" t="e">
        <f t="shared" si="139"/>
        <v>#REF!</v>
      </c>
      <c r="KLH67" s="29" t="e">
        <f t="shared" si="139"/>
        <v>#REF!</v>
      </c>
      <c r="KLI67" s="29" t="e">
        <f t="shared" si="139"/>
        <v>#REF!</v>
      </c>
      <c r="KLJ67" s="29" t="e">
        <f t="shared" si="139"/>
        <v>#REF!</v>
      </c>
      <c r="KLK67" s="29" t="e">
        <f t="shared" si="139"/>
        <v>#REF!</v>
      </c>
      <c r="KLL67" s="29" t="e">
        <f t="shared" si="139"/>
        <v>#REF!</v>
      </c>
      <c r="KLM67" s="29" t="e">
        <f t="shared" si="139"/>
        <v>#REF!</v>
      </c>
      <c r="KLN67" s="29" t="e">
        <f t="shared" si="139"/>
        <v>#REF!</v>
      </c>
      <c r="KLO67" s="29" t="e">
        <f t="shared" si="139"/>
        <v>#REF!</v>
      </c>
      <c r="KLP67" s="29" t="e">
        <f t="shared" si="139"/>
        <v>#REF!</v>
      </c>
      <c r="KLQ67" s="29" t="e">
        <f t="shared" si="139"/>
        <v>#REF!</v>
      </c>
      <c r="KLR67" s="29" t="e">
        <f t="shared" si="139"/>
        <v>#REF!</v>
      </c>
      <c r="KLS67" s="29" t="e">
        <f t="shared" si="139"/>
        <v>#REF!</v>
      </c>
      <c r="KLT67" s="29" t="e">
        <f t="shared" si="139"/>
        <v>#REF!</v>
      </c>
      <c r="KLU67" s="29" t="e">
        <f t="shared" si="139"/>
        <v>#REF!</v>
      </c>
      <c r="KLV67" s="29" t="e">
        <f t="shared" si="139"/>
        <v>#REF!</v>
      </c>
      <c r="KLW67" s="29" t="e">
        <f t="shared" si="139"/>
        <v>#REF!</v>
      </c>
      <c r="KLX67" s="29" t="e">
        <f t="shared" si="139"/>
        <v>#REF!</v>
      </c>
      <c r="KLY67" s="29" t="e">
        <f t="shared" si="139"/>
        <v>#REF!</v>
      </c>
      <c r="KLZ67" s="29" t="e">
        <f t="shared" si="139"/>
        <v>#REF!</v>
      </c>
      <c r="KMA67" s="29" t="e">
        <f t="shared" si="139"/>
        <v>#REF!</v>
      </c>
      <c r="KMB67" s="29" t="e">
        <f t="shared" si="139"/>
        <v>#REF!</v>
      </c>
      <c r="KMC67" s="29" t="e">
        <f t="shared" si="139"/>
        <v>#REF!</v>
      </c>
      <c r="KMD67" s="29" t="e">
        <f t="shared" si="139"/>
        <v>#REF!</v>
      </c>
      <c r="KME67" s="29" t="e">
        <f t="shared" si="139"/>
        <v>#REF!</v>
      </c>
      <c r="KMF67" s="29" t="e">
        <f t="shared" si="139"/>
        <v>#REF!</v>
      </c>
      <c r="KMG67" s="29" t="e">
        <f t="shared" si="139"/>
        <v>#REF!</v>
      </c>
      <c r="KMH67" s="29" t="e">
        <f t="shared" si="139"/>
        <v>#REF!</v>
      </c>
      <c r="KMI67" s="29" t="e">
        <f t="shared" si="139"/>
        <v>#REF!</v>
      </c>
      <c r="KMJ67" s="29" t="e">
        <f t="shared" si="139"/>
        <v>#REF!</v>
      </c>
      <c r="KMK67" s="29" t="e">
        <f t="shared" si="139"/>
        <v>#REF!</v>
      </c>
      <c r="KML67" s="29" t="e">
        <f t="shared" si="139"/>
        <v>#REF!</v>
      </c>
      <c r="KMM67" s="29" t="e">
        <f t="shared" si="139"/>
        <v>#REF!</v>
      </c>
      <c r="KMN67" s="29" t="e">
        <f t="shared" si="139"/>
        <v>#REF!</v>
      </c>
      <c r="KMO67" s="29" t="e">
        <f t="shared" si="139"/>
        <v>#REF!</v>
      </c>
      <c r="KMP67" s="29" t="e">
        <f t="shared" si="139"/>
        <v>#REF!</v>
      </c>
      <c r="KMQ67" s="29" t="e">
        <f t="shared" ref="KMQ67:KPB67" si="140">KMP67*(1+$F67)</f>
        <v>#REF!</v>
      </c>
      <c r="KMR67" s="29" t="e">
        <f t="shared" si="140"/>
        <v>#REF!</v>
      </c>
      <c r="KMS67" s="29" t="e">
        <f t="shared" si="140"/>
        <v>#REF!</v>
      </c>
      <c r="KMT67" s="29" t="e">
        <f t="shared" si="140"/>
        <v>#REF!</v>
      </c>
      <c r="KMU67" s="29" t="e">
        <f t="shared" si="140"/>
        <v>#REF!</v>
      </c>
      <c r="KMV67" s="29" t="e">
        <f t="shared" si="140"/>
        <v>#REF!</v>
      </c>
      <c r="KMW67" s="29" t="e">
        <f t="shared" si="140"/>
        <v>#REF!</v>
      </c>
      <c r="KMX67" s="29" t="e">
        <f t="shared" si="140"/>
        <v>#REF!</v>
      </c>
      <c r="KMY67" s="29" t="e">
        <f t="shared" si="140"/>
        <v>#REF!</v>
      </c>
      <c r="KMZ67" s="29" t="e">
        <f t="shared" si="140"/>
        <v>#REF!</v>
      </c>
      <c r="KNA67" s="29" t="e">
        <f t="shared" si="140"/>
        <v>#REF!</v>
      </c>
      <c r="KNB67" s="29" t="e">
        <f t="shared" si="140"/>
        <v>#REF!</v>
      </c>
      <c r="KNC67" s="29" t="e">
        <f t="shared" si="140"/>
        <v>#REF!</v>
      </c>
      <c r="KND67" s="29" t="e">
        <f t="shared" si="140"/>
        <v>#REF!</v>
      </c>
      <c r="KNE67" s="29" t="e">
        <f t="shared" si="140"/>
        <v>#REF!</v>
      </c>
      <c r="KNF67" s="29" t="e">
        <f t="shared" si="140"/>
        <v>#REF!</v>
      </c>
      <c r="KNG67" s="29" t="e">
        <f t="shared" si="140"/>
        <v>#REF!</v>
      </c>
      <c r="KNH67" s="29" t="e">
        <f t="shared" si="140"/>
        <v>#REF!</v>
      </c>
      <c r="KNI67" s="29" t="e">
        <f t="shared" si="140"/>
        <v>#REF!</v>
      </c>
      <c r="KNJ67" s="29" t="e">
        <f t="shared" si="140"/>
        <v>#REF!</v>
      </c>
      <c r="KNK67" s="29" t="e">
        <f t="shared" si="140"/>
        <v>#REF!</v>
      </c>
      <c r="KNL67" s="29" t="e">
        <f t="shared" si="140"/>
        <v>#REF!</v>
      </c>
      <c r="KNM67" s="29" t="e">
        <f t="shared" si="140"/>
        <v>#REF!</v>
      </c>
      <c r="KNN67" s="29" t="e">
        <f t="shared" si="140"/>
        <v>#REF!</v>
      </c>
      <c r="KNO67" s="29" t="e">
        <f t="shared" si="140"/>
        <v>#REF!</v>
      </c>
      <c r="KNP67" s="29" t="e">
        <f t="shared" si="140"/>
        <v>#REF!</v>
      </c>
      <c r="KNQ67" s="29" t="e">
        <f t="shared" si="140"/>
        <v>#REF!</v>
      </c>
      <c r="KNR67" s="29" t="e">
        <f t="shared" si="140"/>
        <v>#REF!</v>
      </c>
      <c r="KNS67" s="29" t="e">
        <f t="shared" si="140"/>
        <v>#REF!</v>
      </c>
      <c r="KNT67" s="29" t="e">
        <f t="shared" si="140"/>
        <v>#REF!</v>
      </c>
      <c r="KNU67" s="29" t="e">
        <f t="shared" si="140"/>
        <v>#REF!</v>
      </c>
      <c r="KNV67" s="29" t="e">
        <f t="shared" si="140"/>
        <v>#REF!</v>
      </c>
      <c r="KNW67" s="29" t="e">
        <f t="shared" si="140"/>
        <v>#REF!</v>
      </c>
      <c r="KNX67" s="29" t="e">
        <f t="shared" si="140"/>
        <v>#REF!</v>
      </c>
      <c r="KNY67" s="29" t="e">
        <f t="shared" si="140"/>
        <v>#REF!</v>
      </c>
      <c r="KNZ67" s="29" t="e">
        <f t="shared" si="140"/>
        <v>#REF!</v>
      </c>
      <c r="KOA67" s="29" t="e">
        <f t="shared" si="140"/>
        <v>#REF!</v>
      </c>
      <c r="KOB67" s="29" t="e">
        <f t="shared" si="140"/>
        <v>#REF!</v>
      </c>
      <c r="KOC67" s="29" t="e">
        <f t="shared" si="140"/>
        <v>#REF!</v>
      </c>
      <c r="KOD67" s="29" t="e">
        <f t="shared" si="140"/>
        <v>#REF!</v>
      </c>
      <c r="KOE67" s="29" t="e">
        <f t="shared" si="140"/>
        <v>#REF!</v>
      </c>
      <c r="KOF67" s="29" t="e">
        <f t="shared" si="140"/>
        <v>#REF!</v>
      </c>
      <c r="KOG67" s="29" t="e">
        <f t="shared" si="140"/>
        <v>#REF!</v>
      </c>
      <c r="KOH67" s="29" t="e">
        <f t="shared" si="140"/>
        <v>#REF!</v>
      </c>
      <c r="KOI67" s="29" t="e">
        <f t="shared" si="140"/>
        <v>#REF!</v>
      </c>
      <c r="KOJ67" s="29" t="e">
        <f t="shared" si="140"/>
        <v>#REF!</v>
      </c>
      <c r="KOK67" s="29" t="e">
        <f t="shared" si="140"/>
        <v>#REF!</v>
      </c>
      <c r="KOL67" s="29" t="e">
        <f t="shared" si="140"/>
        <v>#REF!</v>
      </c>
      <c r="KOM67" s="29" t="e">
        <f t="shared" si="140"/>
        <v>#REF!</v>
      </c>
      <c r="KON67" s="29" t="e">
        <f t="shared" si="140"/>
        <v>#REF!</v>
      </c>
      <c r="KOO67" s="29" t="e">
        <f t="shared" si="140"/>
        <v>#REF!</v>
      </c>
      <c r="KOP67" s="29" t="e">
        <f t="shared" si="140"/>
        <v>#REF!</v>
      </c>
      <c r="KOQ67" s="29" t="e">
        <f t="shared" si="140"/>
        <v>#REF!</v>
      </c>
      <c r="KOR67" s="29" t="e">
        <f t="shared" si="140"/>
        <v>#REF!</v>
      </c>
      <c r="KOS67" s="29" t="e">
        <f t="shared" si="140"/>
        <v>#REF!</v>
      </c>
      <c r="KOT67" s="29" t="e">
        <f t="shared" si="140"/>
        <v>#REF!</v>
      </c>
      <c r="KOU67" s="29" t="e">
        <f t="shared" si="140"/>
        <v>#REF!</v>
      </c>
      <c r="KOV67" s="29" t="e">
        <f t="shared" si="140"/>
        <v>#REF!</v>
      </c>
      <c r="KOW67" s="29" t="e">
        <f t="shared" si="140"/>
        <v>#REF!</v>
      </c>
      <c r="KOX67" s="29" t="e">
        <f t="shared" si="140"/>
        <v>#REF!</v>
      </c>
      <c r="KOY67" s="29" t="e">
        <f t="shared" si="140"/>
        <v>#REF!</v>
      </c>
      <c r="KOZ67" s="29" t="e">
        <f t="shared" si="140"/>
        <v>#REF!</v>
      </c>
      <c r="KPA67" s="29" t="e">
        <f t="shared" si="140"/>
        <v>#REF!</v>
      </c>
      <c r="KPB67" s="29" t="e">
        <f t="shared" si="140"/>
        <v>#REF!</v>
      </c>
      <c r="KPC67" s="29" t="e">
        <f t="shared" ref="KPC67:KRN67" si="141">KPB67*(1+$F67)</f>
        <v>#REF!</v>
      </c>
      <c r="KPD67" s="29" t="e">
        <f t="shared" si="141"/>
        <v>#REF!</v>
      </c>
      <c r="KPE67" s="29" t="e">
        <f t="shared" si="141"/>
        <v>#REF!</v>
      </c>
      <c r="KPF67" s="29" t="e">
        <f t="shared" si="141"/>
        <v>#REF!</v>
      </c>
      <c r="KPG67" s="29" t="e">
        <f t="shared" si="141"/>
        <v>#REF!</v>
      </c>
      <c r="KPH67" s="29" t="e">
        <f t="shared" si="141"/>
        <v>#REF!</v>
      </c>
      <c r="KPI67" s="29" t="e">
        <f t="shared" si="141"/>
        <v>#REF!</v>
      </c>
      <c r="KPJ67" s="29" t="e">
        <f t="shared" si="141"/>
        <v>#REF!</v>
      </c>
      <c r="KPK67" s="29" t="e">
        <f t="shared" si="141"/>
        <v>#REF!</v>
      </c>
      <c r="KPL67" s="29" t="e">
        <f t="shared" si="141"/>
        <v>#REF!</v>
      </c>
      <c r="KPM67" s="29" t="e">
        <f t="shared" si="141"/>
        <v>#REF!</v>
      </c>
      <c r="KPN67" s="29" t="e">
        <f t="shared" si="141"/>
        <v>#REF!</v>
      </c>
      <c r="KPO67" s="29" t="e">
        <f t="shared" si="141"/>
        <v>#REF!</v>
      </c>
      <c r="KPP67" s="29" t="e">
        <f t="shared" si="141"/>
        <v>#REF!</v>
      </c>
      <c r="KPQ67" s="29" t="e">
        <f t="shared" si="141"/>
        <v>#REF!</v>
      </c>
      <c r="KPR67" s="29" t="e">
        <f t="shared" si="141"/>
        <v>#REF!</v>
      </c>
      <c r="KPS67" s="29" t="e">
        <f t="shared" si="141"/>
        <v>#REF!</v>
      </c>
      <c r="KPT67" s="29" t="e">
        <f t="shared" si="141"/>
        <v>#REF!</v>
      </c>
      <c r="KPU67" s="29" t="e">
        <f t="shared" si="141"/>
        <v>#REF!</v>
      </c>
      <c r="KPV67" s="29" t="e">
        <f t="shared" si="141"/>
        <v>#REF!</v>
      </c>
      <c r="KPW67" s="29" t="e">
        <f t="shared" si="141"/>
        <v>#REF!</v>
      </c>
      <c r="KPX67" s="29" t="e">
        <f t="shared" si="141"/>
        <v>#REF!</v>
      </c>
      <c r="KPY67" s="29" t="e">
        <f t="shared" si="141"/>
        <v>#REF!</v>
      </c>
      <c r="KPZ67" s="29" t="e">
        <f t="shared" si="141"/>
        <v>#REF!</v>
      </c>
      <c r="KQA67" s="29" t="e">
        <f t="shared" si="141"/>
        <v>#REF!</v>
      </c>
      <c r="KQB67" s="29" t="e">
        <f t="shared" si="141"/>
        <v>#REF!</v>
      </c>
      <c r="KQC67" s="29" t="e">
        <f t="shared" si="141"/>
        <v>#REF!</v>
      </c>
      <c r="KQD67" s="29" t="e">
        <f t="shared" si="141"/>
        <v>#REF!</v>
      </c>
      <c r="KQE67" s="29" t="e">
        <f t="shared" si="141"/>
        <v>#REF!</v>
      </c>
      <c r="KQF67" s="29" t="e">
        <f t="shared" si="141"/>
        <v>#REF!</v>
      </c>
      <c r="KQG67" s="29" t="e">
        <f t="shared" si="141"/>
        <v>#REF!</v>
      </c>
      <c r="KQH67" s="29" t="e">
        <f t="shared" si="141"/>
        <v>#REF!</v>
      </c>
      <c r="KQI67" s="29" t="e">
        <f t="shared" si="141"/>
        <v>#REF!</v>
      </c>
      <c r="KQJ67" s="29" t="e">
        <f t="shared" si="141"/>
        <v>#REF!</v>
      </c>
      <c r="KQK67" s="29" t="e">
        <f t="shared" si="141"/>
        <v>#REF!</v>
      </c>
      <c r="KQL67" s="29" t="e">
        <f t="shared" si="141"/>
        <v>#REF!</v>
      </c>
      <c r="KQM67" s="29" t="e">
        <f t="shared" si="141"/>
        <v>#REF!</v>
      </c>
      <c r="KQN67" s="29" t="e">
        <f t="shared" si="141"/>
        <v>#REF!</v>
      </c>
      <c r="KQO67" s="29" t="e">
        <f t="shared" si="141"/>
        <v>#REF!</v>
      </c>
      <c r="KQP67" s="29" t="e">
        <f t="shared" si="141"/>
        <v>#REF!</v>
      </c>
      <c r="KQQ67" s="29" t="e">
        <f t="shared" si="141"/>
        <v>#REF!</v>
      </c>
      <c r="KQR67" s="29" t="e">
        <f t="shared" si="141"/>
        <v>#REF!</v>
      </c>
      <c r="KQS67" s="29" t="e">
        <f t="shared" si="141"/>
        <v>#REF!</v>
      </c>
      <c r="KQT67" s="29" t="e">
        <f t="shared" si="141"/>
        <v>#REF!</v>
      </c>
      <c r="KQU67" s="29" t="e">
        <f t="shared" si="141"/>
        <v>#REF!</v>
      </c>
      <c r="KQV67" s="29" t="e">
        <f t="shared" si="141"/>
        <v>#REF!</v>
      </c>
      <c r="KQW67" s="29" t="e">
        <f t="shared" si="141"/>
        <v>#REF!</v>
      </c>
      <c r="KQX67" s="29" t="e">
        <f t="shared" si="141"/>
        <v>#REF!</v>
      </c>
      <c r="KQY67" s="29" t="e">
        <f t="shared" si="141"/>
        <v>#REF!</v>
      </c>
      <c r="KQZ67" s="29" t="e">
        <f t="shared" si="141"/>
        <v>#REF!</v>
      </c>
      <c r="KRA67" s="29" t="e">
        <f t="shared" si="141"/>
        <v>#REF!</v>
      </c>
      <c r="KRB67" s="29" t="e">
        <f t="shared" si="141"/>
        <v>#REF!</v>
      </c>
      <c r="KRC67" s="29" t="e">
        <f t="shared" si="141"/>
        <v>#REF!</v>
      </c>
      <c r="KRD67" s="29" t="e">
        <f t="shared" si="141"/>
        <v>#REF!</v>
      </c>
      <c r="KRE67" s="29" t="e">
        <f t="shared" si="141"/>
        <v>#REF!</v>
      </c>
      <c r="KRF67" s="29" t="e">
        <f t="shared" si="141"/>
        <v>#REF!</v>
      </c>
      <c r="KRG67" s="29" t="e">
        <f t="shared" si="141"/>
        <v>#REF!</v>
      </c>
      <c r="KRH67" s="29" t="e">
        <f t="shared" si="141"/>
        <v>#REF!</v>
      </c>
      <c r="KRI67" s="29" t="e">
        <f t="shared" si="141"/>
        <v>#REF!</v>
      </c>
      <c r="KRJ67" s="29" t="e">
        <f t="shared" si="141"/>
        <v>#REF!</v>
      </c>
      <c r="KRK67" s="29" t="e">
        <f t="shared" si="141"/>
        <v>#REF!</v>
      </c>
      <c r="KRL67" s="29" t="e">
        <f t="shared" si="141"/>
        <v>#REF!</v>
      </c>
      <c r="KRM67" s="29" t="e">
        <f t="shared" si="141"/>
        <v>#REF!</v>
      </c>
      <c r="KRN67" s="29" t="e">
        <f t="shared" si="141"/>
        <v>#REF!</v>
      </c>
      <c r="KRO67" s="29" t="e">
        <f t="shared" ref="KRO67:KTZ67" si="142">KRN67*(1+$F67)</f>
        <v>#REF!</v>
      </c>
      <c r="KRP67" s="29" t="e">
        <f t="shared" si="142"/>
        <v>#REF!</v>
      </c>
      <c r="KRQ67" s="29" t="e">
        <f t="shared" si="142"/>
        <v>#REF!</v>
      </c>
      <c r="KRR67" s="29" t="e">
        <f t="shared" si="142"/>
        <v>#REF!</v>
      </c>
      <c r="KRS67" s="29" t="e">
        <f t="shared" si="142"/>
        <v>#REF!</v>
      </c>
      <c r="KRT67" s="29" t="e">
        <f t="shared" si="142"/>
        <v>#REF!</v>
      </c>
      <c r="KRU67" s="29" t="e">
        <f t="shared" si="142"/>
        <v>#REF!</v>
      </c>
      <c r="KRV67" s="29" t="e">
        <f t="shared" si="142"/>
        <v>#REF!</v>
      </c>
      <c r="KRW67" s="29" t="e">
        <f t="shared" si="142"/>
        <v>#REF!</v>
      </c>
      <c r="KRX67" s="29" t="e">
        <f t="shared" si="142"/>
        <v>#REF!</v>
      </c>
      <c r="KRY67" s="29" t="e">
        <f t="shared" si="142"/>
        <v>#REF!</v>
      </c>
      <c r="KRZ67" s="29" t="e">
        <f t="shared" si="142"/>
        <v>#REF!</v>
      </c>
      <c r="KSA67" s="29" t="e">
        <f t="shared" si="142"/>
        <v>#REF!</v>
      </c>
      <c r="KSB67" s="29" t="e">
        <f t="shared" si="142"/>
        <v>#REF!</v>
      </c>
      <c r="KSC67" s="29" t="e">
        <f t="shared" si="142"/>
        <v>#REF!</v>
      </c>
      <c r="KSD67" s="29" t="e">
        <f t="shared" si="142"/>
        <v>#REF!</v>
      </c>
      <c r="KSE67" s="29" t="e">
        <f t="shared" si="142"/>
        <v>#REF!</v>
      </c>
      <c r="KSF67" s="29" t="e">
        <f t="shared" si="142"/>
        <v>#REF!</v>
      </c>
      <c r="KSG67" s="29" t="e">
        <f t="shared" si="142"/>
        <v>#REF!</v>
      </c>
      <c r="KSH67" s="29" t="e">
        <f t="shared" si="142"/>
        <v>#REF!</v>
      </c>
      <c r="KSI67" s="29" t="e">
        <f t="shared" si="142"/>
        <v>#REF!</v>
      </c>
      <c r="KSJ67" s="29" t="e">
        <f t="shared" si="142"/>
        <v>#REF!</v>
      </c>
      <c r="KSK67" s="29" t="e">
        <f t="shared" si="142"/>
        <v>#REF!</v>
      </c>
      <c r="KSL67" s="29" t="e">
        <f t="shared" si="142"/>
        <v>#REF!</v>
      </c>
      <c r="KSM67" s="29" t="e">
        <f t="shared" si="142"/>
        <v>#REF!</v>
      </c>
      <c r="KSN67" s="29" t="e">
        <f t="shared" si="142"/>
        <v>#REF!</v>
      </c>
      <c r="KSO67" s="29" t="e">
        <f t="shared" si="142"/>
        <v>#REF!</v>
      </c>
      <c r="KSP67" s="29" t="e">
        <f t="shared" si="142"/>
        <v>#REF!</v>
      </c>
      <c r="KSQ67" s="29" t="e">
        <f t="shared" si="142"/>
        <v>#REF!</v>
      </c>
      <c r="KSR67" s="29" t="e">
        <f t="shared" si="142"/>
        <v>#REF!</v>
      </c>
      <c r="KSS67" s="29" t="e">
        <f t="shared" si="142"/>
        <v>#REF!</v>
      </c>
      <c r="KST67" s="29" t="e">
        <f t="shared" si="142"/>
        <v>#REF!</v>
      </c>
      <c r="KSU67" s="29" t="e">
        <f t="shared" si="142"/>
        <v>#REF!</v>
      </c>
      <c r="KSV67" s="29" t="e">
        <f t="shared" si="142"/>
        <v>#REF!</v>
      </c>
      <c r="KSW67" s="29" t="e">
        <f t="shared" si="142"/>
        <v>#REF!</v>
      </c>
      <c r="KSX67" s="29" t="e">
        <f t="shared" si="142"/>
        <v>#REF!</v>
      </c>
      <c r="KSY67" s="29" t="e">
        <f t="shared" si="142"/>
        <v>#REF!</v>
      </c>
      <c r="KSZ67" s="29" t="e">
        <f t="shared" si="142"/>
        <v>#REF!</v>
      </c>
      <c r="KTA67" s="29" t="e">
        <f t="shared" si="142"/>
        <v>#REF!</v>
      </c>
      <c r="KTB67" s="29" t="e">
        <f t="shared" si="142"/>
        <v>#REF!</v>
      </c>
      <c r="KTC67" s="29" t="e">
        <f t="shared" si="142"/>
        <v>#REF!</v>
      </c>
      <c r="KTD67" s="29" t="e">
        <f t="shared" si="142"/>
        <v>#REF!</v>
      </c>
      <c r="KTE67" s="29" t="e">
        <f t="shared" si="142"/>
        <v>#REF!</v>
      </c>
      <c r="KTF67" s="29" t="e">
        <f t="shared" si="142"/>
        <v>#REF!</v>
      </c>
      <c r="KTG67" s="29" t="e">
        <f t="shared" si="142"/>
        <v>#REF!</v>
      </c>
      <c r="KTH67" s="29" t="e">
        <f t="shared" si="142"/>
        <v>#REF!</v>
      </c>
      <c r="KTI67" s="29" t="e">
        <f t="shared" si="142"/>
        <v>#REF!</v>
      </c>
      <c r="KTJ67" s="29" t="e">
        <f t="shared" si="142"/>
        <v>#REF!</v>
      </c>
      <c r="KTK67" s="29" t="e">
        <f t="shared" si="142"/>
        <v>#REF!</v>
      </c>
      <c r="KTL67" s="29" t="e">
        <f t="shared" si="142"/>
        <v>#REF!</v>
      </c>
      <c r="KTM67" s="29" t="e">
        <f t="shared" si="142"/>
        <v>#REF!</v>
      </c>
      <c r="KTN67" s="29" t="e">
        <f t="shared" si="142"/>
        <v>#REF!</v>
      </c>
      <c r="KTO67" s="29" t="e">
        <f t="shared" si="142"/>
        <v>#REF!</v>
      </c>
      <c r="KTP67" s="29" t="e">
        <f t="shared" si="142"/>
        <v>#REF!</v>
      </c>
      <c r="KTQ67" s="29" t="e">
        <f t="shared" si="142"/>
        <v>#REF!</v>
      </c>
      <c r="KTR67" s="29" t="e">
        <f t="shared" si="142"/>
        <v>#REF!</v>
      </c>
      <c r="KTS67" s="29" t="e">
        <f t="shared" si="142"/>
        <v>#REF!</v>
      </c>
      <c r="KTT67" s="29" t="e">
        <f t="shared" si="142"/>
        <v>#REF!</v>
      </c>
      <c r="KTU67" s="29" t="e">
        <f t="shared" si="142"/>
        <v>#REF!</v>
      </c>
      <c r="KTV67" s="29" t="e">
        <f t="shared" si="142"/>
        <v>#REF!</v>
      </c>
      <c r="KTW67" s="29" t="e">
        <f t="shared" si="142"/>
        <v>#REF!</v>
      </c>
      <c r="KTX67" s="29" t="e">
        <f t="shared" si="142"/>
        <v>#REF!</v>
      </c>
      <c r="KTY67" s="29" t="e">
        <f t="shared" si="142"/>
        <v>#REF!</v>
      </c>
      <c r="KTZ67" s="29" t="e">
        <f t="shared" si="142"/>
        <v>#REF!</v>
      </c>
      <c r="KUA67" s="29" t="e">
        <f t="shared" ref="KUA67:KWL67" si="143">KTZ67*(1+$F67)</f>
        <v>#REF!</v>
      </c>
      <c r="KUB67" s="29" t="e">
        <f t="shared" si="143"/>
        <v>#REF!</v>
      </c>
      <c r="KUC67" s="29" t="e">
        <f t="shared" si="143"/>
        <v>#REF!</v>
      </c>
      <c r="KUD67" s="29" t="e">
        <f t="shared" si="143"/>
        <v>#REF!</v>
      </c>
      <c r="KUE67" s="29" t="e">
        <f t="shared" si="143"/>
        <v>#REF!</v>
      </c>
      <c r="KUF67" s="29" t="e">
        <f t="shared" si="143"/>
        <v>#REF!</v>
      </c>
      <c r="KUG67" s="29" t="e">
        <f t="shared" si="143"/>
        <v>#REF!</v>
      </c>
      <c r="KUH67" s="29" t="e">
        <f t="shared" si="143"/>
        <v>#REF!</v>
      </c>
      <c r="KUI67" s="29" t="e">
        <f t="shared" si="143"/>
        <v>#REF!</v>
      </c>
      <c r="KUJ67" s="29" t="e">
        <f t="shared" si="143"/>
        <v>#REF!</v>
      </c>
      <c r="KUK67" s="29" t="e">
        <f t="shared" si="143"/>
        <v>#REF!</v>
      </c>
      <c r="KUL67" s="29" t="e">
        <f t="shared" si="143"/>
        <v>#REF!</v>
      </c>
      <c r="KUM67" s="29" t="e">
        <f t="shared" si="143"/>
        <v>#REF!</v>
      </c>
      <c r="KUN67" s="29" t="e">
        <f t="shared" si="143"/>
        <v>#REF!</v>
      </c>
      <c r="KUO67" s="29" t="e">
        <f t="shared" si="143"/>
        <v>#REF!</v>
      </c>
      <c r="KUP67" s="29" t="e">
        <f t="shared" si="143"/>
        <v>#REF!</v>
      </c>
      <c r="KUQ67" s="29" t="e">
        <f t="shared" si="143"/>
        <v>#REF!</v>
      </c>
      <c r="KUR67" s="29" t="e">
        <f t="shared" si="143"/>
        <v>#REF!</v>
      </c>
      <c r="KUS67" s="29" t="e">
        <f t="shared" si="143"/>
        <v>#REF!</v>
      </c>
      <c r="KUT67" s="29" t="e">
        <f t="shared" si="143"/>
        <v>#REF!</v>
      </c>
      <c r="KUU67" s="29" t="e">
        <f t="shared" si="143"/>
        <v>#REF!</v>
      </c>
      <c r="KUV67" s="29" t="e">
        <f t="shared" si="143"/>
        <v>#REF!</v>
      </c>
      <c r="KUW67" s="29" t="e">
        <f t="shared" si="143"/>
        <v>#REF!</v>
      </c>
      <c r="KUX67" s="29" t="e">
        <f t="shared" si="143"/>
        <v>#REF!</v>
      </c>
      <c r="KUY67" s="29" t="e">
        <f t="shared" si="143"/>
        <v>#REF!</v>
      </c>
      <c r="KUZ67" s="29" t="e">
        <f t="shared" si="143"/>
        <v>#REF!</v>
      </c>
      <c r="KVA67" s="29" t="e">
        <f t="shared" si="143"/>
        <v>#REF!</v>
      </c>
      <c r="KVB67" s="29" t="e">
        <f t="shared" si="143"/>
        <v>#REF!</v>
      </c>
      <c r="KVC67" s="29" t="e">
        <f t="shared" si="143"/>
        <v>#REF!</v>
      </c>
      <c r="KVD67" s="29" t="e">
        <f t="shared" si="143"/>
        <v>#REF!</v>
      </c>
      <c r="KVE67" s="29" t="e">
        <f t="shared" si="143"/>
        <v>#REF!</v>
      </c>
      <c r="KVF67" s="29" t="e">
        <f t="shared" si="143"/>
        <v>#REF!</v>
      </c>
      <c r="KVG67" s="29" t="e">
        <f t="shared" si="143"/>
        <v>#REF!</v>
      </c>
      <c r="KVH67" s="29" t="e">
        <f t="shared" si="143"/>
        <v>#REF!</v>
      </c>
      <c r="KVI67" s="29" t="e">
        <f t="shared" si="143"/>
        <v>#REF!</v>
      </c>
      <c r="KVJ67" s="29" t="e">
        <f t="shared" si="143"/>
        <v>#REF!</v>
      </c>
      <c r="KVK67" s="29" t="e">
        <f t="shared" si="143"/>
        <v>#REF!</v>
      </c>
      <c r="KVL67" s="29" t="e">
        <f t="shared" si="143"/>
        <v>#REF!</v>
      </c>
      <c r="KVM67" s="29" t="e">
        <f t="shared" si="143"/>
        <v>#REF!</v>
      </c>
      <c r="KVN67" s="29" t="e">
        <f t="shared" si="143"/>
        <v>#REF!</v>
      </c>
      <c r="KVO67" s="29" t="e">
        <f t="shared" si="143"/>
        <v>#REF!</v>
      </c>
      <c r="KVP67" s="29" t="e">
        <f t="shared" si="143"/>
        <v>#REF!</v>
      </c>
      <c r="KVQ67" s="29" t="e">
        <f t="shared" si="143"/>
        <v>#REF!</v>
      </c>
      <c r="KVR67" s="29" t="e">
        <f t="shared" si="143"/>
        <v>#REF!</v>
      </c>
      <c r="KVS67" s="29" t="e">
        <f t="shared" si="143"/>
        <v>#REF!</v>
      </c>
      <c r="KVT67" s="29" t="e">
        <f t="shared" si="143"/>
        <v>#REF!</v>
      </c>
      <c r="KVU67" s="29" t="e">
        <f t="shared" si="143"/>
        <v>#REF!</v>
      </c>
      <c r="KVV67" s="29" t="e">
        <f t="shared" si="143"/>
        <v>#REF!</v>
      </c>
      <c r="KVW67" s="29" t="e">
        <f t="shared" si="143"/>
        <v>#REF!</v>
      </c>
      <c r="KVX67" s="29" t="e">
        <f t="shared" si="143"/>
        <v>#REF!</v>
      </c>
      <c r="KVY67" s="29" t="e">
        <f t="shared" si="143"/>
        <v>#REF!</v>
      </c>
      <c r="KVZ67" s="29" t="e">
        <f t="shared" si="143"/>
        <v>#REF!</v>
      </c>
      <c r="KWA67" s="29" t="e">
        <f t="shared" si="143"/>
        <v>#REF!</v>
      </c>
      <c r="KWB67" s="29" t="e">
        <f t="shared" si="143"/>
        <v>#REF!</v>
      </c>
      <c r="KWC67" s="29" t="e">
        <f t="shared" si="143"/>
        <v>#REF!</v>
      </c>
      <c r="KWD67" s="29" t="e">
        <f t="shared" si="143"/>
        <v>#REF!</v>
      </c>
      <c r="KWE67" s="29" t="e">
        <f t="shared" si="143"/>
        <v>#REF!</v>
      </c>
      <c r="KWF67" s="29" t="e">
        <f t="shared" si="143"/>
        <v>#REF!</v>
      </c>
      <c r="KWG67" s="29" t="e">
        <f t="shared" si="143"/>
        <v>#REF!</v>
      </c>
      <c r="KWH67" s="29" t="e">
        <f t="shared" si="143"/>
        <v>#REF!</v>
      </c>
      <c r="KWI67" s="29" t="e">
        <f t="shared" si="143"/>
        <v>#REF!</v>
      </c>
      <c r="KWJ67" s="29" t="e">
        <f t="shared" si="143"/>
        <v>#REF!</v>
      </c>
      <c r="KWK67" s="29" t="e">
        <f t="shared" si="143"/>
        <v>#REF!</v>
      </c>
      <c r="KWL67" s="29" t="e">
        <f t="shared" si="143"/>
        <v>#REF!</v>
      </c>
      <c r="KWM67" s="29" t="e">
        <f t="shared" ref="KWM67:KYX67" si="144">KWL67*(1+$F67)</f>
        <v>#REF!</v>
      </c>
      <c r="KWN67" s="29" t="e">
        <f t="shared" si="144"/>
        <v>#REF!</v>
      </c>
      <c r="KWO67" s="29" t="e">
        <f t="shared" si="144"/>
        <v>#REF!</v>
      </c>
      <c r="KWP67" s="29" t="e">
        <f t="shared" si="144"/>
        <v>#REF!</v>
      </c>
      <c r="KWQ67" s="29" t="e">
        <f t="shared" si="144"/>
        <v>#REF!</v>
      </c>
      <c r="KWR67" s="29" t="e">
        <f t="shared" si="144"/>
        <v>#REF!</v>
      </c>
      <c r="KWS67" s="29" t="e">
        <f t="shared" si="144"/>
        <v>#REF!</v>
      </c>
      <c r="KWT67" s="29" t="e">
        <f t="shared" si="144"/>
        <v>#REF!</v>
      </c>
      <c r="KWU67" s="29" t="e">
        <f t="shared" si="144"/>
        <v>#REF!</v>
      </c>
      <c r="KWV67" s="29" t="e">
        <f t="shared" si="144"/>
        <v>#REF!</v>
      </c>
      <c r="KWW67" s="29" t="e">
        <f t="shared" si="144"/>
        <v>#REF!</v>
      </c>
      <c r="KWX67" s="29" t="e">
        <f t="shared" si="144"/>
        <v>#REF!</v>
      </c>
      <c r="KWY67" s="29" t="e">
        <f t="shared" si="144"/>
        <v>#REF!</v>
      </c>
      <c r="KWZ67" s="29" t="e">
        <f t="shared" si="144"/>
        <v>#REF!</v>
      </c>
      <c r="KXA67" s="29" t="e">
        <f t="shared" si="144"/>
        <v>#REF!</v>
      </c>
      <c r="KXB67" s="29" t="e">
        <f t="shared" si="144"/>
        <v>#REF!</v>
      </c>
      <c r="KXC67" s="29" t="e">
        <f t="shared" si="144"/>
        <v>#REF!</v>
      </c>
      <c r="KXD67" s="29" t="e">
        <f t="shared" si="144"/>
        <v>#REF!</v>
      </c>
      <c r="KXE67" s="29" t="e">
        <f t="shared" si="144"/>
        <v>#REF!</v>
      </c>
      <c r="KXF67" s="29" t="e">
        <f t="shared" si="144"/>
        <v>#REF!</v>
      </c>
      <c r="KXG67" s="29" t="e">
        <f t="shared" si="144"/>
        <v>#REF!</v>
      </c>
      <c r="KXH67" s="29" t="e">
        <f t="shared" si="144"/>
        <v>#REF!</v>
      </c>
      <c r="KXI67" s="29" t="e">
        <f t="shared" si="144"/>
        <v>#REF!</v>
      </c>
      <c r="KXJ67" s="29" t="e">
        <f t="shared" si="144"/>
        <v>#REF!</v>
      </c>
      <c r="KXK67" s="29" t="e">
        <f t="shared" si="144"/>
        <v>#REF!</v>
      </c>
      <c r="KXL67" s="29" t="e">
        <f t="shared" si="144"/>
        <v>#REF!</v>
      </c>
      <c r="KXM67" s="29" t="e">
        <f t="shared" si="144"/>
        <v>#REF!</v>
      </c>
      <c r="KXN67" s="29" t="e">
        <f t="shared" si="144"/>
        <v>#REF!</v>
      </c>
      <c r="KXO67" s="29" t="e">
        <f t="shared" si="144"/>
        <v>#REF!</v>
      </c>
      <c r="KXP67" s="29" t="e">
        <f t="shared" si="144"/>
        <v>#REF!</v>
      </c>
      <c r="KXQ67" s="29" t="e">
        <f t="shared" si="144"/>
        <v>#REF!</v>
      </c>
      <c r="KXR67" s="29" t="e">
        <f t="shared" si="144"/>
        <v>#REF!</v>
      </c>
      <c r="KXS67" s="29" t="e">
        <f t="shared" si="144"/>
        <v>#REF!</v>
      </c>
      <c r="KXT67" s="29" t="e">
        <f t="shared" si="144"/>
        <v>#REF!</v>
      </c>
      <c r="KXU67" s="29" t="e">
        <f t="shared" si="144"/>
        <v>#REF!</v>
      </c>
      <c r="KXV67" s="29" t="e">
        <f t="shared" si="144"/>
        <v>#REF!</v>
      </c>
      <c r="KXW67" s="29" t="e">
        <f t="shared" si="144"/>
        <v>#REF!</v>
      </c>
      <c r="KXX67" s="29" t="e">
        <f t="shared" si="144"/>
        <v>#REF!</v>
      </c>
      <c r="KXY67" s="29" t="e">
        <f t="shared" si="144"/>
        <v>#REF!</v>
      </c>
      <c r="KXZ67" s="29" t="e">
        <f t="shared" si="144"/>
        <v>#REF!</v>
      </c>
      <c r="KYA67" s="29" t="e">
        <f t="shared" si="144"/>
        <v>#REF!</v>
      </c>
      <c r="KYB67" s="29" t="e">
        <f t="shared" si="144"/>
        <v>#REF!</v>
      </c>
      <c r="KYC67" s="29" t="e">
        <f t="shared" si="144"/>
        <v>#REF!</v>
      </c>
      <c r="KYD67" s="29" t="e">
        <f t="shared" si="144"/>
        <v>#REF!</v>
      </c>
      <c r="KYE67" s="29" t="e">
        <f t="shared" si="144"/>
        <v>#REF!</v>
      </c>
      <c r="KYF67" s="29" t="e">
        <f t="shared" si="144"/>
        <v>#REF!</v>
      </c>
      <c r="KYG67" s="29" t="e">
        <f t="shared" si="144"/>
        <v>#REF!</v>
      </c>
      <c r="KYH67" s="29" t="e">
        <f t="shared" si="144"/>
        <v>#REF!</v>
      </c>
      <c r="KYI67" s="29" t="e">
        <f t="shared" si="144"/>
        <v>#REF!</v>
      </c>
      <c r="KYJ67" s="29" t="e">
        <f t="shared" si="144"/>
        <v>#REF!</v>
      </c>
      <c r="KYK67" s="29" t="e">
        <f t="shared" si="144"/>
        <v>#REF!</v>
      </c>
      <c r="KYL67" s="29" t="e">
        <f t="shared" si="144"/>
        <v>#REF!</v>
      </c>
      <c r="KYM67" s="29" t="e">
        <f t="shared" si="144"/>
        <v>#REF!</v>
      </c>
      <c r="KYN67" s="29" t="e">
        <f t="shared" si="144"/>
        <v>#REF!</v>
      </c>
      <c r="KYO67" s="29" t="e">
        <f t="shared" si="144"/>
        <v>#REF!</v>
      </c>
      <c r="KYP67" s="29" t="e">
        <f t="shared" si="144"/>
        <v>#REF!</v>
      </c>
      <c r="KYQ67" s="29" t="e">
        <f t="shared" si="144"/>
        <v>#REF!</v>
      </c>
      <c r="KYR67" s="29" t="e">
        <f t="shared" si="144"/>
        <v>#REF!</v>
      </c>
      <c r="KYS67" s="29" t="e">
        <f t="shared" si="144"/>
        <v>#REF!</v>
      </c>
      <c r="KYT67" s="29" t="e">
        <f t="shared" si="144"/>
        <v>#REF!</v>
      </c>
      <c r="KYU67" s="29" t="e">
        <f t="shared" si="144"/>
        <v>#REF!</v>
      </c>
      <c r="KYV67" s="29" t="e">
        <f t="shared" si="144"/>
        <v>#REF!</v>
      </c>
      <c r="KYW67" s="29" t="e">
        <f t="shared" si="144"/>
        <v>#REF!</v>
      </c>
      <c r="KYX67" s="29" t="e">
        <f t="shared" si="144"/>
        <v>#REF!</v>
      </c>
      <c r="KYY67" s="29" t="e">
        <f t="shared" ref="KYY67:LBJ67" si="145">KYX67*(1+$F67)</f>
        <v>#REF!</v>
      </c>
      <c r="KYZ67" s="29" t="e">
        <f t="shared" si="145"/>
        <v>#REF!</v>
      </c>
      <c r="KZA67" s="29" t="e">
        <f t="shared" si="145"/>
        <v>#REF!</v>
      </c>
      <c r="KZB67" s="29" t="e">
        <f t="shared" si="145"/>
        <v>#REF!</v>
      </c>
      <c r="KZC67" s="29" t="e">
        <f t="shared" si="145"/>
        <v>#REF!</v>
      </c>
      <c r="KZD67" s="29" t="e">
        <f t="shared" si="145"/>
        <v>#REF!</v>
      </c>
      <c r="KZE67" s="29" t="e">
        <f t="shared" si="145"/>
        <v>#REF!</v>
      </c>
      <c r="KZF67" s="29" t="e">
        <f t="shared" si="145"/>
        <v>#REF!</v>
      </c>
      <c r="KZG67" s="29" t="e">
        <f t="shared" si="145"/>
        <v>#REF!</v>
      </c>
      <c r="KZH67" s="29" t="e">
        <f t="shared" si="145"/>
        <v>#REF!</v>
      </c>
      <c r="KZI67" s="29" t="e">
        <f t="shared" si="145"/>
        <v>#REF!</v>
      </c>
      <c r="KZJ67" s="29" t="e">
        <f t="shared" si="145"/>
        <v>#REF!</v>
      </c>
      <c r="KZK67" s="29" t="e">
        <f t="shared" si="145"/>
        <v>#REF!</v>
      </c>
      <c r="KZL67" s="29" t="e">
        <f t="shared" si="145"/>
        <v>#REF!</v>
      </c>
      <c r="KZM67" s="29" t="e">
        <f t="shared" si="145"/>
        <v>#REF!</v>
      </c>
      <c r="KZN67" s="29" t="e">
        <f t="shared" si="145"/>
        <v>#REF!</v>
      </c>
      <c r="KZO67" s="29" t="e">
        <f t="shared" si="145"/>
        <v>#REF!</v>
      </c>
      <c r="KZP67" s="29" t="e">
        <f t="shared" si="145"/>
        <v>#REF!</v>
      </c>
      <c r="KZQ67" s="29" t="e">
        <f t="shared" si="145"/>
        <v>#REF!</v>
      </c>
      <c r="KZR67" s="29" t="e">
        <f t="shared" si="145"/>
        <v>#REF!</v>
      </c>
      <c r="KZS67" s="29" t="e">
        <f t="shared" si="145"/>
        <v>#REF!</v>
      </c>
      <c r="KZT67" s="29" t="e">
        <f t="shared" si="145"/>
        <v>#REF!</v>
      </c>
      <c r="KZU67" s="29" t="e">
        <f t="shared" si="145"/>
        <v>#REF!</v>
      </c>
      <c r="KZV67" s="29" t="e">
        <f t="shared" si="145"/>
        <v>#REF!</v>
      </c>
      <c r="KZW67" s="29" t="e">
        <f t="shared" si="145"/>
        <v>#REF!</v>
      </c>
      <c r="KZX67" s="29" t="e">
        <f t="shared" si="145"/>
        <v>#REF!</v>
      </c>
      <c r="KZY67" s="29" t="e">
        <f t="shared" si="145"/>
        <v>#REF!</v>
      </c>
      <c r="KZZ67" s="29" t="e">
        <f t="shared" si="145"/>
        <v>#REF!</v>
      </c>
      <c r="LAA67" s="29" t="e">
        <f t="shared" si="145"/>
        <v>#REF!</v>
      </c>
      <c r="LAB67" s="29" t="e">
        <f t="shared" si="145"/>
        <v>#REF!</v>
      </c>
      <c r="LAC67" s="29" t="e">
        <f t="shared" si="145"/>
        <v>#REF!</v>
      </c>
      <c r="LAD67" s="29" t="e">
        <f t="shared" si="145"/>
        <v>#REF!</v>
      </c>
      <c r="LAE67" s="29" t="e">
        <f t="shared" si="145"/>
        <v>#REF!</v>
      </c>
      <c r="LAF67" s="29" t="e">
        <f t="shared" si="145"/>
        <v>#REF!</v>
      </c>
      <c r="LAG67" s="29" t="e">
        <f t="shared" si="145"/>
        <v>#REF!</v>
      </c>
      <c r="LAH67" s="29" t="e">
        <f t="shared" si="145"/>
        <v>#REF!</v>
      </c>
      <c r="LAI67" s="29" t="e">
        <f t="shared" si="145"/>
        <v>#REF!</v>
      </c>
      <c r="LAJ67" s="29" t="e">
        <f t="shared" si="145"/>
        <v>#REF!</v>
      </c>
      <c r="LAK67" s="29" t="e">
        <f t="shared" si="145"/>
        <v>#REF!</v>
      </c>
      <c r="LAL67" s="29" t="e">
        <f t="shared" si="145"/>
        <v>#REF!</v>
      </c>
      <c r="LAM67" s="29" t="e">
        <f t="shared" si="145"/>
        <v>#REF!</v>
      </c>
      <c r="LAN67" s="29" t="e">
        <f t="shared" si="145"/>
        <v>#REF!</v>
      </c>
      <c r="LAO67" s="29" t="e">
        <f t="shared" si="145"/>
        <v>#REF!</v>
      </c>
      <c r="LAP67" s="29" t="e">
        <f t="shared" si="145"/>
        <v>#REF!</v>
      </c>
      <c r="LAQ67" s="29" t="e">
        <f t="shared" si="145"/>
        <v>#REF!</v>
      </c>
      <c r="LAR67" s="29" t="e">
        <f t="shared" si="145"/>
        <v>#REF!</v>
      </c>
      <c r="LAS67" s="29" t="e">
        <f t="shared" si="145"/>
        <v>#REF!</v>
      </c>
      <c r="LAT67" s="29" t="e">
        <f t="shared" si="145"/>
        <v>#REF!</v>
      </c>
      <c r="LAU67" s="29" t="e">
        <f t="shared" si="145"/>
        <v>#REF!</v>
      </c>
      <c r="LAV67" s="29" t="e">
        <f t="shared" si="145"/>
        <v>#REF!</v>
      </c>
      <c r="LAW67" s="29" t="e">
        <f t="shared" si="145"/>
        <v>#REF!</v>
      </c>
      <c r="LAX67" s="29" t="e">
        <f t="shared" si="145"/>
        <v>#REF!</v>
      </c>
      <c r="LAY67" s="29" t="e">
        <f t="shared" si="145"/>
        <v>#REF!</v>
      </c>
      <c r="LAZ67" s="29" t="e">
        <f t="shared" si="145"/>
        <v>#REF!</v>
      </c>
      <c r="LBA67" s="29" t="e">
        <f t="shared" si="145"/>
        <v>#REF!</v>
      </c>
      <c r="LBB67" s="29" t="e">
        <f t="shared" si="145"/>
        <v>#REF!</v>
      </c>
      <c r="LBC67" s="29" t="e">
        <f t="shared" si="145"/>
        <v>#REF!</v>
      </c>
      <c r="LBD67" s="29" t="e">
        <f t="shared" si="145"/>
        <v>#REF!</v>
      </c>
      <c r="LBE67" s="29" t="e">
        <f t="shared" si="145"/>
        <v>#REF!</v>
      </c>
      <c r="LBF67" s="29" t="e">
        <f t="shared" si="145"/>
        <v>#REF!</v>
      </c>
      <c r="LBG67" s="29" t="e">
        <f t="shared" si="145"/>
        <v>#REF!</v>
      </c>
      <c r="LBH67" s="29" t="e">
        <f t="shared" si="145"/>
        <v>#REF!</v>
      </c>
      <c r="LBI67" s="29" t="e">
        <f t="shared" si="145"/>
        <v>#REF!</v>
      </c>
      <c r="LBJ67" s="29" t="e">
        <f t="shared" si="145"/>
        <v>#REF!</v>
      </c>
      <c r="LBK67" s="29" t="e">
        <f t="shared" ref="LBK67:LDV67" si="146">LBJ67*(1+$F67)</f>
        <v>#REF!</v>
      </c>
      <c r="LBL67" s="29" t="e">
        <f t="shared" si="146"/>
        <v>#REF!</v>
      </c>
      <c r="LBM67" s="29" t="e">
        <f t="shared" si="146"/>
        <v>#REF!</v>
      </c>
      <c r="LBN67" s="29" t="e">
        <f t="shared" si="146"/>
        <v>#REF!</v>
      </c>
      <c r="LBO67" s="29" t="e">
        <f t="shared" si="146"/>
        <v>#REF!</v>
      </c>
      <c r="LBP67" s="29" t="e">
        <f t="shared" si="146"/>
        <v>#REF!</v>
      </c>
      <c r="LBQ67" s="29" t="e">
        <f t="shared" si="146"/>
        <v>#REF!</v>
      </c>
      <c r="LBR67" s="29" t="e">
        <f t="shared" si="146"/>
        <v>#REF!</v>
      </c>
      <c r="LBS67" s="29" t="e">
        <f t="shared" si="146"/>
        <v>#REF!</v>
      </c>
      <c r="LBT67" s="29" t="e">
        <f t="shared" si="146"/>
        <v>#REF!</v>
      </c>
      <c r="LBU67" s="29" t="e">
        <f t="shared" si="146"/>
        <v>#REF!</v>
      </c>
      <c r="LBV67" s="29" t="e">
        <f t="shared" si="146"/>
        <v>#REF!</v>
      </c>
      <c r="LBW67" s="29" t="e">
        <f t="shared" si="146"/>
        <v>#REF!</v>
      </c>
      <c r="LBX67" s="29" t="e">
        <f t="shared" si="146"/>
        <v>#REF!</v>
      </c>
      <c r="LBY67" s="29" t="e">
        <f t="shared" si="146"/>
        <v>#REF!</v>
      </c>
      <c r="LBZ67" s="29" t="e">
        <f t="shared" si="146"/>
        <v>#REF!</v>
      </c>
      <c r="LCA67" s="29" t="e">
        <f t="shared" si="146"/>
        <v>#REF!</v>
      </c>
      <c r="LCB67" s="29" t="e">
        <f t="shared" si="146"/>
        <v>#REF!</v>
      </c>
      <c r="LCC67" s="29" t="e">
        <f t="shared" si="146"/>
        <v>#REF!</v>
      </c>
      <c r="LCD67" s="29" t="e">
        <f t="shared" si="146"/>
        <v>#REF!</v>
      </c>
      <c r="LCE67" s="29" t="e">
        <f t="shared" si="146"/>
        <v>#REF!</v>
      </c>
      <c r="LCF67" s="29" t="e">
        <f t="shared" si="146"/>
        <v>#REF!</v>
      </c>
      <c r="LCG67" s="29" t="e">
        <f t="shared" si="146"/>
        <v>#REF!</v>
      </c>
      <c r="LCH67" s="29" t="e">
        <f t="shared" si="146"/>
        <v>#REF!</v>
      </c>
      <c r="LCI67" s="29" t="e">
        <f t="shared" si="146"/>
        <v>#REF!</v>
      </c>
      <c r="LCJ67" s="29" t="e">
        <f t="shared" si="146"/>
        <v>#REF!</v>
      </c>
      <c r="LCK67" s="29" t="e">
        <f t="shared" si="146"/>
        <v>#REF!</v>
      </c>
      <c r="LCL67" s="29" t="e">
        <f t="shared" si="146"/>
        <v>#REF!</v>
      </c>
      <c r="LCM67" s="29" t="e">
        <f t="shared" si="146"/>
        <v>#REF!</v>
      </c>
      <c r="LCN67" s="29" t="e">
        <f t="shared" si="146"/>
        <v>#REF!</v>
      </c>
      <c r="LCO67" s="29" t="e">
        <f t="shared" si="146"/>
        <v>#REF!</v>
      </c>
      <c r="LCP67" s="29" t="e">
        <f t="shared" si="146"/>
        <v>#REF!</v>
      </c>
      <c r="LCQ67" s="29" t="e">
        <f t="shared" si="146"/>
        <v>#REF!</v>
      </c>
      <c r="LCR67" s="29" t="e">
        <f t="shared" si="146"/>
        <v>#REF!</v>
      </c>
      <c r="LCS67" s="29" t="e">
        <f t="shared" si="146"/>
        <v>#REF!</v>
      </c>
      <c r="LCT67" s="29" t="e">
        <f t="shared" si="146"/>
        <v>#REF!</v>
      </c>
      <c r="LCU67" s="29" t="e">
        <f t="shared" si="146"/>
        <v>#REF!</v>
      </c>
      <c r="LCV67" s="29" t="e">
        <f t="shared" si="146"/>
        <v>#REF!</v>
      </c>
      <c r="LCW67" s="29" t="e">
        <f t="shared" si="146"/>
        <v>#REF!</v>
      </c>
      <c r="LCX67" s="29" t="e">
        <f t="shared" si="146"/>
        <v>#REF!</v>
      </c>
      <c r="LCY67" s="29" t="e">
        <f t="shared" si="146"/>
        <v>#REF!</v>
      </c>
      <c r="LCZ67" s="29" t="e">
        <f t="shared" si="146"/>
        <v>#REF!</v>
      </c>
      <c r="LDA67" s="29" t="e">
        <f t="shared" si="146"/>
        <v>#REF!</v>
      </c>
      <c r="LDB67" s="29" t="e">
        <f t="shared" si="146"/>
        <v>#REF!</v>
      </c>
      <c r="LDC67" s="29" t="e">
        <f t="shared" si="146"/>
        <v>#REF!</v>
      </c>
      <c r="LDD67" s="29" t="e">
        <f t="shared" si="146"/>
        <v>#REF!</v>
      </c>
      <c r="LDE67" s="29" t="e">
        <f t="shared" si="146"/>
        <v>#REF!</v>
      </c>
      <c r="LDF67" s="29" t="e">
        <f t="shared" si="146"/>
        <v>#REF!</v>
      </c>
      <c r="LDG67" s="29" t="e">
        <f t="shared" si="146"/>
        <v>#REF!</v>
      </c>
      <c r="LDH67" s="29" t="e">
        <f t="shared" si="146"/>
        <v>#REF!</v>
      </c>
      <c r="LDI67" s="29" t="e">
        <f t="shared" si="146"/>
        <v>#REF!</v>
      </c>
      <c r="LDJ67" s="29" t="e">
        <f t="shared" si="146"/>
        <v>#REF!</v>
      </c>
      <c r="LDK67" s="29" t="e">
        <f t="shared" si="146"/>
        <v>#REF!</v>
      </c>
      <c r="LDL67" s="29" t="e">
        <f t="shared" si="146"/>
        <v>#REF!</v>
      </c>
      <c r="LDM67" s="29" t="e">
        <f t="shared" si="146"/>
        <v>#REF!</v>
      </c>
      <c r="LDN67" s="29" t="e">
        <f t="shared" si="146"/>
        <v>#REF!</v>
      </c>
      <c r="LDO67" s="29" t="e">
        <f t="shared" si="146"/>
        <v>#REF!</v>
      </c>
      <c r="LDP67" s="29" t="e">
        <f t="shared" si="146"/>
        <v>#REF!</v>
      </c>
      <c r="LDQ67" s="29" t="e">
        <f t="shared" si="146"/>
        <v>#REF!</v>
      </c>
      <c r="LDR67" s="29" t="e">
        <f t="shared" si="146"/>
        <v>#REF!</v>
      </c>
      <c r="LDS67" s="29" t="e">
        <f t="shared" si="146"/>
        <v>#REF!</v>
      </c>
      <c r="LDT67" s="29" t="e">
        <f t="shared" si="146"/>
        <v>#REF!</v>
      </c>
      <c r="LDU67" s="29" t="e">
        <f t="shared" si="146"/>
        <v>#REF!</v>
      </c>
      <c r="LDV67" s="29" t="e">
        <f t="shared" si="146"/>
        <v>#REF!</v>
      </c>
      <c r="LDW67" s="29" t="e">
        <f t="shared" ref="LDW67:LGH67" si="147">LDV67*(1+$F67)</f>
        <v>#REF!</v>
      </c>
      <c r="LDX67" s="29" t="e">
        <f t="shared" si="147"/>
        <v>#REF!</v>
      </c>
      <c r="LDY67" s="29" t="e">
        <f t="shared" si="147"/>
        <v>#REF!</v>
      </c>
      <c r="LDZ67" s="29" t="e">
        <f t="shared" si="147"/>
        <v>#REF!</v>
      </c>
      <c r="LEA67" s="29" t="e">
        <f t="shared" si="147"/>
        <v>#REF!</v>
      </c>
      <c r="LEB67" s="29" t="e">
        <f t="shared" si="147"/>
        <v>#REF!</v>
      </c>
      <c r="LEC67" s="29" t="e">
        <f t="shared" si="147"/>
        <v>#REF!</v>
      </c>
      <c r="LED67" s="29" t="e">
        <f t="shared" si="147"/>
        <v>#REF!</v>
      </c>
      <c r="LEE67" s="29" t="e">
        <f t="shared" si="147"/>
        <v>#REF!</v>
      </c>
      <c r="LEF67" s="29" t="e">
        <f t="shared" si="147"/>
        <v>#REF!</v>
      </c>
      <c r="LEG67" s="29" t="e">
        <f t="shared" si="147"/>
        <v>#REF!</v>
      </c>
      <c r="LEH67" s="29" t="e">
        <f t="shared" si="147"/>
        <v>#REF!</v>
      </c>
      <c r="LEI67" s="29" t="e">
        <f t="shared" si="147"/>
        <v>#REF!</v>
      </c>
      <c r="LEJ67" s="29" t="e">
        <f t="shared" si="147"/>
        <v>#REF!</v>
      </c>
      <c r="LEK67" s="29" t="e">
        <f t="shared" si="147"/>
        <v>#REF!</v>
      </c>
      <c r="LEL67" s="29" t="e">
        <f t="shared" si="147"/>
        <v>#REF!</v>
      </c>
      <c r="LEM67" s="29" t="e">
        <f t="shared" si="147"/>
        <v>#REF!</v>
      </c>
      <c r="LEN67" s="29" t="e">
        <f t="shared" si="147"/>
        <v>#REF!</v>
      </c>
      <c r="LEO67" s="29" t="e">
        <f t="shared" si="147"/>
        <v>#REF!</v>
      </c>
      <c r="LEP67" s="29" t="e">
        <f t="shared" si="147"/>
        <v>#REF!</v>
      </c>
      <c r="LEQ67" s="29" t="e">
        <f t="shared" si="147"/>
        <v>#REF!</v>
      </c>
      <c r="LER67" s="29" t="e">
        <f t="shared" si="147"/>
        <v>#REF!</v>
      </c>
      <c r="LES67" s="29" t="e">
        <f t="shared" si="147"/>
        <v>#REF!</v>
      </c>
      <c r="LET67" s="29" t="e">
        <f t="shared" si="147"/>
        <v>#REF!</v>
      </c>
      <c r="LEU67" s="29" t="e">
        <f t="shared" si="147"/>
        <v>#REF!</v>
      </c>
      <c r="LEV67" s="29" t="e">
        <f t="shared" si="147"/>
        <v>#REF!</v>
      </c>
      <c r="LEW67" s="29" t="e">
        <f t="shared" si="147"/>
        <v>#REF!</v>
      </c>
      <c r="LEX67" s="29" t="e">
        <f t="shared" si="147"/>
        <v>#REF!</v>
      </c>
      <c r="LEY67" s="29" t="e">
        <f t="shared" si="147"/>
        <v>#REF!</v>
      </c>
      <c r="LEZ67" s="29" t="e">
        <f t="shared" si="147"/>
        <v>#REF!</v>
      </c>
      <c r="LFA67" s="29" t="e">
        <f t="shared" si="147"/>
        <v>#REF!</v>
      </c>
      <c r="LFB67" s="29" t="e">
        <f t="shared" si="147"/>
        <v>#REF!</v>
      </c>
      <c r="LFC67" s="29" t="e">
        <f t="shared" si="147"/>
        <v>#REF!</v>
      </c>
      <c r="LFD67" s="29" t="e">
        <f t="shared" si="147"/>
        <v>#REF!</v>
      </c>
      <c r="LFE67" s="29" t="e">
        <f t="shared" si="147"/>
        <v>#REF!</v>
      </c>
      <c r="LFF67" s="29" t="e">
        <f t="shared" si="147"/>
        <v>#REF!</v>
      </c>
      <c r="LFG67" s="29" t="e">
        <f t="shared" si="147"/>
        <v>#REF!</v>
      </c>
      <c r="LFH67" s="29" t="e">
        <f t="shared" si="147"/>
        <v>#REF!</v>
      </c>
      <c r="LFI67" s="29" t="e">
        <f t="shared" si="147"/>
        <v>#REF!</v>
      </c>
      <c r="LFJ67" s="29" t="e">
        <f t="shared" si="147"/>
        <v>#REF!</v>
      </c>
      <c r="LFK67" s="29" t="e">
        <f t="shared" si="147"/>
        <v>#REF!</v>
      </c>
      <c r="LFL67" s="29" t="e">
        <f t="shared" si="147"/>
        <v>#REF!</v>
      </c>
      <c r="LFM67" s="29" t="e">
        <f t="shared" si="147"/>
        <v>#REF!</v>
      </c>
      <c r="LFN67" s="29" t="e">
        <f t="shared" si="147"/>
        <v>#REF!</v>
      </c>
      <c r="LFO67" s="29" t="e">
        <f t="shared" si="147"/>
        <v>#REF!</v>
      </c>
      <c r="LFP67" s="29" t="e">
        <f t="shared" si="147"/>
        <v>#REF!</v>
      </c>
      <c r="LFQ67" s="29" t="e">
        <f t="shared" si="147"/>
        <v>#REF!</v>
      </c>
      <c r="LFR67" s="29" t="e">
        <f t="shared" si="147"/>
        <v>#REF!</v>
      </c>
      <c r="LFS67" s="29" t="e">
        <f t="shared" si="147"/>
        <v>#REF!</v>
      </c>
      <c r="LFT67" s="29" t="e">
        <f t="shared" si="147"/>
        <v>#REF!</v>
      </c>
      <c r="LFU67" s="29" t="e">
        <f t="shared" si="147"/>
        <v>#REF!</v>
      </c>
      <c r="LFV67" s="29" t="e">
        <f t="shared" si="147"/>
        <v>#REF!</v>
      </c>
      <c r="LFW67" s="29" t="e">
        <f t="shared" si="147"/>
        <v>#REF!</v>
      </c>
      <c r="LFX67" s="29" t="e">
        <f t="shared" si="147"/>
        <v>#REF!</v>
      </c>
      <c r="LFY67" s="29" t="e">
        <f t="shared" si="147"/>
        <v>#REF!</v>
      </c>
      <c r="LFZ67" s="29" t="e">
        <f t="shared" si="147"/>
        <v>#REF!</v>
      </c>
      <c r="LGA67" s="29" t="e">
        <f t="shared" si="147"/>
        <v>#REF!</v>
      </c>
      <c r="LGB67" s="29" t="e">
        <f t="shared" si="147"/>
        <v>#REF!</v>
      </c>
      <c r="LGC67" s="29" t="e">
        <f t="shared" si="147"/>
        <v>#REF!</v>
      </c>
      <c r="LGD67" s="29" t="e">
        <f t="shared" si="147"/>
        <v>#REF!</v>
      </c>
      <c r="LGE67" s="29" t="e">
        <f t="shared" si="147"/>
        <v>#REF!</v>
      </c>
      <c r="LGF67" s="29" t="e">
        <f t="shared" si="147"/>
        <v>#REF!</v>
      </c>
      <c r="LGG67" s="29" t="e">
        <f t="shared" si="147"/>
        <v>#REF!</v>
      </c>
      <c r="LGH67" s="29" t="e">
        <f t="shared" si="147"/>
        <v>#REF!</v>
      </c>
      <c r="LGI67" s="29" t="e">
        <f t="shared" ref="LGI67:LIT67" si="148">LGH67*(1+$F67)</f>
        <v>#REF!</v>
      </c>
      <c r="LGJ67" s="29" t="e">
        <f t="shared" si="148"/>
        <v>#REF!</v>
      </c>
      <c r="LGK67" s="29" t="e">
        <f t="shared" si="148"/>
        <v>#REF!</v>
      </c>
      <c r="LGL67" s="29" t="e">
        <f t="shared" si="148"/>
        <v>#REF!</v>
      </c>
      <c r="LGM67" s="29" t="e">
        <f t="shared" si="148"/>
        <v>#REF!</v>
      </c>
      <c r="LGN67" s="29" t="e">
        <f t="shared" si="148"/>
        <v>#REF!</v>
      </c>
      <c r="LGO67" s="29" t="e">
        <f t="shared" si="148"/>
        <v>#REF!</v>
      </c>
      <c r="LGP67" s="29" t="e">
        <f t="shared" si="148"/>
        <v>#REF!</v>
      </c>
      <c r="LGQ67" s="29" t="e">
        <f t="shared" si="148"/>
        <v>#REF!</v>
      </c>
      <c r="LGR67" s="29" t="e">
        <f t="shared" si="148"/>
        <v>#REF!</v>
      </c>
      <c r="LGS67" s="29" t="e">
        <f t="shared" si="148"/>
        <v>#REF!</v>
      </c>
      <c r="LGT67" s="29" t="e">
        <f t="shared" si="148"/>
        <v>#REF!</v>
      </c>
      <c r="LGU67" s="29" t="e">
        <f t="shared" si="148"/>
        <v>#REF!</v>
      </c>
      <c r="LGV67" s="29" t="e">
        <f t="shared" si="148"/>
        <v>#REF!</v>
      </c>
      <c r="LGW67" s="29" t="e">
        <f t="shared" si="148"/>
        <v>#REF!</v>
      </c>
      <c r="LGX67" s="29" t="e">
        <f t="shared" si="148"/>
        <v>#REF!</v>
      </c>
      <c r="LGY67" s="29" t="e">
        <f t="shared" si="148"/>
        <v>#REF!</v>
      </c>
      <c r="LGZ67" s="29" t="e">
        <f t="shared" si="148"/>
        <v>#REF!</v>
      </c>
      <c r="LHA67" s="29" t="e">
        <f t="shared" si="148"/>
        <v>#REF!</v>
      </c>
      <c r="LHB67" s="29" t="e">
        <f t="shared" si="148"/>
        <v>#REF!</v>
      </c>
      <c r="LHC67" s="29" t="e">
        <f t="shared" si="148"/>
        <v>#REF!</v>
      </c>
      <c r="LHD67" s="29" t="e">
        <f t="shared" si="148"/>
        <v>#REF!</v>
      </c>
      <c r="LHE67" s="29" t="e">
        <f t="shared" si="148"/>
        <v>#REF!</v>
      </c>
      <c r="LHF67" s="29" t="e">
        <f t="shared" si="148"/>
        <v>#REF!</v>
      </c>
      <c r="LHG67" s="29" t="e">
        <f t="shared" si="148"/>
        <v>#REF!</v>
      </c>
      <c r="LHH67" s="29" t="e">
        <f t="shared" si="148"/>
        <v>#REF!</v>
      </c>
      <c r="LHI67" s="29" t="e">
        <f t="shared" si="148"/>
        <v>#REF!</v>
      </c>
      <c r="LHJ67" s="29" t="e">
        <f t="shared" si="148"/>
        <v>#REF!</v>
      </c>
      <c r="LHK67" s="29" t="e">
        <f t="shared" si="148"/>
        <v>#REF!</v>
      </c>
      <c r="LHL67" s="29" t="e">
        <f t="shared" si="148"/>
        <v>#REF!</v>
      </c>
      <c r="LHM67" s="29" t="e">
        <f t="shared" si="148"/>
        <v>#REF!</v>
      </c>
      <c r="LHN67" s="29" t="e">
        <f t="shared" si="148"/>
        <v>#REF!</v>
      </c>
      <c r="LHO67" s="29" t="e">
        <f t="shared" si="148"/>
        <v>#REF!</v>
      </c>
      <c r="LHP67" s="29" t="e">
        <f t="shared" si="148"/>
        <v>#REF!</v>
      </c>
      <c r="LHQ67" s="29" t="e">
        <f t="shared" si="148"/>
        <v>#REF!</v>
      </c>
      <c r="LHR67" s="29" t="e">
        <f t="shared" si="148"/>
        <v>#REF!</v>
      </c>
      <c r="LHS67" s="29" t="e">
        <f t="shared" si="148"/>
        <v>#REF!</v>
      </c>
      <c r="LHT67" s="29" t="e">
        <f t="shared" si="148"/>
        <v>#REF!</v>
      </c>
      <c r="LHU67" s="29" t="e">
        <f t="shared" si="148"/>
        <v>#REF!</v>
      </c>
      <c r="LHV67" s="29" t="e">
        <f t="shared" si="148"/>
        <v>#REF!</v>
      </c>
      <c r="LHW67" s="29" t="e">
        <f t="shared" si="148"/>
        <v>#REF!</v>
      </c>
      <c r="LHX67" s="29" t="e">
        <f t="shared" si="148"/>
        <v>#REF!</v>
      </c>
      <c r="LHY67" s="29" t="e">
        <f t="shared" si="148"/>
        <v>#REF!</v>
      </c>
      <c r="LHZ67" s="29" t="e">
        <f t="shared" si="148"/>
        <v>#REF!</v>
      </c>
      <c r="LIA67" s="29" t="e">
        <f t="shared" si="148"/>
        <v>#REF!</v>
      </c>
      <c r="LIB67" s="29" t="e">
        <f t="shared" si="148"/>
        <v>#REF!</v>
      </c>
      <c r="LIC67" s="29" t="e">
        <f t="shared" si="148"/>
        <v>#REF!</v>
      </c>
      <c r="LID67" s="29" t="e">
        <f t="shared" si="148"/>
        <v>#REF!</v>
      </c>
      <c r="LIE67" s="29" t="e">
        <f t="shared" si="148"/>
        <v>#REF!</v>
      </c>
      <c r="LIF67" s="29" t="e">
        <f t="shared" si="148"/>
        <v>#REF!</v>
      </c>
      <c r="LIG67" s="29" t="e">
        <f t="shared" si="148"/>
        <v>#REF!</v>
      </c>
      <c r="LIH67" s="29" t="e">
        <f t="shared" si="148"/>
        <v>#REF!</v>
      </c>
      <c r="LII67" s="29" t="e">
        <f t="shared" si="148"/>
        <v>#REF!</v>
      </c>
      <c r="LIJ67" s="29" t="e">
        <f t="shared" si="148"/>
        <v>#REF!</v>
      </c>
      <c r="LIK67" s="29" t="e">
        <f t="shared" si="148"/>
        <v>#REF!</v>
      </c>
      <c r="LIL67" s="29" t="e">
        <f t="shared" si="148"/>
        <v>#REF!</v>
      </c>
      <c r="LIM67" s="29" t="e">
        <f t="shared" si="148"/>
        <v>#REF!</v>
      </c>
      <c r="LIN67" s="29" t="e">
        <f t="shared" si="148"/>
        <v>#REF!</v>
      </c>
      <c r="LIO67" s="29" t="e">
        <f t="shared" si="148"/>
        <v>#REF!</v>
      </c>
      <c r="LIP67" s="29" t="e">
        <f t="shared" si="148"/>
        <v>#REF!</v>
      </c>
      <c r="LIQ67" s="29" t="e">
        <f t="shared" si="148"/>
        <v>#REF!</v>
      </c>
      <c r="LIR67" s="29" t="e">
        <f t="shared" si="148"/>
        <v>#REF!</v>
      </c>
      <c r="LIS67" s="29" t="e">
        <f t="shared" si="148"/>
        <v>#REF!</v>
      </c>
      <c r="LIT67" s="29" t="e">
        <f t="shared" si="148"/>
        <v>#REF!</v>
      </c>
      <c r="LIU67" s="29" t="e">
        <f t="shared" ref="LIU67:LLF67" si="149">LIT67*(1+$F67)</f>
        <v>#REF!</v>
      </c>
      <c r="LIV67" s="29" t="e">
        <f t="shared" si="149"/>
        <v>#REF!</v>
      </c>
      <c r="LIW67" s="29" t="e">
        <f t="shared" si="149"/>
        <v>#REF!</v>
      </c>
      <c r="LIX67" s="29" t="e">
        <f t="shared" si="149"/>
        <v>#REF!</v>
      </c>
      <c r="LIY67" s="29" t="e">
        <f t="shared" si="149"/>
        <v>#REF!</v>
      </c>
      <c r="LIZ67" s="29" t="e">
        <f t="shared" si="149"/>
        <v>#REF!</v>
      </c>
      <c r="LJA67" s="29" t="e">
        <f t="shared" si="149"/>
        <v>#REF!</v>
      </c>
      <c r="LJB67" s="29" t="e">
        <f t="shared" si="149"/>
        <v>#REF!</v>
      </c>
      <c r="LJC67" s="29" t="e">
        <f t="shared" si="149"/>
        <v>#REF!</v>
      </c>
      <c r="LJD67" s="29" t="e">
        <f t="shared" si="149"/>
        <v>#REF!</v>
      </c>
      <c r="LJE67" s="29" t="e">
        <f t="shared" si="149"/>
        <v>#REF!</v>
      </c>
      <c r="LJF67" s="29" t="e">
        <f t="shared" si="149"/>
        <v>#REF!</v>
      </c>
      <c r="LJG67" s="29" t="e">
        <f t="shared" si="149"/>
        <v>#REF!</v>
      </c>
      <c r="LJH67" s="29" t="e">
        <f t="shared" si="149"/>
        <v>#REF!</v>
      </c>
      <c r="LJI67" s="29" t="e">
        <f t="shared" si="149"/>
        <v>#REF!</v>
      </c>
      <c r="LJJ67" s="29" t="e">
        <f t="shared" si="149"/>
        <v>#REF!</v>
      </c>
      <c r="LJK67" s="29" t="e">
        <f t="shared" si="149"/>
        <v>#REF!</v>
      </c>
      <c r="LJL67" s="29" t="e">
        <f t="shared" si="149"/>
        <v>#REF!</v>
      </c>
      <c r="LJM67" s="29" t="e">
        <f t="shared" si="149"/>
        <v>#REF!</v>
      </c>
      <c r="LJN67" s="29" t="e">
        <f t="shared" si="149"/>
        <v>#REF!</v>
      </c>
      <c r="LJO67" s="29" t="e">
        <f t="shared" si="149"/>
        <v>#REF!</v>
      </c>
      <c r="LJP67" s="29" t="e">
        <f t="shared" si="149"/>
        <v>#REF!</v>
      </c>
      <c r="LJQ67" s="29" t="e">
        <f t="shared" si="149"/>
        <v>#REF!</v>
      </c>
      <c r="LJR67" s="29" t="e">
        <f t="shared" si="149"/>
        <v>#REF!</v>
      </c>
      <c r="LJS67" s="29" t="e">
        <f t="shared" si="149"/>
        <v>#REF!</v>
      </c>
      <c r="LJT67" s="29" t="e">
        <f t="shared" si="149"/>
        <v>#REF!</v>
      </c>
      <c r="LJU67" s="29" t="e">
        <f t="shared" si="149"/>
        <v>#REF!</v>
      </c>
      <c r="LJV67" s="29" t="e">
        <f t="shared" si="149"/>
        <v>#REF!</v>
      </c>
      <c r="LJW67" s="29" t="e">
        <f t="shared" si="149"/>
        <v>#REF!</v>
      </c>
      <c r="LJX67" s="29" t="e">
        <f t="shared" si="149"/>
        <v>#REF!</v>
      </c>
      <c r="LJY67" s="29" t="e">
        <f t="shared" si="149"/>
        <v>#REF!</v>
      </c>
      <c r="LJZ67" s="29" t="e">
        <f t="shared" si="149"/>
        <v>#REF!</v>
      </c>
      <c r="LKA67" s="29" t="e">
        <f t="shared" si="149"/>
        <v>#REF!</v>
      </c>
      <c r="LKB67" s="29" t="e">
        <f t="shared" si="149"/>
        <v>#REF!</v>
      </c>
      <c r="LKC67" s="29" t="e">
        <f t="shared" si="149"/>
        <v>#REF!</v>
      </c>
      <c r="LKD67" s="29" t="e">
        <f t="shared" si="149"/>
        <v>#REF!</v>
      </c>
      <c r="LKE67" s="29" t="e">
        <f t="shared" si="149"/>
        <v>#REF!</v>
      </c>
      <c r="LKF67" s="29" t="e">
        <f t="shared" si="149"/>
        <v>#REF!</v>
      </c>
      <c r="LKG67" s="29" t="e">
        <f t="shared" si="149"/>
        <v>#REF!</v>
      </c>
      <c r="LKH67" s="29" t="e">
        <f t="shared" si="149"/>
        <v>#REF!</v>
      </c>
      <c r="LKI67" s="29" t="e">
        <f t="shared" si="149"/>
        <v>#REF!</v>
      </c>
      <c r="LKJ67" s="29" t="e">
        <f t="shared" si="149"/>
        <v>#REF!</v>
      </c>
      <c r="LKK67" s="29" t="e">
        <f t="shared" si="149"/>
        <v>#REF!</v>
      </c>
      <c r="LKL67" s="29" t="e">
        <f t="shared" si="149"/>
        <v>#REF!</v>
      </c>
      <c r="LKM67" s="29" t="e">
        <f t="shared" si="149"/>
        <v>#REF!</v>
      </c>
      <c r="LKN67" s="29" t="e">
        <f t="shared" si="149"/>
        <v>#REF!</v>
      </c>
      <c r="LKO67" s="29" t="e">
        <f t="shared" si="149"/>
        <v>#REF!</v>
      </c>
      <c r="LKP67" s="29" t="e">
        <f t="shared" si="149"/>
        <v>#REF!</v>
      </c>
      <c r="LKQ67" s="29" t="e">
        <f t="shared" si="149"/>
        <v>#REF!</v>
      </c>
      <c r="LKR67" s="29" t="e">
        <f t="shared" si="149"/>
        <v>#REF!</v>
      </c>
      <c r="LKS67" s="29" t="e">
        <f t="shared" si="149"/>
        <v>#REF!</v>
      </c>
      <c r="LKT67" s="29" t="e">
        <f t="shared" si="149"/>
        <v>#REF!</v>
      </c>
      <c r="LKU67" s="29" t="e">
        <f t="shared" si="149"/>
        <v>#REF!</v>
      </c>
      <c r="LKV67" s="29" t="e">
        <f t="shared" si="149"/>
        <v>#REF!</v>
      </c>
      <c r="LKW67" s="29" t="e">
        <f t="shared" si="149"/>
        <v>#REF!</v>
      </c>
      <c r="LKX67" s="29" t="e">
        <f t="shared" si="149"/>
        <v>#REF!</v>
      </c>
      <c r="LKY67" s="29" t="e">
        <f t="shared" si="149"/>
        <v>#REF!</v>
      </c>
      <c r="LKZ67" s="29" t="e">
        <f t="shared" si="149"/>
        <v>#REF!</v>
      </c>
      <c r="LLA67" s="29" t="e">
        <f t="shared" si="149"/>
        <v>#REF!</v>
      </c>
      <c r="LLB67" s="29" t="e">
        <f t="shared" si="149"/>
        <v>#REF!</v>
      </c>
      <c r="LLC67" s="29" t="e">
        <f t="shared" si="149"/>
        <v>#REF!</v>
      </c>
      <c r="LLD67" s="29" t="e">
        <f t="shared" si="149"/>
        <v>#REF!</v>
      </c>
      <c r="LLE67" s="29" t="e">
        <f t="shared" si="149"/>
        <v>#REF!</v>
      </c>
      <c r="LLF67" s="29" t="e">
        <f t="shared" si="149"/>
        <v>#REF!</v>
      </c>
      <c r="LLG67" s="29" t="e">
        <f t="shared" ref="LLG67:LNR67" si="150">LLF67*(1+$F67)</f>
        <v>#REF!</v>
      </c>
      <c r="LLH67" s="29" t="e">
        <f t="shared" si="150"/>
        <v>#REF!</v>
      </c>
      <c r="LLI67" s="29" t="e">
        <f t="shared" si="150"/>
        <v>#REF!</v>
      </c>
      <c r="LLJ67" s="29" t="e">
        <f t="shared" si="150"/>
        <v>#REF!</v>
      </c>
      <c r="LLK67" s="29" t="e">
        <f t="shared" si="150"/>
        <v>#REF!</v>
      </c>
      <c r="LLL67" s="29" t="e">
        <f t="shared" si="150"/>
        <v>#REF!</v>
      </c>
      <c r="LLM67" s="29" t="e">
        <f t="shared" si="150"/>
        <v>#REF!</v>
      </c>
      <c r="LLN67" s="29" t="e">
        <f t="shared" si="150"/>
        <v>#REF!</v>
      </c>
      <c r="LLO67" s="29" t="e">
        <f t="shared" si="150"/>
        <v>#REF!</v>
      </c>
      <c r="LLP67" s="29" t="e">
        <f t="shared" si="150"/>
        <v>#REF!</v>
      </c>
      <c r="LLQ67" s="29" t="e">
        <f t="shared" si="150"/>
        <v>#REF!</v>
      </c>
      <c r="LLR67" s="29" t="e">
        <f t="shared" si="150"/>
        <v>#REF!</v>
      </c>
      <c r="LLS67" s="29" t="e">
        <f t="shared" si="150"/>
        <v>#REF!</v>
      </c>
      <c r="LLT67" s="29" t="e">
        <f t="shared" si="150"/>
        <v>#REF!</v>
      </c>
      <c r="LLU67" s="29" t="e">
        <f t="shared" si="150"/>
        <v>#REF!</v>
      </c>
      <c r="LLV67" s="29" t="e">
        <f t="shared" si="150"/>
        <v>#REF!</v>
      </c>
      <c r="LLW67" s="29" t="e">
        <f t="shared" si="150"/>
        <v>#REF!</v>
      </c>
      <c r="LLX67" s="29" t="e">
        <f t="shared" si="150"/>
        <v>#REF!</v>
      </c>
      <c r="LLY67" s="29" t="e">
        <f t="shared" si="150"/>
        <v>#REF!</v>
      </c>
      <c r="LLZ67" s="29" t="e">
        <f t="shared" si="150"/>
        <v>#REF!</v>
      </c>
      <c r="LMA67" s="29" t="e">
        <f t="shared" si="150"/>
        <v>#REF!</v>
      </c>
      <c r="LMB67" s="29" t="e">
        <f t="shared" si="150"/>
        <v>#REF!</v>
      </c>
      <c r="LMC67" s="29" t="e">
        <f t="shared" si="150"/>
        <v>#REF!</v>
      </c>
      <c r="LMD67" s="29" t="e">
        <f t="shared" si="150"/>
        <v>#REF!</v>
      </c>
      <c r="LME67" s="29" t="e">
        <f t="shared" si="150"/>
        <v>#REF!</v>
      </c>
      <c r="LMF67" s="29" t="e">
        <f t="shared" si="150"/>
        <v>#REF!</v>
      </c>
      <c r="LMG67" s="29" t="e">
        <f t="shared" si="150"/>
        <v>#REF!</v>
      </c>
      <c r="LMH67" s="29" t="e">
        <f t="shared" si="150"/>
        <v>#REF!</v>
      </c>
      <c r="LMI67" s="29" t="e">
        <f t="shared" si="150"/>
        <v>#REF!</v>
      </c>
      <c r="LMJ67" s="29" t="e">
        <f t="shared" si="150"/>
        <v>#REF!</v>
      </c>
      <c r="LMK67" s="29" t="e">
        <f t="shared" si="150"/>
        <v>#REF!</v>
      </c>
      <c r="LML67" s="29" t="e">
        <f t="shared" si="150"/>
        <v>#REF!</v>
      </c>
      <c r="LMM67" s="29" t="e">
        <f t="shared" si="150"/>
        <v>#REF!</v>
      </c>
      <c r="LMN67" s="29" t="e">
        <f t="shared" si="150"/>
        <v>#REF!</v>
      </c>
      <c r="LMO67" s="29" t="e">
        <f t="shared" si="150"/>
        <v>#REF!</v>
      </c>
      <c r="LMP67" s="29" t="e">
        <f t="shared" si="150"/>
        <v>#REF!</v>
      </c>
      <c r="LMQ67" s="29" t="e">
        <f t="shared" si="150"/>
        <v>#REF!</v>
      </c>
      <c r="LMR67" s="29" t="e">
        <f t="shared" si="150"/>
        <v>#REF!</v>
      </c>
      <c r="LMS67" s="29" t="e">
        <f t="shared" si="150"/>
        <v>#REF!</v>
      </c>
      <c r="LMT67" s="29" t="e">
        <f t="shared" si="150"/>
        <v>#REF!</v>
      </c>
      <c r="LMU67" s="29" t="e">
        <f t="shared" si="150"/>
        <v>#REF!</v>
      </c>
      <c r="LMV67" s="29" t="e">
        <f t="shared" si="150"/>
        <v>#REF!</v>
      </c>
      <c r="LMW67" s="29" t="e">
        <f t="shared" si="150"/>
        <v>#REF!</v>
      </c>
      <c r="LMX67" s="29" t="e">
        <f t="shared" si="150"/>
        <v>#REF!</v>
      </c>
      <c r="LMY67" s="29" t="e">
        <f t="shared" si="150"/>
        <v>#REF!</v>
      </c>
      <c r="LMZ67" s="29" t="e">
        <f t="shared" si="150"/>
        <v>#REF!</v>
      </c>
      <c r="LNA67" s="29" t="e">
        <f t="shared" si="150"/>
        <v>#REF!</v>
      </c>
      <c r="LNB67" s="29" t="e">
        <f t="shared" si="150"/>
        <v>#REF!</v>
      </c>
      <c r="LNC67" s="29" t="e">
        <f t="shared" si="150"/>
        <v>#REF!</v>
      </c>
      <c r="LND67" s="29" t="e">
        <f t="shared" si="150"/>
        <v>#REF!</v>
      </c>
      <c r="LNE67" s="29" t="e">
        <f t="shared" si="150"/>
        <v>#REF!</v>
      </c>
      <c r="LNF67" s="29" t="e">
        <f t="shared" si="150"/>
        <v>#REF!</v>
      </c>
      <c r="LNG67" s="29" t="e">
        <f t="shared" si="150"/>
        <v>#REF!</v>
      </c>
      <c r="LNH67" s="29" t="e">
        <f t="shared" si="150"/>
        <v>#REF!</v>
      </c>
      <c r="LNI67" s="29" t="e">
        <f t="shared" si="150"/>
        <v>#REF!</v>
      </c>
      <c r="LNJ67" s="29" t="e">
        <f t="shared" si="150"/>
        <v>#REF!</v>
      </c>
      <c r="LNK67" s="29" t="e">
        <f t="shared" si="150"/>
        <v>#REF!</v>
      </c>
      <c r="LNL67" s="29" t="e">
        <f t="shared" si="150"/>
        <v>#REF!</v>
      </c>
      <c r="LNM67" s="29" t="e">
        <f t="shared" si="150"/>
        <v>#REF!</v>
      </c>
      <c r="LNN67" s="29" t="e">
        <f t="shared" si="150"/>
        <v>#REF!</v>
      </c>
      <c r="LNO67" s="29" t="e">
        <f t="shared" si="150"/>
        <v>#REF!</v>
      </c>
      <c r="LNP67" s="29" t="e">
        <f t="shared" si="150"/>
        <v>#REF!</v>
      </c>
      <c r="LNQ67" s="29" t="e">
        <f t="shared" si="150"/>
        <v>#REF!</v>
      </c>
      <c r="LNR67" s="29" t="e">
        <f t="shared" si="150"/>
        <v>#REF!</v>
      </c>
      <c r="LNS67" s="29" t="e">
        <f t="shared" ref="LNS67:LQD67" si="151">LNR67*(1+$F67)</f>
        <v>#REF!</v>
      </c>
      <c r="LNT67" s="29" t="e">
        <f t="shared" si="151"/>
        <v>#REF!</v>
      </c>
      <c r="LNU67" s="29" t="e">
        <f t="shared" si="151"/>
        <v>#REF!</v>
      </c>
      <c r="LNV67" s="29" t="e">
        <f t="shared" si="151"/>
        <v>#REF!</v>
      </c>
      <c r="LNW67" s="29" t="e">
        <f t="shared" si="151"/>
        <v>#REF!</v>
      </c>
      <c r="LNX67" s="29" t="e">
        <f t="shared" si="151"/>
        <v>#REF!</v>
      </c>
      <c r="LNY67" s="29" t="e">
        <f t="shared" si="151"/>
        <v>#REF!</v>
      </c>
      <c r="LNZ67" s="29" t="e">
        <f t="shared" si="151"/>
        <v>#REF!</v>
      </c>
      <c r="LOA67" s="29" t="e">
        <f t="shared" si="151"/>
        <v>#REF!</v>
      </c>
      <c r="LOB67" s="29" t="e">
        <f t="shared" si="151"/>
        <v>#REF!</v>
      </c>
      <c r="LOC67" s="29" t="e">
        <f t="shared" si="151"/>
        <v>#REF!</v>
      </c>
      <c r="LOD67" s="29" t="e">
        <f t="shared" si="151"/>
        <v>#REF!</v>
      </c>
      <c r="LOE67" s="29" t="e">
        <f t="shared" si="151"/>
        <v>#REF!</v>
      </c>
      <c r="LOF67" s="29" t="e">
        <f t="shared" si="151"/>
        <v>#REF!</v>
      </c>
      <c r="LOG67" s="29" t="e">
        <f t="shared" si="151"/>
        <v>#REF!</v>
      </c>
      <c r="LOH67" s="29" t="e">
        <f t="shared" si="151"/>
        <v>#REF!</v>
      </c>
      <c r="LOI67" s="29" t="e">
        <f t="shared" si="151"/>
        <v>#REF!</v>
      </c>
      <c r="LOJ67" s="29" t="e">
        <f t="shared" si="151"/>
        <v>#REF!</v>
      </c>
      <c r="LOK67" s="29" t="e">
        <f t="shared" si="151"/>
        <v>#REF!</v>
      </c>
      <c r="LOL67" s="29" t="e">
        <f t="shared" si="151"/>
        <v>#REF!</v>
      </c>
      <c r="LOM67" s="29" t="e">
        <f t="shared" si="151"/>
        <v>#REF!</v>
      </c>
      <c r="LON67" s="29" t="e">
        <f t="shared" si="151"/>
        <v>#REF!</v>
      </c>
      <c r="LOO67" s="29" t="e">
        <f t="shared" si="151"/>
        <v>#REF!</v>
      </c>
      <c r="LOP67" s="29" t="e">
        <f t="shared" si="151"/>
        <v>#REF!</v>
      </c>
      <c r="LOQ67" s="29" t="e">
        <f t="shared" si="151"/>
        <v>#REF!</v>
      </c>
      <c r="LOR67" s="29" t="e">
        <f t="shared" si="151"/>
        <v>#REF!</v>
      </c>
      <c r="LOS67" s="29" t="e">
        <f t="shared" si="151"/>
        <v>#REF!</v>
      </c>
      <c r="LOT67" s="29" t="e">
        <f t="shared" si="151"/>
        <v>#REF!</v>
      </c>
      <c r="LOU67" s="29" t="e">
        <f t="shared" si="151"/>
        <v>#REF!</v>
      </c>
      <c r="LOV67" s="29" t="e">
        <f t="shared" si="151"/>
        <v>#REF!</v>
      </c>
      <c r="LOW67" s="29" t="e">
        <f t="shared" si="151"/>
        <v>#REF!</v>
      </c>
      <c r="LOX67" s="29" t="e">
        <f t="shared" si="151"/>
        <v>#REF!</v>
      </c>
      <c r="LOY67" s="29" t="e">
        <f t="shared" si="151"/>
        <v>#REF!</v>
      </c>
      <c r="LOZ67" s="29" t="e">
        <f t="shared" si="151"/>
        <v>#REF!</v>
      </c>
      <c r="LPA67" s="29" t="e">
        <f t="shared" si="151"/>
        <v>#REF!</v>
      </c>
      <c r="LPB67" s="29" t="e">
        <f t="shared" si="151"/>
        <v>#REF!</v>
      </c>
      <c r="LPC67" s="29" t="e">
        <f t="shared" si="151"/>
        <v>#REF!</v>
      </c>
      <c r="LPD67" s="29" t="e">
        <f t="shared" si="151"/>
        <v>#REF!</v>
      </c>
      <c r="LPE67" s="29" t="e">
        <f t="shared" si="151"/>
        <v>#REF!</v>
      </c>
      <c r="LPF67" s="29" t="e">
        <f t="shared" si="151"/>
        <v>#REF!</v>
      </c>
      <c r="LPG67" s="29" t="e">
        <f t="shared" si="151"/>
        <v>#REF!</v>
      </c>
      <c r="LPH67" s="29" t="e">
        <f t="shared" si="151"/>
        <v>#REF!</v>
      </c>
      <c r="LPI67" s="29" t="e">
        <f t="shared" si="151"/>
        <v>#REF!</v>
      </c>
      <c r="LPJ67" s="29" t="e">
        <f t="shared" si="151"/>
        <v>#REF!</v>
      </c>
      <c r="LPK67" s="29" t="e">
        <f t="shared" si="151"/>
        <v>#REF!</v>
      </c>
      <c r="LPL67" s="29" t="e">
        <f t="shared" si="151"/>
        <v>#REF!</v>
      </c>
      <c r="LPM67" s="29" t="e">
        <f t="shared" si="151"/>
        <v>#REF!</v>
      </c>
      <c r="LPN67" s="29" t="e">
        <f t="shared" si="151"/>
        <v>#REF!</v>
      </c>
      <c r="LPO67" s="29" t="e">
        <f t="shared" si="151"/>
        <v>#REF!</v>
      </c>
      <c r="LPP67" s="29" t="e">
        <f t="shared" si="151"/>
        <v>#REF!</v>
      </c>
      <c r="LPQ67" s="29" t="e">
        <f t="shared" si="151"/>
        <v>#REF!</v>
      </c>
      <c r="LPR67" s="29" t="e">
        <f t="shared" si="151"/>
        <v>#REF!</v>
      </c>
      <c r="LPS67" s="29" t="e">
        <f t="shared" si="151"/>
        <v>#REF!</v>
      </c>
      <c r="LPT67" s="29" t="e">
        <f t="shared" si="151"/>
        <v>#REF!</v>
      </c>
      <c r="LPU67" s="29" t="e">
        <f t="shared" si="151"/>
        <v>#REF!</v>
      </c>
      <c r="LPV67" s="29" t="e">
        <f t="shared" si="151"/>
        <v>#REF!</v>
      </c>
      <c r="LPW67" s="29" t="e">
        <f t="shared" si="151"/>
        <v>#REF!</v>
      </c>
      <c r="LPX67" s="29" t="e">
        <f t="shared" si="151"/>
        <v>#REF!</v>
      </c>
      <c r="LPY67" s="29" t="e">
        <f t="shared" si="151"/>
        <v>#REF!</v>
      </c>
      <c r="LPZ67" s="29" t="e">
        <f t="shared" si="151"/>
        <v>#REF!</v>
      </c>
      <c r="LQA67" s="29" t="e">
        <f t="shared" si="151"/>
        <v>#REF!</v>
      </c>
      <c r="LQB67" s="29" t="e">
        <f t="shared" si="151"/>
        <v>#REF!</v>
      </c>
      <c r="LQC67" s="29" t="e">
        <f t="shared" si="151"/>
        <v>#REF!</v>
      </c>
      <c r="LQD67" s="29" t="e">
        <f t="shared" si="151"/>
        <v>#REF!</v>
      </c>
      <c r="LQE67" s="29" t="e">
        <f t="shared" ref="LQE67:LSP67" si="152">LQD67*(1+$F67)</f>
        <v>#REF!</v>
      </c>
      <c r="LQF67" s="29" t="e">
        <f t="shared" si="152"/>
        <v>#REF!</v>
      </c>
      <c r="LQG67" s="29" t="e">
        <f t="shared" si="152"/>
        <v>#REF!</v>
      </c>
      <c r="LQH67" s="29" t="e">
        <f t="shared" si="152"/>
        <v>#REF!</v>
      </c>
      <c r="LQI67" s="29" t="e">
        <f t="shared" si="152"/>
        <v>#REF!</v>
      </c>
      <c r="LQJ67" s="29" t="e">
        <f t="shared" si="152"/>
        <v>#REF!</v>
      </c>
      <c r="LQK67" s="29" t="e">
        <f t="shared" si="152"/>
        <v>#REF!</v>
      </c>
      <c r="LQL67" s="29" t="e">
        <f t="shared" si="152"/>
        <v>#REF!</v>
      </c>
      <c r="LQM67" s="29" t="e">
        <f t="shared" si="152"/>
        <v>#REF!</v>
      </c>
      <c r="LQN67" s="29" t="e">
        <f t="shared" si="152"/>
        <v>#REF!</v>
      </c>
      <c r="LQO67" s="29" t="e">
        <f t="shared" si="152"/>
        <v>#REF!</v>
      </c>
      <c r="LQP67" s="29" t="e">
        <f t="shared" si="152"/>
        <v>#REF!</v>
      </c>
      <c r="LQQ67" s="29" t="e">
        <f t="shared" si="152"/>
        <v>#REF!</v>
      </c>
      <c r="LQR67" s="29" t="e">
        <f t="shared" si="152"/>
        <v>#REF!</v>
      </c>
      <c r="LQS67" s="29" t="e">
        <f t="shared" si="152"/>
        <v>#REF!</v>
      </c>
      <c r="LQT67" s="29" t="e">
        <f t="shared" si="152"/>
        <v>#REF!</v>
      </c>
      <c r="LQU67" s="29" t="e">
        <f t="shared" si="152"/>
        <v>#REF!</v>
      </c>
      <c r="LQV67" s="29" t="e">
        <f t="shared" si="152"/>
        <v>#REF!</v>
      </c>
      <c r="LQW67" s="29" t="e">
        <f t="shared" si="152"/>
        <v>#REF!</v>
      </c>
      <c r="LQX67" s="29" t="e">
        <f t="shared" si="152"/>
        <v>#REF!</v>
      </c>
      <c r="LQY67" s="29" t="e">
        <f t="shared" si="152"/>
        <v>#REF!</v>
      </c>
      <c r="LQZ67" s="29" t="e">
        <f t="shared" si="152"/>
        <v>#REF!</v>
      </c>
      <c r="LRA67" s="29" t="e">
        <f t="shared" si="152"/>
        <v>#REF!</v>
      </c>
      <c r="LRB67" s="29" t="e">
        <f t="shared" si="152"/>
        <v>#REF!</v>
      </c>
      <c r="LRC67" s="29" t="e">
        <f t="shared" si="152"/>
        <v>#REF!</v>
      </c>
      <c r="LRD67" s="29" t="e">
        <f t="shared" si="152"/>
        <v>#REF!</v>
      </c>
      <c r="LRE67" s="29" t="e">
        <f t="shared" si="152"/>
        <v>#REF!</v>
      </c>
      <c r="LRF67" s="29" t="e">
        <f t="shared" si="152"/>
        <v>#REF!</v>
      </c>
      <c r="LRG67" s="29" t="e">
        <f t="shared" si="152"/>
        <v>#REF!</v>
      </c>
      <c r="LRH67" s="29" t="e">
        <f t="shared" si="152"/>
        <v>#REF!</v>
      </c>
      <c r="LRI67" s="29" t="e">
        <f t="shared" si="152"/>
        <v>#REF!</v>
      </c>
      <c r="LRJ67" s="29" t="e">
        <f t="shared" si="152"/>
        <v>#REF!</v>
      </c>
      <c r="LRK67" s="29" t="e">
        <f t="shared" si="152"/>
        <v>#REF!</v>
      </c>
      <c r="LRL67" s="29" t="e">
        <f t="shared" si="152"/>
        <v>#REF!</v>
      </c>
      <c r="LRM67" s="29" t="e">
        <f t="shared" si="152"/>
        <v>#REF!</v>
      </c>
      <c r="LRN67" s="29" t="e">
        <f t="shared" si="152"/>
        <v>#REF!</v>
      </c>
      <c r="LRO67" s="29" t="e">
        <f t="shared" si="152"/>
        <v>#REF!</v>
      </c>
      <c r="LRP67" s="29" t="e">
        <f t="shared" si="152"/>
        <v>#REF!</v>
      </c>
      <c r="LRQ67" s="29" t="e">
        <f t="shared" si="152"/>
        <v>#REF!</v>
      </c>
      <c r="LRR67" s="29" t="e">
        <f t="shared" si="152"/>
        <v>#REF!</v>
      </c>
      <c r="LRS67" s="29" t="e">
        <f t="shared" si="152"/>
        <v>#REF!</v>
      </c>
      <c r="LRT67" s="29" t="e">
        <f t="shared" si="152"/>
        <v>#REF!</v>
      </c>
      <c r="LRU67" s="29" t="e">
        <f t="shared" si="152"/>
        <v>#REF!</v>
      </c>
      <c r="LRV67" s="29" t="e">
        <f t="shared" si="152"/>
        <v>#REF!</v>
      </c>
      <c r="LRW67" s="29" t="e">
        <f t="shared" si="152"/>
        <v>#REF!</v>
      </c>
      <c r="LRX67" s="29" t="e">
        <f t="shared" si="152"/>
        <v>#REF!</v>
      </c>
      <c r="LRY67" s="29" t="e">
        <f t="shared" si="152"/>
        <v>#REF!</v>
      </c>
      <c r="LRZ67" s="29" t="e">
        <f t="shared" si="152"/>
        <v>#REF!</v>
      </c>
      <c r="LSA67" s="29" t="e">
        <f t="shared" si="152"/>
        <v>#REF!</v>
      </c>
      <c r="LSB67" s="29" t="e">
        <f t="shared" si="152"/>
        <v>#REF!</v>
      </c>
      <c r="LSC67" s="29" t="e">
        <f t="shared" si="152"/>
        <v>#REF!</v>
      </c>
      <c r="LSD67" s="29" t="e">
        <f t="shared" si="152"/>
        <v>#REF!</v>
      </c>
      <c r="LSE67" s="29" t="e">
        <f t="shared" si="152"/>
        <v>#REF!</v>
      </c>
      <c r="LSF67" s="29" t="e">
        <f t="shared" si="152"/>
        <v>#REF!</v>
      </c>
      <c r="LSG67" s="29" t="e">
        <f t="shared" si="152"/>
        <v>#REF!</v>
      </c>
      <c r="LSH67" s="29" t="e">
        <f t="shared" si="152"/>
        <v>#REF!</v>
      </c>
      <c r="LSI67" s="29" t="e">
        <f t="shared" si="152"/>
        <v>#REF!</v>
      </c>
      <c r="LSJ67" s="29" t="e">
        <f t="shared" si="152"/>
        <v>#REF!</v>
      </c>
      <c r="LSK67" s="29" t="e">
        <f t="shared" si="152"/>
        <v>#REF!</v>
      </c>
      <c r="LSL67" s="29" t="e">
        <f t="shared" si="152"/>
        <v>#REF!</v>
      </c>
      <c r="LSM67" s="29" t="e">
        <f t="shared" si="152"/>
        <v>#REF!</v>
      </c>
      <c r="LSN67" s="29" t="e">
        <f t="shared" si="152"/>
        <v>#REF!</v>
      </c>
      <c r="LSO67" s="29" t="e">
        <f t="shared" si="152"/>
        <v>#REF!</v>
      </c>
      <c r="LSP67" s="29" t="e">
        <f t="shared" si="152"/>
        <v>#REF!</v>
      </c>
      <c r="LSQ67" s="29" t="e">
        <f t="shared" ref="LSQ67:LVB67" si="153">LSP67*(1+$F67)</f>
        <v>#REF!</v>
      </c>
      <c r="LSR67" s="29" t="e">
        <f t="shared" si="153"/>
        <v>#REF!</v>
      </c>
      <c r="LSS67" s="29" t="e">
        <f t="shared" si="153"/>
        <v>#REF!</v>
      </c>
      <c r="LST67" s="29" t="e">
        <f t="shared" si="153"/>
        <v>#REF!</v>
      </c>
      <c r="LSU67" s="29" t="e">
        <f t="shared" si="153"/>
        <v>#REF!</v>
      </c>
      <c r="LSV67" s="29" t="e">
        <f t="shared" si="153"/>
        <v>#REF!</v>
      </c>
      <c r="LSW67" s="29" t="e">
        <f t="shared" si="153"/>
        <v>#REF!</v>
      </c>
      <c r="LSX67" s="29" t="e">
        <f t="shared" si="153"/>
        <v>#REF!</v>
      </c>
      <c r="LSY67" s="29" t="e">
        <f t="shared" si="153"/>
        <v>#REF!</v>
      </c>
      <c r="LSZ67" s="29" t="e">
        <f t="shared" si="153"/>
        <v>#REF!</v>
      </c>
      <c r="LTA67" s="29" t="e">
        <f t="shared" si="153"/>
        <v>#REF!</v>
      </c>
      <c r="LTB67" s="29" t="e">
        <f t="shared" si="153"/>
        <v>#REF!</v>
      </c>
      <c r="LTC67" s="29" t="e">
        <f t="shared" si="153"/>
        <v>#REF!</v>
      </c>
      <c r="LTD67" s="29" t="e">
        <f t="shared" si="153"/>
        <v>#REF!</v>
      </c>
      <c r="LTE67" s="29" t="e">
        <f t="shared" si="153"/>
        <v>#REF!</v>
      </c>
      <c r="LTF67" s="29" t="e">
        <f t="shared" si="153"/>
        <v>#REF!</v>
      </c>
      <c r="LTG67" s="29" t="e">
        <f t="shared" si="153"/>
        <v>#REF!</v>
      </c>
      <c r="LTH67" s="29" t="e">
        <f t="shared" si="153"/>
        <v>#REF!</v>
      </c>
      <c r="LTI67" s="29" t="e">
        <f t="shared" si="153"/>
        <v>#REF!</v>
      </c>
      <c r="LTJ67" s="29" t="e">
        <f t="shared" si="153"/>
        <v>#REF!</v>
      </c>
      <c r="LTK67" s="29" t="e">
        <f t="shared" si="153"/>
        <v>#REF!</v>
      </c>
      <c r="LTL67" s="29" t="e">
        <f t="shared" si="153"/>
        <v>#REF!</v>
      </c>
      <c r="LTM67" s="29" t="e">
        <f t="shared" si="153"/>
        <v>#REF!</v>
      </c>
      <c r="LTN67" s="29" t="e">
        <f t="shared" si="153"/>
        <v>#REF!</v>
      </c>
      <c r="LTO67" s="29" t="e">
        <f t="shared" si="153"/>
        <v>#REF!</v>
      </c>
      <c r="LTP67" s="29" t="e">
        <f t="shared" si="153"/>
        <v>#REF!</v>
      </c>
      <c r="LTQ67" s="29" t="e">
        <f t="shared" si="153"/>
        <v>#REF!</v>
      </c>
      <c r="LTR67" s="29" t="e">
        <f t="shared" si="153"/>
        <v>#REF!</v>
      </c>
      <c r="LTS67" s="29" t="e">
        <f t="shared" si="153"/>
        <v>#REF!</v>
      </c>
      <c r="LTT67" s="29" t="e">
        <f t="shared" si="153"/>
        <v>#REF!</v>
      </c>
      <c r="LTU67" s="29" t="e">
        <f t="shared" si="153"/>
        <v>#REF!</v>
      </c>
      <c r="LTV67" s="29" t="e">
        <f t="shared" si="153"/>
        <v>#REF!</v>
      </c>
      <c r="LTW67" s="29" t="e">
        <f t="shared" si="153"/>
        <v>#REF!</v>
      </c>
      <c r="LTX67" s="29" t="e">
        <f t="shared" si="153"/>
        <v>#REF!</v>
      </c>
      <c r="LTY67" s="29" t="e">
        <f t="shared" si="153"/>
        <v>#REF!</v>
      </c>
      <c r="LTZ67" s="29" t="e">
        <f t="shared" si="153"/>
        <v>#REF!</v>
      </c>
      <c r="LUA67" s="29" t="e">
        <f t="shared" si="153"/>
        <v>#REF!</v>
      </c>
      <c r="LUB67" s="29" t="e">
        <f t="shared" si="153"/>
        <v>#REF!</v>
      </c>
      <c r="LUC67" s="29" t="e">
        <f t="shared" si="153"/>
        <v>#REF!</v>
      </c>
      <c r="LUD67" s="29" t="e">
        <f t="shared" si="153"/>
        <v>#REF!</v>
      </c>
      <c r="LUE67" s="29" t="e">
        <f t="shared" si="153"/>
        <v>#REF!</v>
      </c>
      <c r="LUF67" s="29" t="e">
        <f t="shared" si="153"/>
        <v>#REF!</v>
      </c>
      <c r="LUG67" s="29" t="e">
        <f t="shared" si="153"/>
        <v>#REF!</v>
      </c>
      <c r="LUH67" s="29" t="e">
        <f t="shared" si="153"/>
        <v>#REF!</v>
      </c>
      <c r="LUI67" s="29" t="e">
        <f t="shared" si="153"/>
        <v>#REF!</v>
      </c>
      <c r="LUJ67" s="29" t="e">
        <f t="shared" si="153"/>
        <v>#REF!</v>
      </c>
      <c r="LUK67" s="29" t="e">
        <f t="shared" si="153"/>
        <v>#REF!</v>
      </c>
      <c r="LUL67" s="29" t="e">
        <f t="shared" si="153"/>
        <v>#REF!</v>
      </c>
      <c r="LUM67" s="29" t="e">
        <f t="shared" si="153"/>
        <v>#REF!</v>
      </c>
      <c r="LUN67" s="29" t="e">
        <f t="shared" si="153"/>
        <v>#REF!</v>
      </c>
      <c r="LUO67" s="29" t="e">
        <f t="shared" si="153"/>
        <v>#REF!</v>
      </c>
      <c r="LUP67" s="29" t="e">
        <f t="shared" si="153"/>
        <v>#REF!</v>
      </c>
      <c r="LUQ67" s="29" t="e">
        <f t="shared" si="153"/>
        <v>#REF!</v>
      </c>
      <c r="LUR67" s="29" t="e">
        <f t="shared" si="153"/>
        <v>#REF!</v>
      </c>
      <c r="LUS67" s="29" t="e">
        <f t="shared" si="153"/>
        <v>#REF!</v>
      </c>
      <c r="LUT67" s="29" t="e">
        <f t="shared" si="153"/>
        <v>#REF!</v>
      </c>
      <c r="LUU67" s="29" t="e">
        <f t="shared" si="153"/>
        <v>#REF!</v>
      </c>
      <c r="LUV67" s="29" t="e">
        <f t="shared" si="153"/>
        <v>#REF!</v>
      </c>
      <c r="LUW67" s="29" t="e">
        <f t="shared" si="153"/>
        <v>#REF!</v>
      </c>
      <c r="LUX67" s="29" t="e">
        <f t="shared" si="153"/>
        <v>#REF!</v>
      </c>
      <c r="LUY67" s="29" t="e">
        <f t="shared" si="153"/>
        <v>#REF!</v>
      </c>
      <c r="LUZ67" s="29" t="e">
        <f t="shared" si="153"/>
        <v>#REF!</v>
      </c>
      <c r="LVA67" s="29" t="e">
        <f t="shared" si="153"/>
        <v>#REF!</v>
      </c>
      <c r="LVB67" s="29" t="e">
        <f t="shared" si="153"/>
        <v>#REF!</v>
      </c>
      <c r="LVC67" s="29" t="e">
        <f t="shared" ref="LVC67:LXN67" si="154">LVB67*(1+$F67)</f>
        <v>#REF!</v>
      </c>
      <c r="LVD67" s="29" t="e">
        <f t="shared" si="154"/>
        <v>#REF!</v>
      </c>
      <c r="LVE67" s="29" t="e">
        <f t="shared" si="154"/>
        <v>#REF!</v>
      </c>
      <c r="LVF67" s="29" t="e">
        <f t="shared" si="154"/>
        <v>#REF!</v>
      </c>
      <c r="LVG67" s="29" t="e">
        <f t="shared" si="154"/>
        <v>#REF!</v>
      </c>
      <c r="LVH67" s="29" t="e">
        <f t="shared" si="154"/>
        <v>#REF!</v>
      </c>
      <c r="LVI67" s="29" t="e">
        <f t="shared" si="154"/>
        <v>#REF!</v>
      </c>
      <c r="LVJ67" s="29" t="e">
        <f t="shared" si="154"/>
        <v>#REF!</v>
      </c>
      <c r="LVK67" s="29" t="e">
        <f t="shared" si="154"/>
        <v>#REF!</v>
      </c>
      <c r="LVL67" s="29" t="e">
        <f t="shared" si="154"/>
        <v>#REF!</v>
      </c>
      <c r="LVM67" s="29" t="e">
        <f t="shared" si="154"/>
        <v>#REF!</v>
      </c>
      <c r="LVN67" s="29" t="e">
        <f t="shared" si="154"/>
        <v>#REF!</v>
      </c>
      <c r="LVO67" s="29" t="e">
        <f t="shared" si="154"/>
        <v>#REF!</v>
      </c>
      <c r="LVP67" s="29" t="e">
        <f t="shared" si="154"/>
        <v>#REF!</v>
      </c>
      <c r="LVQ67" s="29" t="e">
        <f t="shared" si="154"/>
        <v>#REF!</v>
      </c>
      <c r="LVR67" s="29" t="e">
        <f t="shared" si="154"/>
        <v>#REF!</v>
      </c>
      <c r="LVS67" s="29" t="e">
        <f t="shared" si="154"/>
        <v>#REF!</v>
      </c>
      <c r="LVT67" s="29" t="e">
        <f t="shared" si="154"/>
        <v>#REF!</v>
      </c>
      <c r="LVU67" s="29" t="e">
        <f t="shared" si="154"/>
        <v>#REF!</v>
      </c>
      <c r="LVV67" s="29" t="e">
        <f t="shared" si="154"/>
        <v>#REF!</v>
      </c>
      <c r="LVW67" s="29" t="e">
        <f t="shared" si="154"/>
        <v>#REF!</v>
      </c>
      <c r="LVX67" s="29" t="e">
        <f t="shared" si="154"/>
        <v>#REF!</v>
      </c>
      <c r="LVY67" s="29" t="e">
        <f t="shared" si="154"/>
        <v>#REF!</v>
      </c>
      <c r="LVZ67" s="29" t="e">
        <f t="shared" si="154"/>
        <v>#REF!</v>
      </c>
      <c r="LWA67" s="29" t="e">
        <f t="shared" si="154"/>
        <v>#REF!</v>
      </c>
      <c r="LWB67" s="29" t="e">
        <f t="shared" si="154"/>
        <v>#REF!</v>
      </c>
      <c r="LWC67" s="29" t="e">
        <f t="shared" si="154"/>
        <v>#REF!</v>
      </c>
      <c r="LWD67" s="29" t="e">
        <f t="shared" si="154"/>
        <v>#REF!</v>
      </c>
      <c r="LWE67" s="29" t="e">
        <f t="shared" si="154"/>
        <v>#REF!</v>
      </c>
      <c r="LWF67" s="29" t="e">
        <f t="shared" si="154"/>
        <v>#REF!</v>
      </c>
      <c r="LWG67" s="29" t="e">
        <f t="shared" si="154"/>
        <v>#REF!</v>
      </c>
      <c r="LWH67" s="29" t="e">
        <f t="shared" si="154"/>
        <v>#REF!</v>
      </c>
      <c r="LWI67" s="29" t="e">
        <f t="shared" si="154"/>
        <v>#REF!</v>
      </c>
      <c r="LWJ67" s="29" t="e">
        <f t="shared" si="154"/>
        <v>#REF!</v>
      </c>
      <c r="LWK67" s="29" t="e">
        <f t="shared" si="154"/>
        <v>#REF!</v>
      </c>
      <c r="LWL67" s="29" t="e">
        <f t="shared" si="154"/>
        <v>#REF!</v>
      </c>
      <c r="LWM67" s="29" t="e">
        <f t="shared" si="154"/>
        <v>#REF!</v>
      </c>
      <c r="LWN67" s="29" t="e">
        <f t="shared" si="154"/>
        <v>#REF!</v>
      </c>
      <c r="LWO67" s="29" t="e">
        <f t="shared" si="154"/>
        <v>#REF!</v>
      </c>
      <c r="LWP67" s="29" t="e">
        <f t="shared" si="154"/>
        <v>#REF!</v>
      </c>
      <c r="LWQ67" s="29" t="e">
        <f t="shared" si="154"/>
        <v>#REF!</v>
      </c>
      <c r="LWR67" s="29" t="e">
        <f t="shared" si="154"/>
        <v>#REF!</v>
      </c>
      <c r="LWS67" s="29" t="e">
        <f t="shared" si="154"/>
        <v>#REF!</v>
      </c>
      <c r="LWT67" s="29" t="e">
        <f t="shared" si="154"/>
        <v>#REF!</v>
      </c>
      <c r="LWU67" s="29" t="e">
        <f t="shared" si="154"/>
        <v>#REF!</v>
      </c>
      <c r="LWV67" s="29" t="e">
        <f t="shared" si="154"/>
        <v>#REF!</v>
      </c>
      <c r="LWW67" s="29" t="e">
        <f t="shared" si="154"/>
        <v>#REF!</v>
      </c>
      <c r="LWX67" s="29" t="e">
        <f t="shared" si="154"/>
        <v>#REF!</v>
      </c>
      <c r="LWY67" s="29" t="e">
        <f t="shared" si="154"/>
        <v>#REF!</v>
      </c>
      <c r="LWZ67" s="29" t="e">
        <f t="shared" si="154"/>
        <v>#REF!</v>
      </c>
      <c r="LXA67" s="29" t="e">
        <f t="shared" si="154"/>
        <v>#REF!</v>
      </c>
      <c r="LXB67" s="29" t="e">
        <f t="shared" si="154"/>
        <v>#REF!</v>
      </c>
      <c r="LXC67" s="29" t="e">
        <f t="shared" si="154"/>
        <v>#REF!</v>
      </c>
      <c r="LXD67" s="29" t="e">
        <f t="shared" si="154"/>
        <v>#REF!</v>
      </c>
      <c r="LXE67" s="29" t="e">
        <f t="shared" si="154"/>
        <v>#REF!</v>
      </c>
      <c r="LXF67" s="29" t="e">
        <f t="shared" si="154"/>
        <v>#REF!</v>
      </c>
      <c r="LXG67" s="29" t="e">
        <f t="shared" si="154"/>
        <v>#REF!</v>
      </c>
      <c r="LXH67" s="29" t="e">
        <f t="shared" si="154"/>
        <v>#REF!</v>
      </c>
      <c r="LXI67" s="29" t="e">
        <f t="shared" si="154"/>
        <v>#REF!</v>
      </c>
      <c r="LXJ67" s="29" t="e">
        <f t="shared" si="154"/>
        <v>#REF!</v>
      </c>
      <c r="LXK67" s="29" t="e">
        <f t="shared" si="154"/>
        <v>#REF!</v>
      </c>
      <c r="LXL67" s="29" t="e">
        <f t="shared" si="154"/>
        <v>#REF!</v>
      </c>
      <c r="LXM67" s="29" t="e">
        <f t="shared" si="154"/>
        <v>#REF!</v>
      </c>
      <c r="LXN67" s="29" t="e">
        <f t="shared" si="154"/>
        <v>#REF!</v>
      </c>
      <c r="LXO67" s="29" t="e">
        <f t="shared" ref="LXO67:LZZ67" si="155">LXN67*(1+$F67)</f>
        <v>#REF!</v>
      </c>
      <c r="LXP67" s="29" t="e">
        <f t="shared" si="155"/>
        <v>#REF!</v>
      </c>
      <c r="LXQ67" s="29" t="e">
        <f t="shared" si="155"/>
        <v>#REF!</v>
      </c>
      <c r="LXR67" s="29" t="e">
        <f t="shared" si="155"/>
        <v>#REF!</v>
      </c>
      <c r="LXS67" s="29" t="e">
        <f t="shared" si="155"/>
        <v>#REF!</v>
      </c>
      <c r="LXT67" s="29" t="e">
        <f t="shared" si="155"/>
        <v>#REF!</v>
      </c>
      <c r="LXU67" s="29" t="e">
        <f t="shared" si="155"/>
        <v>#REF!</v>
      </c>
      <c r="LXV67" s="29" t="e">
        <f t="shared" si="155"/>
        <v>#REF!</v>
      </c>
      <c r="LXW67" s="29" t="e">
        <f t="shared" si="155"/>
        <v>#REF!</v>
      </c>
      <c r="LXX67" s="29" t="e">
        <f t="shared" si="155"/>
        <v>#REF!</v>
      </c>
      <c r="LXY67" s="29" t="e">
        <f t="shared" si="155"/>
        <v>#REF!</v>
      </c>
      <c r="LXZ67" s="29" t="e">
        <f t="shared" si="155"/>
        <v>#REF!</v>
      </c>
      <c r="LYA67" s="29" t="e">
        <f t="shared" si="155"/>
        <v>#REF!</v>
      </c>
      <c r="LYB67" s="29" t="e">
        <f t="shared" si="155"/>
        <v>#REF!</v>
      </c>
      <c r="LYC67" s="29" t="e">
        <f t="shared" si="155"/>
        <v>#REF!</v>
      </c>
      <c r="LYD67" s="29" t="e">
        <f t="shared" si="155"/>
        <v>#REF!</v>
      </c>
      <c r="LYE67" s="29" t="e">
        <f t="shared" si="155"/>
        <v>#REF!</v>
      </c>
      <c r="LYF67" s="29" t="e">
        <f t="shared" si="155"/>
        <v>#REF!</v>
      </c>
      <c r="LYG67" s="29" t="e">
        <f t="shared" si="155"/>
        <v>#REF!</v>
      </c>
      <c r="LYH67" s="29" t="e">
        <f t="shared" si="155"/>
        <v>#REF!</v>
      </c>
      <c r="LYI67" s="29" t="e">
        <f t="shared" si="155"/>
        <v>#REF!</v>
      </c>
      <c r="LYJ67" s="29" t="e">
        <f t="shared" si="155"/>
        <v>#REF!</v>
      </c>
      <c r="LYK67" s="29" t="e">
        <f t="shared" si="155"/>
        <v>#REF!</v>
      </c>
      <c r="LYL67" s="29" t="e">
        <f t="shared" si="155"/>
        <v>#REF!</v>
      </c>
      <c r="LYM67" s="29" t="e">
        <f t="shared" si="155"/>
        <v>#REF!</v>
      </c>
      <c r="LYN67" s="29" t="e">
        <f t="shared" si="155"/>
        <v>#REF!</v>
      </c>
      <c r="LYO67" s="29" t="e">
        <f t="shared" si="155"/>
        <v>#REF!</v>
      </c>
      <c r="LYP67" s="29" t="e">
        <f t="shared" si="155"/>
        <v>#REF!</v>
      </c>
      <c r="LYQ67" s="29" t="e">
        <f t="shared" si="155"/>
        <v>#REF!</v>
      </c>
      <c r="LYR67" s="29" t="e">
        <f t="shared" si="155"/>
        <v>#REF!</v>
      </c>
      <c r="LYS67" s="29" t="e">
        <f t="shared" si="155"/>
        <v>#REF!</v>
      </c>
      <c r="LYT67" s="29" t="e">
        <f t="shared" si="155"/>
        <v>#REF!</v>
      </c>
      <c r="LYU67" s="29" t="e">
        <f t="shared" si="155"/>
        <v>#REF!</v>
      </c>
      <c r="LYV67" s="29" t="e">
        <f t="shared" si="155"/>
        <v>#REF!</v>
      </c>
      <c r="LYW67" s="29" t="e">
        <f t="shared" si="155"/>
        <v>#REF!</v>
      </c>
      <c r="LYX67" s="29" t="e">
        <f t="shared" si="155"/>
        <v>#REF!</v>
      </c>
      <c r="LYY67" s="29" t="e">
        <f t="shared" si="155"/>
        <v>#REF!</v>
      </c>
      <c r="LYZ67" s="29" t="e">
        <f t="shared" si="155"/>
        <v>#REF!</v>
      </c>
      <c r="LZA67" s="29" t="e">
        <f t="shared" si="155"/>
        <v>#REF!</v>
      </c>
      <c r="LZB67" s="29" t="e">
        <f t="shared" si="155"/>
        <v>#REF!</v>
      </c>
      <c r="LZC67" s="29" t="e">
        <f t="shared" si="155"/>
        <v>#REF!</v>
      </c>
      <c r="LZD67" s="29" t="e">
        <f t="shared" si="155"/>
        <v>#REF!</v>
      </c>
      <c r="LZE67" s="29" t="e">
        <f t="shared" si="155"/>
        <v>#REF!</v>
      </c>
      <c r="LZF67" s="29" t="e">
        <f t="shared" si="155"/>
        <v>#REF!</v>
      </c>
      <c r="LZG67" s="29" t="e">
        <f t="shared" si="155"/>
        <v>#REF!</v>
      </c>
      <c r="LZH67" s="29" t="e">
        <f t="shared" si="155"/>
        <v>#REF!</v>
      </c>
      <c r="LZI67" s="29" t="e">
        <f t="shared" si="155"/>
        <v>#REF!</v>
      </c>
      <c r="LZJ67" s="29" t="e">
        <f t="shared" si="155"/>
        <v>#REF!</v>
      </c>
      <c r="LZK67" s="29" t="e">
        <f t="shared" si="155"/>
        <v>#REF!</v>
      </c>
      <c r="LZL67" s="29" t="e">
        <f t="shared" si="155"/>
        <v>#REF!</v>
      </c>
      <c r="LZM67" s="29" t="e">
        <f t="shared" si="155"/>
        <v>#REF!</v>
      </c>
      <c r="LZN67" s="29" t="e">
        <f t="shared" si="155"/>
        <v>#REF!</v>
      </c>
      <c r="LZO67" s="29" t="e">
        <f t="shared" si="155"/>
        <v>#REF!</v>
      </c>
      <c r="LZP67" s="29" t="e">
        <f t="shared" si="155"/>
        <v>#REF!</v>
      </c>
      <c r="LZQ67" s="29" t="e">
        <f t="shared" si="155"/>
        <v>#REF!</v>
      </c>
      <c r="LZR67" s="29" t="e">
        <f t="shared" si="155"/>
        <v>#REF!</v>
      </c>
      <c r="LZS67" s="29" t="e">
        <f t="shared" si="155"/>
        <v>#REF!</v>
      </c>
      <c r="LZT67" s="29" t="e">
        <f t="shared" si="155"/>
        <v>#REF!</v>
      </c>
      <c r="LZU67" s="29" t="e">
        <f t="shared" si="155"/>
        <v>#REF!</v>
      </c>
      <c r="LZV67" s="29" t="e">
        <f t="shared" si="155"/>
        <v>#REF!</v>
      </c>
      <c r="LZW67" s="29" t="e">
        <f t="shared" si="155"/>
        <v>#REF!</v>
      </c>
      <c r="LZX67" s="29" t="e">
        <f t="shared" si="155"/>
        <v>#REF!</v>
      </c>
      <c r="LZY67" s="29" t="e">
        <f t="shared" si="155"/>
        <v>#REF!</v>
      </c>
      <c r="LZZ67" s="29" t="e">
        <f t="shared" si="155"/>
        <v>#REF!</v>
      </c>
      <c r="MAA67" s="29" t="e">
        <f t="shared" ref="MAA67:MCL67" si="156">LZZ67*(1+$F67)</f>
        <v>#REF!</v>
      </c>
      <c r="MAB67" s="29" t="e">
        <f t="shared" si="156"/>
        <v>#REF!</v>
      </c>
      <c r="MAC67" s="29" t="e">
        <f t="shared" si="156"/>
        <v>#REF!</v>
      </c>
      <c r="MAD67" s="29" t="e">
        <f t="shared" si="156"/>
        <v>#REF!</v>
      </c>
      <c r="MAE67" s="29" t="e">
        <f t="shared" si="156"/>
        <v>#REF!</v>
      </c>
      <c r="MAF67" s="29" t="e">
        <f t="shared" si="156"/>
        <v>#REF!</v>
      </c>
      <c r="MAG67" s="29" t="e">
        <f t="shared" si="156"/>
        <v>#REF!</v>
      </c>
      <c r="MAH67" s="29" t="e">
        <f t="shared" si="156"/>
        <v>#REF!</v>
      </c>
      <c r="MAI67" s="29" t="e">
        <f t="shared" si="156"/>
        <v>#REF!</v>
      </c>
      <c r="MAJ67" s="29" t="e">
        <f t="shared" si="156"/>
        <v>#REF!</v>
      </c>
      <c r="MAK67" s="29" t="e">
        <f t="shared" si="156"/>
        <v>#REF!</v>
      </c>
      <c r="MAL67" s="29" t="e">
        <f t="shared" si="156"/>
        <v>#REF!</v>
      </c>
      <c r="MAM67" s="29" t="e">
        <f t="shared" si="156"/>
        <v>#REF!</v>
      </c>
      <c r="MAN67" s="29" t="e">
        <f t="shared" si="156"/>
        <v>#REF!</v>
      </c>
      <c r="MAO67" s="29" t="e">
        <f t="shared" si="156"/>
        <v>#REF!</v>
      </c>
      <c r="MAP67" s="29" t="e">
        <f t="shared" si="156"/>
        <v>#REF!</v>
      </c>
      <c r="MAQ67" s="29" t="e">
        <f t="shared" si="156"/>
        <v>#REF!</v>
      </c>
      <c r="MAR67" s="29" t="e">
        <f t="shared" si="156"/>
        <v>#REF!</v>
      </c>
      <c r="MAS67" s="29" t="e">
        <f t="shared" si="156"/>
        <v>#REF!</v>
      </c>
      <c r="MAT67" s="29" t="e">
        <f t="shared" si="156"/>
        <v>#REF!</v>
      </c>
      <c r="MAU67" s="29" t="e">
        <f t="shared" si="156"/>
        <v>#REF!</v>
      </c>
      <c r="MAV67" s="29" t="e">
        <f t="shared" si="156"/>
        <v>#REF!</v>
      </c>
      <c r="MAW67" s="29" t="e">
        <f t="shared" si="156"/>
        <v>#REF!</v>
      </c>
      <c r="MAX67" s="29" t="e">
        <f t="shared" si="156"/>
        <v>#REF!</v>
      </c>
      <c r="MAY67" s="29" t="e">
        <f t="shared" si="156"/>
        <v>#REF!</v>
      </c>
      <c r="MAZ67" s="29" t="e">
        <f t="shared" si="156"/>
        <v>#REF!</v>
      </c>
      <c r="MBA67" s="29" t="e">
        <f t="shared" si="156"/>
        <v>#REF!</v>
      </c>
      <c r="MBB67" s="29" t="e">
        <f t="shared" si="156"/>
        <v>#REF!</v>
      </c>
      <c r="MBC67" s="29" t="e">
        <f t="shared" si="156"/>
        <v>#REF!</v>
      </c>
      <c r="MBD67" s="29" t="e">
        <f t="shared" si="156"/>
        <v>#REF!</v>
      </c>
      <c r="MBE67" s="29" t="e">
        <f t="shared" si="156"/>
        <v>#REF!</v>
      </c>
      <c r="MBF67" s="29" t="e">
        <f t="shared" si="156"/>
        <v>#REF!</v>
      </c>
      <c r="MBG67" s="29" t="e">
        <f t="shared" si="156"/>
        <v>#REF!</v>
      </c>
      <c r="MBH67" s="29" t="e">
        <f t="shared" si="156"/>
        <v>#REF!</v>
      </c>
      <c r="MBI67" s="29" t="e">
        <f t="shared" si="156"/>
        <v>#REF!</v>
      </c>
      <c r="MBJ67" s="29" t="e">
        <f t="shared" si="156"/>
        <v>#REF!</v>
      </c>
      <c r="MBK67" s="29" t="e">
        <f t="shared" si="156"/>
        <v>#REF!</v>
      </c>
      <c r="MBL67" s="29" t="e">
        <f t="shared" si="156"/>
        <v>#REF!</v>
      </c>
      <c r="MBM67" s="29" t="e">
        <f t="shared" si="156"/>
        <v>#REF!</v>
      </c>
      <c r="MBN67" s="29" t="e">
        <f t="shared" si="156"/>
        <v>#REF!</v>
      </c>
      <c r="MBO67" s="29" t="e">
        <f t="shared" si="156"/>
        <v>#REF!</v>
      </c>
      <c r="MBP67" s="29" t="e">
        <f t="shared" si="156"/>
        <v>#REF!</v>
      </c>
      <c r="MBQ67" s="29" t="e">
        <f t="shared" si="156"/>
        <v>#REF!</v>
      </c>
      <c r="MBR67" s="29" t="e">
        <f t="shared" si="156"/>
        <v>#REF!</v>
      </c>
      <c r="MBS67" s="29" t="e">
        <f t="shared" si="156"/>
        <v>#REF!</v>
      </c>
      <c r="MBT67" s="29" t="e">
        <f t="shared" si="156"/>
        <v>#REF!</v>
      </c>
      <c r="MBU67" s="29" t="e">
        <f t="shared" si="156"/>
        <v>#REF!</v>
      </c>
      <c r="MBV67" s="29" t="e">
        <f t="shared" si="156"/>
        <v>#REF!</v>
      </c>
      <c r="MBW67" s="29" t="e">
        <f t="shared" si="156"/>
        <v>#REF!</v>
      </c>
      <c r="MBX67" s="29" t="e">
        <f t="shared" si="156"/>
        <v>#REF!</v>
      </c>
      <c r="MBY67" s="29" t="e">
        <f t="shared" si="156"/>
        <v>#REF!</v>
      </c>
      <c r="MBZ67" s="29" t="e">
        <f t="shared" si="156"/>
        <v>#REF!</v>
      </c>
      <c r="MCA67" s="29" t="e">
        <f t="shared" si="156"/>
        <v>#REF!</v>
      </c>
      <c r="MCB67" s="29" t="e">
        <f t="shared" si="156"/>
        <v>#REF!</v>
      </c>
      <c r="MCC67" s="29" t="e">
        <f t="shared" si="156"/>
        <v>#REF!</v>
      </c>
      <c r="MCD67" s="29" t="e">
        <f t="shared" si="156"/>
        <v>#REF!</v>
      </c>
      <c r="MCE67" s="29" t="e">
        <f t="shared" si="156"/>
        <v>#REF!</v>
      </c>
      <c r="MCF67" s="29" t="e">
        <f t="shared" si="156"/>
        <v>#REF!</v>
      </c>
      <c r="MCG67" s="29" t="e">
        <f t="shared" si="156"/>
        <v>#REF!</v>
      </c>
      <c r="MCH67" s="29" t="e">
        <f t="shared" si="156"/>
        <v>#REF!</v>
      </c>
      <c r="MCI67" s="29" t="e">
        <f t="shared" si="156"/>
        <v>#REF!</v>
      </c>
      <c r="MCJ67" s="29" t="e">
        <f t="shared" si="156"/>
        <v>#REF!</v>
      </c>
      <c r="MCK67" s="29" t="e">
        <f t="shared" si="156"/>
        <v>#REF!</v>
      </c>
      <c r="MCL67" s="29" t="e">
        <f t="shared" si="156"/>
        <v>#REF!</v>
      </c>
      <c r="MCM67" s="29" t="e">
        <f t="shared" ref="MCM67:MEX67" si="157">MCL67*(1+$F67)</f>
        <v>#REF!</v>
      </c>
      <c r="MCN67" s="29" t="e">
        <f t="shared" si="157"/>
        <v>#REF!</v>
      </c>
      <c r="MCO67" s="29" t="e">
        <f t="shared" si="157"/>
        <v>#REF!</v>
      </c>
      <c r="MCP67" s="29" t="e">
        <f t="shared" si="157"/>
        <v>#REF!</v>
      </c>
      <c r="MCQ67" s="29" t="e">
        <f t="shared" si="157"/>
        <v>#REF!</v>
      </c>
      <c r="MCR67" s="29" t="e">
        <f t="shared" si="157"/>
        <v>#REF!</v>
      </c>
      <c r="MCS67" s="29" t="e">
        <f t="shared" si="157"/>
        <v>#REF!</v>
      </c>
      <c r="MCT67" s="29" t="e">
        <f t="shared" si="157"/>
        <v>#REF!</v>
      </c>
      <c r="MCU67" s="29" t="e">
        <f t="shared" si="157"/>
        <v>#REF!</v>
      </c>
      <c r="MCV67" s="29" t="e">
        <f t="shared" si="157"/>
        <v>#REF!</v>
      </c>
      <c r="MCW67" s="29" t="e">
        <f t="shared" si="157"/>
        <v>#REF!</v>
      </c>
      <c r="MCX67" s="29" t="e">
        <f t="shared" si="157"/>
        <v>#REF!</v>
      </c>
      <c r="MCY67" s="29" t="e">
        <f t="shared" si="157"/>
        <v>#REF!</v>
      </c>
      <c r="MCZ67" s="29" t="e">
        <f t="shared" si="157"/>
        <v>#REF!</v>
      </c>
      <c r="MDA67" s="29" t="e">
        <f t="shared" si="157"/>
        <v>#REF!</v>
      </c>
      <c r="MDB67" s="29" t="e">
        <f t="shared" si="157"/>
        <v>#REF!</v>
      </c>
      <c r="MDC67" s="29" t="e">
        <f t="shared" si="157"/>
        <v>#REF!</v>
      </c>
      <c r="MDD67" s="29" t="e">
        <f t="shared" si="157"/>
        <v>#REF!</v>
      </c>
      <c r="MDE67" s="29" t="e">
        <f t="shared" si="157"/>
        <v>#REF!</v>
      </c>
      <c r="MDF67" s="29" t="e">
        <f t="shared" si="157"/>
        <v>#REF!</v>
      </c>
      <c r="MDG67" s="29" t="e">
        <f t="shared" si="157"/>
        <v>#REF!</v>
      </c>
      <c r="MDH67" s="29" t="e">
        <f t="shared" si="157"/>
        <v>#REF!</v>
      </c>
      <c r="MDI67" s="29" t="e">
        <f t="shared" si="157"/>
        <v>#REF!</v>
      </c>
      <c r="MDJ67" s="29" t="e">
        <f t="shared" si="157"/>
        <v>#REF!</v>
      </c>
      <c r="MDK67" s="29" t="e">
        <f t="shared" si="157"/>
        <v>#REF!</v>
      </c>
      <c r="MDL67" s="29" t="e">
        <f t="shared" si="157"/>
        <v>#REF!</v>
      </c>
      <c r="MDM67" s="29" t="e">
        <f t="shared" si="157"/>
        <v>#REF!</v>
      </c>
      <c r="MDN67" s="29" t="e">
        <f t="shared" si="157"/>
        <v>#REF!</v>
      </c>
      <c r="MDO67" s="29" t="e">
        <f t="shared" si="157"/>
        <v>#REF!</v>
      </c>
      <c r="MDP67" s="29" t="e">
        <f t="shared" si="157"/>
        <v>#REF!</v>
      </c>
      <c r="MDQ67" s="29" t="e">
        <f t="shared" si="157"/>
        <v>#REF!</v>
      </c>
      <c r="MDR67" s="29" t="e">
        <f t="shared" si="157"/>
        <v>#REF!</v>
      </c>
      <c r="MDS67" s="29" t="e">
        <f t="shared" si="157"/>
        <v>#REF!</v>
      </c>
      <c r="MDT67" s="29" t="e">
        <f t="shared" si="157"/>
        <v>#REF!</v>
      </c>
      <c r="MDU67" s="29" t="e">
        <f t="shared" si="157"/>
        <v>#REF!</v>
      </c>
      <c r="MDV67" s="29" t="e">
        <f t="shared" si="157"/>
        <v>#REF!</v>
      </c>
      <c r="MDW67" s="29" t="e">
        <f t="shared" si="157"/>
        <v>#REF!</v>
      </c>
      <c r="MDX67" s="29" t="e">
        <f t="shared" si="157"/>
        <v>#REF!</v>
      </c>
      <c r="MDY67" s="29" t="e">
        <f t="shared" si="157"/>
        <v>#REF!</v>
      </c>
      <c r="MDZ67" s="29" t="e">
        <f t="shared" si="157"/>
        <v>#REF!</v>
      </c>
      <c r="MEA67" s="29" t="e">
        <f t="shared" si="157"/>
        <v>#REF!</v>
      </c>
      <c r="MEB67" s="29" t="e">
        <f t="shared" si="157"/>
        <v>#REF!</v>
      </c>
      <c r="MEC67" s="29" t="e">
        <f t="shared" si="157"/>
        <v>#REF!</v>
      </c>
      <c r="MED67" s="29" t="e">
        <f t="shared" si="157"/>
        <v>#REF!</v>
      </c>
      <c r="MEE67" s="29" t="e">
        <f t="shared" si="157"/>
        <v>#REF!</v>
      </c>
      <c r="MEF67" s="29" t="e">
        <f t="shared" si="157"/>
        <v>#REF!</v>
      </c>
      <c r="MEG67" s="29" t="e">
        <f t="shared" si="157"/>
        <v>#REF!</v>
      </c>
      <c r="MEH67" s="29" t="e">
        <f t="shared" si="157"/>
        <v>#REF!</v>
      </c>
      <c r="MEI67" s="29" t="e">
        <f t="shared" si="157"/>
        <v>#REF!</v>
      </c>
      <c r="MEJ67" s="29" t="e">
        <f t="shared" si="157"/>
        <v>#REF!</v>
      </c>
      <c r="MEK67" s="29" t="e">
        <f t="shared" si="157"/>
        <v>#REF!</v>
      </c>
      <c r="MEL67" s="29" t="e">
        <f t="shared" si="157"/>
        <v>#REF!</v>
      </c>
      <c r="MEM67" s="29" t="e">
        <f t="shared" si="157"/>
        <v>#REF!</v>
      </c>
      <c r="MEN67" s="29" t="e">
        <f t="shared" si="157"/>
        <v>#REF!</v>
      </c>
      <c r="MEO67" s="29" t="e">
        <f t="shared" si="157"/>
        <v>#REF!</v>
      </c>
      <c r="MEP67" s="29" t="e">
        <f t="shared" si="157"/>
        <v>#REF!</v>
      </c>
      <c r="MEQ67" s="29" t="e">
        <f t="shared" si="157"/>
        <v>#REF!</v>
      </c>
      <c r="MER67" s="29" t="e">
        <f t="shared" si="157"/>
        <v>#REF!</v>
      </c>
      <c r="MES67" s="29" t="e">
        <f t="shared" si="157"/>
        <v>#REF!</v>
      </c>
      <c r="MET67" s="29" t="e">
        <f t="shared" si="157"/>
        <v>#REF!</v>
      </c>
      <c r="MEU67" s="29" t="e">
        <f t="shared" si="157"/>
        <v>#REF!</v>
      </c>
      <c r="MEV67" s="29" t="e">
        <f t="shared" si="157"/>
        <v>#REF!</v>
      </c>
      <c r="MEW67" s="29" t="e">
        <f t="shared" si="157"/>
        <v>#REF!</v>
      </c>
      <c r="MEX67" s="29" t="e">
        <f t="shared" si="157"/>
        <v>#REF!</v>
      </c>
      <c r="MEY67" s="29" t="e">
        <f t="shared" ref="MEY67:MHJ67" si="158">MEX67*(1+$F67)</f>
        <v>#REF!</v>
      </c>
      <c r="MEZ67" s="29" t="e">
        <f t="shared" si="158"/>
        <v>#REF!</v>
      </c>
      <c r="MFA67" s="29" t="e">
        <f t="shared" si="158"/>
        <v>#REF!</v>
      </c>
      <c r="MFB67" s="29" t="e">
        <f t="shared" si="158"/>
        <v>#REF!</v>
      </c>
      <c r="MFC67" s="29" t="e">
        <f t="shared" si="158"/>
        <v>#REF!</v>
      </c>
      <c r="MFD67" s="29" t="e">
        <f t="shared" si="158"/>
        <v>#REF!</v>
      </c>
      <c r="MFE67" s="29" t="e">
        <f t="shared" si="158"/>
        <v>#REF!</v>
      </c>
      <c r="MFF67" s="29" t="e">
        <f t="shared" si="158"/>
        <v>#REF!</v>
      </c>
      <c r="MFG67" s="29" t="e">
        <f t="shared" si="158"/>
        <v>#REF!</v>
      </c>
      <c r="MFH67" s="29" t="e">
        <f t="shared" si="158"/>
        <v>#REF!</v>
      </c>
      <c r="MFI67" s="29" t="e">
        <f t="shared" si="158"/>
        <v>#REF!</v>
      </c>
      <c r="MFJ67" s="29" t="e">
        <f t="shared" si="158"/>
        <v>#REF!</v>
      </c>
      <c r="MFK67" s="29" t="e">
        <f t="shared" si="158"/>
        <v>#REF!</v>
      </c>
      <c r="MFL67" s="29" t="e">
        <f t="shared" si="158"/>
        <v>#REF!</v>
      </c>
      <c r="MFM67" s="29" t="e">
        <f t="shared" si="158"/>
        <v>#REF!</v>
      </c>
      <c r="MFN67" s="29" t="e">
        <f t="shared" si="158"/>
        <v>#REF!</v>
      </c>
      <c r="MFO67" s="29" t="e">
        <f t="shared" si="158"/>
        <v>#REF!</v>
      </c>
      <c r="MFP67" s="29" t="e">
        <f t="shared" si="158"/>
        <v>#REF!</v>
      </c>
      <c r="MFQ67" s="29" t="e">
        <f t="shared" si="158"/>
        <v>#REF!</v>
      </c>
      <c r="MFR67" s="29" t="e">
        <f t="shared" si="158"/>
        <v>#REF!</v>
      </c>
      <c r="MFS67" s="29" t="e">
        <f t="shared" si="158"/>
        <v>#REF!</v>
      </c>
      <c r="MFT67" s="29" t="e">
        <f t="shared" si="158"/>
        <v>#REF!</v>
      </c>
      <c r="MFU67" s="29" t="e">
        <f t="shared" si="158"/>
        <v>#REF!</v>
      </c>
      <c r="MFV67" s="29" t="e">
        <f t="shared" si="158"/>
        <v>#REF!</v>
      </c>
      <c r="MFW67" s="29" t="e">
        <f t="shared" si="158"/>
        <v>#REF!</v>
      </c>
      <c r="MFX67" s="29" t="e">
        <f t="shared" si="158"/>
        <v>#REF!</v>
      </c>
      <c r="MFY67" s="29" t="e">
        <f t="shared" si="158"/>
        <v>#REF!</v>
      </c>
      <c r="MFZ67" s="29" t="e">
        <f t="shared" si="158"/>
        <v>#REF!</v>
      </c>
      <c r="MGA67" s="29" t="e">
        <f t="shared" si="158"/>
        <v>#REF!</v>
      </c>
      <c r="MGB67" s="29" t="e">
        <f t="shared" si="158"/>
        <v>#REF!</v>
      </c>
      <c r="MGC67" s="29" t="e">
        <f t="shared" si="158"/>
        <v>#REF!</v>
      </c>
      <c r="MGD67" s="29" t="e">
        <f t="shared" si="158"/>
        <v>#REF!</v>
      </c>
      <c r="MGE67" s="29" t="e">
        <f t="shared" si="158"/>
        <v>#REF!</v>
      </c>
      <c r="MGF67" s="29" t="e">
        <f t="shared" si="158"/>
        <v>#REF!</v>
      </c>
      <c r="MGG67" s="29" t="e">
        <f t="shared" si="158"/>
        <v>#REF!</v>
      </c>
      <c r="MGH67" s="29" t="e">
        <f t="shared" si="158"/>
        <v>#REF!</v>
      </c>
      <c r="MGI67" s="29" t="e">
        <f t="shared" si="158"/>
        <v>#REF!</v>
      </c>
      <c r="MGJ67" s="29" t="e">
        <f t="shared" si="158"/>
        <v>#REF!</v>
      </c>
      <c r="MGK67" s="29" t="e">
        <f t="shared" si="158"/>
        <v>#REF!</v>
      </c>
      <c r="MGL67" s="29" t="e">
        <f t="shared" si="158"/>
        <v>#REF!</v>
      </c>
      <c r="MGM67" s="29" t="e">
        <f t="shared" si="158"/>
        <v>#REF!</v>
      </c>
      <c r="MGN67" s="29" t="e">
        <f t="shared" si="158"/>
        <v>#REF!</v>
      </c>
      <c r="MGO67" s="29" t="e">
        <f t="shared" si="158"/>
        <v>#REF!</v>
      </c>
      <c r="MGP67" s="29" t="e">
        <f t="shared" si="158"/>
        <v>#REF!</v>
      </c>
      <c r="MGQ67" s="29" t="e">
        <f t="shared" si="158"/>
        <v>#REF!</v>
      </c>
      <c r="MGR67" s="29" t="e">
        <f t="shared" si="158"/>
        <v>#REF!</v>
      </c>
      <c r="MGS67" s="29" t="e">
        <f t="shared" si="158"/>
        <v>#REF!</v>
      </c>
      <c r="MGT67" s="29" t="e">
        <f t="shared" si="158"/>
        <v>#REF!</v>
      </c>
      <c r="MGU67" s="29" t="e">
        <f t="shared" si="158"/>
        <v>#REF!</v>
      </c>
      <c r="MGV67" s="29" t="e">
        <f t="shared" si="158"/>
        <v>#REF!</v>
      </c>
      <c r="MGW67" s="29" t="e">
        <f t="shared" si="158"/>
        <v>#REF!</v>
      </c>
      <c r="MGX67" s="29" t="e">
        <f t="shared" si="158"/>
        <v>#REF!</v>
      </c>
      <c r="MGY67" s="29" t="e">
        <f t="shared" si="158"/>
        <v>#REF!</v>
      </c>
      <c r="MGZ67" s="29" t="e">
        <f t="shared" si="158"/>
        <v>#REF!</v>
      </c>
      <c r="MHA67" s="29" t="e">
        <f t="shared" si="158"/>
        <v>#REF!</v>
      </c>
      <c r="MHB67" s="29" t="e">
        <f t="shared" si="158"/>
        <v>#REF!</v>
      </c>
      <c r="MHC67" s="29" t="e">
        <f t="shared" si="158"/>
        <v>#REF!</v>
      </c>
      <c r="MHD67" s="29" t="e">
        <f t="shared" si="158"/>
        <v>#REF!</v>
      </c>
      <c r="MHE67" s="29" t="e">
        <f t="shared" si="158"/>
        <v>#REF!</v>
      </c>
      <c r="MHF67" s="29" t="e">
        <f t="shared" si="158"/>
        <v>#REF!</v>
      </c>
      <c r="MHG67" s="29" t="e">
        <f t="shared" si="158"/>
        <v>#REF!</v>
      </c>
      <c r="MHH67" s="29" t="e">
        <f t="shared" si="158"/>
        <v>#REF!</v>
      </c>
      <c r="MHI67" s="29" t="e">
        <f t="shared" si="158"/>
        <v>#REF!</v>
      </c>
      <c r="MHJ67" s="29" t="e">
        <f t="shared" si="158"/>
        <v>#REF!</v>
      </c>
      <c r="MHK67" s="29" t="e">
        <f t="shared" ref="MHK67:MJV67" si="159">MHJ67*(1+$F67)</f>
        <v>#REF!</v>
      </c>
      <c r="MHL67" s="29" t="e">
        <f t="shared" si="159"/>
        <v>#REF!</v>
      </c>
      <c r="MHM67" s="29" t="e">
        <f t="shared" si="159"/>
        <v>#REF!</v>
      </c>
      <c r="MHN67" s="29" t="e">
        <f t="shared" si="159"/>
        <v>#REF!</v>
      </c>
      <c r="MHO67" s="29" t="e">
        <f t="shared" si="159"/>
        <v>#REF!</v>
      </c>
      <c r="MHP67" s="29" t="e">
        <f t="shared" si="159"/>
        <v>#REF!</v>
      </c>
      <c r="MHQ67" s="29" t="e">
        <f t="shared" si="159"/>
        <v>#REF!</v>
      </c>
      <c r="MHR67" s="29" t="e">
        <f t="shared" si="159"/>
        <v>#REF!</v>
      </c>
      <c r="MHS67" s="29" t="e">
        <f t="shared" si="159"/>
        <v>#REF!</v>
      </c>
      <c r="MHT67" s="29" t="e">
        <f t="shared" si="159"/>
        <v>#REF!</v>
      </c>
      <c r="MHU67" s="29" t="e">
        <f t="shared" si="159"/>
        <v>#REF!</v>
      </c>
      <c r="MHV67" s="29" t="e">
        <f t="shared" si="159"/>
        <v>#REF!</v>
      </c>
      <c r="MHW67" s="29" t="e">
        <f t="shared" si="159"/>
        <v>#REF!</v>
      </c>
      <c r="MHX67" s="29" t="e">
        <f t="shared" si="159"/>
        <v>#REF!</v>
      </c>
      <c r="MHY67" s="29" t="e">
        <f t="shared" si="159"/>
        <v>#REF!</v>
      </c>
      <c r="MHZ67" s="29" t="e">
        <f t="shared" si="159"/>
        <v>#REF!</v>
      </c>
      <c r="MIA67" s="29" t="e">
        <f t="shared" si="159"/>
        <v>#REF!</v>
      </c>
      <c r="MIB67" s="29" t="e">
        <f t="shared" si="159"/>
        <v>#REF!</v>
      </c>
      <c r="MIC67" s="29" t="e">
        <f t="shared" si="159"/>
        <v>#REF!</v>
      </c>
      <c r="MID67" s="29" t="e">
        <f t="shared" si="159"/>
        <v>#REF!</v>
      </c>
      <c r="MIE67" s="29" t="e">
        <f t="shared" si="159"/>
        <v>#REF!</v>
      </c>
      <c r="MIF67" s="29" t="e">
        <f t="shared" si="159"/>
        <v>#REF!</v>
      </c>
      <c r="MIG67" s="29" t="e">
        <f t="shared" si="159"/>
        <v>#REF!</v>
      </c>
      <c r="MIH67" s="29" t="e">
        <f t="shared" si="159"/>
        <v>#REF!</v>
      </c>
      <c r="MII67" s="29" t="e">
        <f t="shared" si="159"/>
        <v>#REF!</v>
      </c>
      <c r="MIJ67" s="29" t="e">
        <f t="shared" si="159"/>
        <v>#REF!</v>
      </c>
      <c r="MIK67" s="29" t="e">
        <f t="shared" si="159"/>
        <v>#REF!</v>
      </c>
      <c r="MIL67" s="29" t="e">
        <f t="shared" si="159"/>
        <v>#REF!</v>
      </c>
      <c r="MIM67" s="29" t="e">
        <f t="shared" si="159"/>
        <v>#REF!</v>
      </c>
      <c r="MIN67" s="29" t="e">
        <f t="shared" si="159"/>
        <v>#REF!</v>
      </c>
      <c r="MIO67" s="29" t="e">
        <f t="shared" si="159"/>
        <v>#REF!</v>
      </c>
      <c r="MIP67" s="29" t="e">
        <f t="shared" si="159"/>
        <v>#REF!</v>
      </c>
      <c r="MIQ67" s="29" t="e">
        <f t="shared" si="159"/>
        <v>#REF!</v>
      </c>
      <c r="MIR67" s="29" t="e">
        <f t="shared" si="159"/>
        <v>#REF!</v>
      </c>
      <c r="MIS67" s="29" t="e">
        <f t="shared" si="159"/>
        <v>#REF!</v>
      </c>
      <c r="MIT67" s="29" t="e">
        <f t="shared" si="159"/>
        <v>#REF!</v>
      </c>
      <c r="MIU67" s="29" t="e">
        <f t="shared" si="159"/>
        <v>#REF!</v>
      </c>
      <c r="MIV67" s="29" t="e">
        <f t="shared" si="159"/>
        <v>#REF!</v>
      </c>
      <c r="MIW67" s="29" t="e">
        <f t="shared" si="159"/>
        <v>#REF!</v>
      </c>
      <c r="MIX67" s="29" t="e">
        <f t="shared" si="159"/>
        <v>#REF!</v>
      </c>
      <c r="MIY67" s="29" t="e">
        <f t="shared" si="159"/>
        <v>#REF!</v>
      </c>
      <c r="MIZ67" s="29" t="e">
        <f t="shared" si="159"/>
        <v>#REF!</v>
      </c>
      <c r="MJA67" s="29" t="e">
        <f t="shared" si="159"/>
        <v>#REF!</v>
      </c>
      <c r="MJB67" s="29" t="e">
        <f t="shared" si="159"/>
        <v>#REF!</v>
      </c>
      <c r="MJC67" s="29" t="e">
        <f t="shared" si="159"/>
        <v>#REF!</v>
      </c>
      <c r="MJD67" s="29" t="e">
        <f t="shared" si="159"/>
        <v>#REF!</v>
      </c>
      <c r="MJE67" s="29" t="e">
        <f t="shared" si="159"/>
        <v>#REF!</v>
      </c>
      <c r="MJF67" s="29" t="e">
        <f t="shared" si="159"/>
        <v>#REF!</v>
      </c>
      <c r="MJG67" s="29" t="e">
        <f t="shared" si="159"/>
        <v>#REF!</v>
      </c>
      <c r="MJH67" s="29" t="e">
        <f t="shared" si="159"/>
        <v>#REF!</v>
      </c>
      <c r="MJI67" s="29" t="e">
        <f t="shared" si="159"/>
        <v>#REF!</v>
      </c>
      <c r="MJJ67" s="29" t="e">
        <f t="shared" si="159"/>
        <v>#REF!</v>
      </c>
      <c r="MJK67" s="29" t="e">
        <f t="shared" si="159"/>
        <v>#REF!</v>
      </c>
      <c r="MJL67" s="29" t="e">
        <f t="shared" si="159"/>
        <v>#REF!</v>
      </c>
      <c r="MJM67" s="29" t="e">
        <f t="shared" si="159"/>
        <v>#REF!</v>
      </c>
      <c r="MJN67" s="29" t="e">
        <f t="shared" si="159"/>
        <v>#REF!</v>
      </c>
      <c r="MJO67" s="29" t="e">
        <f t="shared" si="159"/>
        <v>#REF!</v>
      </c>
      <c r="MJP67" s="29" t="e">
        <f t="shared" si="159"/>
        <v>#REF!</v>
      </c>
      <c r="MJQ67" s="29" t="e">
        <f t="shared" si="159"/>
        <v>#REF!</v>
      </c>
      <c r="MJR67" s="29" t="e">
        <f t="shared" si="159"/>
        <v>#REF!</v>
      </c>
      <c r="MJS67" s="29" t="e">
        <f t="shared" si="159"/>
        <v>#REF!</v>
      </c>
      <c r="MJT67" s="29" t="e">
        <f t="shared" si="159"/>
        <v>#REF!</v>
      </c>
      <c r="MJU67" s="29" t="e">
        <f t="shared" si="159"/>
        <v>#REF!</v>
      </c>
      <c r="MJV67" s="29" t="e">
        <f t="shared" si="159"/>
        <v>#REF!</v>
      </c>
      <c r="MJW67" s="29" t="e">
        <f t="shared" ref="MJW67:MMH67" si="160">MJV67*(1+$F67)</f>
        <v>#REF!</v>
      </c>
      <c r="MJX67" s="29" t="e">
        <f t="shared" si="160"/>
        <v>#REF!</v>
      </c>
      <c r="MJY67" s="29" t="e">
        <f t="shared" si="160"/>
        <v>#REF!</v>
      </c>
      <c r="MJZ67" s="29" t="e">
        <f t="shared" si="160"/>
        <v>#REF!</v>
      </c>
      <c r="MKA67" s="29" t="e">
        <f t="shared" si="160"/>
        <v>#REF!</v>
      </c>
      <c r="MKB67" s="29" t="e">
        <f t="shared" si="160"/>
        <v>#REF!</v>
      </c>
      <c r="MKC67" s="29" t="e">
        <f t="shared" si="160"/>
        <v>#REF!</v>
      </c>
      <c r="MKD67" s="29" t="e">
        <f t="shared" si="160"/>
        <v>#REF!</v>
      </c>
      <c r="MKE67" s="29" t="e">
        <f t="shared" si="160"/>
        <v>#REF!</v>
      </c>
      <c r="MKF67" s="29" t="e">
        <f t="shared" si="160"/>
        <v>#REF!</v>
      </c>
      <c r="MKG67" s="29" t="e">
        <f t="shared" si="160"/>
        <v>#REF!</v>
      </c>
      <c r="MKH67" s="29" t="e">
        <f t="shared" si="160"/>
        <v>#REF!</v>
      </c>
      <c r="MKI67" s="29" t="e">
        <f t="shared" si="160"/>
        <v>#REF!</v>
      </c>
      <c r="MKJ67" s="29" t="e">
        <f t="shared" si="160"/>
        <v>#REF!</v>
      </c>
      <c r="MKK67" s="29" t="e">
        <f t="shared" si="160"/>
        <v>#REF!</v>
      </c>
      <c r="MKL67" s="29" t="e">
        <f t="shared" si="160"/>
        <v>#REF!</v>
      </c>
      <c r="MKM67" s="29" t="e">
        <f t="shared" si="160"/>
        <v>#REF!</v>
      </c>
      <c r="MKN67" s="29" t="e">
        <f t="shared" si="160"/>
        <v>#REF!</v>
      </c>
      <c r="MKO67" s="29" t="e">
        <f t="shared" si="160"/>
        <v>#REF!</v>
      </c>
      <c r="MKP67" s="29" t="e">
        <f t="shared" si="160"/>
        <v>#REF!</v>
      </c>
      <c r="MKQ67" s="29" t="e">
        <f t="shared" si="160"/>
        <v>#REF!</v>
      </c>
      <c r="MKR67" s="29" t="e">
        <f t="shared" si="160"/>
        <v>#REF!</v>
      </c>
      <c r="MKS67" s="29" t="e">
        <f t="shared" si="160"/>
        <v>#REF!</v>
      </c>
      <c r="MKT67" s="29" t="e">
        <f t="shared" si="160"/>
        <v>#REF!</v>
      </c>
      <c r="MKU67" s="29" t="e">
        <f t="shared" si="160"/>
        <v>#REF!</v>
      </c>
      <c r="MKV67" s="29" t="e">
        <f t="shared" si="160"/>
        <v>#REF!</v>
      </c>
      <c r="MKW67" s="29" t="e">
        <f t="shared" si="160"/>
        <v>#REF!</v>
      </c>
      <c r="MKX67" s="29" t="e">
        <f t="shared" si="160"/>
        <v>#REF!</v>
      </c>
      <c r="MKY67" s="29" t="e">
        <f t="shared" si="160"/>
        <v>#REF!</v>
      </c>
      <c r="MKZ67" s="29" t="e">
        <f t="shared" si="160"/>
        <v>#REF!</v>
      </c>
      <c r="MLA67" s="29" t="e">
        <f t="shared" si="160"/>
        <v>#REF!</v>
      </c>
      <c r="MLB67" s="29" t="e">
        <f t="shared" si="160"/>
        <v>#REF!</v>
      </c>
      <c r="MLC67" s="29" t="e">
        <f t="shared" si="160"/>
        <v>#REF!</v>
      </c>
      <c r="MLD67" s="29" t="e">
        <f t="shared" si="160"/>
        <v>#REF!</v>
      </c>
      <c r="MLE67" s="29" t="e">
        <f t="shared" si="160"/>
        <v>#REF!</v>
      </c>
      <c r="MLF67" s="29" t="e">
        <f t="shared" si="160"/>
        <v>#REF!</v>
      </c>
      <c r="MLG67" s="29" t="e">
        <f t="shared" si="160"/>
        <v>#REF!</v>
      </c>
      <c r="MLH67" s="29" t="e">
        <f t="shared" si="160"/>
        <v>#REF!</v>
      </c>
      <c r="MLI67" s="29" t="e">
        <f t="shared" si="160"/>
        <v>#REF!</v>
      </c>
      <c r="MLJ67" s="29" t="e">
        <f t="shared" si="160"/>
        <v>#REF!</v>
      </c>
      <c r="MLK67" s="29" t="e">
        <f t="shared" si="160"/>
        <v>#REF!</v>
      </c>
      <c r="MLL67" s="29" t="e">
        <f t="shared" si="160"/>
        <v>#REF!</v>
      </c>
      <c r="MLM67" s="29" t="e">
        <f t="shared" si="160"/>
        <v>#REF!</v>
      </c>
      <c r="MLN67" s="29" t="e">
        <f t="shared" si="160"/>
        <v>#REF!</v>
      </c>
      <c r="MLO67" s="29" t="e">
        <f t="shared" si="160"/>
        <v>#REF!</v>
      </c>
      <c r="MLP67" s="29" t="e">
        <f t="shared" si="160"/>
        <v>#REF!</v>
      </c>
      <c r="MLQ67" s="29" t="e">
        <f t="shared" si="160"/>
        <v>#REF!</v>
      </c>
      <c r="MLR67" s="29" t="e">
        <f t="shared" si="160"/>
        <v>#REF!</v>
      </c>
      <c r="MLS67" s="29" t="e">
        <f t="shared" si="160"/>
        <v>#REF!</v>
      </c>
      <c r="MLT67" s="29" t="e">
        <f t="shared" si="160"/>
        <v>#REF!</v>
      </c>
      <c r="MLU67" s="29" t="e">
        <f t="shared" si="160"/>
        <v>#REF!</v>
      </c>
      <c r="MLV67" s="29" t="e">
        <f t="shared" si="160"/>
        <v>#REF!</v>
      </c>
      <c r="MLW67" s="29" t="e">
        <f t="shared" si="160"/>
        <v>#REF!</v>
      </c>
      <c r="MLX67" s="29" t="e">
        <f t="shared" si="160"/>
        <v>#REF!</v>
      </c>
      <c r="MLY67" s="29" t="e">
        <f t="shared" si="160"/>
        <v>#REF!</v>
      </c>
      <c r="MLZ67" s="29" t="e">
        <f t="shared" si="160"/>
        <v>#REF!</v>
      </c>
      <c r="MMA67" s="29" t="e">
        <f t="shared" si="160"/>
        <v>#REF!</v>
      </c>
      <c r="MMB67" s="29" t="e">
        <f t="shared" si="160"/>
        <v>#REF!</v>
      </c>
      <c r="MMC67" s="29" t="e">
        <f t="shared" si="160"/>
        <v>#REF!</v>
      </c>
      <c r="MMD67" s="29" t="e">
        <f t="shared" si="160"/>
        <v>#REF!</v>
      </c>
      <c r="MME67" s="29" t="e">
        <f t="shared" si="160"/>
        <v>#REF!</v>
      </c>
      <c r="MMF67" s="29" t="e">
        <f t="shared" si="160"/>
        <v>#REF!</v>
      </c>
      <c r="MMG67" s="29" t="e">
        <f t="shared" si="160"/>
        <v>#REF!</v>
      </c>
      <c r="MMH67" s="29" t="e">
        <f t="shared" si="160"/>
        <v>#REF!</v>
      </c>
      <c r="MMI67" s="29" t="e">
        <f t="shared" ref="MMI67:MOT67" si="161">MMH67*(1+$F67)</f>
        <v>#REF!</v>
      </c>
      <c r="MMJ67" s="29" t="e">
        <f t="shared" si="161"/>
        <v>#REF!</v>
      </c>
      <c r="MMK67" s="29" t="e">
        <f t="shared" si="161"/>
        <v>#REF!</v>
      </c>
      <c r="MML67" s="29" t="e">
        <f t="shared" si="161"/>
        <v>#REF!</v>
      </c>
      <c r="MMM67" s="29" t="e">
        <f t="shared" si="161"/>
        <v>#REF!</v>
      </c>
      <c r="MMN67" s="29" t="e">
        <f t="shared" si="161"/>
        <v>#REF!</v>
      </c>
      <c r="MMO67" s="29" t="e">
        <f t="shared" si="161"/>
        <v>#REF!</v>
      </c>
      <c r="MMP67" s="29" t="e">
        <f t="shared" si="161"/>
        <v>#REF!</v>
      </c>
      <c r="MMQ67" s="29" t="e">
        <f t="shared" si="161"/>
        <v>#REF!</v>
      </c>
      <c r="MMR67" s="29" t="e">
        <f t="shared" si="161"/>
        <v>#REF!</v>
      </c>
      <c r="MMS67" s="29" t="e">
        <f t="shared" si="161"/>
        <v>#REF!</v>
      </c>
      <c r="MMT67" s="29" t="e">
        <f t="shared" si="161"/>
        <v>#REF!</v>
      </c>
      <c r="MMU67" s="29" t="e">
        <f t="shared" si="161"/>
        <v>#REF!</v>
      </c>
      <c r="MMV67" s="29" t="e">
        <f t="shared" si="161"/>
        <v>#REF!</v>
      </c>
      <c r="MMW67" s="29" t="e">
        <f t="shared" si="161"/>
        <v>#REF!</v>
      </c>
      <c r="MMX67" s="29" t="e">
        <f t="shared" si="161"/>
        <v>#REF!</v>
      </c>
      <c r="MMY67" s="29" t="e">
        <f t="shared" si="161"/>
        <v>#REF!</v>
      </c>
      <c r="MMZ67" s="29" t="e">
        <f t="shared" si="161"/>
        <v>#REF!</v>
      </c>
      <c r="MNA67" s="29" t="e">
        <f t="shared" si="161"/>
        <v>#REF!</v>
      </c>
      <c r="MNB67" s="29" t="e">
        <f t="shared" si="161"/>
        <v>#REF!</v>
      </c>
      <c r="MNC67" s="29" t="e">
        <f t="shared" si="161"/>
        <v>#REF!</v>
      </c>
      <c r="MND67" s="29" t="e">
        <f t="shared" si="161"/>
        <v>#REF!</v>
      </c>
      <c r="MNE67" s="29" t="e">
        <f t="shared" si="161"/>
        <v>#REF!</v>
      </c>
      <c r="MNF67" s="29" t="e">
        <f t="shared" si="161"/>
        <v>#REF!</v>
      </c>
      <c r="MNG67" s="29" t="e">
        <f t="shared" si="161"/>
        <v>#REF!</v>
      </c>
      <c r="MNH67" s="29" t="e">
        <f t="shared" si="161"/>
        <v>#REF!</v>
      </c>
      <c r="MNI67" s="29" t="e">
        <f t="shared" si="161"/>
        <v>#REF!</v>
      </c>
      <c r="MNJ67" s="29" t="e">
        <f t="shared" si="161"/>
        <v>#REF!</v>
      </c>
      <c r="MNK67" s="29" t="e">
        <f t="shared" si="161"/>
        <v>#REF!</v>
      </c>
      <c r="MNL67" s="29" t="e">
        <f t="shared" si="161"/>
        <v>#REF!</v>
      </c>
      <c r="MNM67" s="29" t="e">
        <f t="shared" si="161"/>
        <v>#REF!</v>
      </c>
      <c r="MNN67" s="29" t="e">
        <f t="shared" si="161"/>
        <v>#REF!</v>
      </c>
      <c r="MNO67" s="29" t="e">
        <f t="shared" si="161"/>
        <v>#REF!</v>
      </c>
      <c r="MNP67" s="29" t="e">
        <f t="shared" si="161"/>
        <v>#REF!</v>
      </c>
      <c r="MNQ67" s="29" t="e">
        <f t="shared" si="161"/>
        <v>#REF!</v>
      </c>
      <c r="MNR67" s="29" t="e">
        <f t="shared" si="161"/>
        <v>#REF!</v>
      </c>
      <c r="MNS67" s="29" t="e">
        <f t="shared" si="161"/>
        <v>#REF!</v>
      </c>
      <c r="MNT67" s="29" t="e">
        <f t="shared" si="161"/>
        <v>#REF!</v>
      </c>
      <c r="MNU67" s="29" t="e">
        <f t="shared" si="161"/>
        <v>#REF!</v>
      </c>
      <c r="MNV67" s="29" t="e">
        <f t="shared" si="161"/>
        <v>#REF!</v>
      </c>
      <c r="MNW67" s="29" t="e">
        <f t="shared" si="161"/>
        <v>#REF!</v>
      </c>
      <c r="MNX67" s="29" t="e">
        <f t="shared" si="161"/>
        <v>#REF!</v>
      </c>
      <c r="MNY67" s="29" t="e">
        <f t="shared" si="161"/>
        <v>#REF!</v>
      </c>
      <c r="MNZ67" s="29" t="e">
        <f t="shared" si="161"/>
        <v>#REF!</v>
      </c>
      <c r="MOA67" s="29" t="e">
        <f t="shared" si="161"/>
        <v>#REF!</v>
      </c>
      <c r="MOB67" s="29" t="e">
        <f t="shared" si="161"/>
        <v>#REF!</v>
      </c>
      <c r="MOC67" s="29" t="e">
        <f t="shared" si="161"/>
        <v>#REF!</v>
      </c>
      <c r="MOD67" s="29" t="e">
        <f t="shared" si="161"/>
        <v>#REF!</v>
      </c>
      <c r="MOE67" s="29" t="e">
        <f t="shared" si="161"/>
        <v>#REF!</v>
      </c>
      <c r="MOF67" s="29" t="e">
        <f t="shared" si="161"/>
        <v>#REF!</v>
      </c>
      <c r="MOG67" s="29" t="e">
        <f t="shared" si="161"/>
        <v>#REF!</v>
      </c>
      <c r="MOH67" s="29" t="e">
        <f t="shared" si="161"/>
        <v>#REF!</v>
      </c>
      <c r="MOI67" s="29" t="e">
        <f t="shared" si="161"/>
        <v>#REF!</v>
      </c>
      <c r="MOJ67" s="29" t="e">
        <f t="shared" si="161"/>
        <v>#REF!</v>
      </c>
      <c r="MOK67" s="29" t="e">
        <f t="shared" si="161"/>
        <v>#REF!</v>
      </c>
      <c r="MOL67" s="29" t="e">
        <f t="shared" si="161"/>
        <v>#REF!</v>
      </c>
      <c r="MOM67" s="29" t="e">
        <f t="shared" si="161"/>
        <v>#REF!</v>
      </c>
      <c r="MON67" s="29" t="e">
        <f t="shared" si="161"/>
        <v>#REF!</v>
      </c>
      <c r="MOO67" s="29" t="e">
        <f t="shared" si="161"/>
        <v>#REF!</v>
      </c>
      <c r="MOP67" s="29" t="e">
        <f t="shared" si="161"/>
        <v>#REF!</v>
      </c>
      <c r="MOQ67" s="29" t="e">
        <f t="shared" si="161"/>
        <v>#REF!</v>
      </c>
      <c r="MOR67" s="29" t="e">
        <f t="shared" si="161"/>
        <v>#REF!</v>
      </c>
      <c r="MOS67" s="29" t="e">
        <f t="shared" si="161"/>
        <v>#REF!</v>
      </c>
      <c r="MOT67" s="29" t="e">
        <f t="shared" si="161"/>
        <v>#REF!</v>
      </c>
      <c r="MOU67" s="29" t="e">
        <f t="shared" ref="MOU67:MRF67" si="162">MOT67*(1+$F67)</f>
        <v>#REF!</v>
      </c>
      <c r="MOV67" s="29" t="e">
        <f t="shared" si="162"/>
        <v>#REF!</v>
      </c>
      <c r="MOW67" s="29" t="e">
        <f t="shared" si="162"/>
        <v>#REF!</v>
      </c>
      <c r="MOX67" s="29" t="e">
        <f t="shared" si="162"/>
        <v>#REF!</v>
      </c>
      <c r="MOY67" s="29" t="e">
        <f t="shared" si="162"/>
        <v>#REF!</v>
      </c>
      <c r="MOZ67" s="29" t="e">
        <f t="shared" si="162"/>
        <v>#REF!</v>
      </c>
      <c r="MPA67" s="29" t="e">
        <f t="shared" si="162"/>
        <v>#REF!</v>
      </c>
      <c r="MPB67" s="29" t="e">
        <f t="shared" si="162"/>
        <v>#REF!</v>
      </c>
      <c r="MPC67" s="29" t="e">
        <f t="shared" si="162"/>
        <v>#REF!</v>
      </c>
      <c r="MPD67" s="29" t="e">
        <f t="shared" si="162"/>
        <v>#REF!</v>
      </c>
      <c r="MPE67" s="29" t="e">
        <f t="shared" si="162"/>
        <v>#REF!</v>
      </c>
      <c r="MPF67" s="29" t="e">
        <f t="shared" si="162"/>
        <v>#REF!</v>
      </c>
      <c r="MPG67" s="29" t="e">
        <f t="shared" si="162"/>
        <v>#REF!</v>
      </c>
      <c r="MPH67" s="29" t="e">
        <f t="shared" si="162"/>
        <v>#REF!</v>
      </c>
      <c r="MPI67" s="29" t="e">
        <f t="shared" si="162"/>
        <v>#REF!</v>
      </c>
      <c r="MPJ67" s="29" t="e">
        <f t="shared" si="162"/>
        <v>#REF!</v>
      </c>
      <c r="MPK67" s="29" t="e">
        <f t="shared" si="162"/>
        <v>#REF!</v>
      </c>
      <c r="MPL67" s="29" t="e">
        <f t="shared" si="162"/>
        <v>#REF!</v>
      </c>
      <c r="MPM67" s="29" t="e">
        <f t="shared" si="162"/>
        <v>#REF!</v>
      </c>
      <c r="MPN67" s="29" t="e">
        <f t="shared" si="162"/>
        <v>#REF!</v>
      </c>
      <c r="MPO67" s="29" t="e">
        <f t="shared" si="162"/>
        <v>#REF!</v>
      </c>
      <c r="MPP67" s="29" t="e">
        <f t="shared" si="162"/>
        <v>#REF!</v>
      </c>
      <c r="MPQ67" s="29" t="e">
        <f t="shared" si="162"/>
        <v>#REF!</v>
      </c>
      <c r="MPR67" s="29" t="e">
        <f t="shared" si="162"/>
        <v>#REF!</v>
      </c>
      <c r="MPS67" s="29" t="e">
        <f t="shared" si="162"/>
        <v>#REF!</v>
      </c>
      <c r="MPT67" s="29" t="e">
        <f t="shared" si="162"/>
        <v>#REF!</v>
      </c>
      <c r="MPU67" s="29" t="e">
        <f t="shared" si="162"/>
        <v>#REF!</v>
      </c>
      <c r="MPV67" s="29" t="e">
        <f t="shared" si="162"/>
        <v>#REF!</v>
      </c>
      <c r="MPW67" s="29" t="e">
        <f t="shared" si="162"/>
        <v>#REF!</v>
      </c>
      <c r="MPX67" s="29" t="e">
        <f t="shared" si="162"/>
        <v>#REF!</v>
      </c>
      <c r="MPY67" s="29" t="e">
        <f t="shared" si="162"/>
        <v>#REF!</v>
      </c>
      <c r="MPZ67" s="29" t="e">
        <f t="shared" si="162"/>
        <v>#REF!</v>
      </c>
      <c r="MQA67" s="29" t="e">
        <f t="shared" si="162"/>
        <v>#REF!</v>
      </c>
      <c r="MQB67" s="29" t="e">
        <f t="shared" si="162"/>
        <v>#REF!</v>
      </c>
      <c r="MQC67" s="29" t="e">
        <f t="shared" si="162"/>
        <v>#REF!</v>
      </c>
      <c r="MQD67" s="29" t="e">
        <f t="shared" si="162"/>
        <v>#REF!</v>
      </c>
      <c r="MQE67" s="29" t="e">
        <f t="shared" si="162"/>
        <v>#REF!</v>
      </c>
      <c r="MQF67" s="29" t="e">
        <f t="shared" si="162"/>
        <v>#REF!</v>
      </c>
      <c r="MQG67" s="29" t="e">
        <f t="shared" si="162"/>
        <v>#REF!</v>
      </c>
      <c r="MQH67" s="29" t="e">
        <f t="shared" si="162"/>
        <v>#REF!</v>
      </c>
      <c r="MQI67" s="29" t="e">
        <f t="shared" si="162"/>
        <v>#REF!</v>
      </c>
      <c r="MQJ67" s="29" t="e">
        <f t="shared" si="162"/>
        <v>#REF!</v>
      </c>
      <c r="MQK67" s="29" t="e">
        <f t="shared" si="162"/>
        <v>#REF!</v>
      </c>
      <c r="MQL67" s="29" t="e">
        <f t="shared" si="162"/>
        <v>#REF!</v>
      </c>
      <c r="MQM67" s="29" t="e">
        <f t="shared" si="162"/>
        <v>#REF!</v>
      </c>
      <c r="MQN67" s="29" t="e">
        <f t="shared" si="162"/>
        <v>#REF!</v>
      </c>
      <c r="MQO67" s="29" t="e">
        <f t="shared" si="162"/>
        <v>#REF!</v>
      </c>
      <c r="MQP67" s="29" t="e">
        <f t="shared" si="162"/>
        <v>#REF!</v>
      </c>
      <c r="MQQ67" s="29" t="e">
        <f t="shared" si="162"/>
        <v>#REF!</v>
      </c>
      <c r="MQR67" s="29" t="e">
        <f t="shared" si="162"/>
        <v>#REF!</v>
      </c>
      <c r="MQS67" s="29" t="e">
        <f t="shared" si="162"/>
        <v>#REF!</v>
      </c>
      <c r="MQT67" s="29" t="e">
        <f t="shared" si="162"/>
        <v>#REF!</v>
      </c>
      <c r="MQU67" s="29" t="e">
        <f t="shared" si="162"/>
        <v>#REF!</v>
      </c>
      <c r="MQV67" s="29" t="e">
        <f t="shared" si="162"/>
        <v>#REF!</v>
      </c>
      <c r="MQW67" s="29" t="e">
        <f t="shared" si="162"/>
        <v>#REF!</v>
      </c>
      <c r="MQX67" s="29" t="e">
        <f t="shared" si="162"/>
        <v>#REF!</v>
      </c>
      <c r="MQY67" s="29" t="e">
        <f t="shared" si="162"/>
        <v>#REF!</v>
      </c>
      <c r="MQZ67" s="29" t="e">
        <f t="shared" si="162"/>
        <v>#REF!</v>
      </c>
      <c r="MRA67" s="29" t="e">
        <f t="shared" si="162"/>
        <v>#REF!</v>
      </c>
      <c r="MRB67" s="29" t="e">
        <f t="shared" si="162"/>
        <v>#REF!</v>
      </c>
      <c r="MRC67" s="29" t="e">
        <f t="shared" si="162"/>
        <v>#REF!</v>
      </c>
      <c r="MRD67" s="29" t="e">
        <f t="shared" si="162"/>
        <v>#REF!</v>
      </c>
      <c r="MRE67" s="29" t="e">
        <f t="shared" si="162"/>
        <v>#REF!</v>
      </c>
      <c r="MRF67" s="29" t="e">
        <f t="shared" si="162"/>
        <v>#REF!</v>
      </c>
      <c r="MRG67" s="29" t="e">
        <f t="shared" ref="MRG67:MTR67" si="163">MRF67*(1+$F67)</f>
        <v>#REF!</v>
      </c>
      <c r="MRH67" s="29" t="e">
        <f t="shared" si="163"/>
        <v>#REF!</v>
      </c>
      <c r="MRI67" s="29" t="e">
        <f t="shared" si="163"/>
        <v>#REF!</v>
      </c>
      <c r="MRJ67" s="29" t="e">
        <f t="shared" si="163"/>
        <v>#REF!</v>
      </c>
      <c r="MRK67" s="29" t="e">
        <f t="shared" si="163"/>
        <v>#REF!</v>
      </c>
      <c r="MRL67" s="29" t="e">
        <f t="shared" si="163"/>
        <v>#REF!</v>
      </c>
      <c r="MRM67" s="29" t="e">
        <f t="shared" si="163"/>
        <v>#REF!</v>
      </c>
      <c r="MRN67" s="29" t="e">
        <f t="shared" si="163"/>
        <v>#REF!</v>
      </c>
      <c r="MRO67" s="29" t="e">
        <f t="shared" si="163"/>
        <v>#REF!</v>
      </c>
      <c r="MRP67" s="29" t="e">
        <f t="shared" si="163"/>
        <v>#REF!</v>
      </c>
      <c r="MRQ67" s="29" t="e">
        <f t="shared" si="163"/>
        <v>#REF!</v>
      </c>
      <c r="MRR67" s="29" t="e">
        <f t="shared" si="163"/>
        <v>#REF!</v>
      </c>
      <c r="MRS67" s="29" t="e">
        <f t="shared" si="163"/>
        <v>#REF!</v>
      </c>
      <c r="MRT67" s="29" t="e">
        <f t="shared" si="163"/>
        <v>#REF!</v>
      </c>
      <c r="MRU67" s="29" t="e">
        <f t="shared" si="163"/>
        <v>#REF!</v>
      </c>
      <c r="MRV67" s="29" t="e">
        <f t="shared" si="163"/>
        <v>#REF!</v>
      </c>
      <c r="MRW67" s="29" t="e">
        <f t="shared" si="163"/>
        <v>#REF!</v>
      </c>
      <c r="MRX67" s="29" t="e">
        <f t="shared" si="163"/>
        <v>#REF!</v>
      </c>
      <c r="MRY67" s="29" t="e">
        <f t="shared" si="163"/>
        <v>#REF!</v>
      </c>
      <c r="MRZ67" s="29" t="e">
        <f t="shared" si="163"/>
        <v>#REF!</v>
      </c>
      <c r="MSA67" s="29" t="e">
        <f t="shared" si="163"/>
        <v>#REF!</v>
      </c>
      <c r="MSB67" s="29" t="e">
        <f t="shared" si="163"/>
        <v>#REF!</v>
      </c>
      <c r="MSC67" s="29" t="e">
        <f t="shared" si="163"/>
        <v>#REF!</v>
      </c>
      <c r="MSD67" s="29" t="e">
        <f t="shared" si="163"/>
        <v>#REF!</v>
      </c>
      <c r="MSE67" s="29" t="e">
        <f t="shared" si="163"/>
        <v>#REF!</v>
      </c>
      <c r="MSF67" s="29" t="e">
        <f t="shared" si="163"/>
        <v>#REF!</v>
      </c>
      <c r="MSG67" s="29" t="e">
        <f t="shared" si="163"/>
        <v>#REF!</v>
      </c>
      <c r="MSH67" s="29" t="e">
        <f t="shared" si="163"/>
        <v>#REF!</v>
      </c>
      <c r="MSI67" s="29" t="e">
        <f t="shared" si="163"/>
        <v>#REF!</v>
      </c>
      <c r="MSJ67" s="29" t="e">
        <f t="shared" si="163"/>
        <v>#REF!</v>
      </c>
      <c r="MSK67" s="29" t="e">
        <f t="shared" si="163"/>
        <v>#REF!</v>
      </c>
      <c r="MSL67" s="29" t="e">
        <f t="shared" si="163"/>
        <v>#REF!</v>
      </c>
      <c r="MSM67" s="29" t="e">
        <f t="shared" si="163"/>
        <v>#REF!</v>
      </c>
      <c r="MSN67" s="29" t="e">
        <f t="shared" si="163"/>
        <v>#REF!</v>
      </c>
      <c r="MSO67" s="29" t="e">
        <f t="shared" si="163"/>
        <v>#REF!</v>
      </c>
      <c r="MSP67" s="29" t="e">
        <f t="shared" si="163"/>
        <v>#REF!</v>
      </c>
      <c r="MSQ67" s="29" t="e">
        <f t="shared" si="163"/>
        <v>#REF!</v>
      </c>
      <c r="MSR67" s="29" t="e">
        <f t="shared" si="163"/>
        <v>#REF!</v>
      </c>
      <c r="MSS67" s="29" t="e">
        <f t="shared" si="163"/>
        <v>#REF!</v>
      </c>
      <c r="MST67" s="29" t="e">
        <f t="shared" si="163"/>
        <v>#REF!</v>
      </c>
      <c r="MSU67" s="29" t="e">
        <f t="shared" si="163"/>
        <v>#REF!</v>
      </c>
      <c r="MSV67" s="29" t="e">
        <f t="shared" si="163"/>
        <v>#REF!</v>
      </c>
      <c r="MSW67" s="29" t="e">
        <f t="shared" si="163"/>
        <v>#REF!</v>
      </c>
      <c r="MSX67" s="29" t="e">
        <f t="shared" si="163"/>
        <v>#REF!</v>
      </c>
      <c r="MSY67" s="29" t="e">
        <f t="shared" si="163"/>
        <v>#REF!</v>
      </c>
      <c r="MSZ67" s="29" t="e">
        <f t="shared" si="163"/>
        <v>#REF!</v>
      </c>
      <c r="MTA67" s="29" t="e">
        <f t="shared" si="163"/>
        <v>#REF!</v>
      </c>
      <c r="MTB67" s="29" t="e">
        <f t="shared" si="163"/>
        <v>#REF!</v>
      </c>
      <c r="MTC67" s="29" t="e">
        <f t="shared" si="163"/>
        <v>#REF!</v>
      </c>
      <c r="MTD67" s="29" t="e">
        <f t="shared" si="163"/>
        <v>#REF!</v>
      </c>
      <c r="MTE67" s="29" t="e">
        <f t="shared" si="163"/>
        <v>#REF!</v>
      </c>
      <c r="MTF67" s="29" t="e">
        <f t="shared" si="163"/>
        <v>#REF!</v>
      </c>
      <c r="MTG67" s="29" t="e">
        <f t="shared" si="163"/>
        <v>#REF!</v>
      </c>
      <c r="MTH67" s="29" t="e">
        <f t="shared" si="163"/>
        <v>#REF!</v>
      </c>
      <c r="MTI67" s="29" t="e">
        <f t="shared" si="163"/>
        <v>#REF!</v>
      </c>
      <c r="MTJ67" s="29" t="e">
        <f t="shared" si="163"/>
        <v>#REF!</v>
      </c>
      <c r="MTK67" s="29" t="e">
        <f t="shared" si="163"/>
        <v>#REF!</v>
      </c>
      <c r="MTL67" s="29" t="e">
        <f t="shared" si="163"/>
        <v>#REF!</v>
      </c>
      <c r="MTM67" s="29" t="e">
        <f t="shared" si="163"/>
        <v>#REF!</v>
      </c>
      <c r="MTN67" s="29" t="e">
        <f t="shared" si="163"/>
        <v>#REF!</v>
      </c>
      <c r="MTO67" s="29" t="e">
        <f t="shared" si="163"/>
        <v>#REF!</v>
      </c>
      <c r="MTP67" s="29" t="e">
        <f t="shared" si="163"/>
        <v>#REF!</v>
      </c>
      <c r="MTQ67" s="29" t="e">
        <f t="shared" si="163"/>
        <v>#REF!</v>
      </c>
      <c r="MTR67" s="29" t="e">
        <f t="shared" si="163"/>
        <v>#REF!</v>
      </c>
      <c r="MTS67" s="29" t="e">
        <f t="shared" ref="MTS67:MWD67" si="164">MTR67*(1+$F67)</f>
        <v>#REF!</v>
      </c>
      <c r="MTT67" s="29" t="e">
        <f t="shared" si="164"/>
        <v>#REF!</v>
      </c>
      <c r="MTU67" s="29" t="e">
        <f t="shared" si="164"/>
        <v>#REF!</v>
      </c>
      <c r="MTV67" s="29" t="e">
        <f t="shared" si="164"/>
        <v>#REF!</v>
      </c>
      <c r="MTW67" s="29" t="e">
        <f t="shared" si="164"/>
        <v>#REF!</v>
      </c>
      <c r="MTX67" s="29" t="e">
        <f t="shared" si="164"/>
        <v>#REF!</v>
      </c>
      <c r="MTY67" s="29" t="e">
        <f t="shared" si="164"/>
        <v>#REF!</v>
      </c>
      <c r="MTZ67" s="29" t="e">
        <f t="shared" si="164"/>
        <v>#REF!</v>
      </c>
      <c r="MUA67" s="29" t="e">
        <f t="shared" si="164"/>
        <v>#REF!</v>
      </c>
      <c r="MUB67" s="29" t="e">
        <f t="shared" si="164"/>
        <v>#REF!</v>
      </c>
      <c r="MUC67" s="29" t="e">
        <f t="shared" si="164"/>
        <v>#REF!</v>
      </c>
      <c r="MUD67" s="29" t="e">
        <f t="shared" si="164"/>
        <v>#REF!</v>
      </c>
      <c r="MUE67" s="29" t="e">
        <f t="shared" si="164"/>
        <v>#REF!</v>
      </c>
      <c r="MUF67" s="29" t="e">
        <f t="shared" si="164"/>
        <v>#REF!</v>
      </c>
      <c r="MUG67" s="29" t="e">
        <f t="shared" si="164"/>
        <v>#REF!</v>
      </c>
      <c r="MUH67" s="29" t="e">
        <f t="shared" si="164"/>
        <v>#REF!</v>
      </c>
      <c r="MUI67" s="29" t="e">
        <f t="shared" si="164"/>
        <v>#REF!</v>
      </c>
      <c r="MUJ67" s="29" t="e">
        <f t="shared" si="164"/>
        <v>#REF!</v>
      </c>
      <c r="MUK67" s="29" t="e">
        <f t="shared" si="164"/>
        <v>#REF!</v>
      </c>
      <c r="MUL67" s="29" t="e">
        <f t="shared" si="164"/>
        <v>#REF!</v>
      </c>
      <c r="MUM67" s="29" t="e">
        <f t="shared" si="164"/>
        <v>#REF!</v>
      </c>
      <c r="MUN67" s="29" t="e">
        <f t="shared" si="164"/>
        <v>#REF!</v>
      </c>
      <c r="MUO67" s="29" t="e">
        <f t="shared" si="164"/>
        <v>#REF!</v>
      </c>
      <c r="MUP67" s="29" t="e">
        <f t="shared" si="164"/>
        <v>#REF!</v>
      </c>
      <c r="MUQ67" s="29" t="e">
        <f t="shared" si="164"/>
        <v>#REF!</v>
      </c>
      <c r="MUR67" s="29" t="e">
        <f t="shared" si="164"/>
        <v>#REF!</v>
      </c>
      <c r="MUS67" s="29" t="e">
        <f t="shared" si="164"/>
        <v>#REF!</v>
      </c>
      <c r="MUT67" s="29" t="e">
        <f t="shared" si="164"/>
        <v>#REF!</v>
      </c>
      <c r="MUU67" s="29" t="e">
        <f t="shared" si="164"/>
        <v>#REF!</v>
      </c>
      <c r="MUV67" s="29" t="e">
        <f t="shared" si="164"/>
        <v>#REF!</v>
      </c>
      <c r="MUW67" s="29" t="e">
        <f t="shared" si="164"/>
        <v>#REF!</v>
      </c>
      <c r="MUX67" s="29" t="e">
        <f t="shared" si="164"/>
        <v>#REF!</v>
      </c>
      <c r="MUY67" s="29" t="e">
        <f t="shared" si="164"/>
        <v>#REF!</v>
      </c>
      <c r="MUZ67" s="29" t="e">
        <f t="shared" si="164"/>
        <v>#REF!</v>
      </c>
      <c r="MVA67" s="29" t="e">
        <f t="shared" si="164"/>
        <v>#REF!</v>
      </c>
      <c r="MVB67" s="29" t="e">
        <f t="shared" si="164"/>
        <v>#REF!</v>
      </c>
      <c r="MVC67" s="29" t="e">
        <f t="shared" si="164"/>
        <v>#REF!</v>
      </c>
      <c r="MVD67" s="29" t="e">
        <f t="shared" si="164"/>
        <v>#REF!</v>
      </c>
      <c r="MVE67" s="29" t="e">
        <f t="shared" si="164"/>
        <v>#REF!</v>
      </c>
      <c r="MVF67" s="29" t="e">
        <f t="shared" si="164"/>
        <v>#REF!</v>
      </c>
      <c r="MVG67" s="29" t="e">
        <f t="shared" si="164"/>
        <v>#REF!</v>
      </c>
      <c r="MVH67" s="29" t="e">
        <f t="shared" si="164"/>
        <v>#REF!</v>
      </c>
      <c r="MVI67" s="29" t="e">
        <f t="shared" si="164"/>
        <v>#REF!</v>
      </c>
      <c r="MVJ67" s="29" t="e">
        <f t="shared" si="164"/>
        <v>#REF!</v>
      </c>
      <c r="MVK67" s="29" t="e">
        <f t="shared" si="164"/>
        <v>#REF!</v>
      </c>
      <c r="MVL67" s="29" t="e">
        <f t="shared" si="164"/>
        <v>#REF!</v>
      </c>
      <c r="MVM67" s="29" t="e">
        <f t="shared" si="164"/>
        <v>#REF!</v>
      </c>
      <c r="MVN67" s="29" t="e">
        <f t="shared" si="164"/>
        <v>#REF!</v>
      </c>
      <c r="MVO67" s="29" t="e">
        <f t="shared" si="164"/>
        <v>#REF!</v>
      </c>
      <c r="MVP67" s="29" t="e">
        <f t="shared" si="164"/>
        <v>#REF!</v>
      </c>
      <c r="MVQ67" s="29" t="e">
        <f t="shared" si="164"/>
        <v>#REF!</v>
      </c>
      <c r="MVR67" s="29" t="e">
        <f t="shared" si="164"/>
        <v>#REF!</v>
      </c>
      <c r="MVS67" s="29" t="e">
        <f t="shared" si="164"/>
        <v>#REF!</v>
      </c>
      <c r="MVT67" s="29" t="e">
        <f t="shared" si="164"/>
        <v>#REF!</v>
      </c>
      <c r="MVU67" s="29" t="e">
        <f t="shared" si="164"/>
        <v>#REF!</v>
      </c>
      <c r="MVV67" s="29" t="e">
        <f t="shared" si="164"/>
        <v>#REF!</v>
      </c>
      <c r="MVW67" s="29" t="e">
        <f t="shared" si="164"/>
        <v>#REF!</v>
      </c>
      <c r="MVX67" s="29" t="e">
        <f t="shared" si="164"/>
        <v>#REF!</v>
      </c>
      <c r="MVY67" s="29" t="e">
        <f t="shared" si="164"/>
        <v>#REF!</v>
      </c>
      <c r="MVZ67" s="29" t="e">
        <f t="shared" si="164"/>
        <v>#REF!</v>
      </c>
      <c r="MWA67" s="29" t="e">
        <f t="shared" si="164"/>
        <v>#REF!</v>
      </c>
      <c r="MWB67" s="29" t="e">
        <f t="shared" si="164"/>
        <v>#REF!</v>
      </c>
      <c r="MWC67" s="29" t="e">
        <f t="shared" si="164"/>
        <v>#REF!</v>
      </c>
      <c r="MWD67" s="29" t="e">
        <f t="shared" si="164"/>
        <v>#REF!</v>
      </c>
      <c r="MWE67" s="29" t="e">
        <f t="shared" ref="MWE67:MYP67" si="165">MWD67*(1+$F67)</f>
        <v>#REF!</v>
      </c>
      <c r="MWF67" s="29" t="e">
        <f t="shared" si="165"/>
        <v>#REF!</v>
      </c>
      <c r="MWG67" s="29" t="e">
        <f t="shared" si="165"/>
        <v>#REF!</v>
      </c>
      <c r="MWH67" s="29" t="e">
        <f t="shared" si="165"/>
        <v>#REF!</v>
      </c>
      <c r="MWI67" s="29" t="e">
        <f t="shared" si="165"/>
        <v>#REF!</v>
      </c>
      <c r="MWJ67" s="29" t="e">
        <f t="shared" si="165"/>
        <v>#REF!</v>
      </c>
      <c r="MWK67" s="29" t="e">
        <f t="shared" si="165"/>
        <v>#REF!</v>
      </c>
      <c r="MWL67" s="29" t="e">
        <f t="shared" si="165"/>
        <v>#REF!</v>
      </c>
      <c r="MWM67" s="29" t="e">
        <f t="shared" si="165"/>
        <v>#REF!</v>
      </c>
      <c r="MWN67" s="29" t="e">
        <f t="shared" si="165"/>
        <v>#REF!</v>
      </c>
      <c r="MWO67" s="29" t="e">
        <f t="shared" si="165"/>
        <v>#REF!</v>
      </c>
      <c r="MWP67" s="29" t="e">
        <f t="shared" si="165"/>
        <v>#REF!</v>
      </c>
      <c r="MWQ67" s="29" t="e">
        <f t="shared" si="165"/>
        <v>#REF!</v>
      </c>
      <c r="MWR67" s="29" t="e">
        <f t="shared" si="165"/>
        <v>#REF!</v>
      </c>
      <c r="MWS67" s="29" t="e">
        <f t="shared" si="165"/>
        <v>#REF!</v>
      </c>
      <c r="MWT67" s="29" t="e">
        <f t="shared" si="165"/>
        <v>#REF!</v>
      </c>
      <c r="MWU67" s="29" t="e">
        <f t="shared" si="165"/>
        <v>#REF!</v>
      </c>
      <c r="MWV67" s="29" t="e">
        <f t="shared" si="165"/>
        <v>#REF!</v>
      </c>
      <c r="MWW67" s="29" t="e">
        <f t="shared" si="165"/>
        <v>#REF!</v>
      </c>
      <c r="MWX67" s="29" t="e">
        <f t="shared" si="165"/>
        <v>#REF!</v>
      </c>
      <c r="MWY67" s="29" t="e">
        <f t="shared" si="165"/>
        <v>#REF!</v>
      </c>
      <c r="MWZ67" s="29" t="e">
        <f t="shared" si="165"/>
        <v>#REF!</v>
      </c>
      <c r="MXA67" s="29" t="e">
        <f t="shared" si="165"/>
        <v>#REF!</v>
      </c>
      <c r="MXB67" s="29" t="e">
        <f t="shared" si="165"/>
        <v>#REF!</v>
      </c>
      <c r="MXC67" s="29" t="e">
        <f t="shared" si="165"/>
        <v>#REF!</v>
      </c>
      <c r="MXD67" s="29" t="e">
        <f t="shared" si="165"/>
        <v>#REF!</v>
      </c>
      <c r="MXE67" s="29" t="e">
        <f t="shared" si="165"/>
        <v>#REF!</v>
      </c>
      <c r="MXF67" s="29" t="e">
        <f t="shared" si="165"/>
        <v>#REF!</v>
      </c>
      <c r="MXG67" s="29" t="e">
        <f t="shared" si="165"/>
        <v>#REF!</v>
      </c>
      <c r="MXH67" s="29" t="e">
        <f t="shared" si="165"/>
        <v>#REF!</v>
      </c>
      <c r="MXI67" s="29" t="e">
        <f t="shared" si="165"/>
        <v>#REF!</v>
      </c>
      <c r="MXJ67" s="29" t="e">
        <f t="shared" si="165"/>
        <v>#REF!</v>
      </c>
      <c r="MXK67" s="29" t="e">
        <f t="shared" si="165"/>
        <v>#REF!</v>
      </c>
      <c r="MXL67" s="29" t="e">
        <f t="shared" si="165"/>
        <v>#REF!</v>
      </c>
      <c r="MXM67" s="29" t="e">
        <f t="shared" si="165"/>
        <v>#REF!</v>
      </c>
      <c r="MXN67" s="29" t="e">
        <f t="shared" si="165"/>
        <v>#REF!</v>
      </c>
      <c r="MXO67" s="29" t="e">
        <f t="shared" si="165"/>
        <v>#REF!</v>
      </c>
      <c r="MXP67" s="29" t="e">
        <f t="shared" si="165"/>
        <v>#REF!</v>
      </c>
      <c r="MXQ67" s="29" t="e">
        <f t="shared" si="165"/>
        <v>#REF!</v>
      </c>
      <c r="MXR67" s="29" t="e">
        <f t="shared" si="165"/>
        <v>#REF!</v>
      </c>
      <c r="MXS67" s="29" t="e">
        <f t="shared" si="165"/>
        <v>#REF!</v>
      </c>
      <c r="MXT67" s="29" t="e">
        <f t="shared" si="165"/>
        <v>#REF!</v>
      </c>
      <c r="MXU67" s="29" t="e">
        <f t="shared" si="165"/>
        <v>#REF!</v>
      </c>
      <c r="MXV67" s="29" t="e">
        <f t="shared" si="165"/>
        <v>#REF!</v>
      </c>
      <c r="MXW67" s="29" t="e">
        <f t="shared" si="165"/>
        <v>#REF!</v>
      </c>
      <c r="MXX67" s="29" t="e">
        <f t="shared" si="165"/>
        <v>#REF!</v>
      </c>
      <c r="MXY67" s="29" t="e">
        <f t="shared" si="165"/>
        <v>#REF!</v>
      </c>
      <c r="MXZ67" s="29" t="e">
        <f t="shared" si="165"/>
        <v>#REF!</v>
      </c>
      <c r="MYA67" s="29" t="e">
        <f t="shared" si="165"/>
        <v>#REF!</v>
      </c>
      <c r="MYB67" s="29" t="e">
        <f t="shared" si="165"/>
        <v>#REF!</v>
      </c>
      <c r="MYC67" s="29" t="e">
        <f t="shared" si="165"/>
        <v>#REF!</v>
      </c>
      <c r="MYD67" s="29" t="e">
        <f t="shared" si="165"/>
        <v>#REF!</v>
      </c>
      <c r="MYE67" s="29" t="e">
        <f t="shared" si="165"/>
        <v>#REF!</v>
      </c>
      <c r="MYF67" s="29" t="e">
        <f t="shared" si="165"/>
        <v>#REF!</v>
      </c>
      <c r="MYG67" s="29" t="e">
        <f t="shared" si="165"/>
        <v>#REF!</v>
      </c>
      <c r="MYH67" s="29" t="e">
        <f t="shared" si="165"/>
        <v>#REF!</v>
      </c>
      <c r="MYI67" s="29" t="e">
        <f t="shared" si="165"/>
        <v>#REF!</v>
      </c>
      <c r="MYJ67" s="29" t="e">
        <f t="shared" si="165"/>
        <v>#REF!</v>
      </c>
      <c r="MYK67" s="29" t="e">
        <f t="shared" si="165"/>
        <v>#REF!</v>
      </c>
      <c r="MYL67" s="29" t="e">
        <f t="shared" si="165"/>
        <v>#REF!</v>
      </c>
      <c r="MYM67" s="29" t="e">
        <f t="shared" si="165"/>
        <v>#REF!</v>
      </c>
      <c r="MYN67" s="29" t="e">
        <f t="shared" si="165"/>
        <v>#REF!</v>
      </c>
      <c r="MYO67" s="29" t="e">
        <f t="shared" si="165"/>
        <v>#REF!</v>
      </c>
      <c r="MYP67" s="29" t="e">
        <f t="shared" si="165"/>
        <v>#REF!</v>
      </c>
      <c r="MYQ67" s="29" t="e">
        <f t="shared" ref="MYQ67:NBB67" si="166">MYP67*(1+$F67)</f>
        <v>#REF!</v>
      </c>
      <c r="MYR67" s="29" t="e">
        <f t="shared" si="166"/>
        <v>#REF!</v>
      </c>
      <c r="MYS67" s="29" t="e">
        <f t="shared" si="166"/>
        <v>#REF!</v>
      </c>
      <c r="MYT67" s="29" t="e">
        <f t="shared" si="166"/>
        <v>#REF!</v>
      </c>
      <c r="MYU67" s="29" t="e">
        <f t="shared" si="166"/>
        <v>#REF!</v>
      </c>
      <c r="MYV67" s="29" t="e">
        <f t="shared" si="166"/>
        <v>#REF!</v>
      </c>
      <c r="MYW67" s="29" t="e">
        <f t="shared" si="166"/>
        <v>#REF!</v>
      </c>
      <c r="MYX67" s="29" t="e">
        <f t="shared" si="166"/>
        <v>#REF!</v>
      </c>
      <c r="MYY67" s="29" t="e">
        <f t="shared" si="166"/>
        <v>#REF!</v>
      </c>
      <c r="MYZ67" s="29" t="e">
        <f t="shared" si="166"/>
        <v>#REF!</v>
      </c>
      <c r="MZA67" s="29" t="e">
        <f t="shared" si="166"/>
        <v>#REF!</v>
      </c>
      <c r="MZB67" s="29" t="e">
        <f t="shared" si="166"/>
        <v>#REF!</v>
      </c>
      <c r="MZC67" s="29" t="e">
        <f t="shared" si="166"/>
        <v>#REF!</v>
      </c>
      <c r="MZD67" s="29" t="e">
        <f t="shared" si="166"/>
        <v>#REF!</v>
      </c>
      <c r="MZE67" s="29" t="e">
        <f t="shared" si="166"/>
        <v>#REF!</v>
      </c>
      <c r="MZF67" s="29" t="e">
        <f t="shared" si="166"/>
        <v>#REF!</v>
      </c>
      <c r="MZG67" s="29" t="e">
        <f t="shared" si="166"/>
        <v>#REF!</v>
      </c>
      <c r="MZH67" s="29" t="e">
        <f t="shared" si="166"/>
        <v>#REF!</v>
      </c>
      <c r="MZI67" s="29" t="e">
        <f t="shared" si="166"/>
        <v>#REF!</v>
      </c>
      <c r="MZJ67" s="29" t="e">
        <f t="shared" si="166"/>
        <v>#REF!</v>
      </c>
      <c r="MZK67" s="29" t="e">
        <f t="shared" si="166"/>
        <v>#REF!</v>
      </c>
      <c r="MZL67" s="29" t="e">
        <f t="shared" si="166"/>
        <v>#REF!</v>
      </c>
      <c r="MZM67" s="29" t="e">
        <f t="shared" si="166"/>
        <v>#REF!</v>
      </c>
      <c r="MZN67" s="29" t="e">
        <f t="shared" si="166"/>
        <v>#REF!</v>
      </c>
      <c r="MZO67" s="29" t="e">
        <f t="shared" si="166"/>
        <v>#REF!</v>
      </c>
      <c r="MZP67" s="29" t="e">
        <f t="shared" si="166"/>
        <v>#REF!</v>
      </c>
      <c r="MZQ67" s="29" t="e">
        <f t="shared" si="166"/>
        <v>#REF!</v>
      </c>
      <c r="MZR67" s="29" t="e">
        <f t="shared" si="166"/>
        <v>#REF!</v>
      </c>
      <c r="MZS67" s="29" t="e">
        <f t="shared" si="166"/>
        <v>#REF!</v>
      </c>
      <c r="MZT67" s="29" t="e">
        <f t="shared" si="166"/>
        <v>#REF!</v>
      </c>
      <c r="MZU67" s="29" t="e">
        <f t="shared" si="166"/>
        <v>#REF!</v>
      </c>
      <c r="MZV67" s="29" t="e">
        <f t="shared" si="166"/>
        <v>#REF!</v>
      </c>
      <c r="MZW67" s="29" t="e">
        <f t="shared" si="166"/>
        <v>#REF!</v>
      </c>
      <c r="MZX67" s="29" t="e">
        <f t="shared" si="166"/>
        <v>#REF!</v>
      </c>
      <c r="MZY67" s="29" t="e">
        <f t="shared" si="166"/>
        <v>#REF!</v>
      </c>
      <c r="MZZ67" s="29" t="e">
        <f t="shared" si="166"/>
        <v>#REF!</v>
      </c>
      <c r="NAA67" s="29" t="e">
        <f t="shared" si="166"/>
        <v>#REF!</v>
      </c>
      <c r="NAB67" s="29" t="e">
        <f t="shared" si="166"/>
        <v>#REF!</v>
      </c>
      <c r="NAC67" s="29" t="e">
        <f t="shared" si="166"/>
        <v>#REF!</v>
      </c>
      <c r="NAD67" s="29" t="e">
        <f t="shared" si="166"/>
        <v>#REF!</v>
      </c>
      <c r="NAE67" s="29" t="e">
        <f t="shared" si="166"/>
        <v>#REF!</v>
      </c>
      <c r="NAF67" s="29" t="e">
        <f t="shared" si="166"/>
        <v>#REF!</v>
      </c>
      <c r="NAG67" s="29" t="e">
        <f t="shared" si="166"/>
        <v>#REF!</v>
      </c>
      <c r="NAH67" s="29" t="e">
        <f t="shared" si="166"/>
        <v>#REF!</v>
      </c>
      <c r="NAI67" s="29" t="e">
        <f t="shared" si="166"/>
        <v>#REF!</v>
      </c>
      <c r="NAJ67" s="29" t="e">
        <f t="shared" si="166"/>
        <v>#REF!</v>
      </c>
      <c r="NAK67" s="29" t="e">
        <f t="shared" si="166"/>
        <v>#REF!</v>
      </c>
      <c r="NAL67" s="29" t="e">
        <f t="shared" si="166"/>
        <v>#REF!</v>
      </c>
      <c r="NAM67" s="29" t="e">
        <f t="shared" si="166"/>
        <v>#REF!</v>
      </c>
      <c r="NAN67" s="29" t="e">
        <f t="shared" si="166"/>
        <v>#REF!</v>
      </c>
      <c r="NAO67" s="29" t="e">
        <f t="shared" si="166"/>
        <v>#REF!</v>
      </c>
      <c r="NAP67" s="29" t="e">
        <f t="shared" si="166"/>
        <v>#REF!</v>
      </c>
      <c r="NAQ67" s="29" t="e">
        <f t="shared" si="166"/>
        <v>#REF!</v>
      </c>
      <c r="NAR67" s="29" t="e">
        <f t="shared" si="166"/>
        <v>#REF!</v>
      </c>
      <c r="NAS67" s="29" t="e">
        <f t="shared" si="166"/>
        <v>#REF!</v>
      </c>
      <c r="NAT67" s="29" t="e">
        <f t="shared" si="166"/>
        <v>#REF!</v>
      </c>
      <c r="NAU67" s="29" t="e">
        <f t="shared" si="166"/>
        <v>#REF!</v>
      </c>
      <c r="NAV67" s="29" t="e">
        <f t="shared" si="166"/>
        <v>#REF!</v>
      </c>
      <c r="NAW67" s="29" t="e">
        <f t="shared" si="166"/>
        <v>#REF!</v>
      </c>
      <c r="NAX67" s="29" t="e">
        <f t="shared" si="166"/>
        <v>#REF!</v>
      </c>
      <c r="NAY67" s="29" t="e">
        <f t="shared" si="166"/>
        <v>#REF!</v>
      </c>
      <c r="NAZ67" s="29" t="e">
        <f t="shared" si="166"/>
        <v>#REF!</v>
      </c>
      <c r="NBA67" s="29" t="e">
        <f t="shared" si="166"/>
        <v>#REF!</v>
      </c>
      <c r="NBB67" s="29" t="e">
        <f t="shared" si="166"/>
        <v>#REF!</v>
      </c>
      <c r="NBC67" s="29" t="e">
        <f t="shared" ref="NBC67:NDN67" si="167">NBB67*(1+$F67)</f>
        <v>#REF!</v>
      </c>
      <c r="NBD67" s="29" t="e">
        <f t="shared" si="167"/>
        <v>#REF!</v>
      </c>
      <c r="NBE67" s="29" t="e">
        <f t="shared" si="167"/>
        <v>#REF!</v>
      </c>
      <c r="NBF67" s="29" t="e">
        <f t="shared" si="167"/>
        <v>#REF!</v>
      </c>
      <c r="NBG67" s="29" t="e">
        <f t="shared" si="167"/>
        <v>#REF!</v>
      </c>
      <c r="NBH67" s="29" t="e">
        <f t="shared" si="167"/>
        <v>#REF!</v>
      </c>
      <c r="NBI67" s="29" t="e">
        <f t="shared" si="167"/>
        <v>#REF!</v>
      </c>
      <c r="NBJ67" s="29" t="e">
        <f t="shared" si="167"/>
        <v>#REF!</v>
      </c>
      <c r="NBK67" s="29" t="e">
        <f t="shared" si="167"/>
        <v>#REF!</v>
      </c>
      <c r="NBL67" s="29" t="e">
        <f t="shared" si="167"/>
        <v>#REF!</v>
      </c>
      <c r="NBM67" s="29" t="e">
        <f t="shared" si="167"/>
        <v>#REF!</v>
      </c>
      <c r="NBN67" s="29" t="e">
        <f t="shared" si="167"/>
        <v>#REF!</v>
      </c>
      <c r="NBO67" s="29" t="e">
        <f t="shared" si="167"/>
        <v>#REF!</v>
      </c>
      <c r="NBP67" s="29" t="e">
        <f t="shared" si="167"/>
        <v>#REF!</v>
      </c>
      <c r="NBQ67" s="29" t="e">
        <f t="shared" si="167"/>
        <v>#REF!</v>
      </c>
      <c r="NBR67" s="29" t="e">
        <f t="shared" si="167"/>
        <v>#REF!</v>
      </c>
      <c r="NBS67" s="29" t="e">
        <f t="shared" si="167"/>
        <v>#REF!</v>
      </c>
      <c r="NBT67" s="29" t="e">
        <f t="shared" si="167"/>
        <v>#REF!</v>
      </c>
      <c r="NBU67" s="29" t="e">
        <f t="shared" si="167"/>
        <v>#REF!</v>
      </c>
      <c r="NBV67" s="29" t="e">
        <f t="shared" si="167"/>
        <v>#REF!</v>
      </c>
      <c r="NBW67" s="29" t="e">
        <f t="shared" si="167"/>
        <v>#REF!</v>
      </c>
      <c r="NBX67" s="29" t="e">
        <f t="shared" si="167"/>
        <v>#REF!</v>
      </c>
      <c r="NBY67" s="29" t="e">
        <f t="shared" si="167"/>
        <v>#REF!</v>
      </c>
      <c r="NBZ67" s="29" t="e">
        <f t="shared" si="167"/>
        <v>#REF!</v>
      </c>
      <c r="NCA67" s="29" t="e">
        <f t="shared" si="167"/>
        <v>#REF!</v>
      </c>
      <c r="NCB67" s="29" t="e">
        <f t="shared" si="167"/>
        <v>#REF!</v>
      </c>
      <c r="NCC67" s="29" t="e">
        <f t="shared" si="167"/>
        <v>#REF!</v>
      </c>
      <c r="NCD67" s="29" t="e">
        <f t="shared" si="167"/>
        <v>#REF!</v>
      </c>
      <c r="NCE67" s="29" t="e">
        <f t="shared" si="167"/>
        <v>#REF!</v>
      </c>
      <c r="NCF67" s="29" t="e">
        <f t="shared" si="167"/>
        <v>#REF!</v>
      </c>
      <c r="NCG67" s="29" t="e">
        <f t="shared" si="167"/>
        <v>#REF!</v>
      </c>
      <c r="NCH67" s="29" t="e">
        <f t="shared" si="167"/>
        <v>#REF!</v>
      </c>
      <c r="NCI67" s="29" t="e">
        <f t="shared" si="167"/>
        <v>#REF!</v>
      </c>
      <c r="NCJ67" s="29" t="e">
        <f t="shared" si="167"/>
        <v>#REF!</v>
      </c>
      <c r="NCK67" s="29" t="e">
        <f t="shared" si="167"/>
        <v>#REF!</v>
      </c>
      <c r="NCL67" s="29" t="e">
        <f t="shared" si="167"/>
        <v>#REF!</v>
      </c>
      <c r="NCM67" s="29" t="e">
        <f t="shared" si="167"/>
        <v>#REF!</v>
      </c>
      <c r="NCN67" s="29" t="e">
        <f t="shared" si="167"/>
        <v>#REF!</v>
      </c>
      <c r="NCO67" s="29" t="e">
        <f t="shared" si="167"/>
        <v>#REF!</v>
      </c>
      <c r="NCP67" s="29" t="e">
        <f t="shared" si="167"/>
        <v>#REF!</v>
      </c>
      <c r="NCQ67" s="29" t="e">
        <f t="shared" si="167"/>
        <v>#REF!</v>
      </c>
      <c r="NCR67" s="29" t="e">
        <f t="shared" si="167"/>
        <v>#REF!</v>
      </c>
      <c r="NCS67" s="29" t="e">
        <f t="shared" si="167"/>
        <v>#REF!</v>
      </c>
      <c r="NCT67" s="29" t="e">
        <f t="shared" si="167"/>
        <v>#REF!</v>
      </c>
      <c r="NCU67" s="29" t="e">
        <f t="shared" si="167"/>
        <v>#REF!</v>
      </c>
      <c r="NCV67" s="29" t="e">
        <f t="shared" si="167"/>
        <v>#REF!</v>
      </c>
      <c r="NCW67" s="29" t="e">
        <f t="shared" si="167"/>
        <v>#REF!</v>
      </c>
      <c r="NCX67" s="29" t="e">
        <f t="shared" si="167"/>
        <v>#REF!</v>
      </c>
      <c r="NCY67" s="29" t="e">
        <f t="shared" si="167"/>
        <v>#REF!</v>
      </c>
      <c r="NCZ67" s="29" t="e">
        <f t="shared" si="167"/>
        <v>#REF!</v>
      </c>
      <c r="NDA67" s="29" t="e">
        <f t="shared" si="167"/>
        <v>#REF!</v>
      </c>
      <c r="NDB67" s="29" t="e">
        <f t="shared" si="167"/>
        <v>#REF!</v>
      </c>
      <c r="NDC67" s="29" t="e">
        <f t="shared" si="167"/>
        <v>#REF!</v>
      </c>
      <c r="NDD67" s="29" t="e">
        <f t="shared" si="167"/>
        <v>#REF!</v>
      </c>
      <c r="NDE67" s="29" t="e">
        <f t="shared" si="167"/>
        <v>#REF!</v>
      </c>
      <c r="NDF67" s="29" t="e">
        <f t="shared" si="167"/>
        <v>#REF!</v>
      </c>
      <c r="NDG67" s="29" t="e">
        <f t="shared" si="167"/>
        <v>#REF!</v>
      </c>
      <c r="NDH67" s="29" t="e">
        <f t="shared" si="167"/>
        <v>#REF!</v>
      </c>
      <c r="NDI67" s="29" t="e">
        <f t="shared" si="167"/>
        <v>#REF!</v>
      </c>
      <c r="NDJ67" s="29" t="e">
        <f t="shared" si="167"/>
        <v>#REF!</v>
      </c>
      <c r="NDK67" s="29" t="e">
        <f t="shared" si="167"/>
        <v>#REF!</v>
      </c>
      <c r="NDL67" s="29" t="e">
        <f t="shared" si="167"/>
        <v>#REF!</v>
      </c>
      <c r="NDM67" s="29" t="e">
        <f t="shared" si="167"/>
        <v>#REF!</v>
      </c>
      <c r="NDN67" s="29" t="e">
        <f t="shared" si="167"/>
        <v>#REF!</v>
      </c>
      <c r="NDO67" s="29" t="e">
        <f t="shared" ref="NDO67:NFZ67" si="168">NDN67*(1+$F67)</f>
        <v>#REF!</v>
      </c>
      <c r="NDP67" s="29" t="e">
        <f t="shared" si="168"/>
        <v>#REF!</v>
      </c>
      <c r="NDQ67" s="29" t="e">
        <f t="shared" si="168"/>
        <v>#REF!</v>
      </c>
      <c r="NDR67" s="29" t="e">
        <f t="shared" si="168"/>
        <v>#REF!</v>
      </c>
      <c r="NDS67" s="29" t="e">
        <f t="shared" si="168"/>
        <v>#REF!</v>
      </c>
      <c r="NDT67" s="29" t="e">
        <f t="shared" si="168"/>
        <v>#REF!</v>
      </c>
      <c r="NDU67" s="29" t="e">
        <f t="shared" si="168"/>
        <v>#REF!</v>
      </c>
      <c r="NDV67" s="29" t="e">
        <f t="shared" si="168"/>
        <v>#REF!</v>
      </c>
      <c r="NDW67" s="29" t="e">
        <f t="shared" si="168"/>
        <v>#REF!</v>
      </c>
      <c r="NDX67" s="29" t="e">
        <f t="shared" si="168"/>
        <v>#REF!</v>
      </c>
      <c r="NDY67" s="29" t="e">
        <f t="shared" si="168"/>
        <v>#REF!</v>
      </c>
      <c r="NDZ67" s="29" t="e">
        <f t="shared" si="168"/>
        <v>#REF!</v>
      </c>
      <c r="NEA67" s="29" t="e">
        <f t="shared" si="168"/>
        <v>#REF!</v>
      </c>
      <c r="NEB67" s="29" t="e">
        <f t="shared" si="168"/>
        <v>#REF!</v>
      </c>
      <c r="NEC67" s="29" t="e">
        <f t="shared" si="168"/>
        <v>#REF!</v>
      </c>
      <c r="NED67" s="29" t="e">
        <f t="shared" si="168"/>
        <v>#REF!</v>
      </c>
      <c r="NEE67" s="29" t="e">
        <f t="shared" si="168"/>
        <v>#REF!</v>
      </c>
      <c r="NEF67" s="29" t="e">
        <f t="shared" si="168"/>
        <v>#REF!</v>
      </c>
      <c r="NEG67" s="29" t="e">
        <f t="shared" si="168"/>
        <v>#REF!</v>
      </c>
      <c r="NEH67" s="29" t="e">
        <f t="shared" si="168"/>
        <v>#REF!</v>
      </c>
      <c r="NEI67" s="29" t="e">
        <f t="shared" si="168"/>
        <v>#REF!</v>
      </c>
      <c r="NEJ67" s="29" t="e">
        <f t="shared" si="168"/>
        <v>#REF!</v>
      </c>
      <c r="NEK67" s="29" t="e">
        <f t="shared" si="168"/>
        <v>#REF!</v>
      </c>
      <c r="NEL67" s="29" t="e">
        <f t="shared" si="168"/>
        <v>#REF!</v>
      </c>
      <c r="NEM67" s="29" t="e">
        <f t="shared" si="168"/>
        <v>#REF!</v>
      </c>
      <c r="NEN67" s="29" t="e">
        <f t="shared" si="168"/>
        <v>#REF!</v>
      </c>
      <c r="NEO67" s="29" t="e">
        <f t="shared" si="168"/>
        <v>#REF!</v>
      </c>
      <c r="NEP67" s="29" t="e">
        <f t="shared" si="168"/>
        <v>#REF!</v>
      </c>
      <c r="NEQ67" s="29" t="e">
        <f t="shared" si="168"/>
        <v>#REF!</v>
      </c>
      <c r="NER67" s="29" t="e">
        <f t="shared" si="168"/>
        <v>#REF!</v>
      </c>
      <c r="NES67" s="29" t="e">
        <f t="shared" si="168"/>
        <v>#REF!</v>
      </c>
      <c r="NET67" s="29" t="e">
        <f t="shared" si="168"/>
        <v>#REF!</v>
      </c>
      <c r="NEU67" s="29" t="e">
        <f t="shared" si="168"/>
        <v>#REF!</v>
      </c>
      <c r="NEV67" s="29" t="e">
        <f t="shared" si="168"/>
        <v>#REF!</v>
      </c>
      <c r="NEW67" s="29" t="e">
        <f t="shared" si="168"/>
        <v>#REF!</v>
      </c>
      <c r="NEX67" s="29" t="e">
        <f t="shared" si="168"/>
        <v>#REF!</v>
      </c>
      <c r="NEY67" s="29" t="e">
        <f t="shared" si="168"/>
        <v>#REF!</v>
      </c>
      <c r="NEZ67" s="29" t="e">
        <f t="shared" si="168"/>
        <v>#REF!</v>
      </c>
      <c r="NFA67" s="29" t="e">
        <f t="shared" si="168"/>
        <v>#REF!</v>
      </c>
      <c r="NFB67" s="29" t="e">
        <f t="shared" si="168"/>
        <v>#REF!</v>
      </c>
      <c r="NFC67" s="29" t="e">
        <f t="shared" si="168"/>
        <v>#REF!</v>
      </c>
      <c r="NFD67" s="29" t="e">
        <f t="shared" si="168"/>
        <v>#REF!</v>
      </c>
      <c r="NFE67" s="29" t="e">
        <f t="shared" si="168"/>
        <v>#REF!</v>
      </c>
      <c r="NFF67" s="29" t="e">
        <f t="shared" si="168"/>
        <v>#REF!</v>
      </c>
      <c r="NFG67" s="29" t="e">
        <f t="shared" si="168"/>
        <v>#REF!</v>
      </c>
      <c r="NFH67" s="29" t="e">
        <f t="shared" si="168"/>
        <v>#REF!</v>
      </c>
      <c r="NFI67" s="29" t="e">
        <f t="shared" si="168"/>
        <v>#REF!</v>
      </c>
      <c r="NFJ67" s="29" t="e">
        <f t="shared" si="168"/>
        <v>#REF!</v>
      </c>
      <c r="NFK67" s="29" t="e">
        <f t="shared" si="168"/>
        <v>#REF!</v>
      </c>
      <c r="NFL67" s="29" t="e">
        <f t="shared" si="168"/>
        <v>#REF!</v>
      </c>
      <c r="NFM67" s="29" t="e">
        <f t="shared" si="168"/>
        <v>#REF!</v>
      </c>
      <c r="NFN67" s="29" t="e">
        <f t="shared" si="168"/>
        <v>#REF!</v>
      </c>
      <c r="NFO67" s="29" t="e">
        <f t="shared" si="168"/>
        <v>#REF!</v>
      </c>
      <c r="NFP67" s="29" t="e">
        <f t="shared" si="168"/>
        <v>#REF!</v>
      </c>
      <c r="NFQ67" s="29" t="e">
        <f t="shared" si="168"/>
        <v>#REF!</v>
      </c>
      <c r="NFR67" s="29" t="e">
        <f t="shared" si="168"/>
        <v>#REF!</v>
      </c>
      <c r="NFS67" s="29" t="e">
        <f t="shared" si="168"/>
        <v>#REF!</v>
      </c>
      <c r="NFT67" s="29" t="e">
        <f t="shared" si="168"/>
        <v>#REF!</v>
      </c>
      <c r="NFU67" s="29" t="e">
        <f t="shared" si="168"/>
        <v>#REF!</v>
      </c>
      <c r="NFV67" s="29" t="e">
        <f t="shared" si="168"/>
        <v>#REF!</v>
      </c>
      <c r="NFW67" s="29" t="e">
        <f t="shared" si="168"/>
        <v>#REF!</v>
      </c>
      <c r="NFX67" s="29" t="e">
        <f t="shared" si="168"/>
        <v>#REF!</v>
      </c>
      <c r="NFY67" s="29" t="e">
        <f t="shared" si="168"/>
        <v>#REF!</v>
      </c>
      <c r="NFZ67" s="29" t="e">
        <f t="shared" si="168"/>
        <v>#REF!</v>
      </c>
      <c r="NGA67" s="29" t="e">
        <f t="shared" ref="NGA67:NIL67" si="169">NFZ67*(1+$F67)</f>
        <v>#REF!</v>
      </c>
      <c r="NGB67" s="29" t="e">
        <f t="shared" si="169"/>
        <v>#REF!</v>
      </c>
      <c r="NGC67" s="29" t="e">
        <f t="shared" si="169"/>
        <v>#REF!</v>
      </c>
      <c r="NGD67" s="29" t="e">
        <f t="shared" si="169"/>
        <v>#REF!</v>
      </c>
      <c r="NGE67" s="29" t="e">
        <f t="shared" si="169"/>
        <v>#REF!</v>
      </c>
      <c r="NGF67" s="29" t="e">
        <f t="shared" si="169"/>
        <v>#REF!</v>
      </c>
      <c r="NGG67" s="29" t="e">
        <f t="shared" si="169"/>
        <v>#REF!</v>
      </c>
      <c r="NGH67" s="29" t="e">
        <f t="shared" si="169"/>
        <v>#REF!</v>
      </c>
      <c r="NGI67" s="29" t="e">
        <f t="shared" si="169"/>
        <v>#REF!</v>
      </c>
      <c r="NGJ67" s="29" t="e">
        <f t="shared" si="169"/>
        <v>#REF!</v>
      </c>
      <c r="NGK67" s="29" t="e">
        <f t="shared" si="169"/>
        <v>#REF!</v>
      </c>
      <c r="NGL67" s="29" t="e">
        <f t="shared" si="169"/>
        <v>#REF!</v>
      </c>
      <c r="NGM67" s="29" t="e">
        <f t="shared" si="169"/>
        <v>#REF!</v>
      </c>
      <c r="NGN67" s="29" t="e">
        <f t="shared" si="169"/>
        <v>#REF!</v>
      </c>
      <c r="NGO67" s="29" t="e">
        <f t="shared" si="169"/>
        <v>#REF!</v>
      </c>
      <c r="NGP67" s="29" t="e">
        <f t="shared" si="169"/>
        <v>#REF!</v>
      </c>
      <c r="NGQ67" s="29" t="e">
        <f t="shared" si="169"/>
        <v>#REF!</v>
      </c>
      <c r="NGR67" s="29" t="e">
        <f t="shared" si="169"/>
        <v>#REF!</v>
      </c>
      <c r="NGS67" s="29" t="e">
        <f t="shared" si="169"/>
        <v>#REF!</v>
      </c>
      <c r="NGT67" s="29" t="e">
        <f t="shared" si="169"/>
        <v>#REF!</v>
      </c>
      <c r="NGU67" s="29" t="e">
        <f t="shared" si="169"/>
        <v>#REF!</v>
      </c>
      <c r="NGV67" s="29" t="e">
        <f t="shared" si="169"/>
        <v>#REF!</v>
      </c>
      <c r="NGW67" s="29" t="e">
        <f t="shared" si="169"/>
        <v>#REF!</v>
      </c>
      <c r="NGX67" s="29" t="e">
        <f t="shared" si="169"/>
        <v>#REF!</v>
      </c>
      <c r="NGY67" s="29" t="e">
        <f t="shared" si="169"/>
        <v>#REF!</v>
      </c>
      <c r="NGZ67" s="29" t="e">
        <f t="shared" si="169"/>
        <v>#REF!</v>
      </c>
      <c r="NHA67" s="29" t="e">
        <f t="shared" si="169"/>
        <v>#REF!</v>
      </c>
      <c r="NHB67" s="29" t="e">
        <f t="shared" si="169"/>
        <v>#REF!</v>
      </c>
      <c r="NHC67" s="29" t="e">
        <f t="shared" si="169"/>
        <v>#REF!</v>
      </c>
      <c r="NHD67" s="29" t="e">
        <f t="shared" si="169"/>
        <v>#REF!</v>
      </c>
      <c r="NHE67" s="29" t="e">
        <f t="shared" si="169"/>
        <v>#REF!</v>
      </c>
      <c r="NHF67" s="29" t="e">
        <f t="shared" si="169"/>
        <v>#REF!</v>
      </c>
      <c r="NHG67" s="29" t="e">
        <f t="shared" si="169"/>
        <v>#REF!</v>
      </c>
      <c r="NHH67" s="29" t="e">
        <f t="shared" si="169"/>
        <v>#REF!</v>
      </c>
      <c r="NHI67" s="29" t="e">
        <f t="shared" si="169"/>
        <v>#REF!</v>
      </c>
      <c r="NHJ67" s="29" t="e">
        <f t="shared" si="169"/>
        <v>#REF!</v>
      </c>
      <c r="NHK67" s="29" t="e">
        <f t="shared" si="169"/>
        <v>#REF!</v>
      </c>
      <c r="NHL67" s="29" t="e">
        <f t="shared" si="169"/>
        <v>#REF!</v>
      </c>
      <c r="NHM67" s="29" t="e">
        <f t="shared" si="169"/>
        <v>#REF!</v>
      </c>
      <c r="NHN67" s="29" t="e">
        <f t="shared" si="169"/>
        <v>#REF!</v>
      </c>
      <c r="NHO67" s="29" t="e">
        <f t="shared" si="169"/>
        <v>#REF!</v>
      </c>
      <c r="NHP67" s="29" t="e">
        <f t="shared" si="169"/>
        <v>#REF!</v>
      </c>
      <c r="NHQ67" s="29" t="e">
        <f t="shared" si="169"/>
        <v>#REF!</v>
      </c>
      <c r="NHR67" s="29" t="e">
        <f t="shared" si="169"/>
        <v>#REF!</v>
      </c>
      <c r="NHS67" s="29" t="e">
        <f t="shared" si="169"/>
        <v>#REF!</v>
      </c>
      <c r="NHT67" s="29" t="e">
        <f t="shared" si="169"/>
        <v>#REF!</v>
      </c>
      <c r="NHU67" s="29" t="e">
        <f t="shared" si="169"/>
        <v>#REF!</v>
      </c>
      <c r="NHV67" s="29" t="e">
        <f t="shared" si="169"/>
        <v>#REF!</v>
      </c>
      <c r="NHW67" s="29" t="e">
        <f t="shared" si="169"/>
        <v>#REF!</v>
      </c>
      <c r="NHX67" s="29" t="e">
        <f t="shared" si="169"/>
        <v>#REF!</v>
      </c>
      <c r="NHY67" s="29" t="e">
        <f t="shared" si="169"/>
        <v>#REF!</v>
      </c>
      <c r="NHZ67" s="29" t="e">
        <f t="shared" si="169"/>
        <v>#REF!</v>
      </c>
      <c r="NIA67" s="29" t="e">
        <f t="shared" si="169"/>
        <v>#REF!</v>
      </c>
      <c r="NIB67" s="29" t="e">
        <f t="shared" si="169"/>
        <v>#REF!</v>
      </c>
      <c r="NIC67" s="29" t="e">
        <f t="shared" si="169"/>
        <v>#REF!</v>
      </c>
      <c r="NID67" s="29" t="e">
        <f t="shared" si="169"/>
        <v>#REF!</v>
      </c>
      <c r="NIE67" s="29" t="e">
        <f t="shared" si="169"/>
        <v>#REF!</v>
      </c>
      <c r="NIF67" s="29" t="e">
        <f t="shared" si="169"/>
        <v>#REF!</v>
      </c>
      <c r="NIG67" s="29" t="e">
        <f t="shared" si="169"/>
        <v>#REF!</v>
      </c>
      <c r="NIH67" s="29" t="e">
        <f t="shared" si="169"/>
        <v>#REF!</v>
      </c>
      <c r="NII67" s="29" t="e">
        <f t="shared" si="169"/>
        <v>#REF!</v>
      </c>
      <c r="NIJ67" s="29" t="e">
        <f t="shared" si="169"/>
        <v>#REF!</v>
      </c>
      <c r="NIK67" s="29" t="e">
        <f t="shared" si="169"/>
        <v>#REF!</v>
      </c>
      <c r="NIL67" s="29" t="e">
        <f t="shared" si="169"/>
        <v>#REF!</v>
      </c>
      <c r="NIM67" s="29" t="e">
        <f t="shared" ref="NIM67:NKX67" si="170">NIL67*(1+$F67)</f>
        <v>#REF!</v>
      </c>
      <c r="NIN67" s="29" t="e">
        <f t="shared" si="170"/>
        <v>#REF!</v>
      </c>
      <c r="NIO67" s="29" t="e">
        <f t="shared" si="170"/>
        <v>#REF!</v>
      </c>
      <c r="NIP67" s="29" t="e">
        <f t="shared" si="170"/>
        <v>#REF!</v>
      </c>
      <c r="NIQ67" s="29" t="e">
        <f t="shared" si="170"/>
        <v>#REF!</v>
      </c>
      <c r="NIR67" s="29" t="e">
        <f t="shared" si="170"/>
        <v>#REF!</v>
      </c>
      <c r="NIS67" s="29" t="e">
        <f t="shared" si="170"/>
        <v>#REF!</v>
      </c>
      <c r="NIT67" s="29" t="e">
        <f t="shared" si="170"/>
        <v>#REF!</v>
      </c>
      <c r="NIU67" s="29" t="e">
        <f t="shared" si="170"/>
        <v>#REF!</v>
      </c>
      <c r="NIV67" s="29" t="e">
        <f t="shared" si="170"/>
        <v>#REF!</v>
      </c>
      <c r="NIW67" s="29" t="e">
        <f t="shared" si="170"/>
        <v>#REF!</v>
      </c>
      <c r="NIX67" s="29" t="e">
        <f t="shared" si="170"/>
        <v>#REF!</v>
      </c>
      <c r="NIY67" s="29" t="e">
        <f t="shared" si="170"/>
        <v>#REF!</v>
      </c>
      <c r="NIZ67" s="29" t="e">
        <f t="shared" si="170"/>
        <v>#REF!</v>
      </c>
      <c r="NJA67" s="29" t="e">
        <f t="shared" si="170"/>
        <v>#REF!</v>
      </c>
      <c r="NJB67" s="29" t="e">
        <f t="shared" si="170"/>
        <v>#REF!</v>
      </c>
      <c r="NJC67" s="29" t="e">
        <f t="shared" si="170"/>
        <v>#REF!</v>
      </c>
      <c r="NJD67" s="29" t="e">
        <f t="shared" si="170"/>
        <v>#REF!</v>
      </c>
      <c r="NJE67" s="29" t="e">
        <f t="shared" si="170"/>
        <v>#REF!</v>
      </c>
      <c r="NJF67" s="29" t="e">
        <f t="shared" si="170"/>
        <v>#REF!</v>
      </c>
      <c r="NJG67" s="29" t="e">
        <f t="shared" si="170"/>
        <v>#REF!</v>
      </c>
      <c r="NJH67" s="29" t="e">
        <f t="shared" si="170"/>
        <v>#REF!</v>
      </c>
      <c r="NJI67" s="29" t="e">
        <f t="shared" si="170"/>
        <v>#REF!</v>
      </c>
      <c r="NJJ67" s="29" t="e">
        <f t="shared" si="170"/>
        <v>#REF!</v>
      </c>
      <c r="NJK67" s="29" t="e">
        <f t="shared" si="170"/>
        <v>#REF!</v>
      </c>
      <c r="NJL67" s="29" t="e">
        <f t="shared" si="170"/>
        <v>#REF!</v>
      </c>
      <c r="NJM67" s="29" t="e">
        <f t="shared" si="170"/>
        <v>#REF!</v>
      </c>
      <c r="NJN67" s="29" t="e">
        <f t="shared" si="170"/>
        <v>#REF!</v>
      </c>
      <c r="NJO67" s="29" t="e">
        <f t="shared" si="170"/>
        <v>#REF!</v>
      </c>
      <c r="NJP67" s="29" t="e">
        <f t="shared" si="170"/>
        <v>#REF!</v>
      </c>
      <c r="NJQ67" s="29" t="e">
        <f t="shared" si="170"/>
        <v>#REF!</v>
      </c>
      <c r="NJR67" s="29" t="e">
        <f t="shared" si="170"/>
        <v>#REF!</v>
      </c>
      <c r="NJS67" s="29" t="e">
        <f t="shared" si="170"/>
        <v>#REF!</v>
      </c>
      <c r="NJT67" s="29" t="e">
        <f t="shared" si="170"/>
        <v>#REF!</v>
      </c>
      <c r="NJU67" s="29" t="e">
        <f t="shared" si="170"/>
        <v>#REF!</v>
      </c>
      <c r="NJV67" s="29" t="e">
        <f t="shared" si="170"/>
        <v>#REF!</v>
      </c>
      <c r="NJW67" s="29" t="e">
        <f t="shared" si="170"/>
        <v>#REF!</v>
      </c>
      <c r="NJX67" s="29" t="e">
        <f t="shared" si="170"/>
        <v>#REF!</v>
      </c>
      <c r="NJY67" s="29" t="e">
        <f t="shared" si="170"/>
        <v>#REF!</v>
      </c>
      <c r="NJZ67" s="29" t="e">
        <f t="shared" si="170"/>
        <v>#REF!</v>
      </c>
      <c r="NKA67" s="29" t="e">
        <f t="shared" si="170"/>
        <v>#REF!</v>
      </c>
      <c r="NKB67" s="29" t="e">
        <f t="shared" si="170"/>
        <v>#REF!</v>
      </c>
      <c r="NKC67" s="29" t="e">
        <f t="shared" si="170"/>
        <v>#REF!</v>
      </c>
      <c r="NKD67" s="29" t="e">
        <f t="shared" si="170"/>
        <v>#REF!</v>
      </c>
      <c r="NKE67" s="29" t="e">
        <f t="shared" si="170"/>
        <v>#REF!</v>
      </c>
      <c r="NKF67" s="29" t="e">
        <f t="shared" si="170"/>
        <v>#REF!</v>
      </c>
      <c r="NKG67" s="29" t="e">
        <f t="shared" si="170"/>
        <v>#REF!</v>
      </c>
      <c r="NKH67" s="29" t="e">
        <f t="shared" si="170"/>
        <v>#REF!</v>
      </c>
      <c r="NKI67" s="29" t="e">
        <f t="shared" si="170"/>
        <v>#REF!</v>
      </c>
      <c r="NKJ67" s="29" t="e">
        <f t="shared" si="170"/>
        <v>#REF!</v>
      </c>
      <c r="NKK67" s="29" t="e">
        <f t="shared" si="170"/>
        <v>#REF!</v>
      </c>
      <c r="NKL67" s="29" t="e">
        <f t="shared" si="170"/>
        <v>#REF!</v>
      </c>
      <c r="NKM67" s="29" t="e">
        <f t="shared" si="170"/>
        <v>#REF!</v>
      </c>
      <c r="NKN67" s="29" t="e">
        <f t="shared" si="170"/>
        <v>#REF!</v>
      </c>
      <c r="NKO67" s="29" t="e">
        <f t="shared" si="170"/>
        <v>#REF!</v>
      </c>
      <c r="NKP67" s="29" t="e">
        <f t="shared" si="170"/>
        <v>#REF!</v>
      </c>
      <c r="NKQ67" s="29" t="e">
        <f t="shared" si="170"/>
        <v>#REF!</v>
      </c>
      <c r="NKR67" s="29" t="e">
        <f t="shared" si="170"/>
        <v>#REF!</v>
      </c>
      <c r="NKS67" s="29" t="e">
        <f t="shared" si="170"/>
        <v>#REF!</v>
      </c>
      <c r="NKT67" s="29" t="e">
        <f t="shared" si="170"/>
        <v>#REF!</v>
      </c>
      <c r="NKU67" s="29" t="e">
        <f t="shared" si="170"/>
        <v>#REF!</v>
      </c>
      <c r="NKV67" s="29" t="e">
        <f t="shared" si="170"/>
        <v>#REF!</v>
      </c>
      <c r="NKW67" s="29" t="e">
        <f t="shared" si="170"/>
        <v>#REF!</v>
      </c>
      <c r="NKX67" s="29" t="e">
        <f t="shared" si="170"/>
        <v>#REF!</v>
      </c>
      <c r="NKY67" s="29" t="e">
        <f t="shared" ref="NKY67:NNJ67" si="171">NKX67*(1+$F67)</f>
        <v>#REF!</v>
      </c>
      <c r="NKZ67" s="29" t="e">
        <f t="shared" si="171"/>
        <v>#REF!</v>
      </c>
      <c r="NLA67" s="29" t="e">
        <f t="shared" si="171"/>
        <v>#REF!</v>
      </c>
      <c r="NLB67" s="29" t="e">
        <f t="shared" si="171"/>
        <v>#REF!</v>
      </c>
      <c r="NLC67" s="29" t="e">
        <f t="shared" si="171"/>
        <v>#REF!</v>
      </c>
      <c r="NLD67" s="29" t="e">
        <f t="shared" si="171"/>
        <v>#REF!</v>
      </c>
      <c r="NLE67" s="29" t="e">
        <f t="shared" si="171"/>
        <v>#REF!</v>
      </c>
      <c r="NLF67" s="29" t="e">
        <f t="shared" si="171"/>
        <v>#REF!</v>
      </c>
      <c r="NLG67" s="29" t="e">
        <f t="shared" si="171"/>
        <v>#REF!</v>
      </c>
      <c r="NLH67" s="29" t="e">
        <f t="shared" si="171"/>
        <v>#REF!</v>
      </c>
      <c r="NLI67" s="29" t="e">
        <f t="shared" si="171"/>
        <v>#REF!</v>
      </c>
      <c r="NLJ67" s="29" t="e">
        <f t="shared" si="171"/>
        <v>#REF!</v>
      </c>
      <c r="NLK67" s="29" t="e">
        <f t="shared" si="171"/>
        <v>#REF!</v>
      </c>
      <c r="NLL67" s="29" t="e">
        <f t="shared" si="171"/>
        <v>#REF!</v>
      </c>
      <c r="NLM67" s="29" t="e">
        <f t="shared" si="171"/>
        <v>#REF!</v>
      </c>
      <c r="NLN67" s="29" t="e">
        <f t="shared" si="171"/>
        <v>#REF!</v>
      </c>
      <c r="NLO67" s="29" t="e">
        <f t="shared" si="171"/>
        <v>#REF!</v>
      </c>
      <c r="NLP67" s="29" t="e">
        <f t="shared" si="171"/>
        <v>#REF!</v>
      </c>
      <c r="NLQ67" s="29" t="e">
        <f t="shared" si="171"/>
        <v>#REF!</v>
      </c>
      <c r="NLR67" s="29" t="e">
        <f t="shared" si="171"/>
        <v>#REF!</v>
      </c>
      <c r="NLS67" s="29" t="e">
        <f t="shared" si="171"/>
        <v>#REF!</v>
      </c>
      <c r="NLT67" s="29" t="e">
        <f t="shared" si="171"/>
        <v>#REF!</v>
      </c>
      <c r="NLU67" s="29" t="e">
        <f t="shared" si="171"/>
        <v>#REF!</v>
      </c>
      <c r="NLV67" s="29" t="e">
        <f t="shared" si="171"/>
        <v>#REF!</v>
      </c>
      <c r="NLW67" s="29" t="e">
        <f t="shared" si="171"/>
        <v>#REF!</v>
      </c>
      <c r="NLX67" s="29" t="e">
        <f t="shared" si="171"/>
        <v>#REF!</v>
      </c>
      <c r="NLY67" s="29" t="e">
        <f t="shared" si="171"/>
        <v>#REF!</v>
      </c>
      <c r="NLZ67" s="29" t="e">
        <f t="shared" si="171"/>
        <v>#REF!</v>
      </c>
      <c r="NMA67" s="29" t="e">
        <f t="shared" si="171"/>
        <v>#REF!</v>
      </c>
      <c r="NMB67" s="29" t="e">
        <f t="shared" si="171"/>
        <v>#REF!</v>
      </c>
      <c r="NMC67" s="29" t="e">
        <f t="shared" si="171"/>
        <v>#REF!</v>
      </c>
      <c r="NMD67" s="29" t="e">
        <f t="shared" si="171"/>
        <v>#REF!</v>
      </c>
      <c r="NME67" s="29" t="e">
        <f t="shared" si="171"/>
        <v>#REF!</v>
      </c>
      <c r="NMF67" s="29" t="e">
        <f t="shared" si="171"/>
        <v>#REF!</v>
      </c>
      <c r="NMG67" s="29" t="e">
        <f t="shared" si="171"/>
        <v>#REF!</v>
      </c>
      <c r="NMH67" s="29" t="e">
        <f t="shared" si="171"/>
        <v>#REF!</v>
      </c>
      <c r="NMI67" s="29" t="e">
        <f t="shared" si="171"/>
        <v>#REF!</v>
      </c>
      <c r="NMJ67" s="29" t="e">
        <f t="shared" si="171"/>
        <v>#REF!</v>
      </c>
      <c r="NMK67" s="29" t="e">
        <f t="shared" si="171"/>
        <v>#REF!</v>
      </c>
      <c r="NML67" s="29" t="e">
        <f t="shared" si="171"/>
        <v>#REF!</v>
      </c>
      <c r="NMM67" s="29" t="e">
        <f t="shared" si="171"/>
        <v>#REF!</v>
      </c>
      <c r="NMN67" s="29" t="e">
        <f t="shared" si="171"/>
        <v>#REF!</v>
      </c>
      <c r="NMO67" s="29" t="e">
        <f t="shared" si="171"/>
        <v>#REF!</v>
      </c>
      <c r="NMP67" s="29" t="e">
        <f t="shared" si="171"/>
        <v>#REF!</v>
      </c>
      <c r="NMQ67" s="29" t="e">
        <f t="shared" si="171"/>
        <v>#REF!</v>
      </c>
      <c r="NMR67" s="29" t="e">
        <f t="shared" si="171"/>
        <v>#REF!</v>
      </c>
      <c r="NMS67" s="29" t="e">
        <f t="shared" si="171"/>
        <v>#REF!</v>
      </c>
      <c r="NMT67" s="29" t="e">
        <f t="shared" si="171"/>
        <v>#REF!</v>
      </c>
      <c r="NMU67" s="29" t="e">
        <f t="shared" si="171"/>
        <v>#REF!</v>
      </c>
      <c r="NMV67" s="29" t="e">
        <f t="shared" si="171"/>
        <v>#REF!</v>
      </c>
      <c r="NMW67" s="29" t="e">
        <f t="shared" si="171"/>
        <v>#REF!</v>
      </c>
      <c r="NMX67" s="29" t="e">
        <f t="shared" si="171"/>
        <v>#REF!</v>
      </c>
      <c r="NMY67" s="29" t="e">
        <f t="shared" si="171"/>
        <v>#REF!</v>
      </c>
      <c r="NMZ67" s="29" t="e">
        <f t="shared" si="171"/>
        <v>#REF!</v>
      </c>
      <c r="NNA67" s="29" t="e">
        <f t="shared" si="171"/>
        <v>#REF!</v>
      </c>
      <c r="NNB67" s="29" t="e">
        <f t="shared" si="171"/>
        <v>#REF!</v>
      </c>
      <c r="NNC67" s="29" t="e">
        <f t="shared" si="171"/>
        <v>#REF!</v>
      </c>
      <c r="NND67" s="29" t="e">
        <f t="shared" si="171"/>
        <v>#REF!</v>
      </c>
      <c r="NNE67" s="29" t="e">
        <f t="shared" si="171"/>
        <v>#REF!</v>
      </c>
      <c r="NNF67" s="29" t="e">
        <f t="shared" si="171"/>
        <v>#REF!</v>
      </c>
      <c r="NNG67" s="29" t="e">
        <f t="shared" si="171"/>
        <v>#REF!</v>
      </c>
      <c r="NNH67" s="29" t="e">
        <f t="shared" si="171"/>
        <v>#REF!</v>
      </c>
      <c r="NNI67" s="29" t="e">
        <f t="shared" si="171"/>
        <v>#REF!</v>
      </c>
      <c r="NNJ67" s="29" t="e">
        <f t="shared" si="171"/>
        <v>#REF!</v>
      </c>
      <c r="NNK67" s="29" t="e">
        <f t="shared" ref="NNK67:NPV67" si="172">NNJ67*(1+$F67)</f>
        <v>#REF!</v>
      </c>
      <c r="NNL67" s="29" t="e">
        <f t="shared" si="172"/>
        <v>#REF!</v>
      </c>
      <c r="NNM67" s="29" t="e">
        <f t="shared" si="172"/>
        <v>#REF!</v>
      </c>
      <c r="NNN67" s="29" t="e">
        <f t="shared" si="172"/>
        <v>#REF!</v>
      </c>
      <c r="NNO67" s="29" t="e">
        <f t="shared" si="172"/>
        <v>#REF!</v>
      </c>
      <c r="NNP67" s="29" t="e">
        <f t="shared" si="172"/>
        <v>#REF!</v>
      </c>
      <c r="NNQ67" s="29" t="e">
        <f t="shared" si="172"/>
        <v>#REF!</v>
      </c>
      <c r="NNR67" s="29" t="e">
        <f t="shared" si="172"/>
        <v>#REF!</v>
      </c>
      <c r="NNS67" s="29" t="e">
        <f t="shared" si="172"/>
        <v>#REF!</v>
      </c>
      <c r="NNT67" s="29" t="e">
        <f t="shared" si="172"/>
        <v>#REF!</v>
      </c>
      <c r="NNU67" s="29" t="e">
        <f t="shared" si="172"/>
        <v>#REF!</v>
      </c>
      <c r="NNV67" s="29" t="e">
        <f t="shared" si="172"/>
        <v>#REF!</v>
      </c>
      <c r="NNW67" s="29" t="e">
        <f t="shared" si="172"/>
        <v>#REF!</v>
      </c>
      <c r="NNX67" s="29" t="e">
        <f t="shared" si="172"/>
        <v>#REF!</v>
      </c>
      <c r="NNY67" s="29" t="e">
        <f t="shared" si="172"/>
        <v>#REF!</v>
      </c>
      <c r="NNZ67" s="29" t="e">
        <f t="shared" si="172"/>
        <v>#REF!</v>
      </c>
      <c r="NOA67" s="29" t="e">
        <f t="shared" si="172"/>
        <v>#REF!</v>
      </c>
      <c r="NOB67" s="29" t="e">
        <f t="shared" si="172"/>
        <v>#REF!</v>
      </c>
      <c r="NOC67" s="29" t="e">
        <f t="shared" si="172"/>
        <v>#REF!</v>
      </c>
      <c r="NOD67" s="29" t="e">
        <f t="shared" si="172"/>
        <v>#REF!</v>
      </c>
      <c r="NOE67" s="29" t="e">
        <f t="shared" si="172"/>
        <v>#REF!</v>
      </c>
      <c r="NOF67" s="29" t="e">
        <f t="shared" si="172"/>
        <v>#REF!</v>
      </c>
      <c r="NOG67" s="29" t="e">
        <f t="shared" si="172"/>
        <v>#REF!</v>
      </c>
      <c r="NOH67" s="29" t="e">
        <f t="shared" si="172"/>
        <v>#REF!</v>
      </c>
      <c r="NOI67" s="29" t="e">
        <f t="shared" si="172"/>
        <v>#REF!</v>
      </c>
      <c r="NOJ67" s="29" t="e">
        <f t="shared" si="172"/>
        <v>#REF!</v>
      </c>
      <c r="NOK67" s="29" t="e">
        <f t="shared" si="172"/>
        <v>#REF!</v>
      </c>
      <c r="NOL67" s="29" t="e">
        <f t="shared" si="172"/>
        <v>#REF!</v>
      </c>
      <c r="NOM67" s="29" t="e">
        <f t="shared" si="172"/>
        <v>#REF!</v>
      </c>
      <c r="NON67" s="29" t="e">
        <f t="shared" si="172"/>
        <v>#REF!</v>
      </c>
      <c r="NOO67" s="29" t="e">
        <f t="shared" si="172"/>
        <v>#REF!</v>
      </c>
      <c r="NOP67" s="29" t="e">
        <f t="shared" si="172"/>
        <v>#REF!</v>
      </c>
      <c r="NOQ67" s="29" t="e">
        <f t="shared" si="172"/>
        <v>#REF!</v>
      </c>
      <c r="NOR67" s="29" t="e">
        <f t="shared" si="172"/>
        <v>#REF!</v>
      </c>
      <c r="NOS67" s="29" t="e">
        <f t="shared" si="172"/>
        <v>#REF!</v>
      </c>
      <c r="NOT67" s="29" t="e">
        <f t="shared" si="172"/>
        <v>#REF!</v>
      </c>
      <c r="NOU67" s="29" t="e">
        <f t="shared" si="172"/>
        <v>#REF!</v>
      </c>
      <c r="NOV67" s="29" t="e">
        <f t="shared" si="172"/>
        <v>#REF!</v>
      </c>
      <c r="NOW67" s="29" t="e">
        <f t="shared" si="172"/>
        <v>#REF!</v>
      </c>
      <c r="NOX67" s="29" t="e">
        <f t="shared" si="172"/>
        <v>#REF!</v>
      </c>
      <c r="NOY67" s="29" t="e">
        <f t="shared" si="172"/>
        <v>#REF!</v>
      </c>
      <c r="NOZ67" s="29" t="e">
        <f t="shared" si="172"/>
        <v>#REF!</v>
      </c>
      <c r="NPA67" s="29" t="e">
        <f t="shared" si="172"/>
        <v>#REF!</v>
      </c>
      <c r="NPB67" s="29" t="e">
        <f t="shared" si="172"/>
        <v>#REF!</v>
      </c>
      <c r="NPC67" s="29" t="e">
        <f t="shared" si="172"/>
        <v>#REF!</v>
      </c>
      <c r="NPD67" s="29" t="e">
        <f t="shared" si="172"/>
        <v>#REF!</v>
      </c>
      <c r="NPE67" s="29" t="e">
        <f t="shared" si="172"/>
        <v>#REF!</v>
      </c>
      <c r="NPF67" s="29" t="e">
        <f t="shared" si="172"/>
        <v>#REF!</v>
      </c>
      <c r="NPG67" s="29" t="e">
        <f t="shared" si="172"/>
        <v>#REF!</v>
      </c>
      <c r="NPH67" s="29" t="e">
        <f t="shared" si="172"/>
        <v>#REF!</v>
      </c>
      <c r="NPI67" s="29" t="e">
        <f t="shared" si="172"/>
        <v>#REF!</v>
      </c>
      <c r="NPJ67" s="29" t="e">
        <f t="shared" si="172"/>
        <v>#REF!</v>
      </c>
      <c r="NPK67" s="29" t="e">
        <f t="shared" si="172"/>
        <v>#REF!</v>
      </c>
      <c r="NPL67" s="29" t="e">
        <f t="shared" si="172"/>
        <v>#REF!</v>
      </c>
      <c r="NPM67" s="29" t="e">
        <f t="shared" si="172"/>
        <v>#REF!</v>
      </c>
      <c r="NPN67" s="29" t="e">
        <f t="shared" si="172"/>
        <v>#REF!</v>
      </c>
      <c r="NPO67" s="29" t="e">
        <f t="shared" si="172"/>
        <v>#REF!</v>
      </c>
      <c r="NPP67" s="29" t="e">
        <f t="shared" si="172"/>
        <v>#REF!</v>
      </c>
      <c r="NPQ67" s="29" t="e">
        <f t="shared" si="172"/>
        <v>#REF!</v>
      </c>
      <c r="NPR67" s="29" t="e">
        <f t="shared" si="172"/>
        <v>#REF!</v>
      </c>
      <c r="NPS67" s="29" t="e">
        <f t="shared" si="172"/>
        <v>#REF!</v>
      </c>
      <c r="NPT67" s="29" t="e">
        <f t="shared" si="172"/>
        <v>#REF!</v>
      </c>
      <c r="NPU67" s="29" t="e">
        <f t="shared" si="172"/>
        <v>#REF!</v>
      </c>
      <c r="NPV67" s="29" t="e">
        <f t="shared" si="172"/>
        <v>#REF!</v>
      </c>
      <c r="NPW67" s="29" t="e">
        <f t="shared" ref="NPW67:NSH67" si="173">NPV67*(1+$F67)</f>
        <v>#REF!</v>
      </c>
      <c r="NPX67" s="29" t="e">
        <f t="shared" si="173"/>
        <v>#REF!</v>
      </c>
      <c r="NPY67" s="29" t="e">
        <f t="shared" si="173"/>
        <v>#REF!</v>
      </c>
      <c r="NPZ67" s="29" t="e">
        <f t="shared" si="173"/>
        <v>#REF!</v>
      </c>
      <c r="NQA67" s="29" t="e">
        <f t="shared" si="173"/>
        <v>#REF!</v>
      </c>
      <c r="NQB67" s="29" t="e">
        <f t="shared" si="173"/>
        <v>#REF!</v>
      </c>
      <c r="NQC67" s="29" t="e">
        <f t="shared" si="173"/>
        <v>#REF!</v>
      </c>
      <c r="NQD67" s="29" t="e">
        <f t="shared" si="173"/>
        <v>#REF!</v>
      </c>
      <c r="NQE67" s="29" t="e">
        <f t="shared" si="173"/>
        <v>#REF!</v>
      </c>
      <c r="NQF67" s="29" t="e">
        <f t="shared" si="173"/>
        <v>#REF!</v>
      </c>
      <c r="NQG67" s="29" t="e">
        <f t="shared" si="173"/>
        <v>#REF!</v>
      </c>
      <c r="NQH67" s="29" t="e">
        <f t="shared" si="173"/>
        <v>#REF!</v>
      </c>
      <c r="NQI67" s="29" t="e">
        <f t="shared" si="173"/>
        <v>#REF!</v>
      </c>
      <c r="NQJ67" s="29" t="e">
        <f t="shared" si="173"/>
        <v>#REF!</v>
      </c>
      <c r="NQK67" s="29" t="e">
        <f t="shared" si="173"/>
        <v>#REF!</v>
      </c>
      <c r="NQL67" s="29" t="e">
        <f t="shared" si="173"/>
        <v>#REF!</v>
      </c>
      <c r="NQM67" s="29" t="e">
        <f t="shared" si="173"/>
        <v>#REF!</v>
      </c>
      <c r="NQN67" s="29" t="e">
        <f t="shared" si="173"/>
        <v>#REF!</v>
      </c>
      <c r="NQO67" s="29" t="e">
        <f t="shared" si="173"/>
        <v>#REF!</v>
      </c>
      <c r="NQP67" s="29" t="e">
        <f t="shared" si="173"/>
        <v>#REF!</v>
      </c>
      <c r="NQQ67" s="29" t="e">
        <f t="shared" si="173"/>
        <v>#REF!</v>
      </c>
      <c r="NQR67" s="29" t="e">
        <f t="shared" si="173"/>
        <v>#REF!</v>
      </c>
      <c r="NQS67" s="29" t="e">
        <f t="shared" si="173"/>
        <v>#REF!</v>
      </c>
      <c r="NQT67" s="29" t="e">
        <f t="shared" si="173"/>
        <v>#REF!</v>
      </c>
      <c r="NQU67" s="29" t="e">
        <f t="shared" si="173"/>
        <v>#REF!</v>
      </c>
      <c r="NQV67" s="29" t="e">
        <f t="shared" si="173"/>
        <v>#REF!</v>
      </c>
      <c r="NQW67" s="29" t="e">
        <f t="shared" si="173"/>
        <v>#REF!</v>
      </c>
      <c r="NQX67" s="29" t="e">
        <f t="shared" si="173"/>
        <v>#REF!</v>
      </c>
      <c r="NQY67" s="29" t="e">
        <f t="shared" si="173"/>
        <v>#REF!</v>
      </c>
      <c r="NQZ67" s="29" t="e">
        <f t="shared" si="173"/>
        <v>#REF!</v>
      </c>
      <c r="NRA67" s="29" t="e">
        <f t="shared" si="173"/>
        <v>#REF!</v>
      </c>
      <c r="NRB67" s="29" t="e">
        <f t="shared" si="173"/>
        <v>#REF!</v>
      </c>
      <c r="NRC67" s="29" t="e">
        <f t="shared" si="173"/>
        <v>#REF!</v>
      </c>
      <c r="NRD67" s="29" t="e">
        <f t="shared" si="173"/>
        <v>#REF!</v>
      </c>
      <c r="NRE67" s="29" t="e">
        <f t="shared" si="173"/>
        <v>#REF!</v>
      </c>
      <c r="NRF67" s="29" t="e">
        <f t="shared" si="173"/>
        <v>#REF!</v>
      </c>
      <c r="NRG67" s="29" t="e">
        <f t="shared" si="173"/>
        <v>#REF!</v>
      </c>
      <c r="NRH67" s="29" t="e">
        <f t="shared" si="173"/>
        <v>#REF!</v>
      </c>
      <c r="NRI67" s="29" t="e">
        <f t="shared" si="173"/>
        <v>#REF!</v>
      </c>
      <c r="NRJ67" s="29" t="e">
        <f t="shared" si="173"/>
        <v>#REF!</v>
      </c>
      <c r="NRK67" s="29" t="e">
        <f t="shared" si="173"/>
        <v>#REF!</v>
      </c>
      <c r="NRL67" s="29" t="e">
        <f t="shared" si="173"/>
        <v>#REF!</v>
      </c>
      <c r="NRM67" s="29" t="e">
        <f t="shared" si="173"/>
        <v>#REF!</v>
      </c>
      <c r="NRN67" s="29" t="e">
        <f t="shared" si="173"/>
        <v>#REF!</v>
      </c>
      <c r="NRO67" s="29" t="e">
        <f t="shared" si="173"/>
        <v>#REF!</v>
      </c>
      <c r="NRP67" s="29" t="e">
        <f t="shared" si="173"/>
        <v>#REF!</v>
      </c>
      <c r="NRQ67" s="29" t="e">
        <f t="shared" si="173"/>
        <v>#REF!</v>
      </c>
      <c r="NRR67" s="29" t="e">
        <f t="shared" si="173"/>
        <v>#REF!</v>
      </c>
      <c r="NRS67" s="29" t="e">
        <f t="shared" si="173"/>
        <v>#REF!</v>
      </c>
      <c r="NRT67" s="29" t="e">
        <f t="shared" si="173"/>
        <v>#REF!</v>
      </c>
      <c r="NRU67" s="29" t="e">
        <f t="shared" si="173"/>
        <v>#REF!</v>
      </c>
      <c r="NRV67" s="29" t="e">
        <f t="shared" si="173"/>
        <v>#REF!</v>
      </c>
      <c r="NRW67" s="29" t="e">
        <f t="shared" si="173"/>
        <v>#REF!</v>
      </c>
      <c r="NRX67" s="29" t="e">
        <f t="shared" si="173"/>
        <v>#REF!</v>
      </c>
      <c r="NRY67" s="29" t="e">
        <f t="shared" si="173"/>
        <v>#REF!</v>
      </c>
      <c r="NRZ67" s="29" t="e">
        <f t="shared" si="173"/>
        <v>#REF!</v>
      </c>
      <c r="NSA67" s="29" t="e">
        <f t="shared" si="173"/>
        <v>#REF!</v>
      </c>
      <c r="NSB67" s="29" t="e">
        <f t="shared" si="173"/>
        <v>#REF!</v>
      </c>
      <c r="NSC67" s="29" t="e">
        <f t="shared" si="173"/>
        <v>#REF!</v>
      </c>
      <c r="NSD67" s="29" t="e">
        <f t="shared" si="173"/>
        <v>#REF!</v>
      </c>
      <c r="NSE67" s="29" t="e">
        <f t="shared" si="173"/>
        <v>#REF!</v>
      </c>
      <c r="NSF67" s="29" t="e">
        <f t="shared" si="173"/>
        <v>#REF!</v>
      </c>
      <c r="NSG67" s="29" t="e">
        <f t="shared" si="173"/>
        <v>#REF!</v>
      </c>
      <c r="NSH67" s="29" t="e">
        <f t="shared" si="173"/>
        <v>#REF!</v>
      </c>
      <c r="NSI67" s="29" t="e">
        <f t="shared" ref="NSI67:NUT67" si="174">NSH67*(1+$F67)</f>
        <v>#REF!</v>
      </c>
      <c r="NSJ67" s="29" t="e">
        <f t="shared" si="174"/>
        <v>#REF!</v>
      </c>
      <c r="NSK67" s="29" t="e">
        <f t="shared" si="174"/>
        <v>#REF!</v>
      </c>
      <c r="NSL67" s="29" t="e">
        <f t="shared" si="174"/>
        <v>#REF!</v>
      </c>
      <c r="NSM67" s="29" t="e">
        <f t="shared" si="174"/>
        <v>#REF!</v>
      </c>
      <c r="NSN67" s="29" t="e">
        <f t="shared" si="174"/>
        <v>#REF!</v>
      </c>
      <c r="NSO67" s="29" t="e">
        <f t="shared" si="174"/>
        <v>#REF!</v>
      </c>
      <c r="NSP67" s="29" t="e">
        <f t="shared" si="174"/>
        <v>#REF!</v>
      </c>
      <c r="NSQ67" s="29" t="e">
        <f t="shared" si="174"/>
        <v>#REF!</v>
      </c>
      <c r="NSR67" s="29" t="e">
        <f t="shared" si="174"/>
        <v>#REF!</v>
      </c>
      <c r="NSS67" s="29" t="e">
        <f t="shared" si="174"/>
        <v>#REF!</v>
      </c>
      <c r="NST67" s="29" t="e">
        <f t="shared" si="174"/>
        <v>#REF!</v>
      </c>
      <c r="NSU67" s="29" t="e">
        <f t="shared" si="174"/>
        <v>#REF!</v>
      </c>
      <c r="NSV67" s="29" t="e">
        <f t="shared" si="174"/>
        <v>#REF!</v>
      </c>
      <c r="NSW67" s="29" t="e">
        <f t="shared" si="174"/>
        <v>#REF!</v>
      </c>
      <c r="NSX67" s="29" t="e">
        <f t="shared" si="174"/>
        <v>#REF!</v>
      </c>
      <c r="NSY67" s="29" t="e">
        <f t="shared" si="174"/>
        <v>#REF!</v>
      </c>
      <c r="NSZ67" s="29" t="e">
        <f t="shared" si="174"/>
        <v>#REF!</v>
      </c>
      <c r="NTA67" s="29" t="e">
        <f t="shared" si="174"/>
        <v>#REF!</v>
      </c>
      <c r="NTB67" s="29" t="e">
        <f t="shared" si="174"/>
        <v>#REF!</v>
      </c>
      <c r="NTC67" s="29" t="e">
        <f t="shared" si="174"/>
        <v>#REF!</v>
      </c>
      <c r="NTD67" s="29" t="e">
        <f t="shared" si="174"/>
        <v>#REF!</v>
      </c>
      <c r="NTE67" s="29" t="e">
        <f t="shared" si="174"/>
        <v>#REF!</v>
      </c>
      <c r="NTF67" s="29" t="e">
        <f t="shared" si="174"/>
        <v>#REF!</v>
      </c>
      <c r="NTG67" s="29" t="e">
        <f t="shared" si="174"/>
        <v>#REF!</v>
      </c>
      <c r="NTH67" s="29" t="e">
        <f t="shared" si="174"/>
        <v>#REF!</v>
      </c>
      <c r="NTI67" s="29" t="e">
        <f t="shared" si="174"/>
        <v>#REF!</v>
      </c>
      <c r="NTJ67" s="29" t="e">
        <f t="shared" si="174"/>
        <v>#REF!</v>
      </c>
      <c r="NTK67" s="29" t="e">
        <f t="shared" si="174"/>
        <v>#REF!</v>
      </c>
      <c r="NTL67" s="29" t="e">
        <f t="shared" si="174"/>
        <v>#REF!</v>
      </c>
      <c r="NTM67" s="29" t="e">
        <f t="shared" si="174"/>
        <v>#REF!</v>
      </c>
      <c r="NTN67" s="29" t="e">
        <f t="shared" si="174"/>
        <v>#REF!</v>
      </c>
      <c r="NTO67" s="29" t="e">
        <f t="shared" si="174"/>
        <v>#REF!</v>
      </c>
      <c r="NTP67" s="29" t="e">
        <f t="shared" si="174"/>
        <v>#REF!</v>
      </c>
      <c r="NTQ67" s="29" t="e">
        <f t="shared" si="174"/>
        <v>#REF!</v>
      </c>
      <c r="NTR67" s="29" t="e">
        <f t="shared" si="174"/>
        <v>#REF!</v>
      </c>
      <c r="NTS67" s="29" t="e">
        <f t="shared" si="174"/>
        <v>#REF!</v>
      </c>
      <c r="NTT67" s="29" t="e">
        <f t="shared" si="174"/>
        <v>#REF!</v>
      </c>
      <c r="NTU67" s="29" t="e">
        <f t="shared" si="174"/>
        <v>#REF!</v>
      </c>
      <c r="NTV67" s="29" t="e">
        <f t="shared" si="174"/>
        <v>#REF!</v>
      </c>
      <c r="NTW67" s="29" t="e">
        <f t="shared" si="174"/>
        <v>#REF!</v>
      </c>
      <c r="NTX67" s="29" t="e">
        <f t="shared" si="174"/>
        <v>#REF!</v>
      </c>
      <c r="NTY67" s="29" t="e">
        <f t="shared" si="174"/>
        <v>#REF!</v>
      </c>
      <c r="NTZ67" s="29" t="e">
        <f t="shared" si="174"/>
        <v>#REF!</v>
      </c>
      <c r="NUA67" s="29" t="e">
        <f t="shared" si="174"/>
        <v>#REF!</v>
      </c>
      <c r="NUB67" s="29" t="e">
        <f t="shared" si="174"/>
        <v>#REF!</v>
      </c>
      <c r="NUC67" s="29" t="e">
        <f t="shared" si="174"/>
        <v>#REF!</v>
      </c>
      <c r="NUD67" s="29" t="e">
        <f t="shared" si="174"/>
        <v>#REF!</v>
      </c>
      <c r="NUE67" s="29" t="e">
        <f t="shared" si="174"/>
        <v>#REF!</v>
      </c>
      <c r="NUF67" s="29" t="e">
        <f t="shared" si="174"/>
        <v>#REF!</v>
      </c>
      <c r="NUG67" s="29" t="e">
        <f t="shared" si="174"/>
        <v>#REF!</v>
      </c>
      <c r="NUH67" s="29" t="e">
        <f t="shared" si="174"/>
        <v>#REF!</v>
      </c>
      <c r="NUI67" s="29" t="e">
        <f t="shared" si="174"/>
        <v>#REF!</v>
      </c>
      <c r="NUJ67" s="29" t="e">
        <f t="shared" si="174"/>
        <v>#REF!</v>
      </c>
      <c r="NUK67" s="29" t="e">
        <f t="shared" si="174"/>
        <v>#REF!</v>
      </c>
      <c r="NUL67" s="29" t="e">
        <f t="shared" si="174"/>
        <v>#REF!</v>
      </c>
      <c r="NUM67" s="29" t="e">
        <f t="shared" si="174"/>
        <v>#REF!</v>
      </c>
      <c r="NUN67" s="29" t="e">
        <f t="shared" si="174"/>
        <v>#REF!</v>
      </c>
      <c r="NUO67" s="29" t="e">
        <f t="shared" si="174"/>
        <v>#REF!</v>
      </c>
      <c r="NUP67" s="29" t="e">
        <f t="shared" si="174"/>
        <v>#REF!</v>
      </c>
      <c r="NUQ67" s="29" t="e">
        <f t="shared" si="174"/>
        <v>#REF!</v>
      </c>
      <c r="NUR67" s="29" t="e">
        <f t="shared" si="174"/>
        <v>#REF!</v>
      </c>
      <c r="NUS67" s="29" t="e">
        <f t="shared" si="174"/>
        <v>#REF!</v>
      </c>
      <c r="NUT67" s="29" t="e">
        <f t="shared" si="174"/>
        <v>#REF!</v>
      </c>
      <c r="NUU67" s="29" t="e">
        <f t="shared" ref="NUU67:NXF67" si="175">NUT67*(1+$F67)</f>
        <v>#REF!</v>
      </c>
      <c r="NUV67" s="29" t="e">
        <f t="shared" si="175"/>
        <v>#REF!</v>
      </c>
      <c r="NUW67" s="29" t="e">
        <f t="shared" si="175"/>
        <v>#REF!</v>
      </c>
      <c r="NUX67" s="29" t="e">
        <f t="shared" si="175"/>
        <v>#REF!</v>
      </c>
      <c r="NUY67" s="29" t="e">
        <f t="shared" si="175"/>
        <v>#REF!</v>
      </c>
      <c r="NUZ67" s="29" t="e">
        <f t="shared" si="175"/>
        <v>#REF!</v>
      </c>
      <c r="NVA67" s="29" t="e">
        <f t="shared" si="175"/>
        <v>#REF!</v>
      </c>
      <c r="NVB67" s="29" t="e">
        <f t="shared" si="175"/>
        <v>#REF!</v>
      </c>
      <c r="NVC67" s="29" t="e">
        <f t="shared" si="175"/>
        <v>#REF!</v>
      </c>
      <c r="NVD67" s="29" t="e">
        <f t="shared" si="175"/>
        <v>#REF!</v>
      </c>
      <c r="NVE67" s="29" t="e">
        <f t="shared" si="175"/>
        <v>#REF!</v>
      </c>
      <c r="NVF67" s="29" t="e">
        <f t="shared" si="175"/>
        <v>#REF!</v>
      </c>
      <c r="NVG67" s="29" t="e">
        <f t="shared" si="175"/>
        <v>#REF!</v>
      </c>
      <c r="NVH67" s="29" t="e">
        <f t="shared" si="175"/>
        <v>#REF!</v>
      </c>
      <c r="NVI67" s="29" t="e">
        <f t="shared" si="175"/>
        <v>#REF!</v>
      </c>
      <c r="NVJ67" s="29" t="e">
        <f t="shared" si="175"/>
        <v>#REF!</v>
      </c>
      <c r="NVK67" s="29" t="e">
        <f t="shared" si="175"/>
        <v>#REF!</v>
      </c>
      <c r="NVL67" s="29" t="e">
        <f t="shared" si="175"/>
        <v>#REF!</v>
      </c>
      <c r="NVM67" s="29" t="e">
        <f t="shared" si="175"/>
        <v>#REF!</v>
      </c>
      <c r="NVN67" s="29" t="e">
        <f t="shared" si="175"/>
        <v>#REF!</v>
      </c>
      <c r="NVO67" s="29" t="e">
        <f t="shared" si="175"/>
        <v>#REF!</v>
      </c>
      <c r="NVP67" s="29" t="e">
        <f t="shared" si="175"/>
        <v>#REF!</v>
      </c>
      <c r="NVQ67" s="29" t="e">
        <f t="shared" si="175"/>
        <v>#REF!</v>
      </c>
      <c r="NVR67" s="29" t="e">
        <f t="shared" si="175"/>
        <v>#REF!</v>
      </c>
      <c r="NVS67" s="29" t="e">
        <f t="shared" si="175"/>
        <v>#REF!</v>
      </c>
      <c r="NVT67" s="29" t="e">
        <f t="shared" si="175"/>
        <v>#REF!</v>
      </c>
      <c r="NVU67" s="29" t="e">
        <f t="shared" si="175"/>
        <v>#REF!</v>
      </c>
      <c r="NVV67" s="29" t="e">
        <f t="shared" si="175"/>
        <v>#REF!</v>
      </c>
      <c r="NVW67" s="29" t="e">
        <f t="shared" si="175"/>
        <v>#REF!</v>
      </c>
      <c r="NVX67" s="29" t="e">
        <f t="shared" si="175"/>
        <v>#REF!</v>
      </c>
      <c r="NVY67" s="29" t="e">
        <f t="shared" si="175"/>
        <v>#REF!</v>
      </c>
      <c r="NVZ67" s="29" t="e">
        <f t="shared" si="175"/>
        <v>#REF!</v>
      </c>
      <c r="NWA67" s="29" t="e">
        <f t="shared" si="175"/>
        <v>#REF!</v>
      </c>
      <c r="NWB67" s="29" t="e">
        <f t="shared" si="175"/>
        <v>#REF!</v>
      </c>
      <c r="NWC67" s="29" t="e">
        <f t="shared" si="175"/>
        <v>#REF!</v>
      </c>
      <c r="NWD67" s="29" t="e">
        <f t="shared" si="175"/>
        <v>#REF!</v>
      </c>
      <c r="NWE67" s="29" t="e">
        <f t="shared" si="175"/>
        <v>#REF!</v>
      </c>
      <c r="NWF67" s="29" t="e">
        <f t="shared" si="175"/>
        <v>#REF!</v>
      </c>
      <c r="NWG67" s="29" t="e">
        <f t="shared" si="175"/>
        <v>#REF!</v>
      </c>
      <c r="NWH67" s="29" t="e">
        <f t="shared" si="175"/>
        <v>#REF!</v>
      </c>
      <c r="NWI67" s="29" t="e">
        <f t="shared" si="175"/>
        <v>#REF!</v>
      </c>
      <c r="NWJ67" s="29" t="e">
        <f t="shared" si="175"/>
        <v>#REF!</v>
      </c>
      <c r="NWK67" s="29" t="e">
        <f t="shared" si="175"/>
        <v>#REF!</v>
      </c>
      <c r="NWL67" s="29" t="e">
        <f t="shared" si="175"/>
        <v>#REF!</v>
      </c>
      <c r="NWM67" s="29" t="e">
        <f t="shared" si="175"/>
        <v>#REF!</v>
      </c>
      <c r="NWN67" s="29" t="e">
        <f t="shared" si="175"/>
        <v>#REF!</v>
      </c>
      <c r="NWO67" s="29" t="e">
        <f t="shared" si="175"/>
        <v>#REF!</v>
      </c>
      <c r="NWP67" s="29" t="e">
        <f t="shared" si="175"/>
        <v>#REF!</v>
      </c>
      <c r="NWQ67" s="29" t="e">
        <f t="shared" si="175"/>
        <v>#REF!</v>
      </c>
      <c r="NWR67" s="29" t="e">
        <f t="shared" si="175"/>
        <v>#REF!</v>
      </c>
      <c r="NWS67" s="29" t="e">
        <f t="shared" si="175"/>
        <v>#REF!</v>
      </c>
      <c r="NWT67" s="29" t="e">
        <f t="shared" si="175"/>
        <v>#REF!</v>
      </c>
      <c r="NWU67" s="29" t="e">
        <f t="shared" si="175"/>
        <v>#REF!</v>
      </c>
      <c r="NWV67" s="29" t="e">
        <f t="shared" si="175"/>
        <v>#REF!</v>
      </c>
      <c r="NWW67" s="29" t="e">
        <f t="shared" si="175"/>
        <v>#REF!</v>
      </c>
      <c r="NWX67" s="29" t="e">
        <f t="shared" si="175"/>
        <v>#REF!</v>
      </c>
      <c r="NWY67" s="29" t="e">
        <f t="shared" si="175"/>
        <v>#REF!</v>
      </c>
      <c r="NWZ67" s="29" t="e">
        <f t="shared" si="175"/>
        <v>#REF!</v>
      </c>
      <c r="NXA67" s="29" t="e">
        <f t="shared" si="175"/>
        <v>#REF!</v>
      </c>
      <c r="NXB67" s="29" t="e">
        <f t="shared" si="175"/>
        <v>#REF!</v>
      </c>
      <c r="NXC67" s="29" t="e">
        <f t="shared" si="175"/>
        <v>#REF!</v>
      </c>
      <c r="NXD67" s="29" t="e">
        <f t="shared" si="175"/>
        <v>#REF!</v>
      </c>
      <c r="NXE67" s="29" t="e">
        <f t="shared" si="175"/>
        <v>#REF!</v>
      </c>
      <c r="NXF67" s="29" t="e">
        <f t="shared" si="175"/>
        <v>#REF!</v>
      </c>
      <c r="NXG67" s="29" t="e">
        <f t="shared" ref="NXG67:NZR67" si="176">NXF67*(1+$F67)</f>
        <v>#REF!</v>
      </c>
      <c r="NXH67" s="29" t="e">
        <f t="shared" si="176"/>
        <v>#REF!</v>
      </c>
      <c r="NXI67" s="29" t="e">
        <f t="shared" si="176"/>
        <v>#REF!</v>
      </c>
      <c r="NXJ67" s="29" t="e">
        <f t="shared" si="176"/>
        <v>#REF!</v>
      </c>
      <c r="NXK67" s="29" t="e">
        <f t="shared" si="176"/>
        <v>#REF!</v>
      </c>
      <c r="NXL67" s="29" t="e">
        <f t="shared" si="176"/>
        <v>#REF!</v>
      </c>
      <c r="NXM67" s="29" t="e">
        <f t="shared" si="176"/>
        <v>#REF!</v>
      </c>
      <c r="NXN67" s="29" t="e">
        <f t="shared" si="176"/>
        <v>#REF!</v>
      </c>
      <c r="NXO67" s="29" t="e">
        <f t="shared" si="176"/>
        <v>#REF!</v>
      </c>
      <c r="NXP67" s="29" t="e">
        <f t="shared" si="176"/>
        <v>#REF!</v>
      </c>
      <c r="NXQ67" s="29" t="e">
        <f t="shared" si="176"/>
        <v>#REF!</v>
      </c>
      <c r="NXR67" s="29" t="e">
        <f t="shared" si="176"/>
        <v>#REF!</v>
      </c>
      <c r="NXS67" s="29" t="e">
        <f t="shared" si="176"/>
        <v>#REF!</v>
      </c>
      <c r="NXT67" s="29" t="e">
        <f t="shared" si="176"/>
        <v>#REF!</v>
      </c>
      <c r="NXU67" s="29" t="e">
        <f t="shared" si="176"/>
        <v>#REF!</v>
      </c>
      <c r="NXV67" s="29" t="e">
        <f t="shared" si="176"/>
        <v>#REF!</v>
      </c>
      <c r="NXW67" s="29" t="e">
        <f t="shared" si="176"/>
        <v>#REF!</v>
      </c>
      <c r="NXX67" s="29" t="e">
        <f t="shared" si="176"/>
        <v>#REF!</v>
      </c>
      <c r="NXY67" s="29" t="e">
        <f t="shared" si="176"/>
        <v>#REF!</v>
      </c>
      <c r="NXZ67" s="29" t="e">
        <f t="shared" si="176"/>
        <v>#REF!</v>
      </c>
      <c r="NYA67" s="29" t="e">
        <f t="shared" si="176"/>
        <v>#REF!</v>
      </c>
      <c r="NYB67" s="29" t="e">
        <f t="shared" si="176"/>
        <v>#REF!</v>
      </c>
      <c r="NYC67" s="29" t="e">
        <f t="shared" si="176"/>
        <v>#REF!</v>
      </c>
      <c r="NYD67" s="29" t="e">
        <f t="shared" si="176"/>
        <v>#REF!</v>
      </c>
      <c r="NYE67" s="29" t="e">
        <f t="shared" si="176"/>
        <v>#REF!</v>
      </c>
      <c r="NYF67" s="29" t="e">
        <f t="shared" si="176"/>
        <v>#REF!</v>
      </c>
      <c r="NYG67" s="29" t="e">
        <f t="shared" si="176"/>
        <v>#REF!</v>
      </c>
      <c r="NYH67" s="29" t="e">
        <f t="shared" si="176"/>
        <v>#REF!</v>
      </c>
      <c r="NYI67" s="29" t="e">
        <f t="shared" si="176"/>
        <v>#REF!</v>
      </c>
      <c r="NYJ67" s="29" t="e">
        <f t="shared" si="176"/>
        <v>#REF!</v>
      </c>
      <c r="NYK67" s="29" t="e">
        <f t="shared" si="176"/>
        <v>#REF!</v>
      </c>
      <c r="NYL67" s="29" t="e">
        <f t="shared" si="176"/>
        <v>#REF!</v>
      </c>
      <c r="NYM67" s="29" t="e">
        <f t="shared" si="176"/>
        <v>#REF!</v>
      </c>
      <c r="NYN67" s="29" t="e">
        <f t="shared" si="176"/>
        <v>#REF!</v>
      </c>
      <c r="NYO67" s="29" t="e">
        <f t="shared" si="176"/>
        <v>#REF!</v>
      </c>
      <c r="NYP67" s="29" t="e">
        <f t="shared" si="176"/>
        <v>#REF!</v>
      </c>
      <c r="NYQ67" s="29" t="e">
        <f t="shared" si="176"/>
        <v>#REF!</v>
      </c>
      <c r="NYR67" s="29" t="e">
        <f t="shared" si="176"/>
        <v>#REF!</v>
      </c>
      <c r="NYS67" s="29" t="e">
        <f t="shared" si="176"/>
        <v>#REF!</v>
      </c>
      <c r="NYT67" s="29" t="e">
        <f t="shared" si="176"/>
        <v>#REF!</v>
      </c>
      <c r="NYU67" s="29" t="e">
        <f t="shared" si="176"/>
        <v>#REF!</v>
      </c>
      <c r="NYV67" s="29" t="e">
        <f t="shared" si="176"/>
        <v>#REF!</v>
      </c>
      <c r="NYW67" s="29" t="e">
        <f t="shared" si="176"/>
        <v>#REF!</v>
      </c>
      <c r="NYX67" s="29" t="e">
        <f t="shared" si="176"/>
        <v>#REF!</v>
      </c>
      <c r="NYY67" s="29" t="e">
        <f t="shared" si="176"/>
        <v>#REF!</v>
      </c>
      <c r="NYZ67" s="29" t="e">
        <f t="shared" si="176"/>
        <v>#REF!</v>
      </c>
      <c r="NZA67" s="29" t="e">
        <f t="shared" si="176"/>
        <v>#REF!</v>
      </c>
      <c r="NZB67" s="29" t="e">
        <f t="shared" si="176"/>
        <v>#REF!</v>
      </c>
      <c r="NZC67" s="29" t="e">
        <f t="shared" si="176"/>
        <v>#REF!</v>
      </c>
      <c r="NZD67" s="29" t="e">
        <f t="shared" si="176"/>
        <v>#REF!</v>
      </c>
      <c r="NZE67" s="29" t="e">
        <f t="shared" si="176"/>
        <v>#REF!</v>
      </c>
      <c r="NZF67" s="29" t="e">
        <f t="shared" si="176"/>
        <v>#REF!</v>
      </c>
      <c r="NZG67" s="29" t="e">
        <f t="shared" si="176"/>
        <v>#REF!</v>
      </c>
      <c r="NZH67" s="29" t="e">
        <f t="shared" si="176"/>
        <v>#REF!</v>
      </c>
      <c r="NZI67" s="29" t="e">
        <f t="shared" si="176"/>
        <v>#REF!</v>
      </c>
      <c r="NZJ67" s="29" t="e">
        <f t="shared" si="176"/>
        <v>#REF!</v>
      </c>
      <c r="NZK67" s="29" t="e">
        <f t="shared" si="176"/>
        <v>#REF!</v>
      </c>
      <c r="NZL67" s="29" t="e">
        <f t="shared" si="176"/>
        <v>#REF!</v>
      </c>
      <c r="NZM67" s="29" t="e">
        <f t="shared" si="176"/>
        <v>#REF!</v>
      </c>
      <c r="NZN67" s="29" t="e">
        <f t="shared" si="176"/>
        <v>#REF!</v>
      </c>
      <c r="NZO67" s="29" t="e">
        <f t="shared" si="176"/>
        <v>#REF!</v>
      </c>
      <c r="NZP67" s="29" t="e">
        <f t="shared" si="176"/>
        <v>#REF!</v>
      </c>
      <c r="NZQ67" s="29" t="e">
        <f t="shared" si="176"/>
        <v>#REF!</v>
      </c>
      <c r="NZR67" s="29" t="e">
        <f t="shared" si="176"/>
        <v>#REF!</v>
      </c>
      <c r="NZS67" s="29" t="e">
        <f t="shared" ref="NZS67:OCD67" si="177">NZR67*(1+$F67)</f>
        <v>#REF!</v>
      </c>
      <c r="NZT67" s="29" t="e">
        <f t="shared" si="177"/>
        <v>#REF!</v>
      </c>
      <c r="NZU67" s="29" t="e">
        <f t="shared" si="177"/>
        <v>#REF!</v>
      </c>
      <c r="NZV67" s="29" t="e">
        <f t="shared" si="177"/>
        <v>#REF!</v>
      </c>
      <c r="NZW67" s="29" t="e">
        <f t="shared" si="177"/>
        <v>#REF!</v>
      </c>
      <c r="NZX67" s="29" t="e">
        <f t="shared" si="177"/>
        <v>#REF!</v>
      </c>
      <c r="NZY67" s="29" t="e">
        <f t="shared" si="177"/>
        <v>#REF!</v>
      </c>
      <c r="NZZ67" s="29" t="e">
        <f t="shared" si="177"/>
        <v>#REF!</v>
      </c>
      <c r="OAA67" s="29" t="e">
        <f t="shared" si="177"/>
        <v>#REF!</v>
      </c>
      <c r="OAB67" s="29" t="e">
        <f t="shared" si="177"/>
        <v>#REF!</v>
      </c>
      <c r="OAC67" s="29" t="e">
        <f t="shared" si="177"/>
        <v>#REF!</v>
      </c>
      <c r="OAD67" s="29" t="e">
        <f t="shared" si="177"/>
        <v>#REF!</v>
      </c>
      <c r="OAE67" s="29" t="e">
        <f t="shared" si="177"/>
        <v>#REF!</v>
      </c>
      <c r="OAF67" s="29" t="e">
        <f t="shared" si="177"/>
        <v>#REF!</v>
      </c>
      <c r="OAG67" s="29" t="e">
        <f t="shared" si="177"/>
        <v>#REF!</v>
      </c>
      <c r="OAH67" s="29" t="e">
        <f t="shared" si="177"/>
        <v>#REF!</v>
      </c>
      <c r="OAI67" s="29" t="e">
        <f t="shared" si="177"/>
        <v>#REF!</v>
      </c>
      <c r="OAJ67" s="29" t="e">
        <f t="shared" si="177"/>
        <v>#REF!</v>
      </c>
      <c r="OAK67" s="29" t="e">
        <f t="shared" si="177"/>
        <v>#REF!</v>
      </c>
      <c r="OAL67" s="29" t="e">
        <f t="shared" si="177"/>
        <v>#REF!</v>
      </c>
      <c r="OAM67" s="29" t="e">
        <f t="shared" si="177"/>
        <v>#REF!</v>
      </c>
      <c r="OAN67" s="29" t="e">
        <f t="shared" si="177"/>
        <v>#REF!</v>
      </c>
      <c r="OAO67" s="29" t="e">
        <f t="shared" si="177"/>
        <v>#REF!</v>
      </c>
      <c r="OAP67" s="29" t="e">
        <f t="shared" si="177"/>
        <v>#REF!</v>
      </c>
      <c r="OAQ67" s="29" t="e">
        <f t="shared" si="177"/>
        <v>#REF!</v>
      </c>
      <c r="OAR67" s="29" t="e">
        <f t="shared" si="177"/>
        <v>#REF!</v>
      </c>
      <c r="OAS67" s="29" t="e">
        <f t="shared" si="177"/>
        <v>#REF!</v>
      </c>
      <c r="OAT67" s="29" t="e">
        <f t="shared" si="177"/>
        <v>#REF!</v>
      </c>
      <c r="OAU67" s="29" t="e">
        <f t="shared" si="177"/>
        <v>#REF!</v>
      </c>
      <c r="OAV67" s="29" t="e">
        <f t="shared" si="177"/>
        <v>#REF!</v>
      </c>
      <c r="OAW67" s="29" t="e">
        <f t="shared" si="177"/>
        <v>#REF!</v>
      </c>
      <c r="OAX67" s="29" t="e">
        <f t="shared" si="177"/>
        <v>#REF!</v>
      </c>
      <c r="OAY67" s="29" t="e">
        <f t="shared" si="177"/>
        <v>#REF!</v>
      </c>
      <c r="OAZ67" s="29" t="e">
        <f t="shared" si="177"/>
        <v>#REF!</v>
      </c>
      <c r="OBA67" s="29" t="e">
        <f t="shared" si="177"/>
        <v>#REF!</v>
      </c>
      <c r="OBB67" s="29" t="e">
        <f t="shared" si="177"/>
        <v>#REF!</v>
      </c>
      <c r="OBC67" s="29" t="e">
        <f t="shared" si="177"/>
        <v>#REF!</v>
      </c>
      <c r="OBD67" s="29" t="e">
        <f t="shared" si="177"/>
        <v>#REF!</v>
      </c>
      <c r="OBE67" s="29" t="e">
        <f t="shared" si="177"/>
        <v>#REF!</v>
      </c>
      <c r="OBF67" s="29" t="e">
        <f t="shared" si="177"/>
        <v>#REF!</v>
      </c>
      <c r="OBG67" s="29" t="e">
        <f t="shared" si="177"/>
        <v>#REF!</v>
      </c>
      <c r="OBH67" s="29" t="e">
        <f t="shared" si="177"/>
        <v>#REF!</v>
      </c>
      <c r="OBI67" s="29" t="e">
        <f t="shared" si="177"/>
        <v>#REF!</v>
      </c>
      <c r="OBJ67" s="29" t="e">
        <f t="shared" si="177"/>
        <v>#REF!</v>
      </c>
      <c r="OBK67" s="29" t="e">
        <f t="shared" si="177"/>
        <v>#REF!</v>
      </c>
      <c r="OBL67" s="29" t="e">
        <f t="shared" si="177"/>
        <v>#REF!</v>
      </c>
      <c r="OBM67" s="29" t="e">
        <f t="shared" si="177"/>
        <v>#REF!</v>
      </c>
      <c r="OBN67" s="29" t="e">
        <f t="shared" si="177"/>
        <v>#REF!</v>
      </c>
      <c r="OBO67" s="29" t="e">
        <f t="shared" si="177"/>
        <v>#REF!</v>
      </c>
      <c r="OBP67" s="29" t="e">
        <f t="shared" si="177"/>
        <v>#REF!</v>
      </c>
      <c r="OBQ67" s="29" t="e">
        <f t="shared" si="177"/>
        <v>#REF!</v>
      </c>
      <c r="OBR67" s="29" t="e">
        <f t="shared" si="177"/>
        <v>#REF!</v>
      </c>
      <c r="OBS67" s="29" t="e">
        <f t="shared" si="177"/>
        <v>#REF!</v>
      </c>
      <c r="OBT67" s="29" t="e">
        <f t="shared" si="177"/>
        <v>#REF!</v>
      </c>
      <c r="OBU67" s="29" t="e">
        <f t="shared" si="177"/>
        <v>#REF!</v>
      </c>
      <c r="OBV67" s="29" t="e">
        <f t="shared" si="177"/>
        <v>#REF!</v>
      </c>
      <c r="OBW67" s="29" t="e">
        <f t="shared" si="177"/>
        <v>#REF!</v>
      </c>
      <c r="OBX67" s="29" t="e">
        <f t="shared" si="177"/>
        <v>#REF!</v>
      </c>
      <c r="OBY67" s="29" t="e">
        <f t="shared" si="177"/>
        <v>#REF!</v>
      </c>
      <c r="OBZ67" s="29" t="e">
        <f t="shared" si="177"/>
        <v>#REF!</v>
      </c>
      <c r="OCA67" s="29" t="e">
        <f t="shared" si="177"/>
        <v>#REF!</v>
      </c>
      <c r="OCB67" s="29" t="e">
        <f t="shared" si="177"/>
        <v>#REF!</v>
      </c>
      <c r="OCC67" s="29" t="e">
        <f t="shared" si="177"/>
        <v>#REF!</v>
      </c>
      <c r="OCD67" s="29" t="e">
        <f t="shared" si="177"/>
        <v>#REF!</v>
      </c>
      <c r="OCE67" s="29" t="e">
        <f t="shared" ref="OCE67:OEP67" si="178">OCD67*(1+$F67)</f>
        <v>#REF!</v>
      </c>
      <c r="OCF67" s="29" t="e">
        <f t="shared" si="178"/>
        <v>#REF!</v>
      </c>
      <c r="OCG67" s="29" t="e">
        <f t="shared" si="178"/>
        <v>#REF!</v>
      </c>
      <c r="OCH67" s="29" t="e">
        <f t="shared" si="178"/>
        <v>#REF!</v>
      </c>
      <c r="OCI67" s="29" t="e">
        <f t="shared" si="178"/>
        <v>#REF!</v>
      </c>
      <c r="OCJ67" s="29" t="e">
        <f t="shared" si="178"/>
        <v>#REF!</v>
      </c>
      <c r="OCK67" s="29" t="e">
        <f t="shared" si="178"/>
        <v>#REF!</v>
      </c>
      <c r="OCL67" s="29" t="e">
        <f t="shared" si="178"/>
        <v>#REF!</v>
      </c>
      <c r="OCM67" s="29" t="e">
        <f t="shared" si="178"/>
        <v>#REF!</v>
      </c>
      <c r="OCN67" s="29" t="e">
        <f t="shared" si="178"/>
        <v>#REF!</v>
      </c>
      <c r="OCO67" s="29" t="e">
        <f t="shared" si="178"/>
        <v>#REF!</v>
      </c>
      <c r="OCP67" s="29" t="e">
        <f t="shared" si="178"/>
        <v>#REF!</v>
      </c>
      <c r="OCQ67" s="29" t="e">
        <f t="shared" si="178"/>
        <v>#REF!</v>
      </c>
      <c r="OCR67" s="29" t="e">
        <f t="shared" si="178"/>
        <v>#REF!</v>
      </c>
      <c r="OCS67" s="29" t="e">
        <f t="shared" si="178"/>
        <v>#REF!</v>
      </c>
      <c r="OCT67" s="29" t="e">
        <f t="shared" si="178"/>
        <v>#REF!</v>
      </c>
      <c r="OCU67" s="29" t="e">
        <f t="shared" si="178"/>
        <v>#REF!</v>
      </c>
      <c r="OCV67" s="29" t="e">
        <f t="shared" si="178"/>
        <v>#REF!</v>
      </c>
      <c r="OCW67" s="29" t="e">
        <f t="shared" si="178"/>
        <v>#REF!</v>
      </c>
      <c r="OCX67" s="29" t="e">
        <f t="shared" si="178"/>
        <v>#REF!</v>
      </c>
      <c r="OCY67" s="29" t="e">
        <f t="shared" si="178"/>
        <v>#REF!</v>
      </c>
      <c r="OCZ67" s="29" t="e">
        <f t="shared" si="178"/>
        <v>#REF!</v>
      </c>
      <c r="ODA67" s="29" t="e">
        <f t="shared" si="178"/>
        <v>#REF!</v>
      </c>
      <c r="ODB67" s="29" t="e">
        <f t="shared" si="178"/>
        <v>#REF!</v>
      </c>
      <c r="ODC67" s="29" t="e">
        <f t="shared" si="178"/>
        <v>#REF!</v>
      </c>
      <c r="ODD67" s="29" t="e">
        <f t="shared" si="178"/>
        <v>#REF!</v>
      </c>
      <c r="ODE67" s="29" t="e">
        <f t="shared" si="178"/>
        <v>#REF!</v>
      </c>
      <c r="ODF67" s="29" t="e">
        <f t="shared" si="178"/>
        <v>#REF!</v>
      </c>
      <c r="ODG67" s="29" t="e">
        <f t="shared" si="178"/>
        <v>#REF!</v>
      </c>
      <c r="ODH67" s="29" t="e">
        <f t="shared" si="178"/>
        <v>#REF!</v>
      </c>
      <c r="ODI67" s="29" t="e">
        <f t="shared" si="178"/>
        <v>#REF!</v>
      </c>
      <c r="ODJ67" s="29" t="e">
        <f t="shared" si="178"/>
        <v>#REF!</v>
      </c>
      <c r="ODK67" s="29" t="e">
        <f t="shared" si="178"/>
        <v>#REF!</v>
      </c>
      <c r="ODL67" s="29" t="e">
        <f t="shared" si="178"/>
        <v>#REF!</v>
      </c>
      <c r="ODM67" s="29" t="e">
        <f t="shared" si="178"/>
        <v>#REF!</v>
      </c>
      <c r="ODN67" s="29" t="e">
        <f t="shared" si="178"/>
        <v>#REF!</v>
      </c>
      <c r="ODO67" s="29" t="e">
        <f t="shared" si="178"/>
        <v>#REF!</v>
      </c>
      <c r="ODP67" s="29" t="e">
        <f t="shared" si="178"/>
        <v>#REF!</v>
      </c>
      <c r="ODQ67" s="29" t="e">
        <f t="shared" si="178"/>
        <v>#REF!</v>
      </c>
      <c r="ODR67" s="29" t="e">
        <f t="shared" si="178"/>
        <v>#REF!</v>
      </c>
      <c r="ODS67" s="29" t="e">
        <f t="shared" si="178"/>
        <v>#REF!</v>
      </c>
      <c r="ODT67" s="29" t="e">
        <f t="shared" si="178"/>
        <v>#REF!</v>
      </c>
      <c r="ODU67" s="29" t="e">
        <f t="shared" si="178"/>
        <v>#REF!</v>
      </c>
      <c r="ODV67" s="29" t="e">
        <f t="shared" si="178"/>
        <v>#REF!</v>
      </c>
      <c r="ODW67" s="29" t="e">
        <f t="shared" si="178"/>
        <v>#REF!</v>
      </c>
      <c r="ODX67" s="29" t="e">
        <f t="shared" si="178"/>
        <v>#REF!</v>
      </c>
      <c r="ODY67" s="29" t="e">
        <f t="shared" si="178"/>
        <v>#REF!</v>
      </c>
      <c r="ODZ67" s="29" t="e">
        <f t="shared" si="178"/>
        <v>#REF!</v>
      </c>
      <c r="OEA67" s="29" t="e">
        <f t="shared" si="178"/>
        <v>#REF!</v>
      </c>
      <c r="OEB67" s="29" t="e">
        <f t="shared" si="178"/>
        <v>#REF!</v>
      </c>
      <c r="OEC67" s="29" t="e">
        <f t="shared" si="178"/>
        <v>#REF!</v>
      </c>
      <c r="OED67" s="29" t="e">
        <f t="shared" si="178"/>
        <v>#REF!</v>
      </c>
      <c r="OEE67" s="29" t="e">
        <f t="shared" si="178"/>
        <v>#REF!</v>
      </c>
      <c r="OEF67" s="29" t="e">
        <f t="shared" si="178"/>
        <v>#REF!</v>
      </c>
      <c r="OEG67" s="29" t="e">
        <f t="shared" si="178"/>
        <v>#REF!</v>
      </c>
      <c r="OEH67" s="29" t="e">
        <f t="shared" si="178"/>
        <v>#REF!</v>
      </c>
      <c r="OEI67" s="29" t="e">
        <f t="shared" si="178"/>
        <v>#REF!</v>
      </c>
      <c r="OEJ67" s="29" t="e">
        <f t="shared" si="178"/>
        <v>#REF!</v>
      </c>
      <c r="OEK67" s="29" t="e">
        <f t="shared" si="178"/>
        <v>#REF!</v>
      </c>
      <c r="OEL67" s="29" t="e">
        <f t="shared" si="178"/>
        <v>#REF!</v>
      </c>
      <c r="OEM67" s="29" t="e">
        <f t="shared" si="178"/>
        <v>#REF!</v>
      </c>
      <c r="OEN67" s="29" t="e">
        <f t="shared" si="178"/>
        <v>#REF!</v>
      </c>
      <c r="OEO67" s="29" t="e">
        <f t="shared" si="178"/>
        <v>#REF!</v>
      </c>
      <c r="OEP67" s="29" t="e">
        <f t="shared" si="178"/>
        <v>#REF!</v>
      </c>
      <c r="OEQ67" s="29" t="e">
        <f t="shared" ref="OEQ67:OHB67" si="179">OEP67*(1+$F67)</f>
        <v>#REF!</v>
      </c>
      <c r="OER67" s="29" t="e">
        <f t="shared" si="179"/>
        <v>#REF!</v>
      </c>
      <c r="OES67" s="29" t="e">
        <f t="shared" si="179"/>
        <v>#REF!</v>
      </c>
      <c r="OET67" s="29" t="e">
        <f t="shared" si="179"/>
        <v>#REF!</v>
      </c>
      <c r="OEU67" s="29" t="e">
        <f t="shared" si="179"/>
        <v>#REF!</v>
      </c>
      <c r="OEV67" s="29" t="e">
        <f t="shared" si="179"/>
        <v>#REF!</v>
      </c>
      <c r="OEW67" s="29" t="e">
        <f t="shared" si="179"/>
        <v>#REF!</v>
      </c>
      <c r="OEX67" s="29" t="e">
        <f t="shared" si="179"/>
        <v>#REF!</v>
      </c>
      <c r="OEY67" s="29" t="e">
        <f t="shared" si="179"/>
        <v>#REF!</v>
      </c>
      <c r="OEZ67" s="29" t="e">
        <f t="shared" si="179"/>
        <v>#REF!</v>
      </c>
      <c r="OFA67" s="29" t="e">
        <f t="shared" si="179"/>
        <v>#REF!</v>
      </c>
      <c r="OFB67" s="29" t="e">
        <f t="shared" si="179"/>
        <v>#REF!</v>
      </c>
      <c r="OFC67" s="29" t="e">
        <f t="shared" si="179"/>
        <v>#REF!</v>
      </c>
      <c r="OFD67" s="29" t="e">
        <f t="shared" si="179"/>
        <v>#REF!</v>
      </c>
      <c r="OFE67" s="29" t="e">
        <f t="shared" si="179"/>
        <v>#REF!</v>
      </c>
      <c r="OFF67" s="29" t="e">
        <f t="shared" si="179"/>
        <v>#REF!</v>
      </c>
      <c r="OFG67" s="29" t="e">
        <f t="shared" si="179"/>
        <v>#REF!</v>
      </c>
      <c r="OFH67" s="29" t="e">
        <f t="shared" si="179"/>
        <v>#REF!</v>
      </c>
      <c r="OFI67" s="29" t="e">
        <f t="shared" si="179"/>
        <v>#REF!</v>
      </c>
      <c r="OFJ67" s="29" t="e">
        <f t="shared" si="179"/>
        <v>#REF!</v>
      </c>
      <c r="OFK67" s="29" t="e">
        <f t="shared" si="179"/>
        <v>#REF!</v>
      </c>
      <c r="OFL67" s="29" t="e">
        <f t="shared" si="179"/>
        <v>#REF!</v>
      </c>
      <c r="OFM67" s="29" t="e">
        <f t="shared" si="179"/>
        <v>#REF!</v>
      </c>
      <c r="OFN67" s="29" t="e">
        <f t="shared" si="179"/>
        <v>#REF!</v>
      </c>
      <c r="OFO67" s="29" t="e">
        <f t="shared" si="179"/>
        <v>#REF!</v>
      </c>
      <c r="OFP67" s="29" t="e">
        <f t="shared" si="179"/>
        <v>#REF!</v>
      </c>
      <c r="OFQ67" s="29" t="e">
        <f t="shared" si="179"/>
        <v>#REF!</v>
      </c>
      <c r="OFR67" s="29" t="e">
        <f t="shared" si="179"/>
        <v>#REF!</v>
      </c>
      <c r="OFS67" s="29" t="e">
        <f t="shared" si="179"/>
        <v>#REF!</v>
      </c>
      <c r="OFT67" s="29" t="e">
        <f t="shared" si="179"/>
        <v>#REF!</v>
      </c>
      <c r="OFU67" s="29" t="e">
        <f t="shared" si="179"/>
        <v>#REF!</v>
      </c>
      <c r="OFV67" s="29" t="e">
        <f t="shared" si="179"/>
        <v>#REF!</v>
      </c>
      <c r="OFW67" s="29" t="e">
        <f t="shared" si="179"/>
        <v>#REF!</v>
      </c>
      <c r="OFX67" s="29" t="e">
        <f t="shared" si="179"/>
        <v>#REF!</v>
      </c>
      <c r="OFY67" s="29" t="e">
        <f t="shared" si="179"/>
        <v>#REF!</v>
      </c>
      <c r="OFZ67" s="29" t="e">
        <f t="shared" si="179"/>
        <v>#REF!</v>
      </c>
      <c r="OGA67" s="29" t="e">
        <f t="shared" si="179"/>
        <v>#REF!</v>
      </c>
      <c r="OGB67" s="29" t="e">
        <f t="shared" si="179"/>
        <v>#REF!</v>
      </c>
      <c r="OGC67" s="29" t="e">
        <f t="shared" si="179"/>
        <v>#REF!</v>
      </c>
      <c r="OGD67" s="29" t="e">
        <f t="shared" si="179"/>
        <v>#REF!</v>
      </c>
      <c r="OGE67" s="29" t="e">
        <f t="shared" si="179"/>
        <v>#REF!</v>
      </c>
      <c r="OGF67" s="29" t="e">
        <f t="shared" si="179"/>
        <v>#REF!</v>
      </c>
      <c r="OGG67" s="29" t="e">
        <f t="shared" si="179"/>
        <v>#REF!</v>
      </c>
      <c r="OGH67" s="29" t="e">
        <f t="shared" si="179"/>
        <v>#REF!</v>
      </c>
      <c r="OGI67" s="29" t="e">
        <f t="shared" si="179"/>
        <v>#REF!</v>
      </c>
      <c r="OGJ67" s="29" t="e">
        <f t="shared" si="179"/>
        <v>#REF!</v>
      </c>
      <c r="OGK67" s="29" t="e">
        <f t="shared" si="179"/>
        <v>#REF!</v>
      </c>
      <c r="OGL67" s="29" t="e">
        <f t="shared" si="179"/>
        <v>#REF!</v>
      </c>
      <c r="OGM67" s="29" t="e">
        <f t="shared" si="179"/>
        <v>#REF!</v>
      </c>
      <c r="OGN67" s="29" t="e">
        <f t="shared" si="179"/>
        <v>#REF!</v>
      </c>
      <c r="OGO67" s="29" t="e">
        <f t="shared" si="179"/>
        <v>#REF!</v>
      </c>
      <c r="OGP67" s="29" t="e">
        <f t="shared" si="179"/>
        <v>#REF!</v>
      </c>
      <c r="OGQ67" s="29" t="e">
        <f t="shared" si="179"/>
        <v>#REF!</v>
      </c>
      <c r="OGR67" s="29" t="e">
        <f t="shared" si="179"/>
        <v>#REF!</v>
      </c>
      <c r="OGS67" s="29" t="e">
        <f t="shared" si="179"/>
        <v>#REF!</v>
      </c>
      <c r="OGT67" s="29" t="e">
        <f t="shared" si="179"/>
        <v>#REF!</v>
      </c>
      <c r="OGU67" s="29" t="e">
        <f t="shared" si="179"/>
        <v>#REF!</v>
      </c>
      <c r="OGV67" s="29" t="e">
        <f t="shared" si="179"/>
        <v>#REF!</v>
      </c>
      <c r="OGW67" s="29" t="e">
        <f t="shared" si="179"/>
        <v>#REF!</v>
      </c>
      <c r="OGX67" s="29" t="e">
        <f t="shared" si="179"/>
        <v>#REF!</v>
      </c>
      <c r="OGY67" s="29" t="e">
        <f t="shared" si="179"/>
        <v>#REF!</v>
      </c>
      <c r="OGZ67" s="29" t="e">
        <f t="shared" si="179"/>
        <v>#REF!</v>
      </c>
      <c r="OHA67" s="29" t="e">
        <f t="shared" si="179"/>
        <v>#REF!</v>
      </c>
      <c r="OHB67" s="29" t="e">
        <f t="shared" si="179"/>
        <v>#REF!</v>
      </c>
      <c r="OHC67" s="29" t="e">
        <f t="shared" ref="OHC67:OJN67" si="180">OHB67*(1+$F67)</f>
        <v>#REF!</v>
      </c>
      <c r="OHD67" s="29" t="e">
        <f t="shared" si="180"/>
        <v>#REF!</v>
      </c>
      <c r="OHE67" s="29" t="e">
        <f t="shared" si="180"/>
        <v>#REF!</v>
      </c>
      <c r="OHF67" s="29" t="e">
        <f t="shared" si="180"/>
        <v>#REF!</v>
      </c>
      <c r="OHG67" s="29" t="e">
        <f t="shared" si="180"/>
        <v>#REF!</v>
      </c>
      <c r="OHH67" s="29" t="e">
        <f t="shared" si="180"/>
        <v>#REF!</v>
      </c>
      <c r="OHI67" s="29" t="e">
        <f t="shared" si="180"/>
        <v>#REF!</v>
      </c>
      <c r="OHJ67" s="29" t="e">
        <f t="shared" si="180"/>
        <v>#REF!</v>
      </c>
      <c r="OHK67" s="29" t="e">
        <f t="shared" si="180"/>
        <v>#REF!</v>
      </c>
      <c r="OHL67" s="29" t="e">
        <f t="shared" si="180"/>
        <v>#REF!</v>
      </c>
      <c r="OHM67" s="29" t="e">
        <f t="shared" si="180"/>
        <v>#REF!</v>
      </c>
      <c r="OHN67" s="29" t="e">
        <f t="shared" si="180"/>
        <v>#REF!</v>
      </c>
      <c r="OHO67" s="29" t="e">
        <f t="shared" si="180"/>
        <v>#REF!</v>
      </c>
      <c r="OHP67" s="29" t="e">
        <f t="shared" si="180"/>
        <v>#REF!</v>
      </c>
      <c r="OHQ67" s="29" t="e">
        <f t="shared" si="180"/>
        <v>#REF!</v>
      </c>
      <c r="OHR67" s="29" t="e">
        <f t="shared" si="180"/>
        <v>#REF!</v>
      </c>
      <c r="OHS67" s="29" t="e">
        <f t="shared" si="180"/>
        <v>#REF!</v>
      </c>
      <c r="OHT67" s="29" t="e">
        <f t="shared" si="180"/>
        <v>#REF!</v>
      </c>
      <c r="OHU67" s="29" t="e">
        <f t="shared" si="180"/>
        <v>#REF!</v>
      </c>
      <c r="OHV67" s="29" t="e">
        <f t="shared" si="180"/>
        <v>#REF!</v>
      </c>
      <c r="OHW67" s="29" t="e">
        <f t="shared" si="180"/>
        <v>#REF!</v>
      </c>
      <c r="OHX67" s="29" t="e">
        <f t="shared" si="180"/>
        <v>#REF!</v>
      </c>
      <c r="OHY67" s="29" t="e">
        <f t="shared" si="180"/>
        <v>#REF!</v>
      </c>
      <c r="OHZ67" s="29" t="e">
        <f t="shared" si="180"/>
        <v>#REF!</v>
      </c>
      <c r="OIA67" s="29" t="e">
        <f t="shared" si="180"/>
        <v>#REF!</v>
      </c>
      <c r="OIB67" s="29" t="e">
        <f t="shared" si="180"/>
        <v>#REF!</v>
      </c>
      <c r="OIC67" s="29" t="e">
        <f t="shared" si="180"/>
        <v>#REF!</v>
      </c>
      <c r="OID67" s="29" t="e">
        <f t="shared" si="180"/>
        <v>#REF!</v>
      </c>
      <c r="OIE67" s="29" t="e">
        <f t="shared" si="180"/>
        <v>#REF!</v>
      </c>
      <c r="OIF67" s="29" t="e">
        <f t="shared" si="180"/>
        <v>#REF!</v>
      </c>
      <c r="OIG67" s="29" t="e">
        <f t="shared" si="180"/>
        <v>#REF!</v>
      </c>
      <c r="OIH67" s="29" t="e">
        <f t="shared" si="180"/>
        <v>#REF!</v>
      </c>
      <c r="OII67" s="29" t="e">
        <f t="shared" si="180"/>
        <v>#REF!</v>
      </c>
      <c r="OIJ67" s="29" t="e">
        <f t="shared" si="180"/>
        <v>#REF!</v>
      </c>
      <c r="OIK67" s="29" t="e">
        <f t="shared" si="180"/>
        <v>#REF!</v>
      </c>
      <c r="OIL67" s="29" t="e">
        <f t="shared" si="180"/>
        <v>#REF!</v>
      </c>
      <c r="OIM67" s="29" t="e">
        <f t="shared" si="180"/>
        <v>#REF!</v>
      </c>
      <c r="OIN67" s="29" t="e">
        <f t="shared" si="180"/>
        <v>#REF!</v>
      </c>
      <c r="OIO67" s="29" t="e">
        <f t="shared" si="180"/>
        <v>#REF!</v>
      </c>
      <c r="OIP67" s="29" t="e">
        <f t="shared" si="180"/>
        <v>#REF!</v>
      </c>
      <c r="OIQ67" s="29" t="e">
        <f t="shared" si="180"/>
        <v>#REF!</v>
      </c>
      <c r="OIR67" s="29" t="e">
        <f t="shared" si="180"/>
        <v>#REF!</v>
      </c>
      <c r="OIS67" s="29" t="e">
        <f t="shared" si="180"/>
        <v>#REF!</v>
      </c>
      <c r="OIT67" s="29" t="e">
        <f t="shared" si="180"/>
        <v>#REF!</v>
      </c>
      <c r="OIU67" s="29" t="e">
        <f t="shared" si="180"/>
        <v>#REF!</v>
      </c>
      <c r="OIV67" s="29" t="e">
        <f t="shared" si="180"/>
        <v>#REF!</v>
      </c>
      <c r="OIW67" s="29" t="e">
        <f t="shared" si="180"/>
        <v>#REF!</v>
      </c>
      <c r="OIX67" s="29" t="e">
        <f t="shared" si="180"/>
        <v>#REF!</v>
      </c>
      <c r="OIY67" s="29" t="e">
        <f t="shared" si="180"/>
        <v>#REF!</v>
      </c>
      <c r="OIZ67" s="29" t="e">
        <f t="shared" si="180"/>
        <v>#REF!</v>
      </c>
      <c r="OJA67" s="29" t="e">
        <f t="shared" si="180"/>
        <v>#REF!</v>
      </c>
      <c r="OJB67" s="29" t="e">
        <f t="shared" si="180"/>
        <v>#REF!</v>
      </c>
      <c r="OJC67" s="29" t="e">
        <f t="shared" si="180"/>
        <v>#REF!</v>
      </c>
      <c r="OJD67" s="29" t="e">
        <f t="shared" si="180"/>
        <v>#REF!</v>
      </c>
      <c r="OJE67" s="29" t="e">
        <f t="shared" si="180"/>
        <v>#REF!</v>
      </c>
      <c r="OJF67" s="29" t="e">
        <f t="shared" si="180"/>
        <v>#REF!</v>
      </c>
      <c r="OJG67" s="29" t="e">
        <f t="shared" si="180"/>
        <v>#REF!</v>
      </c>
      <c r="OJH67" s="29" t="e">
        <f t="shared" si="180"/>
        <v>#REF!</v>
      </c>
      <c r="OJI67" s="29" t="e">
        <f t="shared" si="180"/>
        <v>#REF!</v>
      </c>
      <c r="OJJ67" s="29" t="e">
        <f t="shared" si="180"/>
        <v>#REF!</v>
      </c>
      <c r="OJK67" s="29" t="e">
        <f t="shared" si="180"/>
        <v>#REF!</v>
      </c>
      <c r="OJL67" s="29" t="e">
        <f t="shared" si="180"/>
        <v>#REF!</v>
      </c>
      <c r="OJM67" s="29" t="e">
        <f t="shared" si="180"/>
        <v>#REF!</v>
      </c>
      <c r="OJN67" s="29" t="e">
        <f t="shared" si="180"/>
        <v>#REF!</v>
      </c>
      <c r="OJO67" s="29" t="e">
        <f t="shared" ref="OJO67:OLZ67" si="181">OJN67*(1+$F67)</f>
        <v>#REF!</v>
      </c>
      <c r="OJP67" s="29" t="e">
        <f t="shared" si="181"/>
        <v>#REF!</v>
      </c>
      <c r="OJQ67" s="29" t="e">
        <f t="shared" si="181"/>
        <v>#REF!</v>
      </c>
      <c r="OJR67" s="29" t="e">
        <f t="shared" si="181"/>
        <v>#REF!</v>
      </c>
      <c r="OJS67" s="29" t="e">
        <f t="shared" si="181"/>
        <v>#REF!</v>
      </c>
      <c r="OJT67" s="29" t="e">
        <f t="shared" si="181"/>
        <v>#REF!</v>
      </c>
      <c r="OJU67" s="29" t="e">
        <f t="shared" si="181"/>
        <v>#REF!</v>
      </c>
      <c r="OJV67" s="29" t="e">
        <f t="shared" si="181"/>
        <v>#REF!</v>
      </c>
      <c r="OJW67" s="29" t="e">
        <f t="shared" si="181"/>
        <v>#REF!</v>
      </c>
      <c r="OJX67" s="29" t="e">
        <f t="shared" si="181"/>
        <v>#REF!</v>
      </c>
      <c r="OJY67" s="29" t="e">
        <f t="shared" si="181"/>
        <v>#REF!</v>
      </c>
      <c r="OJZ67" s="29" t="e">
        <f t="shared" si="181"/>
        <v>#REF!</v>
      </c>
      <c r="OKA67" s="29" t="e">
        <f t="shared" si="181"/>
        <v>#REF!</v>
      </c>
      <c r="OKB67" s="29" t="e">
        <f t="shared" si="181"/>
        <v>#REF!</v>
      </c>
      <c r="OKC67" s="29" t="e">
        <f t="shared" si="181"/>
        <v>#REF!</v>
      </c>
      <c r="OKD67" s="29" t="e">
        <f t="shared" si="181"/>
        <v>#REF!</v>
      </c>
      <c r="OKE67" s="29" t="e">
        <f t="shared" si="181"/>
        <v>#REF!</v>
      </c>
      <c r="OKF67" s="29" t="e">
        <f t="shared" si="181"/>
        <v>#REF!</v>
      </c>
      <c r="OKG67" s="29" t="e">
        <f t="shared" si="181"/>
        <v>#REF!</v>
      </c>
      <c r="OKH67" s="29" t="e">
        <f t="shared" si="181"/>
        <v>#REF!</v>
      </c>
      <c r="OKI67" s="29" t="e">
        <f t="shared" si="181"/>
        <v>#REF!</v>
      </c>
      <c r="OKJ67" s="29" t="e">
        <f t="shared" si="181"/>
        <v>#REF!</v>
      </c>
      <c r="OKK67" s="29" t="e">
        <f t="shared" si="181"/>
        <v>#REF!</v>
      </c>
      <c r="OKL67" s="29" t="e">
        <f t="shared" si="181"/>
        <v>#REF!</v>
      </c>
      <c r="OKM67" s="29" t="e">
        <f t="shared" si="181"/>
        <v>#REF!</v>
      </c>
      <c r="OKN67" s="29" t="e">
        <f t="shared" si="181"/>
        <v>#REF!</v>
      </c>
      <c r="OKO67" s="29" t="e">
        <f t="shared" si="181"/>
        <v>#REF!</v>
      </c>
      <c r="OKP67" s="29" t="e">
        <f t="shared" si="181"/>
        <v>#REF!</v>
      </c>
      <c r="OKQ67" s="29" t="e">
        <f t="shared" si="181"/>
        <v>#REF!</v>
      </c>
      <c r="OKR67" s="29" t="e">
        <f t="shared" si="181"/>
        <v>#REF!</v>
      </c>
      <c r="OKS67" s="29" t="e">
        <f t="shared" si="181"/>
        <v>#REF!</v>
      </c>
      <c r="OKT67" s="29" t="e">
        <f t="shared" si="181"/>
        <v>#REF!</v>
      </c>
      <c r="OKU67" s="29" t="e">
        <f t="shared" si="181"/>
        <v>#REF!</v>
      </c>
      <c r="OKV67" s="29" t="e">
        <f t="shared" si="181"/>
        <v>#REF!</v>
      </c>
      <c r="OKW67" s="29" t="e">
        <f t="shared" si="181"/>
        <v>#REF!</v>
      </c>
      <c r="OKX67" s="29" t="e">
        <f t="shared" si="181"/>
        <v>#REF!</v>
      </c>
      <c r="OKY67" s="29" t="e">
        <f t="shared" si="181"/>
        <v>#REF!</v>
      </c>
      <c r="OKZ67" s="29" t="e">
        <f t="shared" si="181"/>
        <v>#REF!</v>
      </c>
      <c r="OLA67" s="29" t="e">
        <f t="shared" si="181"/>
        <v>#REF!</v>
      </c>
      <c r="OLB67" s="29" t="e">
        <f t="shared" si="181"/>
        <v>#REF!</v>
      </c>
      <c r="OLC67" s="29" t="e">
        <f t="shared" si="181"/>
        <v>#REF!</v>
      </c>
      <c r="OLD67" s="29" t="e">
        <f t="shared" si="181"/>
        <v>#REF!</v>
      </c>
      <c r="OLE67" s="29" t="e">
        <f t="shared" si="181"/>
        <v>#REF!</v>
      </c>
      <c r="OLF67" s="29" t="e">
        <f t="shared" si="181"/>
        <v>#REF!</v>
      </c>
      <c r="OLG67" s="29" t="e">
        <f t="shared" si="181"/>
        <v>#REF!</v>
      </c>
      <c r="OLH67" s="29" t="e">
        <f t="shared" si="181"/>
        <v>#REF!</v>
      </c>
      <c r="OLI67" s="29" t="e">
        <f t="shared" si="181"/>
        <v>#REF!</v>
      </c>
      <c r="OLJ67" s="29" t="e">
        <f t="shared" si="181"/>
        <v>#REF!</v>
      </c>
      <c r="OLK67" s="29" t="e">
        <f t="shared" si="181"/>
        <v>#REF!</v>
      </c>
      <c r="OLL67" s="29" t="e">
        <f t="shared" si="181"/>
        <v>#REF!</v>
      </c>
      <c r="OLM67" s="29" t="e">
        <f t="shared" si="181"/>
        <v>#REF!</v>
      </c>
      <c r="OLN67" s="29" t="e">
        <f t="shared" si="181"/>
        <v>#REF!</v>
      </c>
      <c r="OLO67" s="29" t="e">
        <f t="shared" si="181"/>
        <v>#REF!</v>
      </c>
      <c r="OLP67" s="29" t="e">
        <f t="shared" si="181"/>
        <v>#REF!</v>
      </c>
      <c r="OLQ67" s="29" t="e">
        <f t="shared" si="181"/>
        <v>#REF!</v>
      </c>
      <c r="OLR67" s="29" t="e">
        <f t="shared" si="181"/>
        <v>#REF!</v>
      </c>
      <c r="OLS67" s="29" t="e">
        <f t="shared" si="181"/>
        <v>#REF!</v>
      </c>
      <c r="OLT67" s="29" t="e">
        <f t="shared" si="181"/>
        <v>#REF!</v>
      </c>
      <c r="OLU67" s="29" t="e">
        <f t="shared" si="181"/>
        <v>#REF!</v>
      </c>
      <c r="OLV67" s="29" t="e">
        <f t="shared" si="181"/>
        <v>#REF!</v>
      </c>
      <c r="OLW67" s="29" t="e">
        <f t="shared" si="181"/>
        <v>#REF!</v>
      </c>
      <c r="OLX67" s="29" t="e">
        <f t="shared" si="181"/>
        <v>#REF!</v>
      </c>
      <c r="OLY67" s="29" t="e">
        <f t="shared" si="181"/>
        <v>#REF!</v>
      </c>
      <c r="OLZ67" s="29" t="e">
        <f t="shared" si="181"/>
        <v>#REF!</v>
      </c>
      <c r="OMA67" s="29" t="e">
        <f t="shared" ref="OMA67:OOL67" si="182">OLZ67*(1+$F67)</f>
        <v>#REF!</v>
      </c>
      <c r="OMB67" s="29" t="e">
        <f t="shared" si="182"/>
        <v>#REF!</v>
      </c>
      <c r="OMC67" s="29" t="e">
        <f t="shared" si="182"/>
        <v>#REF!</v>
      </c>
      <c r="OMD67" s="29" t="e">
        <f t="shared" si="182"/>
        <v>#REF!</v>
      </c>
      <c r="OME67" s="29" t="e">
        <f t="shared" si="182"/>
        <v>#REF!</v>
      </c>
      <c r="OMF67" s="29" t="e">
        <f t="shared" si="182"/>
        <v>#REF!</v>
      </c>
      <c r="OMG67" s="29" t="e">
        <f t="shared" si="182"/>
        <v>#REF!</v>
      </c>
      <c r="OMH67" s="29" t="e">
        <f t="shared" si="182"/>
        <v>#REF!</v>
      </c>
      <c r="OMI67" s="29" t="e">
        <f t="shared" si="182"/>
        <v>#REF!</v>
      </c>
      <c r="OMJ67" s="29" t="e">
        <f t="shared" si="182"/>
        <v>#REF!</v>
      </c>
      <c r="OMK67" s="29" t="e">
        <f t="shared" si="182"/>
        <v>#REF!</v>
      </c>
      <c r="OML67" s="29" t="e">
        <f t="shared" si="182"/>
        <v>#REF!</v>
      </c>
      <c r="OMM67" s="29" t="e">
        <f t="shared" si="182"/>
        <v>#REF!</v>
      </c>
      <c r="OMN67" s="29" t="e">
        <f t="shared" si="182"/>
        <v>#REF!</v>
      </c>
      <c r="OMO67" s="29" t="e">
        <f t="shared" si="182"/>
        <v>#REF!</v>
      </c>
      <c r="OMP67" s="29" t="e">
        <f t="shared" si="182"/>
        <v>#REF!</v>
      </c>
      <c r="OMQ67" s="29" t="e">
        <f t="shared" si="182"/>
        <v>#REF!</v>
      </c>
      <c r="OMR67" s="29" t="e">
        <f t="shared" si="182"/>
        <v>#REF!</v>
      </c>
      <c r="OMS67" s="29" t="e">
        <f t="shared" si="182"/>
        <v>#REF!</v>
      </c>
      <c r="OMT67" s="29" t="e">
        <f t="shared" si="182"/>
        <v>#REF!</v>
      </c>
      <c r="OMU67" s="29" t="e">
        <f t="shared" si="182"/>
        <v>#REF!</v>
      </c>
      <c r="OMV67" s="29" t="e">
        <f t="shared" si="182"/>
        <v>#REF!</v>
      </c>
      <c r="OMW67" s="29" t="e">
        <f t="shared" si="182"/>
        <v>#REF!</v>
      </c>
      <c r="OMX67" s="29" t="e">
        <f t="shared" si="182"/>
        <v>#REF!</v>
      </c>
      <c r="OMY67" s="29" t="e">
        <f t="shared" si="182"/>
        <v>#REF!</v>
      </c>
      <c r="OMZ67" s="29" t="e">
        <f t="shared" si="182"/>
        <v>#REF!</v>
      </c>
      <c r="ONA67" s="29" t="e">
        <f t="shared" si="182"/>
        <v>#REF!</v>
      </c>
      <c r="ONB67" s="29" t="e">
        <f t="shared" si="182"/>
        <v>#REF!</v>
      </c>
      <c r="ONC67" s="29" t="e">
        <f t="shared" si="182"/>
        <v>#REF!</v>
      </c>
      <c r="OND67" s="29" t="e">
        <f t="shared" si="182"/>
        <v>#REF!</v>
      </c>
      <c r="ONE67" s="29" t="e">
        <f t="shared" si="182"/>
        <v>#REF!</v>
      </c>
      <c r="ONF67" s="29" t="e">
        <f t="shared" si="182"/>
        <v>#REF!</v>
      </c>
      <c r="ONG67" s="29" t="e">
        <f t="shared" si="182"/>
        <v>#REF!</v>
      </c>
      <c r="ONH67" s="29" t="e">
        <f t="shared" si="182"/>
        <v>#REF!</v>
      </c>
      <c r="ONI67" s="29" t="e">
        <f t="shared" si="182"/>
        <v>#REF!</v>
      </c>
      <c r="ONJ67" s="29" t="e">
        <f t="shared" si="182"/>
        <v>#REF!</v>
      </c>
      <c r="ONK67" s="29" t="e">
        <f t="shared" si="182"/>
        <v>#REF!</v>
      </c>
      <c r="ONL67" s="29" t="e">
        <f t="shared" si="182"/>
        <v>#REF!</v>
      </c>
      <c r="ONM67" s="29" t="e">
        <f t="shared" si="182"/>
        <v>#REF!</v>
      </c>
      <c r="ONN67" s="29" t="e">
        <f t="shared" si="182"/>
        <v>#REF!</v>
      </c>
      <c r="ONO67" s="29" t="e">
        <f t="shared" si="182"/>
        <v>#REF!</v>
      </c>
      <c r="ONP67" s="29" t="e">
        <f t="shared" si="182"/>
        <v>#REF!</v>
      </c>
      <c r="ONQ67" s="29" t="e">
        <f t="shared" si="182"/>
        <v>#REF!</v>
      </c>
      <c r="ONR67" s="29" t="e">
        <f t="shared" si="182"/>
        <v>#REF!</v>
      </c>
      <c r="ONS67" s="29" t="e">
        <f t="shared" si="182"/>
        <v>#REF!</v>
      </c>
      <c r="ONT67" s="29" t="e">
        <f t="shared" si="182"/>
        <v>#REF!</v>
      </c>
      <c r="ONU67" s="29" t="e">
        <f t="shared" si="182"/>
        <v>#REF!</v>
      </c>
      <c r="ONV67" s="29" t="e">
        <f t="shared" si="182"/>
        <v>#REF!</v>
      </c>
      <c r="ONW67" s="29" t="e">
        <f t="shared" si="182"/>
        <v>#REF!</v>
      </c>
      <c r="ONX67" s="29" t="e">
        <f t="shared" si="182"/>
        <v>#REF!</v>
      </c>
      <c r="ONY67" s="29" t="e">
        <f t="shared" si="182"/>
        <v>#REF!</v>
      </c>
      <c r="ONZ67" s="29" t="e">
        <f t="shared" si="182"/>
        <v>#REF!</v>
      </c>
      <c r="OOA67" s="29" t="e">
        <f t="shared" si="182"/>
        <v>#REF!</v>
      </c>
      <c r="OOB67" s="29" t="e">
        <f t="shared" si="182"/>
        <v>#REF!</v>
      </c>
      <c r="OOC67" s="29" t="e">
        <f t="shared" si="182"/>
        <v>#REF!</v>
      </c>
      <c r="OOD67" s="29" t="e">
        <f t="shared" si="182"/>
        <v>#REF!</v>
      </c>
      <c r="OOE67" s="29" t="e">
        <f t="shared" si="182"/>
        <v>#REF!</v>
      </c>
      <c r="OOF67" s="29" t="e">
        <f t="shared" si="182"/>
        <v>#REF!</v>
      </c>
      <c r="OOG67" s="29" t="e">
        <f t="shared" si="182"/>
        <v>#REF!</v>
      </c>
      <c r="OOH67" s="29" t="e">
        <f t="shared" si="182"/>
        <v>#REF!</v>
      </c>
      <c r="OOI67" s="29" t="e">
        <f t="shared" si="182"/>
        <v>#REF!</v>
      </c>
      <c r="OOJ67" s="29" t="e">
        <f t="shared" si="182"/>
        <v>#REF!</v>
      </c>
      <c r="OOK67" s="29" t="e">
        <f t="shared" si="182"/>
        <v>#REF!</v>
      </c>
      <c r="OOL67" s="29" t="e">
        <f t="shared" si="182"/>
        <v>#REF!</v>
      </c>
      <c r="OOM67" s="29" t="e">
        <f t="shared" ref="OOM67:OQX67" si="183">OOL67*(1+$F67)</f>
        <v>#REF!</v>
      </c>
      <c r="OON67" s="29" t="e">
        <f t="shared" si="183"/>
        <v>#REF!</v>
      </c>
      <c r="OOO67" s="29" t="e">
        <f t="shared" si="183"/>
        <v>#REF!</v>
      </c>
      <c r="OOP67" s="29" t="e">
        <f t="shared" si="183"/>
        <v>#REF!</v>
      </c>
      <c r="OOQ67" s="29" t="e">
        <f t="shared" si="183"/>
        <v>#REF!</v>
      </c>
      <c r="OOR67" s="29" t="e">
        <f t="shared" si="183"/>
        <v>#REF!</v>
      </c>
      <c r="OOS67" s="29" t="e">
        <f t="shared" si="183"/>
        <v>#REF!</v>
      </c>
      <c r="OOT67" s="29" t="e">
        <f t="shared" si="183"/>
        <v>#REF!</v>
      </c>
      <c r="OOU67" s="29" t="e">
        <f t="shared" si="183"/>
        <v>#REF!</v>
      </c>
      <c r="OOV67" s="29" t="e">
        <f t="shared" si="183"/>
        <v>#REF!</v>
      </c>
      <c r="OOW67" s="29" t="e">
        <f t="shared" si="183"/>
        <v>#REF!</v>
      </c>
      <c r="OOX67" s="29" t="e">
        <f t="shared" si="183"/>
        <v>#REF!</v>
      </c>
      <c r="OOY67" s="29" t="e">
        <f t="shared" si="183"/>
        <v>#REF!</v>
      </c>
      <c r="OOZ67" s="29" t="e">
        <f t="shared" si="183"/>
        <v>#REF!</v>
      </c>
      <c r="OPA67" s="29" t="e">
        <f t="shared" si="183"/>
        <v>#REF!</v>
      </c>
      <c r="OPB67" s="29" t="e">
        <f t="shared" si="183"/>
        <v>#REF!</v>
      </c>
      <c r="OPC67" s="29" t="e">
        <f t="shared" si="183"/>
        <v>#REF!</v>
      </c>
      <c r="OPD67" s="29" t="e">
        <f t="shared" si="183"/>
        <v>#REF!</v>
      </c>
      <c r="OPE67" s="29" t="e">
        <f t="shared" si="183"/>
        <v>#REF!</v>
      </c>
      <c r="OPF67" s="29" t="e">
        <f t="shared" si="183"/>
        <v>#REF!</v>
      </c>
      <c r="OPG67" s="29" t="e">
        <f t="shared" si="183"/>
        <v>#REF!</v>
      </c>
      <c r="OPH67" s="29" t="e">
        <f t="shared" si="183"/>
        <v>#REF!</v>
      </c>
      <c r="OPI67" s="29" t="e">
        <f t="shared" si="183"/>
        <v>#REF!</v>
      </c>
      <c r="OPJ67" s="29" t="e">
        <f t="shared" si="183"/>
        <v>#REF!</v>
      </c>
      <c r="OPK67" s="29" t="e">
        <f t="shared" si="183"/>
        <v>#REF!</v>
      </c>
      <c r="OPL67" s="29" t="e">
        <f t="shared" si="183"/>
        <v>#REF!</v>
      </c>
      <c r="OPM67" s="29" t="e">
        <f t="shared" si="183"/>
        <v>#REF!</v>
      </c>
      <c r="OPN67" s="29" t="e">
        <f t="shared" si="183"/>
        <v>#REF!</v>
      </c>
      <c r="OPO67" s="29" t="e">
        <f t="shared" si="183"/>
        <v>#REF!</v>
      </c>
      <c r="OPP67" s="29" t="e">
        <f t="shared" si="183"/>
        <v>#REF!</v>
      </c>
      <c r="OPQ67" s="29" t="e">
        <f t="shared" si="183"/>
        <v>#REF!</v>
      </c>
      <c r="OPR67" s="29" t="e">
        <f t="shared" si="183"/>
        <v>#REF!</v>
      </c>
      <c r="OPS67" s="29" t="e">
        <f t="shared" si="183"/>
        <v>#REF!</v>
      </c>
      <c r="OPT67" s="29" t="e">
        <f t="shared" si="183"/>
        <v>#REF!</v>
      </c>
      <c r="OPU67" s="29" t="e">
        <f t="shared" si="183"/>
        <v>#REF!</v>
      </c>
      <c r="OPV67" s="29" t="e">
        <f t="shared" si="183"/>
        <v>#REF!</v>
      </c>
      <c r="OPW67" s="29" t="e">
        <f t="shared" si="183"/>
        <v>#REF!</v>
      </c>
      <c r="OPX67" s="29" t="e">
        <f t="shared" si="183"/>
        <v>#REF!</v>
      </c>
      <c r="OPY67" s="29" t="e">
        <f t="shared" si="183"/>
        <v>#REF!</v>
      </c>
      <c r="OPZ67" s="29" t="e">
        <f t="shared" si="183"/>
        <v>#REF!</v>
      </c>
      <c r="OQA67" s="29" t="e">
        <f t="shared" si="183"/>
        <v>#REF!</v>
      </c>
      <c r="OQB67" s="29" t="e">
        <f t="shared" si="183"/>
        <v>#REF!</v>
      </c>
      <c r="OQC67" s="29" t="e">
        <f t="shared" si="183"/>
        <v>#REF!</v>
      </c>
      <c r="OQD67" s="29" t="e">
        <f t="shared" si="183"/>
        <v>#REF!</v>
      </c>
      <c r="OQE67" s="29" t="e">
        <f t="shared" si="183"/>
        <v>#REF!</v>
      </c>
      <c r="OQF67" s="29" t="e">
        <f t="shared" si="183"/>
        <v>#REF!</v>
      </c>
      <c r="OQG67" s="29" t="e">
        <f t="shared" si="183"/>
        <v>#REF!</v>
      </c>
      <c r="OQH67" s="29" t="e">
        <f t="shared" si="183"/>
        <v>#REF!</v>
      </c>
      <c r="OQI67" s="29" t="e">
        <f t="shared" si="183"/>
        <v>#REF!</v>
      </c>
      <c r="OQJ67" s="29" t="e">
        <f t="shared" si="183"/>
        <v>#REF!</v>
      </c>
      <c r="OQK67" s="29" t="e">
        <f t="shared" si="183"/>
        <v>#REF!</v>
      </c>
      <c r="OQL67" s="29" t="e">
        <f t="shared" si="183"/>
        <v>#REF!</v>
      </c>
      <c r="OQM67" s="29" t="e">
        <f t="shared" si="183"/>
        <v>#REF!</v>
      </c>
      <c r="OQN67" s="29" t="e">
        <f t="shared" si="183"/>
        <v>#REF!</v>
      </c>
      <c r="OQO67" s="29" t="e">
        <f t="shared" si="183"/>
        <v>#REF!</v>
      </c>
      <c r="OQP67" s="29" t="e">
        <f t="shared" si="183"/>
        <v>#REF!</v>
      </c>
      <c r="OQQ67" s="29" t="e">
        <f t="shared" si="183"/>
        <v>#REF!</v>
      </c>
      <c r="OQR67" s="29" t="e">
        <f t="shared" si="183"/>
        <v>#REF!</v>
      </c>
      <c r="OQS67" s="29" t="e">
        <f t="shared" si="183"/>
        <v>#REF!</v>
      </c>
      <c r="OQT67" s="29" t="e">
        <f t="shared" si="183"/>
        <v>#REF!</v>
      </c>
      <c r="OQU67" s="29" t="e">
        <f t="shared" si="183"/>
        <v>#REF!</v>
      </c>
      <c r="OQV67" s="29" t="e">
        <f t="shared" si="183"/>
        <v>#REF!</v>
      </c>
      <c r="OQW67" s="29" t="e">
        <f t="shared" si="183"/>
        <v>#REF!</v>
      </c>
      <c r="OQX67" s="29" t="e">
        <f t="shared" si="183"/>
        <v>#REF!</v>
      </c>
      <c r="OQY67" s="29" t="e">
        <f t="shared" ref="OQY67:OTJ67" si="184">OQX67*(1+$F67)</f>
        <v>#REF!</v>
      </c>
      <c r="OQZ67" s="29" t="e">
        <f t="shared" si="184"/>
        <v>#REF!</v>
      </c>
      <c r="ORA67" s="29" t="e">
        <f t="shared" si="184"/>
        <v>#REF!</v>
      </c>
      <c r="ORB67" s="29" t="e">
        <f t="shared" si="184"/>
        <v>#REF!</v>
      </c>
      <c r="ORC67" s="29" t="e">
        <f t="shared" si="184"/>
        <v>#REF!</v>
      </c>
      <c r="ORD67" s="29" t="e">
        <f t="shared" si="184"/>
        <v>#REF!</v>
      </c>
      <c r="ORE67" s="29" t="e">
        <f t="shared" si="184"/>
        <v>#REF!</v>
      </c>
      <c r="ORF67" s="29" t="e">
        <f t="shared" si="184"/>
        <v>#REF!</v>
      </c>
      <c r="ORG67" s="29" t="e">
        <f t="shared" si="184"/>
        <v>#REF!</v>
      </c>
      <c r="ORH67" s="29" t="e">
        <f t="shared" si="184"/>
        <v>#REF!</v>
      </c>
      <c r="ORI67" s="29" t="e">
        <f t="shared" si="184"/>
        <v>#REF!</v>
      </c>
      <c r="ORJ67" s="29" t="e">
        <f t="shared" si="184"/>
        <v>#REF!</v>
      </c>
      <c r="ORK67" s="29" t="e">
        <f t="shared" si="184"/>
        <v>#REF!</v>
      </c>
      <c r="ORL67" s="29" t="e">
        <f t="shared" si="184"/>
        <v>#REF!</v>
      </c>
      <c r="ORM67" s="29" t="e">
        <f t="shared" si="184"/>
        <v>#REF!</v>
      </c>
      <c r="ORN67" s="29" t="e">
        <f t="shared" si="184"/>
        <v>#REF!</v>
      </c>
      <c r="ORO67" s="29" t="e">
        <f t="shared" si="184"/>
        <v>#REF!</v>
      </c>
      <c r="ORP67" s="29" t="e">
        <f t="shared" si="184"/>
        <v>#REF!</v>
      </c>
      <c r="ORQ67" s="29" t="e">
        <f t="shared" si="184"/>
        <v>#REF!</v>
      </c>
      <c r="ORR67" s="29" t="e">
        <f t="shared" si="184"/>
        <v>#REF!</v>
      </c>
      <c r="ORS67" s="29" t="e">
        <f t="shared" si="184"/>
        <v>#REF!</v>
      </c>
      <c r="ORT67" s="29" t="e">
        <f t="shared" si="184"/>
        <v>#REF!</v>
      </c>
      <c r="ORU67" s="29" t="e">
        <f t="shared" si="184"/>
        <v>#REF!</v>
      </c>
      <c r="ORV67" s="29" t="e">
        <f t="shared" si="184"/>
        <v>#REF!</v>
      </c>
      <c r="ORW67" s="29" t="e">
        <f t="shared" si="184"/>
        <v>#REF!</v>
      </c>
      <c r="ORX67" s="29" t="e">
        <f t="shared" si="184"/>
        <v>#REF!</v>
      </c>
      <c r="ORY67" s="29" t="e">
        <f t="shared" si="184"/>
        <v>#REF!</v>
      </c>
      <c r="ORZ67" s="29" t="e">
        <f t="shared" si="184"/>
        <v>#REF!</v>
      </c>
      <c r="OSA67" s="29" t="e">
        <f t="shared" si="184"/>
        <v>#REF!</v>
      </c>
      <c r="OSB67" s="29" t="e">
        <f t="shared" si="184"/>
        <v>#REF!</v>
      </c>
      <c r="OSC67" s="29" t="e">
        <f t="shared" si="184"/>
        <v>#REF!</v>
      </c>
      <c r="OSD67" s="29" t="e">
        <f t="shared" si="184"/>
        <v>#REF!</v>
      </c>
      <c r="OSE67" s="29" t="e">
        <f t="shared" si="184"/>
        <v>#REF!</v>
      </c>
      <c r="OSF67" s="29" t="e">
        <f t="shared" si="184"/>
        <v>#REF!</v>
      </c>
      <c r="OSG67" s="29" t="e">
        <f t="shared" si="184"/>
        <v>#REF!</v>
      </c>
      <c r="OSH67" s="29" t="e">
        <f t="shared" si="184"/>
        <v>#REF!</v>
      </c>
      <c r="OSI67" s="29" t="e">
        <f t="shared" si="184"/>
        <v>#REF!</v>
      </c>
      <c r="OSJ67" s="29" t="e">
        <f t="shared" si="184"/>
        <v>#REF!</v>
      </c>
      <c r="OSK67" s="29" t="e">
        <f t="shared" si="184"/>
        <v>#REF!</v>
      </c>
      <c r="OSL67" s="29" t="e">
        <f t="shared" si="184"/>
        <v>#REF!</v>
      </c>
      <c r="OSM67" s="29" t="e">
        <f t="shared" si="184"/>
        <v>#REF!</v>
      </c>
      <c r="OSN67" s="29" t="e">
        <f t="shared" si="184"/>
        <v>#REF!</v>
      </c>
      <c r="OSO67" s="29" t="e">
        <f t="shared" si="184"/>
        <v>#REF!</v>
      </c>
      <c r="OSP67" s="29" t="e">
        <f t="shared" si="184"/>
        <v>#REF!</v>
      </c>
      <c r="OSQ67" s="29" t="e">
        <f t="shared" si="184"/>
        <v>#REF!</v>
      </c>
      <c r="OSR67" s="29" t="e">
        <f t="shared" si="184"/>
        <v>#REF!</v>
      </c>
      <c r="OSS67" s="29" t="e">
        <f t="shared" si="184"/>
        <v>#REF!</v>
      </c>
      <c r="OST67" s="29" t="e">
        <f t="shared" si="184"/>
        <v>#REF!</v>
      </c>
      <c r="OSU67" s="29" t="e">
        <f t="shared" si="184"/>
        <v>#REF!</v>
      </c>
      <c r="OSV67" s="29" t="e">
        <f t="shared" si="184"/>
        <v>#REF!</v>
      </c>
      <c r="OSW67" s="29" t="e">
        <f t="shared" si="184"/>
        <v>#REF!</v>
      </c>
      <c r="OSX67" s="29" t="e">
        <f t="shared" si="184"/>
        <v>#REF!</v>
      </c>
      <c r="OSY67" s="29" t="e">
        <f t="shared" si="184"/>
        <v>#REF!</v>
      </c>
      <c r="OSZ67" s="29" t="e">
        <f t="shared" si="184"/>
        <v>#REF!</v>
      </c>
      <c r="OTA67" s="29" t="e">
        <f t="shared" si="184"/>
        <v>#REF!</v>
      </c>
      <c r="OTB67" s="29" t="e">
        <f t="shared" si="184"/>
        <v>#REF!</v>
      </c>
      <c r="OTC67" s="29" t="e">
        <f t="shared" si="184"/>
        <v>#REF!</v>
      </c>
      <c r="OTD67" s="29" t="e">
        <f t="shared" si="184"/>
        <v>#REF!</v>
      </c>
      <c r="OTE67" s="29" t="e">
        <f t="shared" si="184"/>
        <v>#REF!</v>
      </c>
      <c r="OTF67" s="29" t="e">
        <f t="shared" si="184"/>
        <v>#REF!</v>
      </c>
      <c r="OTG67" s="29" t="e">
        <f t="shared" si="184"/>
        <v>#REF!</v>
      </c>
      <c r="OTH67" s="29" t="e">
        <f t="shared" si="184"/>
        <v>#REF!</v>
      </c>
      <c r="OTI67" s="29" t="e">
        <f t="shared" si="184"/>
        <v>#REF!</v>
      </c>
      <c r="OTJ67" s="29" t="e">
        <f t="shared" si="184"/>
        <v>#REF!</v>
      </c>
      <c r="OTK67" s="29" t="e">
        <f t="shared" ref="OTK67:OVV67" si="185">OTJ67*(1+$F67)</f>
        <v>#REF!</v>
      </c>
      <c r="OTL67" s="29" t="e">
        <f t="shared" si="185"/>
        <v>#REF!</v>
      </c>
      <c r="OTM67" s="29" t="e">
        <f t="shared" si="185"/>
        <v>#REF!</v>
      </c>
      <c r="OTN67" s="29" t="e">
        <f t="shared" si="185"/>
        <v>#REF!</v>
      </c>
      <c r="OTO67" s="29" t="e">
        <f t="shared" si="185"/>
        <v>#REF!</v>
      </c>
      <c r="OTP67" s="29" t="e">
        <f t="shared" si="185"/>
        <v>#REF!</v>
      </c>
      <c r="OTQ67" s="29" t="e">
        <f t="shared" si="185"/>
        <v>#REF!</v>
      </c>
      <c r="OTR67" s="29" t="e">
        <f t="shared" si="185"/>
        <v>#REF!</v>
      </c>
      <c r="OTS67" s="29" t="e">
        <f t="shared" si="185"/>
        <v>#REF!</v>
      </c>
      <c r="OTT67" s="29" t="e">
        <f t="shared" si="185"/>
        <v>#REF!</v>
      </c>
      <c r="OTU67" s="29" t="e">
        <f t="shared" si="185"/>
        <v>#REF!</v>
      </c>
      <c r="OTV67" s="29" t="e">
        <f t="shared" si="185"/>
        <v>#REF!</v>
      </c>
      <c r="OTW67" s="29" t="e">
        <f t="shared" si="185"/>
        <v>#REF!</v>
      </c>
      <c r="OTX67" s="29" t="e">
        <f t="shared" si="185"/>
        <v>#REF!</v>
      </c>
      <c r="OTY67" s="29" t="e">
        <f t="shared" si="185"/>
        <v>#REF!</v>
      </c>
      <c r="OTZ67" s="29" t="e">
        <f t="shared" si="185"/>
        <v>#REF!</v>
      </c>
      <c r="OUA67" s="29" t="e">
        <f t="shared" si="185"/>
        <v>#REF!</v>
      </c>
      <c r="OUB67" s="29" t="e">
        <f t="shared" si="185"/>
        <v>#REF!</v>
      </c>
      <c r="OUC67" s="29" t="e">
        <f t="shared" si="185"/>
        <v>#REF!</v>
      </c>
      <c r="OUD67" s="29" t="e">
        <f t="shared" si="185"/>
        <v>#REF!</v>
      </c>
      <c r="OUE67" s="29" t="e">
        <f t="shared" si="185"/>
        <v>#REF!</v>
      </c>
      <c r="OUF67" s="29" t="e">
        <f t="shared" si="185"/>
        <v>#REF!</v>
      </c>
      <c r="OUG67" s="29" t="e">
        <f t="shared" si="185"/>
        <v>#REF!</v>
      </c>
      <c r="OUH67" s="29" t="e">
        <f t="shared" si="185"/>
        <v>#REF!</v>
      </c>
      <c r="OUI67" s="29" t="e">
        <f t="shared" si="185"/>
        <v>#REF!</v>
      </c>
      <c r="OUJ67" s="29" t="e">
        <f t="shared" si="185"/>
        <v>#REF!</v>
      </c>
      <c r="OUK67" s="29" t="e">
        <f t="shared" si="185"/>
        <v>#REF!</v>
      </c>
      <c r="OUL67" s="29" t="e">
        <f t="shared" si="185"/>
        <v>#REF!</v>
      </c>
      <c r="OUM67" s="29" t="e">
        <f t="shared" si="185"/>
        <v>#REF!</v>
      </c>
      <c r="OUN67" s="29" t="e">
        <f t="shared" si="185"/>
        <v>#REF!</v>
      </c>
      <c r="OUO67" s="29" t="e">
        <f t="shared" si="185"/>
        <v>#REF!</v>
      </c>
      <c r="OUP67" s="29" t="e">
        <f t="shared" si="185"/>
        <v>#REF!</v>
      </c>
      <c r="OUQ67" s="29" t="e">
        <f t="shared" si="185"/>
        <v>#REF!</v>
      </c>
      <c r="OUR67" s="29" t="e">
        <f t="shared" si="185"/>
        <v>#REF!</v>
      </c>
      <c r="OUS67" s="29" t="e">
        <f t="shared" si="185"/>
        <v>#REF!</v>
      </c>
      <c r="OUT67" s="29" t="e">
        <f t="shared" si="185"/>
        <v>#REF!</v>
      </c>
      <c r="OUU67" s="29" t="e">
        <f t="shared" si="185"/>
        <v>#REF!</v>
      </c>
      <c r="OUV67" s="29" t="e">
        <f t="shared" si="185"/>
        <v>#REF!</v>
      </c>
      <c r="OUW67" s="29" t="e">
        <f t="shared" si="185"/>
        <v>#REF!</v>
      </c>
      <c r="OUX67" s="29" t="e">
        <f t="shared" si="185"/>
        <v>#REF!</v>
      </c>
      <c r="OUY67" s="29" t="e">
        <f t="shared" si="185"/>
        <v>#REF!</v>
      </c>
      <c r="OUZ67" s="29" t="e">
        <f t="shared" si="185"/>
        <v>#REF!</v>
      </c>
      <c r="OVA67" s="29" t="e">
        <f t="shared" si="185"/>
        <v>#REF!</v>
      </c>
      <c r="OVB67" s="29" t="e">
        <f t="shared" si="185"/>
        <v>#REF!</v>
      </c>
      <c r="OVC67" s="29" t="e">
        <f t="shared" si="185"/>
        <v>#REF!</v>
      </c>
      <c r="OVD67" s="29" t="e">
        <f t="shared" si="185"/>
        <v>#REF!</v>
      </c>
      <c r="OVE67" s="29" t="e">
        <f t="shared" si="185"/>
        <v>#REF!</v>
      </c>
      <c r="OVF67" s="29" t="e">
        <f t="shared" si="185"/>
        <v>#REF!</v>
      </c>
      <c r="OVG67" s="29" t="e">
        <f t="shared" si="185"/>
        <v>#REF!</v>
      </c>
      <c r="OVH67" s="29" t="e">
        <f t="shared" si="185"/>
        <v>#REF!</v>
      </c>
      <c r="OVI67" s="29" t="e">
        <f t="shared" si="185"/>
        <v>#REF!</v>
      </c>
      <c r="OVJ67" s="29" t="e">
        <f t="shared" si="185"/>
        <v>#REF!</v>
      </c>
      <c r="OVK67" s="29" t="e">
        <f t="shared" si="185"/>
        <v>#REF!</v>
      </c>
      <c r="OVL67" s="29" t="e">
        <f t="shared" si="185"/>
        <v>#REF!</v>
      </c>
      <c r="OVM67" s="29" t="e">
        <f t="shared" si="185"/>
        <v>#REF!</v>
      </c>
      <c r="OVN67" s="29" t="e">
        <f t="shared" si="185"/>
        <v>#REF!</v>
      </c>
      <c r="OVO67" s="29" t="e">
        <f t="shared" si="185"/>
        <v>#REF!</v>
      </c>
      <c r="OVP67" s="29" t="e">
        <f t="shared" si="185"/>
        <v>#REF!</v>
      </c>
      <c r="OVQ67" s="29" t="e">
        <f t="shared" si="185"/>
        <v>#REF!</v>
      </c>
      <c r="OVR67" s="29" t="e">
        <f t="shared" si="185"/>
        <v>#REF!</v>
      </c>
      <c r="OVS67" s="29" t="e">
        <f t="shared" si="185"/>
        <v>#REF!</v>
      </c>
      <c r="OVT67" s="29" t="e">
        <f t="shared" si="185"/>
        <v>#REF!</v>
      </c>
      <c r="OVU67" s="29" t="e">
        <f t="shared" si="185"/>
        <v>#REF!</v>
      </c>
      <c r="OVV67" s="29" t="e">
        <f t="shared" si="185"/>
        <v>#REF!</v>
      </c>
      <c r="OVW67" s="29" t="e">
        <f t="shared" ref="OVW67:OYH67" si="186">OVV67*(1+$F67)</f>
        <v>#REF!</v>
      </c>
      <c r="OVX67" s="29" t="e">
        <f t="shared" si="186"/>
        <v>#REF!</v>
      </c>
      <c r="OVY67" s="29" t="e">
        <f t="shared" si="186"/>
        <v>#REF!</v>
      </c>
      <c r="OVZ67" s="29" t="e">
        <f t="shared" si="186"/>
        <v>#REF!</v>
      </c>
      <c r="OWA67" s="29" t="e">
        <f t="shared" si="186"/>
        <v>#REF!</v>
      </c>
      <c r="OWB67" s="29" t="e">
        <f t="shared" si="186"/>
        <v>#REF!</v>
      </c>
      <c r="OWC67" s="29" t="e">
        <f t="shared" si="186"/>
        <v>#REF!</v>
      </c>
      <c r="OWD67" s="29" t="e">
        <f t="shared" si="186"/>
        <v>#REF!</v>
      </c>
      <c r="OWE67" s="29" t="e">
        <f t="shared" si="186"/>
        <v>#REF!</v>
      </c>
      <c r="OWF67" s="29" t="e">
        <f t="shared" si="186"/>
        <v>#REF!</v>
      </c>
      <c r="OWG67" s="29" t="e">
        <f t="shared" si="186"/>
        <v>#REF!</v>
      </c>
      <c r="OWH67" s="29" t="e">
        <f t="shared" si="186"/>
        <v>#REF!</v>
      </c>
      <c r="OWI67" s="29" t="e">
        <f t="shared" si="186"/>
        <v>#REF!</v>
      </c>
      <c r="OWJ67" s="29" t="e">
        <f t="shared" si="186"/>
        <v>#REF!</v>
      </c>
      <c r="OWK67" s="29" t="e">
        <f t="shared" si="186"/>
        <v>#REF!</v>
      </c>
      <c r="OWL67" s="29" t="e">
        <f t="shared" si="186"/>
        <v>#REF!</v>
      </c>
      <c r="OWM67" s="29" t="e">
        <f t="shared" si="186"/>
        <v>#REF!</v>
      </c>
      <c r="OWN67" s="29" t="e">
        <f t="shared" si="186"/>
        <v>#REF!</v>
      </c>
      <c r="OWO67" s="29" t="e">
        <f t="shared" si="186"/>
        <v>#REF!</v>
      </c>
      <c r="OWP67" s="29" t="e">
        <f t="shared" si="186"/>
        <v>#REF!</v>
      </c>
      <c r="OWQ67" s="29" t="e">
        <f t="shared" si="186"/>
        <v>#REF!</v>
      </c>
      <c r="OWR67" s="29" t="e">
        <f t="shared" si="186"/>
        <v>#REF!</v>
      </c>
      <c r="OWS67" s="29" t="e">
        <f t="shared" si="186"/>
        <v>#REF!</v>
      </c>
      <c r="OWT67" s="29" t="e">
        <f t="shared" si="186"/>
        <v>#REF!</v>
      </c>
      <c r="OWU67" s="29" t="e">
        <f t="shared" si="186"/>
        <v>#REF!</v>
      </c>
      <c r="OWV67" s="29" t="e">
        <f t="shared" si="186"/>
        <v>#REF!</v>
      </c>
      <c r="OWW67" s="29" t="e">
        <f t="shared" si="186"/>
        <v>#REF!</v>
      </c>
      <c r="OWX67" s="29" t="e">
        <f t="shared" si="186"/>
        <v>#REF!</v>
      </c>
      <c r="OWY67" s="29" t="e">
        <f t="shared" si="186"/>
        <v>#REF!</v>
      </c>
      <c r="OWZ67" s="29" t="e">
        <f t="shared" si="186"/>
        <v>#REF!</v>
      </c>
      <c r="OXA67" s="29" t="e">
        <f t="shared" si="186"/>
        <v>#REF!</v>
      </c>
      <c r="OXB67" s="29" t="e">
        <f t="shared" si="186"/>
        <v>#REF!</v>
      </c>
      <c r="OXC67" s="29" t="e">
        <f t="shared" si="186"/>
        <v>#REF!</v>
      </c>
      <c r="OXD67" s="29" t="e">
        <f t="shared" si="186"/>
        <v>#REF!</v>
      </c>
      <c r="OXE67" s="29" t="e">
        <f t="shared" si="186"/>
        <v>#REF!</v>
      </c>
      <c r="OXF67" s="29" t="e">
        <f t="shared" si="186"/>
        <v>#REF!</v>
      </c>
      <c r="OXG67" s="29" t="e">
        <f t="shared" si="186"/>
        <v>#REF!</v>
      </c>
      <c r="OXH67" s="29" t="e">
        <f t="shared" si="186"/>
        <v>#REF!</v>
      </c>
      <c r="OXI67" s="29" t="e">
        <f t="shared" si="186"/>
        <v>#REF!</v>
      </c>
      <c r="OXJ67" s="29" t="e">
        <f t="shared" si="186"/>
        <v>#REF!</v>
      </c>
      <c r="OXK67" s="29" t="e">
        <f t="shared" si="186"/>
        <v>#REF!</v>
      </c>
      <c r="OXL67" s="29" t="e">
        <f t="shared" si="186"/>
        <v>#REF!</v>
      </c>
      <c r="OXM67" s="29" t="e">
        <f t="shared" si="186"/>
        <v>#REF!</v>
      </c>
      <c r="OXN67" s="29" t="e">
        <f t="shared" si="186"/>
        <v>#REF!</v>
      </c>
      <c r="OXO67" s="29" t="e">
        <f t="shared" si="186"/>
        <v>#REF!</v>
      </c>
      <c r="OXP67" s="29" t="e">
        <f t="shared" si="186"/>
        <v>#REF!</v>
      </c>
      <c r="OXQ67" s="29" t="e">
        <f t="shared" si="186"/>
        <v>#REF!</v>
      </c>
      <c r="OXR67" s="29" t="e">
        <f t="shared" si="186"/>
        <v>#REF!</v>
      </c>
      <c r="OXS67" s="29" t="e">
        <f t="shared" si="186"/>
        <v>#REF!</v>
      </c>
      <c r="OXT67" s="29" t="e">
        <f t="shared" si="186"/>
        <v>#REF!</v>
      </c>
      <c r="OXU67" s="29" t="e">
        <f t="shared" si="186"/>
        <v>#REF!</v>
      </c>
      <c r="OXV67" s="29" t="e">
        <f t="shared" si="186"/>
        <v>#REF!</v>
      </c>
      <c r="OXW67" s="29" t="e">
        <f t="shared" si="186"/>
        <v>#REF!</v>
      </c>
      <c r="OXX67" s="29" t="e">
        <f t="shared" si="186"/>
        <v>#REF!</v>
      </c>
      <c r="OXY67" s="29" t="e">
        <f t="shared" si="186"/>
        <v>#REF!</v>
      </c>
      <c r="OXZ67" s="29" t="e">
        <f t="shared" si="186"/>
        <v>#REF!</v>
      </c>
      <c r="OYA67" s="29" t="e">
        <f t="shared" si="186"/>
        <v>#REF!</v>
      </c>
      <c r="OYB67" s="29" t="e">
        <f t="shared" si="186"/>
        <v>#REF!</v>
      </c>
      <c r="OYC67" s="29" t="e">
        <f t="shared" si="186"/>
        <v>#REF!</v>
      </c>
      <c r="OYD67" s="29" t="e">
        <f t="shared" si="186"/>
        <v>#REF!</v>
      </c>
      <c r="OYE67" s="29" t="e">
        <f t="shared" si="186"/>
        <v>#REF!</v>
      </c>
      <c r="OYF67" s="29" t="e">
        <f t="shared" si="186"/>
        <v>#REF!</v>
      </c>
      <c r="OYG67" s="29" t="e">
        <f t="shared" si="186"/>
        <v>#REF!</v>
      </c>
      <c r="OYH67" s="29" t="e">
        <f t="shared" si="186"/>
        <v>#REF!</v>
      </c>
      <c r="OYI67" s="29" t="e">
        <f t="shared" ref="OYI67:PAT67" si="187">OYH67*(1+$F67)</f>
        <v>#REF!</v>
      </c>
      <c r="OYJ67" s="29" t="e">
        <f t="shared" si="187"/>
        <v>#REF!</v>
      </c>
      <c r="OYK67" s="29" t="e">
        <f t="shared" si="187"/>
        <v>#REF!</v>
      </c>
      <c r="OYL67" s="29" t="e">
        <f t="shared" si="187"/>
        <v>#REF!</v>
      </c>
      <c r="OYM67" s="29" t="e">
        <f t="shared" si="187"/>
        <v>#REF!</v>
      </c>
      <c r="OYN67" s="29" t="e">
        <f t="shared" si="187"/>
        <v>#REF!</v>
      </c>
      <c r="OYO67" s="29" t="e">
        <f t="shared" si="187"/>
        <v>#REF!</v>
      </c>
      <c r="OYP67" s="29" t="e">
        <f t="shared" si="187"/>
        <v>#REF!</v>
      </c>
      <c r="OYQ67" s="29" t="e">
        <f t="shared" si="187"/>
        <v>#REF!</v>
      </c>
      <c r="OYR67" s="29" t="e">
        <f t="shared" si="187"/>
        <v>#REF!</v>
      </c>
      <c r="OYS67" s="29" t="e">
        <f t="shared" si="187"/>
        <v>#REF!</v>
      </c>
      <c r="OYT67" s="29" t="e">
        <f t="shared" si="187"/>
        <v>#REF!</v>
      </c>
      <c r="OYU67" s="29" t="e">
        <f t="shared" si="187"/>
        <v>#REF!</v>
      </c>
      <c r="OYV67" s="29" t="e">
        <f t="shared" si="187"/>
        <v>#REF!</v>
      </c>
      <c r="OYW67" s="29" t="e">
        <f t="shared" si="187"/>
        <v>#REF!</v>
      </c>
      <c r="OYX67" s="29" t="e">
        <f t="shared" si="187"/>
        <v>#REF!</v>
      </c>
      <c r="OYY67" s="29" t="e">
        <f t="shared" si="187"/>
        <v>#REF!</v>
      </c>
      <c r="OYZ67" s="29" t="e">
        <f t="shared" si="187"/>
        <v>#REF!</v>
      </c>
      <c r="OZA67" s="29" t="e">
        <f t="shared" si="187"/>
        <v>#REF!</v>
      </c>
      <c r="OZB67" s="29" t="e">
        <f t="shared" si="187"/>
        <v>#REF!</v>
      </c>
      <c r="OZC67" s="29" t="e">
        <f t="shared" si="187"/>
        <v>#REF!</v>
      </c>
      <c r="OZD67" s="29" t="e">
        <f t="shared" si="187"/>
        <v>#REF!</v>
      </c>
      <c r="OZE67" s="29" t="e">
        <f t="shared" si="187"/>
        <v>#REF!</v>
      </c>
      <c r="OZF67" s="29" t="e">
        <f t="shared" si="187"/>
        <v>#REF!</v>
      </c>
      <c r="OZG67" s="29" t="e">
        <f t="shared" si="187"/>
        <v>#REF!</v>
      </c>
      <c r="OZH67" s="29" t="e">
        <f t="shared" si="187"/>
        <v>#REF!</v>
      </c>
      <c r="OZI67" s="29" t="e">
        <f t="shared" si="187"/>
        <v>#REF!</v>
      </c>
      <c r="OZJ67" s="29" t="e">
        <f t="shared" si="187"/>
        <v>#REF!</v>
      </c>
      <c r="OZK67" s="29" t="e">
        <f t="shared" si="187"/>
        <v>#REF!</v>
      </c>
      <c r="OZL67" s="29" t="e">
        <f t="shared" si="187"/>
        <v>#REF!</v>
      </c>
      <c r="OZM67" s="29" t="e">
        <f t="shared" si="187"/>
        <v>#REF!</v>
      </c>
      <c r="OZN67" s="29" t="e">
        <f t="shared" si="187"/>
        <v>#REF!</v>
      </c>
      <c r="OZO67" s="29" t="e">
        <f t="shared" si="187"/>
        <v>#REF!</v>
      </c>
      <c r="OZP67" s="29" t="e">
        <f t="shared" si="187"/>
        <v>#REF!</v>
      </c>
      <c r="OZQ67" s="29" t="e">
        <f t="shared" si="187"/>
        <v>#REF!</v>
      </c>
      <c r="OZR67" s="29" t="e">
        <f t="shared" si="187"/>
        <v>#REF!</v>
      </c>
      <c r="OZS67" s="29" t="e">
        <f t="shared" si="187"/>
        <v>#REF!</v>
      </c>
      <c r="OZT67" s="29" t="e">
        <f t="shared" si="187"/>
        <v>#REF!</v>
      </c>
      <c r="OZU67" s="29" t="e">
        <f t="shared" si="187"/>
        <v>#REF!</v>
      </c>
      <c r="OZV67" s="29" t="e">
        <f t="shared" si="187"/>
        <v>#REF!</v>
      </c>
      <c r="OZW67" s="29" t="e">
        <f t="shared" si="187"/>
        <v>#REF!</v>
      </c>
      <c r="OZX67" s="29" t="e">
        <f t="shared" si="187"/>
        <v>#REF!</v>
      </c>
      <c r="OZY67" s="29" t="e">
        <f t="shared" si="187"/>
        <v>#REF!</v>
      </c>
      <c r="OZZ67" s="29" t="e">
        <f t="shared" si="187"/>
        <v>#REF!</v>
      </c>
      <c r="PAA67" s="29" t="e">
        <f t="shared" si="187"/>
        <v>#REF!</v>
      </c>
      <c r="PAB67" s="29" t="e">
        <f t="shared" si="187"/>
        <v>#REF!</v>
      </c>
      <c r="PAC67" s="29" t="e">
        <f t="shared" si="187"/>
        <v>#REF!</v>
      </c>
      <c r="PAD67" s="29" t="e">
        <f t="shared" si="187"/>
        <v>#REF!</v>
      </c>
      <c r="PAE67" s="29" t="e">
        <f t="shared" si="187"/>
        <v>#REF!</v>
      </c>
      <c r="PAF67" s="29" t="e">
        <f t="shared" si="187"/>
        <v>#REF!</v>
      </c>
      <c r="PAG67" s="29" t="e">
        <f t="shared" si="187"/>
        <v>#REF!</v>
      </c>
      <c r="PAH67" s="29" t="e">
        <f t="shared" si="187"/>
        <v>#REF!</v>
      </c>
      <c r="PAI67" s="29" t="e">
        <f t="shared" si="187"/>
        <v>#REF!</v>
      </c>
      <c r="PAJ67" s="29" t="e">
        <f t="shared" si="187"/>
        <v>#REF!</v>
      </c>
      <c r="PAK67" s="29" t="e">
        <f t="shared" si="187"/>
        <v>#REF!</v>
      </c>
      <c r="PAL67" s="29" t="e">
        <f t="shared" si="187"/>
        <v>#REF!</v>
      </c>
      <c r="PAM67" s="29" t="e">
        <f t="shared" si="187"/>
        <v>#REF!</v>
      </c>
      <c r="PAN67" s="29" t="e">
        <f t="shared" si="187"/>
        <v>#REF!</v>
      </c>
      <c r="PAO67" s="29" t="e">
        <f t="shared" si="187"/>
        <v>#REF!</v>
      </c>
      <c r="PAP67" s="29" t="e">
        <f t="shared" si="187"/>
        <v>#REF!</v>
      </c>
      <c r="PAQ67" s="29" t="e">
        <f t="shared" si="187"/>
        <v>#REF!</v>
      </c>
      <c r="PAR67" s="29" t="e">
        <f t="shared" si="187"/>
        <v>#REF!</v>
      </c>
      <c r="PAS67" s="29" t="e">
        <f t="shared" si="187"/>
        <v>#REF!</v>
      </c>
      <c r="PAT67" s="29" t="e">
        <f t="shared" si="187"/>
        <v>#REF!</v>
      </c>
      <c r="PAU67" s="29" t="e">
        <f t="shared" ref="PAU67:PDF67" si="188">PAT67*(1+$F67)</f>
        <v>#REF!</v>
      </c>
      <c r="PAV67" s="29" t="e">
        <f t="shared" si="188"/>
        <v>#REF!</v>
      </c>
      <c r="PAW67" s="29" t="e">
        <f t="shared" si="188"/>
        <v>#REF!</v>
      </c>
      <c r="PAX67" s="29" t="e">
        <f t="shared" si="188"/>
        <v>#REF!</v>
      </c>
      <c r="PAY67" s="29" t="e">
        <f t="shared" si="188"/>
        <v>#REF!</v>
      </c>
      <c r="PAZ67" s="29" t="e">
        <f t="shared" si="188"/>
        <v>#REF!</v>
      </c>
      <c r="PBA67" s="29" t="e">
        <f t="shared" si="188"/>
        <v>#REF!</v>
      </c>
      <c r="PBB67" s="29" t="e">
        <f t="shared" si="188"/>
        <v>#REF!</v>
      </c>
      <c r="PBC67" s="29" t="e">
        <f t="shared" si="188"/>
        <v>#REF!</v>
      </c>
      <c r="PBD67" s="29" t="e">
        <f t="shared" si="188"/>
        <v>#REF!</v>
      </c>
      <c r="PBE67" s="29" t="e">
        <f t="shared" si="188"/>
        <v>#REF!</v>
      </c>
      <c r="PBF67" s="29" t="e">
        <f t="shared" si="188"/>
        <v>#REF!</v>
      </c>
      <c r="PBG67" s="29" t="e">
        <f t="shared" si="188"/>
        <v>#REF!</v>
      </c>
      <c r="PBH67" s="29" t="e">
        <f t="shared" si="188"/>
        <v>#REF!</v>
      </c>
      <c r="PBI67" s="29" t="e">
        <f t="shared" si="188"/>
        <v>#REF!</v>
      </c>
      <c r="PBJ67" s="29" t="e">
        <f t="shared" si="188"/>
        <v>#REF!</v>
      </c>
      <c r="PBK67" s="29" t="e">
        <f t="shared" si="188"/>
        <v>#REF!</v>
      </c>
      <c r="PBL67" s="29" t="e">
        <f t="shared" si="188"/>
        <v>#REF!</v>
      </c>
      <c r="PBM67" s="29" t="e">
        <f t="shared" si="188"/>
        <v>#REF!</v>
      </c>
      <c r="PBN67" s="29" t="e">
        <f t="shared" si="188"/>
        <v>#REF!</v>
      </c>
      <c r="PBO67" s="29" t="e">
        <f t="shared" si="188"/>
        <v>#REF!</v>
      </c>
      <c r="PBP67" s="29" t="e">
        <f t="shared" si="188"/>
        <v>#REF!</v>
      </c>
      <c r="PBQ67" s="29" t="e">
        <f t="shared" si="188"/>
        <v>#REF!</v>
      </c>
      <c r="PBR67" s="29" t="e">
        <f t="shared" si="188"/>
        <v>#REF!</v>
      </c>
      <c r="PBS67" s="29" t="e">
        <f t="shared" si="188"/>
        <v>#REF!</v>
      </c>
      <c r="PBT67" s="29" t="e">
        <f t="shared" si="188"/>
        <v>#REF!</v>
      </c>
      <c r="PBU67" s="29" t="e">
        <f t="shared" si="188"/>
        <v>#REF!</v>
      </c>
      <c r="PBV67" s="29" t="e">
        <f t="shared" si="188"/>
        <v>#REF!</v>
      </c>
      <c r="PBW67" s="29" t="e">
        <f t="shared" si="188"/>
        <v>#REF!</v>
      </c>
      <c r="PBX67" s="29" t="e">
        <f t="shared" si="188"/>
        <v>#REF!</v>
      </c>
      <c r="PBY67" s="29" t="e">
        <f t="shared" si="188"/>
        <v>#REF!</v>
      </c>
      <c r="PBZ67" s="29" t="e">
        <f t="shared" si="188"/>
        <v>#REF!</v>
      </c>
      <c r="PCA67" s="29" t="e">
        <f t="shared" si="188"/>
        <v>#REF!</v>
      </c>
      <c r="PCB67" s="29" t="e">
        <f t="shared" si="188"/>
        <v>#REF!</v>
      </c>
      <c r="PCC67" s="29" t="e">
        <f t="shared" si="188"/>
        <v>#REF!</v>
      </c>
      <c r="PCD67" s="29" t="e">
        <f t="shared" si="188"/>
        <v>#REF!</v>
      </c>
      <c r="PCE67" s="29" t="e">
        <f t="shared" si="188"/>
        <v>#REF!</v>
      </c>
      <c r="PCF67" s="29" t="e">
        <f t="shared" si="188"/>
        <v>#REF!</v>
      </c>
      <c r="PCG67" s="29" t="e">
        <f t="shared" si="188"/>
        <v>#REF!</v>
      </c>
      <c r="PCH67" s="29" t="e">
        <f t="shared" si="188"/>
        <v>#REF!</v>
      </c>
      <c r="PCI67" s="29" t="e">
        <f t="shared" si="188"/>
        <v>#REF!</v>
      </c>
      <c r="PCJ67" s="29" t="e">
        <f t="shared" si="188"/>
        <v>#REF!</v>
      </c>
      <c r="PCK67" s="29" t="e">
        <f t="shared" si="188"/>
        <v>#REF!</v>
      </c>
      <c r="PCL67" s="29" t="e">
        <f t="shared" si="188"/>
        <v>#REF!</v>
      </c>
      <c r="PCM67" s="29" t="e">
        <f t="shared" si="188"/>
        <v>#REF!</v>
      </c>
      <c r="PCN67" s="29" t="e">
        <f t="shared" si="188"/>
        <v>#REF!</v>
      </c>
      <c r="PCO67" s="29" t="e">
        <f t="shared" si="188"/>
        <v>#REF!</v>
      </c>
      <c r="PCP67" s="29" t="e">
        <f t="shared" si="188"/>
        <v>#REF!</v>
      </c>
      <c r="PCQ67" s="29" t="e">
        <f t="shared" si="188"/>
        <v>#REF!</v>
      </c>
      <c r="PCR67" s="29" t="e">
        <f t="shared" si="188"/>
        <v>#REF!</v>
      </c>
      <c r="PCS67" s="29" t="e">
        <f t="shared" si="188"/>
        <v>#REF!</v>
      </c>
      <c r="PCT67" s="29" t="e">
        <f t="shared" si="188"/>
        <v>#REF!</v>
      </c>
      <c r="PCU67" s="29" t="e">
        <f t="shared" si="188"/>
        <v>#REF!</v>
      </c>
      <c r="PCV67" s="29" t="e">
        <f t="shared" si="188"/>
        <v>#REF!</v>
      </c>
      <c r="PCW67" s="29" t="e">
        <f t="shared" si="188"/>
        <v>#REF!</v>
      </c>
      <c r="PCX67" s="29" t="e">
        <f t="shared" si="188"/>
        <v>#REF!</v>
      </c>
      <c r="PCY67" s="29" t="e">
        <f t="shared" si="188"/>
        <v>#REF!</v>
      </c>
      <c r="PCZ67" s="29" t="e">
        <f t="shared" si="188"/>
        <v>#REF!</v>
      </c>
      <c r="PDA67" s="29" t="e">
        <f t="shared" si="188"/>
        <v>#REF!</v>
      </c>
      <c r="PDB67" s="29" t="e">
        <f t="shared" si="188"/>
        <v>#REF!</v>
      </c>
      <c r="PDC67" s="29" t="e">
        <f t="shared" si="188"/>
        <v>#REF!</v>
      </c>
      <c r="PDD67" s="29" t="e">
        <f t="shared" si="188"/>
        <v>#REF!</v>
      </c>
      <c r="PDE67" s="29" t="e">
        <f t="shared" si="188"/>
        <v>#REF!</v>
      </c>
      <c r="PDF67" s="29" t="e">
        <f t="shared" si="188"/>
        <v>#REF!</v>
      </c>
      <c r="PDG67" s="29" t="e">
        <f t="shared" ref="PDG67:PFR67" si="189">PDF67*(1+$F67)</f>
        <v>#REF!</v>
      </c>
      <c r="PDH67" s="29" t="e">
        <f t="shared" si="189"/>
        <v>#REF!</v>
      </c>
      <c r="PDI67" s="29" t="e">
        <f t="shared" si="189"/>
        <v>#REF!</v>
      </c>
      <c r="PDJ67" s="29" t="e">
        <f t="shared" si="189"/>
        <v>#REF!</v>
      </c>
      <c r="PDK67" s="29" t="e">
        <f t="shared" si="189"/>
        <v>#REF!</v>
      </c>
      <c r="PDL67" s="29" t="e">
        <f t="shared" si="189"/>
        <v>#REF!</v>
      </c>
      <c r="PDM67" s="29" t="e">
        <f t="shared" si="189"/>
        <v>#REF!</v>
      </c>
      <c r="PDN67" s="29" t="e">
        <f t="shared" si="189"/>
        <v>#REF!</v>
      </c>
      <c r="PDO67" s="29" t="e">
        <f t="shared" si="189"/>
        <v>#REF!</v>
      </c>
      <c r="PDP67" s="29" t="e">
        <f t="shared" si="189"/>
        <v>#REF!</v>
      </c>
      <c r="PDQ67" s="29" t="e">
        <f t="shared" si="189"/>
        <v>#REF!</v>
      </c>
      <c r="PDR67" s="29" t="e">
        <f t="shared" si="189"/>
        <v>#REF!</v>
      </c>
      <c r="PDS67" s="29" t="e">
        <f t="shared" si="189"/>
        <v>#REF!</v>
      </c>
      <c r="PDT67" s="29" t="e">
        <f t="shared" si="189"/>
        <v>#REF!</v>
      </c>
      <c r="PDU67" s="29" t="e">
        <f t="shared" si="189"/>
        <v>#REF!</v>
      </c>
      <c r="PDV67" s="29" t="e">
        <f t="shared" si="189"/>
        <v>#REF!</v>
      </c>
      <c r="PDW67" s="29" t="e">
        <f t="shared" si="189"/>
        <v>#REF!</v>
      </c>
      <c r="PDX67" s="29" t="e">
        <f t="shared" si="189"/>
        <v>#REF!</v>
      </c>
      <c r="PDY67" s="29" t="e">
        <f t="shared" si="189"/>
        <v>#REF!</v>
      </c>
      <c r="PDZ67" s="29" t="e">
        <f t="shared" si="189"/>
        <v>#REF!</v>
      </c>
      <c r="PEA67" s="29" t="e">
        <f t="shared" si="189"/>
        <v>#REF!</v>
      </c>
      <c r="PEB67" s="29" t="e">
        <f t="shared" si="189"/>
        <v>#REF!</v>
      </c>
      <c r="PEC67" s="29" t="e">
        <f t="shared" si="189"/>
        <v>#REF!</v>
      </c>
      <c r="PED67" s="29" t="e">
        <f t="shared" si="189"/>
        <v>#REF!</v>
      </c>
      <c r="PEE67" s="29" t="e">
        <f t="shared" si="189"/>
        <v>#REF!</v>
      </c>
      <c r="PEF67" s="29" t="e">
        <f t="shared" si="189"/>
        <v>#REF!</v>
      </c>
      <c r="PEG67" s="29" t="e">
        <f t="shared" si="189"/>
        <v>#REF!</v>
      </c>
      <c r="PEH67" s="29" t="e">
        <f t="shared" si="189"/>
        <v>#REF!</v>
      </c>
      <c r="PEI67" s="29" t="e">
        <f t="shared" si="189"/>
        <v>#REF!</v>
      </c>
      <c r="PEJ67" s="29" t="e">
        <f t="shared" si="189"/>
        <v>#REF!</v>
      </c>
      <c r="PEK67" s="29" t="e">
        <f t="shared" si="189"/>
        <v>#REF!</v>
      </c>
      <c r="PEL67" s="29" t="e">
        <f t="shared" si="189"/>
        <v>#REF!</v>
      </c>
      <c r="PEM67" s="29" t="e">
        <f t="shared" si="189"/>
        <v>#REF!</v>
      </c>
      <c r="PEN67" s="29" t="e">
        <f t="shared" si="189"/>
        <v>#REF!</v>
      </c>
      <c r="PEO67" s="29" t="e">
        <f t="shared" si="189"/>
        <v>#REF!</v>
      </c>
      <c r="PEP67" s="29" t="e">
        <f t="shared" si="189"/>
        <v>#REF!</v>
      </c>
      <c r="PEQ67" s="29" t="e">
        <f t="shared" si="189"/>
        <v>#REF!</v>
      </c>
      <c r="PER67" s="29" t="e">
        <f t="shared" si="189"/>
        <v>#REF!</v>
      </c>
      <c r="PES67" s="29" t="e">
        <f t="shared" si="189"/>
        <v>#REF!</v>
      </c>
      <c r="PET67" s="29" t="e">
        <f t="shared" si="189"/>
        <v>#REF!</v>
      </c>
      <c r="PEU67" s="29" t="e">
        <f t="shared" si="189"/>
        <v>#REF!</v>
      </c>
      <c r="PEV67" s="29" t="e">
        <f t="shared" si="189"/>
        <v>#REF!</v>
      </c>
      <c r="PEW67" s="29" t="e">
        <f t="shared" si="189"/>
        <v>#REF!</v>
      </c>
      <c r="PEX67" s="29" t="e">
        <f t="shared" si="189"/>
        <v>#REF!</v>
      </c>
      <c r="PEY67" s="29" t="e">
        <f t="shared" si="189"/>
        <v>#REF!</v>
      </c>
      <c r="PEZ67" s="29" t="e">
        <f t="shared" si="189"/>
        <v>#REF!</v>
      </c>
      <c r="PFA67" s="29" t="e">
        <f t="shared" si="189"/>
        <v>#REF!</v>
      </c>
      <c r="PFB67" s="29" t="e">
        <f t="shared" si="189"/>
        <v>#REF!</v>
      </c>
      <c r="PFC67" s="29" t="e">
        <f t="shared" si="189"/>
        <v>#REF!</v>
      </c>
      <c r="PFD67" s="29" t="e">
        <f t="shared" si="189"/>
        <v>#REF!</v>
      </c>
      <c r="PFE67" s="29" t="e">
        <f t="shared" si="189"/>
        <v>#REF!</v>
      </c>
      <c r="PFF67" s="29" t="e">
        <f t="shared" si="189"/>
        <v>#REF!</v>
      </c>
      <c r="PFG67" s="29" t="e">
        <f t="shared" si="189"/>
        <v>#REF!</v>
      </c>
      <c r="PFH67" s="29" t="e">
        <f t="shared" si="189"/>
        <v>#REF!</v>
      </c>
      <c r="PFI67" s="29" t="e">
        <f t="shared" si="189"/>
        <v>#REF!</v>
      </c>
      <c r="PFJ67" s="29" t="e">
        <f t="shared" si="189"/>
        <v>#REF!</v>
      </c>
      <c r="PFK67" s="29" t="e">
        <f t="shared" si="189"/>
        <v>#REF!</v>
      </c>
      <c r="PFL67" s="29" t="e">
        <f t="shared" si="189"/>
        <v>#REF!</v>
      </c>
      <c r="PFM67" s="29" t="e">
        <f t="shared" si="189"/>
        <v>#REF!</v>
      </c>
      <c r="PFN67" s="29" t="e">
        <f t="shared" si="189"/>
        <v>#REF!</v>
      </c>
      <c r="PFO67" s="29" t="e">
        <f t="shared" si="189"/>
        <v>#REF!</v>
      </c>
      <c r="PFP67" s="29" t="e">
        <f t="shared" si="189"/>
        <v>#REF!</v>
      </c>
      <c r="PFQ67" s="29" t="e">
        <f t="shared" si="189"/>
        <v>#REF!</v>
      </c>
      <c r="PFR67" s="29" t="e">
        <f t="shared" si="189"/>
        <v>#REF!</v>
      </c>
      <c r="PFS67" s="29" t="e">
        <f t="shared" ref="PFS67:PID67" si="190">PFR67*(1+$F67)</f>
        <v>#REF!</v>
      </c>
      <c r="PFT67" s="29" t="e">
        <f t="shared" si="190"/>
        <v>#REF!</v>
      </c>
      <c r="PFU67" s="29" t="e">
        <f t="shared" si="190"/>
        <v>#REF!</v>
      </c>
      <c r="PFV67" s="29" t="e">
        <f t="shared" si="190"/>
        <v>#REF!</v>
      </c>
      <c r="PFW67" s="29" t="e">
        <f t="shared" si="190"/>
        <v>#REF!</v>
      </c>
      <c r="PFX67" s="29" t="e">
        <f t="shared" si="190"/>
        <v>#REF!</v>
      </c>
      <c r="PFY67" s="29" t="e">
        <f t="shared" si="190"/>
        <v>#REF!</v>
      </c>
      <c r="PFZ67" s="29" t="e">
        <f t="shared" si="190"/>
        <v>#REF!</v>
      </c>
      <c r="PGA67" s="29" t="e">
        <f t="shared" si="190"/>
        <v>#REF!</v>
      </c>
      <c r="PGB67" s="29" t="e">
        <f t="shared" si="190"/>
        <v>#REF!</v>
      </c>
      <c r="PGC67" s="29" t="e">
        <f t="shared" si="190"/>
        <v>#REF!</v>
      </c>
      <c r="PGD67" s="29" t="e">
        <f t="shared" si="190"/>
        <v>#REF!</v>
      </c>
      <c r="PGE67" s="29" t="e">
        <f t="shared" si="190"/>
        <v>#REF!</v>
      </c>
      <c r="PGF67" s="29" t="e">
        <f t="shared" si="190"/>
        <v>#REF!</v>
      </c>
      <c r="PGG67" s="29" t="e">
        <f t="shared" si="190"/>
        <v>#REF!</v>
      </c>
      <c r="PGH67" s="29" t="e">
        <f t="shared" si="190"/>
        <v>#REF!</v>
      </c>
      <c r="PGI67" s="29" t="e">
        <f t="shared" si="190"/>
        <v>#REF!</v>
      </c>
      <c r="PGJ67" s="29" t="e">
        <f t="shared" si="190"/>
        <v>#REF!</v>
      </c>
      <c r="PGK67" s="29" t="e">
        <f t="shared" si="190"/>
        <v>#REF!</v>
      </c>
      <c r="PGL67" s="29" t="e">
        <f t="shared" si="190"/>
        <v>#REF!</v>
      </c>
      <c r="PGM67" s="29" t="e">
        <f t="shared" si="190"/>
        <v>#REF!</v>
      </c>
      <c r="PGN67" s="29" t="e">
        <f t="shared" si="190"/>
        <v>#REF!</v>
      </c>
      <c r="PGO67" s="29" t="e">
        <f t="shared" si="190"/>
        <v>#REF!</v>
      </c>
      <c r="PGP67" s="29" t="e">
        <f t="shared" si="190"/>
        <v>#REF!</v>
      </c>
      <c r="PGQ67" s="29" t="e">
        <f t="shared" si="190"/>
        <v>#REF!</v>
      </c>
      <c r="PGR67" s="29" t="e">
        <f t="shared" si="190"/>
        <v>#REF!</v>
      </c>
      <c r="PGS67" s="29" t="e">
        <f t="shared" si="190"/>
        <v>#REF!</v>
      </c>
      <c r="PGT67" s="29" t="e">
        <f t="shared" si="190"/>
        <v>#REF!</v>
      </c>
      <c r="PGU67" s="29" t="e">
        <f t="shared" si="190"/>
        <v>#REF!</v>
      </c>
      <c r="PGV67" s="29" t="e">
        <f t="shared" si="190"/>
        <v>#REF!</v>
      </c>
      <c r="PGW67" s="29" t="e">
        <f t="shared" si="190"/>
        <v>#REF!</v>
      </c>
      <c r="PGX67" s="29" t="e">
        <f t="shared" si="190"/>
        <v>#REF!</v>
      </c>
      <c r="PGY67" s="29" t="e">
        <f t="shared" si="190"/>
        <v>#REF!</v>
      </c>
      <c r="PGZ67" s="29" t="e">
        <f t="shared" si="190"/>
        <v>#REF!</v>
      </c>
      <c r="PHA67" s="29" t="e">
        <f t="shared" si="190"/>
        <v>#REF!</v>
      </c>
      <c r="PHB67" s="29" t="e">
        <f t="shared" si="190"/>
        <v>#REF!</v>
      </c>
      <c r="PHC67" s="29" t="e">
        <f t="shared" si="190"/>
        <v>#REF!</v>
      </c>
      <c r="PHD67" s="29" t="e">
        <f t="shared" si="190"/>
        <v>#REF!</v>
      </c>
      <c r="PHE67" s="29" t="e">
        <f t="shared" si="190"/>
        <v>#REF!</v>
      </c>
      <c r="PHF67" s="29" t="e">
        <f t="shared" si="190"/>
        <v>#REF!</v>
      </c>
      <c r="PHG67" s="29" t="e">
        <f t="shared" si="190"/>
        <v>#REF!</v>
      </c>
      <c r="PHH67" s="29" t="e">
        <f t="shared" si="190"/>
        <v>#REF!</v>
      </c>
      <c r="PHI67" s="29" t="e">
        <f t="shared" si="190"/>
        <v>#REF!</v>
      </c>
      <c r="PHJ67" s="29" t="e">
        <f t="shared" si="190"/>
        <v>#REF!</v>
      </c>
      <c r="PHK67" s="29" t="e">
        <f t="shared" si="190"/>
        <v>#REF!</v>
      </c>
      <c r="PHL67" s="29" t="e">
        <f t="shared" si="190"/>
        <v>#REF!</v>
      </c>
      <c r="PHM67" s="29" t="e">
        <f t="shared" si="190"/>
        <v>#REF!</v>
      </c>
      <c r="PHN67" s="29" t="e">
        <f t="shared" si="190"/>
        <v>#REF!</v>
      </c>
      <c r="PHO67" s="29" t="e">
        <f t="shared" si="190"/>
        <v>#REF!</v>
      </c>
      <c r="PHP67" s="29" t="e">
        <f t="shared" si="190"/>
        <v>#REF!</v>
      </c>
      <c r="PHQ67" s="29" t="e">
        <f t="shared" si="190"/>
        <v>#REF!</v>
      </c>
      <c r="PHR67" s="29" t="e">
        <f t="shared" si="190"/>
        <v>#REF!</v>
      </c>
      <c r="PHS67" s="29" t="e">
        <f t="shared" si="190"/>
        <v>#REF!</v>
      </c>
      <c r="PHT67" s="29" t="e">
        <f t="shared" si="190"/>
        <v>#REF!</v>
      </c>
      <c r="PHU67" s="29" t="e">
        <f t="shared" si="190"/>
        <v>#REF!</v>
      </c>
      <c r="PHV67" s="29" t="e">
        <f t="shared" si="190"/>
        <v>#REF!</v>
      </c>
      <c r="PHW67" s="29" t="e">
        <f t="shared" si="190"/>
        <v>#REF!</v>
      </c>
      <c r="PHX67" s="29" t="e">
        <f t="shared" si="190"/>
        <v>#REF!</v>
      </c>
      <c r="PHY67" s="29" t="e">
        <f t="shared" si="190"/>
        <v>#REF!</v>
      </c>
      <c r="PHZ67" s="29" t="e">
        <f t="shared" si="190"/>
        <v>#REF!</v>
      </c>
      <c r="PIA67" s="29" t="e">
        <f t="shared" si="190"/>
        <v>#REF!</v>
      </c>
      <c r="PIB67" s="29" t="e">
        <f t="shared" si="190"/>
        <v>#REF!</v>
      </c>
      <c r="PIC67" s="29" t="e">
        <f t="shared" si="190"/>
        <v>#REF!</v>
      </c>
      <c r="PID67" s="29" t="e">
        <f t="shared" si="190"/>
        <v>#REF!</v>
      </c>
      <c r="PIE67" s="29" t="e">
        <f t="shared" ref="PIE67:PKP67" si="191">PID67*(1+$F67)</f>
        <v>#REF!</v>
      </c>
      <c r="PIF67" s="29" t="e">
        <f t="shared" si="191"/>
        <v>#REF!</v>
      </c>
      <c r="PIG67" s="29" t="e">
        <f t="shared" si="191"/>
        <v>#REF!</v>
      </c>
      <c r="PIH67" s="29" t="e">
        <f t="shared" si="191"/>
        <v>#REF!</v>
      </c>
      <c r="PII67" s="29" t="e">
        <f t="shared" si="191"/>
        <v>#REF!</v>
      </c>
      <c r="PIJ67" s="29" t="e">
        <f t="shared" si="191"/>
        <v>#REF!</v>
      </c>
      <c r="PIK67" s="29" t="e">
        <f t="shared" si="191"/>
        <v>#REF!</v>
      </c>
      <c r="PIL67" s="29" t="e">
        <f t="shared" si="191"/>
        <v>#REF!</v>
      </c>
      <c r="PIM67" s="29" t="e">
        <f t="shared" si="191"/>
        <v>#REF!</v>
      </c>
      <c r="PIN67" s="29" t="e">
        <f t="shared" si="191"/>
        <v>#REF!</v>
      </c>
      <c r="PIO67" s="29" t="e">
        <f t="shared" si="191"/>
        <v>#REF!</v>
      </c>
      <c r="PIP67" s="29" t="e">
        <f t="shared" si="191"/>
        <v>#REF!</v>
      </c>
      <c r="PIQ67" s="29" t="e">
        <f t="shared" si="191"/>
        <v>#REF!</v>
      </c>
      <c r="PIR67" s="29" t="e">
        <f t="shared" si="191"/>
        <v>#REF!</v>
      </c>
      <c r="PIS67" s="29" t="e">
        <f t="shared" si="191"/>
        <v>#REF!</v>
      </c>
      <c r="PIT67" s="29" t="e">
        <f t="shared" si="191"/>
        <v>#REF!</v>
      </c>
      <c r="PIU67" s="29" t="e">
        <f t="shared" si="191"/>
        <v>#REF!</v>
      </c>
      <c r="PIV67" s="29" t="e">
        <f t="shared" si="191"/>
        <v>#REF!</v>
      </c>
      <c r="PIW67" s="29" t="e">
        <f t="shared" si="191"/>
        <v>#REF!</v>
      </c>
      <c r="PIX67" s="29" t="e">
        <f t="shared" si="191"/>
        <v>#REF!</v>
      </c>
      <c r="PIY67" s="29" t="e">
        <f t="shared" si="191"/>
        <v>#REF!</v>
      </c>
      <c r="PIZ67" s="29" t="e">
        <f t="shared" si="191"/>
        <v>#REF!</v>
      </c>
      <c r="PJA67" s="29" t="e">
        <f t="shared" si="191"/>
        <v>#REF!</v>
      </c>
      <c r="PJB67" s="29" t="e">
        <f t="shared" si="191"/>
        <v>#REF!</v>
      </c>
      <c r="PJC67" s="29" t="e">
        <f t="shared" si="191"/>
        <v>#REF!</v>
      </c>
      <c r="PJD67" s="29" t="e">
        <f t="shared" si="191"/>
        <v>#REF!</v>
      </c>
      <c r="PJE67" s="29" t="e">
        <f t="shared" si="191"/>
        <v>#REF!</v>
      </c>
      <c r="PJF67" s="29" t="e">
        <f t="shared" si="191"/>
        <v>#REF!</v>
      </c>
      <c r="PJG67" s="29" t="e">
        <f t="shared" si="191"/>
        <v>#REF!</v>
      </c>
      <c r="PJH67" s="29" t="e">
        <f t="shared" si="191"/>
        <v>#REF!</v>
      </c>
      <c r="PJI67" s="29" t="e">
        <f t="shared" si="191"/>
        <v>#REF!</v>
      </c>
      <c r="PJJ67" s="29" t="e">
        <f t="shared" si="191"/>
        <v>#REF!</v>
      </c>
      <c r="PJK67" s="29" t="e">
        <f t="shared" si="191"/>
        <v>#REF!</v>
      </c>
      <c r="PJL67" s="29" t="e">
        <f t="shared" si="191"/>
        <v>#REF!</v>
      </c>
      <c r="PJM67" s="29" t="e">
        <f t="shared" si="191"/>
        <v>#REF!</v>
      </c>
      <c r="PJN67" s="29" t="e">
        <f t="shared" si="191"/>
        <v>#REF!</v>
      </c>
      <c r="PJO67" s="29" t="e">
        <f t="shared" si="191"/>
        <v>#REF!</v>
      </c>
      <c r="PJP67" s="29" t="e">
        <f t="shared" si="191"/>
        <v>#REF!</v>
      </c>
      <c r="PJQ67" s="29" t="e">
        <f t="shared" si="191"/>
        <v>#REF!</v>
      </c>
      <c r="PJR67" s="29" t="e">
        <f t="shared" si="191"/>
        <v>#REF!</v>
      </c>
      <c r="PJS67" s="29" t="e">
        <f t="shared" si="191"/>
        <v>#REF!</v>
      </c>
      <c r="PJT67" s="29" t="e">
        <f t="shared" si="191"/>
        <v>#REF!</v>
      </c>
      <c r="PJU67" s="29" t="e">
        <f t="shared" si="191"/>
        <v>#REF!</v>
      </c>
      <c r="PJV67" s="29" t="e">
        <f t="shared" si="191"/>
        <v>#REF!</v>
      </c>
      <c r="PJW67" s="29" t="e">
        <f t="shared" si="191"/>
        <v>#REF!</v>
      </c>
      <c r="PJX67" s="29" t="e">
        <f t="shared" si="191"/>
        <v>#REF!</v>
      </c>
      <c r="PJY67" s="29" t="e">
        <f t="shared" si="191"/>
        <v>#REF!</v>
      </c>
      <c r="PJZ67" s="29" t="e">
        <f t="shared" si="191"/>
        <v>#REF!</v>
      </c>
      <c r="PKA67" s="29" t="e">
        <f t="shared" si="191"/>
        <v>#REF!</v>
      </c>
      <c r="PKB67" s="29" t="e">
        <f t="shared" si="191"/>
        <v>#REF!</v>
      </c>
      <c r="PKC67" s="29" t="e">
        <f t="shared" si="191"/>
        <v>#REF!</v>
      </c>
      <c r="PKD67" s="29" t="e">
        <f t="shared" si="191"/>
        <v>#REF!</v>
      </c>
      <c r="PKE67" s="29" t="e">
        <f t="shared" si="191"/>
        <v>#REF!</v>
      </c>
      <c r="PKF67" s="29" t="e">
        <f t="shared" si="191"/>
        <v>#REF!</v>
      </c>
      <c r="PKG67" s="29" t="e">
        <f t="shared" si="191"/>
        <v>#REF!</v>
      </c>
      <c r="PKH67" s="29" t="e">
        <f t="shared" si="191"/>
        <v>#REF!</v>
      </c>
      <c r="PKI67" s="29" t="e">
        <f t="shared" si="191"/>
        <v>#REF!</v>
      </c>
      <c r="PKJ67" s="29" t="e">
        <f t="shared" si="191"/>
        <v>#REF!</v>
      </c>
      <c r="PKK67" s="29" t="e">
        <f t="shared" si="191"/>
        <v>#REF!</v>
      </c>
      <c r="PKL67" s="29" t="e">
        <f t="shared" si="191"/>
        <v>#REF!</v>
      </c>
      <c r="PKM67" s="29" t="e">
        <f t="shared" si="191"/>
        <v>#REF!</v>
      </c>
      <c r="PKN67" s="29" t="e">
        <f t="shared" si="191"/>
        <v>#REF!</v>
      </c>
      <c r="PKO67" s="29" t="e">
        <f t="shared" si="191"/>
        <v>#REF!</v>
      </c>
      <c r="PKP67" s="29" t="e">
        <f t="shared" si="191"/>
        <v>#REF!</v>
      </c>
      <c r="PKQ67" s="29" t="e">
        <f t="shared" ref="PKQ67:PNB67" si="192">PKP67*(1+$F67)</f>
        <v>#REF!</v>
      </c>
      <c r="PKR67" s="29" t="e">
        <f t="shared" si="192"/>
        <v>#REF!</v>
      </c>
      <c r="PKS67" s="29" t="e">
        <f t="shared" si="192"/>
        <v>#REF!</v>
      </c>
      <c r="PKT67" s="29" t="e">
        <f t="shared" si="192"/>
        <v>#REF!</v>
      </c>
      <c r="PKU67" s="29" t="e">
        <f t="shared" si="192"/>
        <v>#REF!</v>
      </c>
      <c r="PKV67" s="29" t="e">
        <f t="shared" si="192"/>
        <v>#REF!</v>
      </c>
      <c r="PKW67" s="29" t="e">
        <f t="shared" si="192"/>
        <v>#REF!</v>
      </c>
      <c r="PKX67" s="29" t="e">
        <f t="shared" si="192"/>
        <v>#REF!</v>
      </c>
      <c r="PKY67" s="29" t="e">
        <f t="shared" si="192"/>
        <v>#REF!</v>
      </c>
      <c r="PKZ67" s="29" t="e">
        <f t="shared" si="192"/>
        <v>#REF!</v>
      </c>
      <c r="PLA67" s="29" t="e">
        <f t="shared" si="192"/>
        <v>#REF!</v>
      </c>
      <c r="PLB67" s="29" t="e">
        <f t="shared" si="192"/>
        <v>#REF!</v>
      </c>
      <c r="PLC67" s="29" t="e">
        <f t="shared" si="192"/>
        <v>#REF!</v>
      </c>
      <c r="PLD67" s="29" t="e">
        <f t="shared" si="192"/>
        <v>#REF!</v>
      </c>
      <c r="PLE67" s="29" t="e">
        <f t="shared" si="192"/>
        <v>#REF!</v>
      </c>
      <c r="PLF67" s="29" t="e">
        <f t="shared" si="192"/>
        <v>#REF!</v>
      </c>
      <c r="PLG67" s="29" t="e">
        <f t="shared" si="192"/>
        <v>#REF!</v>
      </c>
      <c r="PLH67" s="29" t="e">
        <f t="shared" si="192"/>
        <v>#REF!</v>
      </c>
      <c r="PLI67" s="29" t="e">
        <f t="shared" si="192"/>
        <v>#REF!</v>
      </c>
      <c r="PLJ67" s="29" t="e">
        <f t="shared" si="192"/>
        <v>#REF!</v>
      </c>
      <c r="PLK67" s="29" t="e">
        <f t="shared" si="192"/>
        <v>#REF!</v>
      </c>
      <c r="PLL67" s="29" t="e">
        <f t="shared" si="192"/>
        <v>#REF!</v>
      </c>
      <c r="PLM67" s="29" t="e">
        <f t="shared" si="192"/>
        <v>#REF!</v>
      </c>
      <c r="PLN67" s="29" t="e">
        <f t="shared" si="192"/>
        <v>#REF!</v>
      </c>
      <c r="PLO67" s="29" t="e">
        <f t="shared" si="192"/>
        <v>#REF!</v>
      </c>
      <c r="PLP67" s="29" t="e">
        <f t="shared" si="192"/>
        <v>#REF!</v>
      </c>
      <c r="PLQ67" s="29" t="e">
        <f t="shared" si="192"/>
        <v>#REF!</v>
      </c>
      <c r="PLR67" s="29" t="e">
        <f t="shared" si="192"/>
        <v>#REF!</v>
      </c>
      <c r="PLS67" s="29" t="e">
        <f t="shared" si="192"/>
        <v>#REF!</v>
      </c>
      <c r="PLT67" s="29" t="e">
        <f t="shared" si="192"/>
        <v>#REF!</v>
      </c>
      <c r="PLU67" s="29" t="e">
        <f t="shared" si="192"/>
        <v>#REF!</v>
      </c>
      <c r="PLV67" s="29" t="e">
        <f t="shared" si="192"/>
        <v>#REF!</v>
      </c>
      <c r="PLW67" s="29" t="e">
        <f t="shared" si="192"/>
        <v>#REF!</v>
      </c>
      <c r="PLX67" s="29" t="e">
        <f t="shared" si="192"/>
        <v>#REF!</v>
      </c>
      <c r="PLY67" s="29" t="e">
        <f t="shared" si="192"/>
        <v>#REF!</v>
      </c>
      <c r="PLZ67" s="29" t="e">
        <f t="shared" si="192"/>
        <v>#REF!</v>
      </c>
      <c r="PMA67" s="29" t="e">
        <f t="shared" si="192"/>
        <v>#REF!</v>
      </c>
      <c r="PMB67" s="29" t="e">
        <f t="shared" si="192"/>
        <v>#REF!</v>
      </c>
      <c r="PMC67" s="29" t="e">
        <f t="shared" si="192"/>
        <v>#REF!</v>
      </c>
      <c r="PMD67" s="29" t="e">
        <f t="shared" si="192"/>
        <v>#REF!</v>
      </c>
      <c r="PME67" s="29" t="e">
        <f t="shared" si="192"/>
        <v>#REF!</v>
      </c>
      <c r="PMF67" s="29" t="e">
        <f t="shared" si="192"/>
        <v>#REF!</v>
      </c>
      <c r="PMG67" s="29" t="e">
        <f t="shared" si="192"/>
        <v>#REF!</v>
      </c>
      <c r="PMH67" s="29" t="e">
        <f t="shared" si="192"/>
        <v>#REF!</v>
      </c>
      <c r="PMI67" s="29" t="e">
        <f t="shared" si="192"/>
        <v>#REF!</v>
      </c>
      <c r="PMJ67" s="29" t="e">
        <f t="shared" si="192"/>
        <v>#REF!</v>
      </c>
      <c r="PMK67" s="29" t="e">
        <f t="shared" si="192"/>
        <v>#REF!</v>
      </c>
      <c r="PML67" s="29" t="e">
        <f t="shared" si="192"/>
        <v>#REF!</v>
      </c>
      <c r="PMM67" s="29" t="e">
        <f t="shared" si="192"/>
        <v>#REF!</v>
      </c>
      <c r="PMN67" s="29" t="e">
        <f t="shared" si="192"/>
        <v>#REF!</v>
      </c>
      <c r="PMO67" s="29" t="e">
        <f t="shared" si="192"/>
        <v>#REF!</v>
      </c>
      <c r="PMP67" s="29" t="e">
        <f t="shared" si="192"/>
        <v>#REF!</v>
      </c>
      <c r="PMQ67" s="29" t="e">
        <f t="shared" si="192"/>
        <v>#REF!</v>
      </c>
      <c r="PMR67" s="29" t="e">
        <f t="shared" si="192"/>
        <v>#REF!</v>
      </c>
      <c r="PMS67" s="29" t="e">
        <f t="shared" si="192"/>
        <v>#REF!</v>
      </c>
      <c r="PMT67" s="29" t="e">
        <f t="shared" si="192"/>
        <v>#REF!</v>
      </c>
      <c r="PMU67" s="29" t="e">
        <f t="shared" si="192"/>
        <v>#REF!</v>
      </c>
      <c r="PMV67" s="29" t="e">
        <f t="shared" si="192"/>
        <v>#REF!</v>
      </c>
      <c r="PMW67" s="29" t="e">
        <f t="shared" si="192"/>
        <v>#REF!</v>
      </c>
      <c r="PMX67" s="29" t="e">
        <f t="shared" si="192"/>
        <v>#REF!</v>
      </c>
      <c r="PMY67" s="29" t="e">
        <f t="shared" si="192"/>
        <v>#REF!</v>
      </c>
      <c r="PMZ67" s="29" t="e">
        <f t="shared" si="192"/>
        <v>#REF!</v>
      </c>
      <c r="PNA67" s="29" t="e">
        <f t="shared" si="192"/>
        <v>#REF!</v>
      </c>
      <c r="PNB67" s="29" t="e">
        <f t="shared" si="192"/>
        <v>#REF!</v>
      </c>
      <c r="PNC67" s="29" t="e">
        <f t="shared" ref="PNC67:PPN67" si="193">PNB67*(1+$F67)</f>
        <v>#REF!</v>
      </c>
      <c r="PND67" s="29" t="e">
        <f t="shared" si="193"/>
        <v>#REF!</v>
      </c>
      <c r="PNE67" s="29" t="e">
        <f t="shared" si="193"/>
        <v>#REF!</v>
      </c>
      <c r="PNF67" s="29" t="e">
        <f t="shared" si="193"/>
        <v>#REF!</v>
      </c>
      <c r="PNG67" s="29" t="e">
        <f t="shared" si="193"/>
        <v>#REF!</v>
      </c>
      <c r="PNH67" s="29" t="e">
        <f t="shared" si="193"/>
        <v>#REF!</v>
      </c>
      <c r="PNI67" s="29" t="e">
        <f t="shared" si="193"/>
        <v>#REF!</v>
      </c>
      <c r="PNJ67" s="29" t="e">
        <f t="shared" si="193"/>
        <v>#REF!</v>
      </c>
      <c r="PNK67" s="29" t="e">
        <f t="shared" si="193"/>
        <v>#REF!</v>
      </c>
      <c r="PNL67" s="29" t="e">
        <f t="shared" si="193"/>
        <v>#REF!</v>
      </c>
      <c r="PNM67" s="29" t="e">
        <f t="shared" si="193"/>
        <v>#REF!</v>
      </c>
      <c r="PNN67" s="29" t="e">
        <f t="shared" si="193"/>
        <v>#REF!</v>
      </c>
      <c r="PNO67" s="29" t="e">
        <f t="shared" si="193"/>
        <v>#REF!</v>
      </c>
      <c r="PNP67" s="29" t="e">
        <f t="shared" si="193"/>
        <v>#REF!</v>
      </c>
      <c r="PNQ67" s="29" t="e">
        <f t="shared" si="193"/>
        <v>#REF!</v>
      </c>
      <c r="PNR67" s="29" t="e">
        <f t="shared" si="193"/>
        <v>#REF!</v>
      </c>
      <c r="PNS67" s="29" t="e">
        <f t="shared" si="193"/>
        <v>#REF!</v>
      </c>
      <c r="PNT67" s="29" t="e">
        <f t="shared" si="193"/>
        <v>#REF!</v>
      </c>
      <c r="PNU67" s="29" t="e">
        <f t="shared" si="193"/>
        <v>#REF!</v>
      </c>
      <c r="PNV67" s="29" t="e">
        <f t="shared" si="193"/>
        <v>#REF!</v>
      </c>
      <c r="PNW67" s="29" t="e">
        <f t="shared" si="193"/>
        <v>#REF!</v>
      </c>
      <c r="PNX67" s="29" t="e">
        <f t="shared" si="193"/>
        <v>#REF!</v>
      </c>
      <c r="PNY67" s="29" t="e">
        <f t="shared" si="193"/>
        <v>#REF!</v>
      </c>
      <c r="PNZ67" s="29" t="e">
        <f t="shared" si="193"/>
        <v>#REF!</v>
      </c>
      <c r="POA67" s="29" t="e">
        <f t="shared" si="193"/>
        <v>#REF!</v>
      </c>
      <c r="POB67" s="29" t="e">
        <f t="shared" si="193"/>
        <v>#REF!</v>
      </c>
      <c r="POC67" s="29" t="e">
        <f t="shared" si="193"/>
        <v>#REF!</v>
      </c>
      <c r="POD67" s="29" t="e">
        <f t="shared" si="193"/>
        <v>#REF!</v>
      </c>
      <c r="POE67" s="29" t="e">
        <f t="shared" si="193"/>
        <v>#REF!</v>
      </c>
      <c r="POF67" s="29" t="e">
        <f t="shared" si="193"/>
        <v>#REF!</v>
      </c>
      <c r="POG67" s="29" t="e">
        <f t="shared" si="193"/>
        <v>#REF!</v>
      </c>
      <c r="POH67" s="29" t="e">
        <f t="shared" si="193"/>
        <v>#REF!</v>
      </c>
      <c r="POI67" s="29" t="e">
        <f t="shared" si="193"/>
        <v>#REF!</v>
      </c>
      <c r="POJ67" s="29" t="e">
        <f t="shared" si="193"/>
        <v>#REF!</v>
      </c>
      <c r="POK67" s="29" t="e">
        <f t="shared" si="193"/>
        <v>#REF!</v>
      </c>
      <c r="POL67" s="29" t="e">
        <f t="shared" si="193"/>
        <v>#REF!</v>
      </c>
      <c r="POM67" s="29" t="e">
        <f t="shared" si="193"/>
        <v>#REF!</v>
      </c>
      <c r="PON67" s="29" t="e">
        <f t="shared" si="193"/>
        <v>#REF!</v>
      </c>
      <c r="POO67" s="29" t="e">
        <f t="shared" si="193"/>
        <v>#REF!</v>
      </c>
      <c r="POP67" s="29" t="e">
        <f t="shared" si="193"/>
        <v>#REF!</v>
      </c>
      <c r="POQ67" s="29" t="e">
        <f t="shared" si="193"/>
        <v>#REF!</v>
      </c>
      <c r="POR67" s="29" t="e">
        <f t="shared" si="193"/>
        <v>#REF!</v>
      </c>
      <c r="POS67" s="29" t="e">
        <f t="shared" si="193"/>
        <v>#REF!</v>
      </c>
      <c r="POT67" s="29" t="e">
        <f t="shared" si="193"/>
        <v>#REF!</v>
      </c>
      <c r="POU67" s="29" t="e">
        <f t="shared" si="193"/>
        <v>#REF!</v>
      </c>
      <c r="POV67" s="29" t="e">
        <f t="shared" si="193"/>
        <v>#REF!</v>
      </c>
      <c r="POW67" s="29" t="e">
        <f t="shared" si="193"/>
        <v>#REF!</v>
      </c>
      <c r="POX67" s="29" t="e">
        <f t="shared" si="193"/>
        <v>#REF!</v>
      </c>
      <c r="POY67" s="29" t="e">
        <f t="shared" si="193"/>
        <v>#REF!</v>
      </c>
      <c r="POZ67" s="29" t="e">
        <f t="shared" si="193"/>
        <v>#REF!</v>
      </c>
      <c r="PPA67" s="29" t="e">
        <f t="shared" si="193"/>
        <v>#REF!</v>
      </c>
      <c r="PPB67" s="29" t="e">
        <f t="shared" si="193"/>
        <v>#REF!</v>
      </c>
      <c r="PPC67" s="29" t="e">
        <f t="shared" si="193"/>
        <v>#REF!</v>
      </c>
      <c r="PPD67" s="29" t="e">
        <f t="shared" si="193"/>
        <v>#REF!</v>
      </c>
      <c r="PPE67" s="29" t="e">
        <f t="shared" si="193"/>
        <v>#REF!</v>
      </c>
      <c r="PPF67" s="29" t="e">
        <f t="shared" si="193"/>
        <v>#REF!</v>
      </c>
      <c r="PPG67" s="29" t="e">
        <f t="shared" si="193"/>
        <v>#REF!</v>
      </c>
      <c r="PPH67" s="29" t="e">
        <f t="shared" si="193"/>
        <v>#REF!</v>
      </c>
      <c r="PPI67" s="29" t="e">
        <f t="shared" si="193"/>
        <v>#REF!</v>
      </c>
      <c r="PPJ67" s="29" t="e">
        <f t="shared" si="193"/>
        <v>#REF!</v>
      </c>
      <c r="PPK67" s="29" t="e">
        <f t="shared" si="193"/>
        <v>#REF!</v>
      </c>
      <c r="PPL67" s="29" t="e">
        <f t="shared" si="193"/>
        <v>#REF!</v>
      </c>
      <c r="PPM67" s="29" t="e">
        <f t="shared" si="193"/>
        <v>#REF!</v>
      </c>
      <c r="PPN67" s="29" t="e">
        <f t="shared" si="193"/>
        <v>#REF!</v>
      </c>
      <c r="PPO67" s="29" t="e">
        <f t="shared" ref="PPO67:PRZ67" si="194">PPN67*(1+$F67)</f>
        <v>#REF!</v>
      </c>
      <c r="PPP67" s="29" t="e">
        <f t="shared" si="194"/>
        <v>#REF!</v>
      </c>
      <c r="PPQ67" s="29" t="e">
        <f t="shared" si="194"/>
        <v>#REF!</v>
      </c>
      <c r="PPR67" s="29" t="e">
        <f t="shared" si="194"/>
        <v>#REF!</v>
      </c>
      <c r="PPS67" s="29" t="e">
        <f t="shared" si="194"/>
        <v>#REF!</v>
      </c>
      <c r="PPT67" s="29" t="e">
        <f t="shared" si="194"/>
        <v>#REF!</v>
      </c>
      <c r="PPU67" s="29" t="e">
        <f t="shared" si="194"/>
        <v>#REF!</v>
      </c>
      <c r="PPV67" s="29" t="e">
        <f t="shared" si="194"/>
        <v>#REF!</v>
      </c>
      <c r="PPW67" s="29" t="e">
        <f t="shared" si="194"/>
        <v>#REF!</v>
      </c>
      <c r="PPX67" s="29" t="e">
        <f t="shared" si="194"/>
        <v>#REF!</v>
      </c>
      <c r="PPY67" s="29" t="e">
        <f t="shared" si="194"/>
        <v>#REF!</v>
      </c>
      <c r="PPZ67" s="29" t="e">
        <f t="shared" si="194"/>
        <v>#REF!</v>
      </c>
      <c r="PQA67" s="29" t="e">
        <f t="shared" si="194"/>
        <v>#REF!</v>
      </c>
      <c r="PQB67" s="29" t="e">
        <f t="shared" si="194"/>
        <v>#REF!</v>
      </c>
      <c r="PQC67" s="29" t="e">
        <f t="shared" si="194"/>
        <v>#REF!</v>
      </c>
      <c r="PQD67" s="29" t="e">
        <f t="shared" si="194"/>
        <v>#REF!</v>
      </c>
      <c r="PQE67" s="29" t="e">
        <f t="shared" si="194"/>
        <v>#REF!</v>
      </c>
      <c r="PQF67" s="29" t="e">
        <f t="shared" si="194"/>
        <v>#REF!</v>
      </c>
      <c r="PQG67" s="29" t="e">
        <f t="shared" si="194"/>
        <v>#REF!</v>
      </c>
      <c r="PQH67" s="29" t="e">
        <f t="shared" si="194"/>
        <v>#REF!</v>
      </c>
      <c r="PQI67" s="29" t="e">
        <f t="shared" si="194"/>
        <v>#REF!</v>
      </c>
      <c r="PQJ67" s="29" t="e">
        <f t="shared" si="194"/>
        <v>#REF!</v>
      </c>
      <c r="PQK67" s="29" t="e">
        <f t="shared" si="194"/>
        <v>#REF!</v>
      </c>
      <c r="PQL67" s="29" t="e">
        <f t="shared" si="194"/>
        <v>#REF!</v>
      </c>
      <c r="PQM67" s="29" t="e">
        <f t="shared" si="194"/>
        <v>#REF!</v>
      </c>
      <c r="PQN67" s="29" t="e">
        <f t="shared" si="194"/>
        <v>#REF!</v>
      </c>
      <c r="PQO67" s="29" t="e">
        <f t="shared" si="194"/>
        <v>#REF!</v>
      </c>
      <c r="PQP67" s="29" t="e">
        <f t="shared" si="194"/>
        <v>#REF!</v>
      </c>
      <c r="PQQ67" s="29" t="e">
        <f t="shared" si="194"/>
        <v>#REF!</v>
      </c>
      <c r="PQR67" s="29" t="e">
        <f t="shared" si="194"/>
        <v>#REF!</v>
      </c>
      <c r="PQS67" s="29" t="e">
        <f t="shared" si="194"/>
        <v>#REF!</v>
      </c>
      <c r="PQT67" s="29" t="e">
        <f t="shared" si="194"/>
        <v>#REF!</v>
      </c>
      <c r="PQU67" s="29" t="e">
        <f t="shared" si="194"/>
        <v>#REF!</v>
      </c>
      <c r="PQV67" s="29" t="e">
        <f t="shared" si="194"/>
        <v>#REF!</v>
      </c>
      <c r="PQW67" s="29" t="e">
        <f t="shared" si="194"/>
        <v>#REF!</v>
      </c>
      <c r="PQX67" s="29" t="e">
        <f t="shared" si="194"/>
        <v>#REF!</v>
      </c>
      <c r="PQY67" s="29" t="e">
        <f t="shared" si="194"/>
        <v>#REF!</v>
      </c>
      <c r="PQZ67" s="29" t="e">
        <f t="shared" si="194"/>
        <v>#REF!</v>
      </c>
      <c r="PRA67" s="29" t="e">
        <f t="shared" si="194"/>
        <v>#REF!</v>
      </c>
      <c r="PRB67" s="29" t="e">
        <f t="shared" si="194"/>
        <v>#REF!</v>
      </c>
      <c r="PRC67" s="29" t="e">
        <f t="shared" si="194"/>
        <v>#REF!</v>
      </c>
      <c r="PRD67" s="29" t="e">
        <f t="shared" si="194"/>
        <v>#REF!</v>
      </c>
      <c r="PRE67" s="29" t="e">
        <f t="shared" si="194"/>
        <v>#REF!</v>
      </c>
      <c r="PRF67" s="29" t="e">
        <f t="shared" si="194"/>
        <v>#REF!</v>
      </c>
      <c r="PRG67" s="29" t="e">
        <f t="shared" si="194"/>
        <v>#REF!</v>
      </c>
      <c r="PRH67" s="29" t="e">
        <f t="shared" si="194"/>
        <v>#REF!</v>
      </c>
      <c r="PRI67" s="29" t="e">
        <f t="shared" si="194"/>
        <v>#REF!</v>
      </c>
      <c r="PRJ67" s="29" t="e">
        <f t="shared" si="194"/>
        <v>#REF!</v>
      </c>
      <c r="PRK67" s="29" t="e">
        <f t="shared" si="194"/>
        <v>#REF!</v>
      </c>
      <c r="PRL67" s="29" t="e">
        <f t="shared" si="194"/>
        <v>#REF!</v>
      </c>
      <c r="PRM67" s="29" t="e">
        <f t="shared" si="194"/>
        <v>#REF!</v>
      </c>
      <c r="PRN67" s="29" t="e">
        <f t="shared" si="194"/>
        <v>#REF!</v>
      </c>
      <c r="PRO67" s="29" t="e">
        <f t="shared" si="194"/>
        <v>#REF!</v>
      </c>
      <c r="PRP67" s="29" t="e">
        <f t="shared" si="194"/>
        <v>#REF!</v>
      </c>
      <c r="PRQ67" s="29" t="e">
        <f t="shared" si="194"/>
        <v>#REF!</v>
      </c>
      <c r="PRR67" s="29" t="e">
        <f t="shared" si="194"/>
        <v>#REF!</v>
      </c>
      <c r="PRS67" s="29" t="e">
        <f t="shared" si="194"/>
        <v>#REF!</v>
      </c>
      <c r="PRT67" s="29" t="e">
        <f t="shared" si="194"/>
        <v>#REF!</v>
      </c>
      <c r="PRU67" s="29" t="e">
        <f t="shared" si="194"/>
        <v>#REF!</v>
      </c>
      <c r="PRV67" s="29" t="e">
        <f t="shared" si="194"/>
        <v>#REF!</v>
      </c>
      <c r="PRW67" s="29" t="e">
        <f t="shared" si="194"/>
        <v>#REF!</v>
      </c>
      <c r="PRX67" s="29" t="e">
        <f t="shared" si="194"/>
        <v>#REF!</v>
      </c>
      <c r="PRY67" s="29" t="e">
        <f t="shared" si="194"/>
        <v>#REF!</v>
      </c>
      <c r="PRZ67" s="29" t="e">
        <f t="shared" si="194"/>
        <v>#REF!</v>
      </c>
      <c r="PSA67" s="29" t="e">
        <f t="shared" ref="PSA67:PUL67" si="195">PRZ67*(1+$F67)</f>
        <v>#REF!</v>
      </c>
      <c r="PSB67" s="29" t="e">
        <f t="shared" si="195"/>
        <v>#REF!</v>
      </c>
      <c r="PSC67" s="29" t="e">
        <f t="shared" si="195"/>
        <v>#REF!</v>
      </c>
      <c r="PSD67" s="29" t="e">
        <f t="shared" si="195"/>
        <v>#REF!</v>
      </c>
      <c r="PSE67" s="29" t="e">
        <f t="shared" si="195"/>
        <v>#REF!</v>
      </c>
      <c r="PSF67" s="29" t="e">
        <f t="shared" si="195"/>
        <v>#REF!</v>
      </c>
      <c r="PSG67" s="29" t="e">
        <f t="shared" si="195"/>
        <v>#REF!</v>
      </c>
      <c r="PSH67" s="29" t="e">
        <f t="shared" si="195"/>
        <v>#REF!</v>
      </c>
      <c r="PSI67" s="29" t="e">
        <f t="shared" si="195"/>
        <v>#REF!</v>
      </c>
      <c r="PSJ67" s="29" t="e">
        <f t="shared" si="195"/>
        <v>#REF!</v>
      </c>
      <c r="PSK67" s="29" t="e">
        <f t="shared" si="195"/>
        <v>#REF!</v>
      </c>
      <c r="PSL67" s="29" t="e">
        <f t="shared" si="195"/>
        <v>#REF!</v>
      </c>
      <c r="PSM67" s="29" t="e">
        <f t="shared" si="195"/>
        <v>#REF!</v>
      </c>
      <c r="PSN67" s="29" t="e">
        <f t="shared" si="195"/>
        <v>#REF!</v>
      </c>
      <c r="PSO67" s="29" t="e">
        <f t="shared" si="195"/>
        <v>#REF!</v>
      </c>
      <c r="PSP67" s="29" t="e">
        <f t="shared" si="195"/>
        <v>#REF!</v>
      </c>
      <c r="PSQ67" s="29" t="e">
        <f t="shared" si="195"/>
        <v>#REF!</v>
      </c>
      <c r="PSR67" s="29" t="e">
        <f t="shared" si="195"/>
        <v>#REF!</v>
      </c>
      <c r="PSS67" s="29" t="e">
        <f t="shared" si="195"/>
        <v>#REF!</v>
      </c>
      <c r="PST67" s="29" t="e">
        <f t="shared" si="195"/>
        <v>#REF!</v>
      </c>
      <c r="PSU67" s="29" t="e">
        <f t="shared" si="195"/>
        <v>#REF!</v>
      </c>
      <c r="PSV67" s="29" t="e">
        <f t="shared" si="195"/>
        <v>#REF!</v>
      </c>
      <c r="PSW67" s="29" t="e">
        <f t="shared" si="195"/>
        <v>#REF!</v>
      </c>
      <c r="PSX67" s="29" t="e">
        <f t="shared" si="195"/>
        <v>#REF!</v>
      </c>
      <c r="PSY67" s="29" t="e">
        <f t="shared" si="195"/>
        <v>#REF!</v>
      </c>
      <c r="PSZ67" s="29" t="e">
        <f t="shared" si="195"/>
        <v>#REF!</v>
      </c>
      <c r="PTA67" s="29" t="e">
        <f t="shared" si="195"/>
        <v>#REF!</v>
      </c>
      <c r="PTB67" s="29" t="e">
        <f t="shared" si="195"/>
        <v>#REF!</v>
      </c>
      <c r="PTC67" s="29" t="e">
        <f t="shared" si="195"/>
        <v>#REF!</v>
      </c>
      <c r="PTD67" s="29" t="e">
        <f t="shared" si="195"/>
        <v>#REF!</v>
      </c>
      <c r="PTE67" s="29" t="e">
        <f t="shared" si="195"/>
        <v>#REF!</v>
      </c>
      <c r="PTF67" s="29" t="e">
        <f t="shared" si="195"/>
        <v>#REF!</v>
      </c>
      <c r="PTG67" s="29" t="e">
        <f t="shared" si="195"/>
        <v>#REF!</v>
      </c>
      <c r="PTH67" s="29" t="e">
        <f t="shared" si="195"/>
        <v>#REF!</v>
      </c>
      <c r="PTI67" s="29" t="e">
        <f t="shared" si="195"/>
        <v>#REF!</v>
      </c>
      <c r="PTJ67" s="29" t="e">
        <f t="shared" si="195"/>
        <v>#REF!</v>
      </c>
      <c r="PTK67" s="29" t="e">
        <f t="shared" si="195"/>
        <v>#REF!</v>
      </c>
      <c r="PTL67" s="29" t="e">
        <f t="shared" si="195"/>
        <v>#REF!</v>
      </c>
      <c r="PTM67" s="29" t="e">
        <f t="shared" si="195"/>
        <v>#REF!</v>
      </c>
      <c r="PTN67" s="29" t="e">
        <f t="shared" si="195"/>
        <v>#REF!</v>
      </c>
      <c r="PTO67" s="29" t="e">
        <f t="shared" si="195"/>
        <v>#REF!</v>
      </c>
      <c r="PTP67" s="29" t="e">
        <f t="shared" si="195"/>
        <v>#REF!</v>
      </c>
      <c r="PTQ67" s="29" t="e">
        <f t="shared" si="195"/>
        <v>#REF!</v>
      </c>
      <c r="PTR67" s="29" t="e">
        <f t="shared" si="195"/>
        <v>#REF!</v>
      </c>
      <c r="PTS67" s="29" t="e">
        <f t="shared" si="195"/>
        <v>#REF!</v>
      </c>
      <c r="PTT67" s="29" t="e">
        <f t="shared" si="195"/>
        <v>#REF!</v>
      </c>
      <c r="PTU67" s="29" t="e">
        <f t="shared" si="195"/>
        <v>#REF!</v>
      </c>
      <c r="PTV67" s="29" t="e">
        <f t="shared" si="195"/>
        <v>#REF!</v>
      </c>
      <c r="PTW67" s="29" t="e">
        <f t="shared" si="195"/>
        <v>#REF!</v>
      </c>
      <c r="PTX67" s="29" t="e">
        <f t="shared" si="195"/>
        <v>#REF!</v>
      </c>
      <c r="PTY67" s="29" t="e">
        <f t="shared" si="195"/>
        <v>#REF!</v>
      </c>
      <c r="PTZ67" s="29" t="e">
        <f t="shared" si="195"/>
        <v>#REF!</v>
      </c>
      <c r="PUA67" s="29" t="e">
        <f t="shared" si="195"/>
        <v>#REF!</v>
      </c>
      <c r="PUB67" s="29" t="e">
        <f t="shared" si="195"/>
        <v>#REF!</v>
      </c>
      <c r="PUC67" s="29" t="e">
        <f t="shared" si="195"/>
        <v>#REF!</v>
      </c>
      <c r="PUD67" s="29" t="e">
        <f t="shared" si="195"/>
        <v>#REF!</v>
      </c>
      <c r="PUE67" s="29" t="e">
        <f t="shared" si="195"/>
        <v>#REF!</v>
      </c>
      <c r="PUF67" s="29" t="e">
        <f t="shared" si="195"/>
        <v>#REF!</v>
      </c>
      <c r="PUG67" s="29" t="e">
        <f t="shared" si="195"/>
        <v>#REF!</v>
      </c>
      <c r="PUH67" s="29" t="e">
        <f t="shared" si="195"/>
        <v>#REF!</v>
      </c>
      <c r="PUI67" s="29" t="e">
        <f t="shared" si="195"/>
        <v>#REF!</v>
      </c>
      <c r="PUJ67" s="29" t="e">
        <f t="shared" si="195"/>
        <v>#REF!</v>
      </c>
      <c r="PUK67" s="29" t="e">
        <f t="shared" si="195"/>
        <v>#REF!</v>
      </c>
      <c r="PUL67" s="29" t="e">
        <f t="shared" si="195"/>
        <v>#REF!</v>
      </c>
      <c r="PUM67" s="29" t="e">
        <f t="shared" ref="PUM67:PWX67" si="196">PUL67*(1+$F67)</f>
        <v>#REF!</v>
      </c>
      <c r="PUN67" s="29" t="e">
        <f t="shared" si="196"/>
        <v>#REF!</v>
      </c>
      <c r="PUO67" s="29" t="e">
        <f t="shared" si="196"/>
        <v>#REF!</v>
      </c>
      <c r="PUP67" s="29" t="e">
        <f t="shared" si="196"/>
        <v>#REF!</v>
      </c>
      <c r="PUQ67" s="29" t="e">
        <f t="shared" si="196"/>
        <v>#REF!</v>
      </c>
      <c r="PUR67" s="29" t="e">
        <f t="shared" si="196"/>
        <v>#REF!</v>
      </c>
      <c r="PUS67" s="29" t="e">
        <f t="shared" si="196"/>
        <v>#REF!</v>
      </c>
      <c r="PUT67" s="29" t="e">
        <f t="shared" si="196"/>
        <v>#REF!</v>
      </c>
      <c r="PUU67" s="29" t="e">
        <f t="shared" si="196"/>
        <v>#REF!</v>
      </c>
      <c r="PUV67" s="29" t="e">
        <f t="shared" si="196"/>
        <v>#REF!</v>
      </c>
      <c r="PUW67" s="29" t="e">
        <f t="shared" si="196"/>
        <v>#REF!</v>
      </c>
      <c r="PUX67" s="29" t="e">
        <f t="shared" si="196"/>
        <v>#REF!</v>
      </c>
      <c r="PUY67" s="29" t="e">
        <f t="shared" si="196"/>
        <v>#REF!</v>
      </c>
      <c r="PUZ67" s="29" t="e">
        <f t="shared" si="196"/>
        <v>#REF!</v>
      </c>
      <c r="PVA67" s="29" t="e">
        <f t="shared" si="196"/>
        <v>#REF!</v>
      </c>
      <c r="PVB67" s="29" t="e">
        <f t="shared" si="196"/>
        <v>#REF!</v>
      </c>
      <c r="PVC67" s="29" t="e">
        <f t="shared" si="196"/>
        <v>#REF!</v>
      </c>
      <c r="PVD67" s="29" t="e">
        <f t="shared" si="196"/>
        <v>#REF!</v>
      </c>
      <c r="PVE67" s="29" t="e">
        <f t="shared" si="196"/>
        <v>#REF!</v>
      </c>
      <c r="PVF67" s="29" t="e">
        <f t="shared" si="196"/>
        <v>#REF!</v>
      </c>
      <c r="PVG67" s="29" t="e">
        <f t="shared" si="196"/>
        <v>#REF!</v>
      </c>
      <c r="PVH67" s="29" t="e">
        <f t="shared" si="196"/>
        <v>#REF!</v>
      </c>
      <c r="PVI67" s="29" t="e">
        <f t="shared" si="196"/>
        <v>#REF!</v>
      </c>
      <c r="PVJ67" s="29" t="e">
        <f t="shared" si="196"/>
        <v>#REF!</v>
      </c>
      <c r="PVK67" s="29" t="e">
        <f t="shared" si="196"/>
        <v>#REF!</v>
      </c>
      <c r="PVL67" s="29" t="e">
        <f t="shared" si="196"/>
        <v>#REF!</v>
      </c>
      <c r="PVM67" s="29" t="e">
        <f t="shared" si="196"/>
        <v>#REF!</v>
      </c>
      <c r="PVN67" s="29" t="e">
        <f t="shared" si="196"/>
        <v>#REF!</v>
      </c>
      <c r="PVO67" s="29" t="e">
        <f t="shared" si="196"/>
        <v>#REF!</v>
      </c>
      <c r="PVP67" s="29" t="e">
        <f t="shared" si="196"/>
        <v>#REF!</v>
      </c>
      <c r="PVQ67" s="29" t="e">
        <f t="shared" si="196"/>
        <v>#REF!</v>
      </c>
      <c r="PVR67" s="29" t="e">
        <f t="shared" si="196"/>
        <v>#REF!</v>
      </c>
      <c r="PVS67" s="29" t="e">
        <f t="shared" si="196"/>
        <v>#REF!</v>
      </c>
      <c r="PVT67" s="29" t="e">
        <f t="shared" si="196"/>
        <v>#REF!</v>
      </c>
      <c r="PVU67" s="29" t="e">
        <f t="shared" si="196"/>
        <v>#REF!</v>
      </c>
      <c r="PVV67" s="29" t="e">
        <f t="shared" si="196"/>
        <v>#REF!</v>
      </c>
      <c r="PVW67" s="29" t="e">
        <f t="shared" si="196"/>
        <v>#REF!</v>
      </c>
      <c r="PVX67" s="29" t="e">
        <f t="shared" si="196"/>
        <v>#REF!</v>
      </c>
      <c r="PVY67" s="29" t="e">
        <f t="shared" si="196"/>
        <v>#REF!</v>
      </c>
      <c r="PVZ67" s="29" t="e">
        <f t="shared" si="196"/>
        <v>#REF!</v>
      </c>
      <c r="PWA67" s="29" t="e">
        <f t="shared" si="196"/>
        <v>#REF!</v>
      </c>
      <c r="PWB67" s="29" t="e">
        <f t="shared" si="196"/>
        <v>#REF!</v>
      </c>
      <c r="PWC67" s="29" t="e">
        <f t="shared" si="196"/>
        <v>#REF!</v>
      </c>
      <c r="PWD67" s="29" t="e">
        <f t="shared" si="196"/>
        <v>#REF!</v>
      </c>
      <c r="PWE67" s="29" t="e">
        <f t="shared" si="196"/>
        <v>#REF!</v>
      </c>
      <c r="PWF67" s="29" t="e">
        <f t="shared" si="196"/>
        <v>#REF!</v>
      </c>
      <c r="PWG67" s="29" t="e">
        <f t="shared" si="196"/>
        <v>#REF!</v>
      </c>
      <c r="PWH67" s="29" t="e">
        <f t="shared" si="196"/>
        <v>#REF!</v>
      </c>
      <c r="PWI67" s="29" t="e">
        <f t="shared" si="196"/>
        <v>#REF!</v>
      </c>
      <c r="PWJ67" s="29" t="e">
        <f t="shared" si="196"/>
        <v>#REF!</v>
      </c>
      <c r="PWK67" s="29" t="e">
        <f t="shared" si="196"/>
        <v>#REF!</v>
      </c>
      <c r="PWL67" s="29" t="e">
        <f t="shared" si="196"/>
        <v>#REF!</v>
      </c>
      <c r="PWM67" s="29" t="e">
        <f t="shared" si="196"/>
        <v>#REF!</v>
      </c>
      <c r="PWN67" s="29" t="e">
        <f t="shared" si="196"/>
        <v>#REF!</v>
      </c>
      <c r="PWO67" s="29" t="e">
        <f t="shared" si="196"/>
        <v>#REF!</v>
      </c>
      <c r="PWP67" s="29" t="e">
        <f t="shared" si="196"/>
        <v>#REF!</v>
      </c>
      <c r="PWQ67" s="29" t="e">
        <f t="shared" si="196"/>
        <v>#REF!</v>
      </c>
      <c r="PWR67" s="29" t="e">
        <f t="shared" si="196"/>
        <v>#REF!</v>
      </c>
      <c r="PWS67" s="29" t="e">
        <f t="shared" si="196"/>
        <v>#REF!</v>
      </c>
      <c r="PWT67" s="29" t="e">
        <f t="shared" si="196"/>
        <v>#REF!</v>
      </c>
      <c r="PWU67" s="29" t="e">
        <f t="shared" si="196"/>
        <v>#REF!</v>
      </c>
      <c r="PWV67" s="29" t="e">
        <f t="shared" si="196"/>
        <v>#REF!</v>
      </c>
      <c r="PWW67" s="29" t="e">
        <f t="shared" si="196"/>
        <v>#REF!</v>
      </c>
      <c r="PWX67" s="29" t="e">
        <f t="shared" si="196"/>
        <v>#REF!</v>
      </c>
      <c r="PWY67" s="29" t="e">
        <f t="shared" ref="PWY67:PZJ67" si="197">PWX67*(1+$F67)</f>
        <v>#REF!</v>
      </c>
      <c r="PWZ67" s="29" t="e">
        <f t="shared" si="197"/>
        <v>#REF!</v>
      </c>
      <c r="PXA67" s="29" t="e">
        <f t="shared" si="197"/>
        <v>#REF!</v>
      </c>
      <c r="PXB67" s="29" t="e">
        <f t="shared" si="197"/>
        <v>#REF!</v>
      </c>
      <c r="PXC67" s="29" t="e">
        <f t="shared" si="197"/>
        <v>#REF!</v>
      </c>
      <c r="PXD67" s="29" t="e">
        <f t="shared" si="197"/>
        <v>#REF!</v>
      </c>
      <c r="PXE67" s="29" t="e">
        <f t="shared" si="197"/>
        <v>#REF!</v>
      </c>
      <c r="PXF67" s="29" t="e">
        <f t="shared" si="197"/>
        <v>#REF!</v>
      </c>
      <c r="PXG67" s="29" t="e">
        <f t="shared" si="197"/>
        <v>#REF!</v>
      </c>
      <c r="PXH67" s="29" t="e">
        <f t="shared" si="197"/>
        <v>#REF!</v>
      </c>
      <c r="PXI67" s="29" t="e">
        <f t="shared" si="197"/>
        <v>#REF!</v>
      </c>
      <c r="PXJ67" s="29" t="e">
        <f t="shared" si="197"/>
        <v>#REF!</v>
      </c>
      <c r="PXK67" s="29" t="e">
        <f t="shared" si="197"/>
        <v>#REF!</v>
      </c>
      <c r="PXL67" s="29" t="e">
        <f t="shared" si="197"/>
        <v>#REF!</v>
      </c>
      <c r="PXM67" s="29" t="e">
        <f t="shared" si="197"/>
        <v>#REF!</v>
      </c>
      <c r="PXN67" s="29" t="e">
        <f t="shared" si="197"/>
        <v>#REF!</v>
      </c>
      <c r="PXO67" s="29" t="e">
        <f t="shared" si="197"/>
        <v>#REF!</v>
      </c>
      <c r="PXP67" s="29" t="e">
        <f t="shared" si="197"/>
        <v>#REF!</v>
      </c>
      <c r="PXQ67" s="29" t="e">
        <f t="shared" si="197"/>
        <v>#REF!</v>
      </c>
      <c r="PXR67" s="29" t="e">
        <f t="shared" si="197"/>
        <v>#REF!</v>
      </c>
      <c r="PXS67" s="29" t="e">
        <f t="shared" si="197"/>
        <v>#REF!</v>
      </c>
      <c r="PXT67" s="29" t="e">
        <f t="shared" si="197"/>
        <v>#REF!</v>
      </c>
      <c r="PXU67" s="29" t="e">
        <f t="shared" si="197"/>
        <v>#REF!</v>
      </c>
      <c r="PXV67" s="29" t="e">
        <f t="shared" si="197"/>
        <v>#REF!</v>
      </c>
      <c r="PXW67" s="29" t="e">
        <f t="shared" si="197"/>
        <v>#REF!</v>
      </c>
      <c r="PXX67" s="29" t="e">
        <f t="shared" si="197"/>
        <v>#REF!</v>
      </c>
      <c r="PXY67" s="29" t="e">
        <f t="shared" si="197"/>
        <v>#REF!</v>
      </c>
      <c r="PXZ67" s="29" t="e">
        <f t="shared" si="197"/>
        <v>#REF!</v>
      </c>
      <c r="PYA67" s="29" t="e">
        <f t="shared" si="197"/>
        <v>#REF!</v>
      </c>
      <c r="PYB67" s="29" t="e">
        <f t="shared" si="197"/>
        <v>#REF!</v>
      </c>
      <c r="PYC67" s="29" t="e">
        <f t="shared" si="197"/>
        <v>#REF!</v>
      </c>
      <c r="PYD67" s="29" t="e">
        <f t="shared" si="197"/>
        <v>#REF!</v>
      </c>
      <c r="PYE67" s="29" t="e">
        <f t="shared" si="197"/>
        <v>#REF!</v>
      </c>
      <c r="PYF67" s="29" t="e">
        <f t="shared" si="197"/>
        <v>#REF!</v>
      </c>
      <c r="PYG67" s="29" t="e">
        <f t="shared" si="197"/>
        <v>#REF!</v>
      </c>
      <c r="PYH67" s="29" t="e">
        <f t="shared" si="197"/>
        <v>#REF!</v>
      </c>
      <c r="PYI67" s="29" t="e">
        <f t="shared" si="197"/>
        <v>#REF!</v>
      </c>
      <c r="PYJ67" s="29" t="e">
        <f t="shared" si="197"/>
        <v>#REF!</v>
      </c>
      <c r="PYK67" s="29" t="e">
        <f t="shared" si="197"/>
        <v>#REF!</v>
      </c>
      <c r="PYL67" s="29" t="e">
        <f t="shared" si="197"/>
        <v>#REF!</v>
      </c>
      <c r="PYM67" s="29" t="e">
        <f t="shared" si="197"/>
        <v>#REF!</v>
      </c>
      <c r="PYN67" s="29" t="e">
        <f t="shared" si="197"/>
        <v>#REF!</v>
      </c>
      <c r="PYO67" s="29" t="e">
        <f t="shared" si="197"/>
        <v>#REF!</v>
      </c>
      <c r="PYP67" s="29" t="e">
        <f t="shared" si="197"/>
        <v>#REF!</v>
      </c>
      <c r="PYQ67" s="29" t="e">
        <f t="shared" si="197"/>
        <v>#REF!</v>
      </c>
      <c r="PYR67" s="29" t="e">
        <f t="shared" si="197"/>
        <v>#REF!</v>
      </c>
      <c r="PYS67" s="29" t="e">
        <f t="shared" si="197"/>
        <v>#REF!</v>
      </c>
      <c r="PYT67" s="29" t="e">
        <f t="shared" si="197"/>
        <v>#REF!</v>
      </c>
      <c r="PYU67" s="29" t="e">
        <f t="shared" si="197"/>
        <v>#REF!</v>
      </c>
      <c r="PYV67" s="29" t="e">
        <f t="shared" si="197"/>
        <v>#REF!</v>
      </c>
      <c r="PYW67" s="29" t="e">
        <f t="shared" si="197"/>
        <v>#REF!</v>
      </c>
      <c r="PYX67" s="29" t="e">
        <f t="shared" si="197"/>
        <v>#REF!</v>
      </c>
      <c r="PYY67" s="29" t="e">
        <f t="shared" si="197"/>
        <v>#REF!</v>
      </c>
      <c r="PYZ67" s="29" t="e">
        <f t="shared" si="197"/>
        <v>#REF!</v>
      </c>
      <c r="PZA67" s="29" t="e">
        <f t="shared" si="197"/>
        <v>#REF!</v>
      </c>
      <c r="PZB67" s="29" t="e">
        <f t="shared" si="197"/>
        <v>#REF!</v>
      </c>
      <c r="PZC67" s="29" t="e">
        <f t="shared" si="197"/>
        <v>#REF!</v>
      </c>
      <c r="PZD67" s="29" t="e">
        <f t="shared" si="197"/>
        <v>#REF!</v>
      </c>
      <c r="PZE67" s="29" t="e">
        <f t="shared" si="197"/>
        <v>#REF!</v>
      </c>
      <c r="PZF67" s="29" t="e">
        <f t="shared" si="197"/>
        <v>#REF!</v>
      </c>
      <c r="PZG67" s="29" t="e">
        <f t="shared" si="197"/>
        <v>#REF!</v>
      </c>
      <c r="PZH67" s="29" t="e">
        <f t="shared" si="197"/>
        <v>#REF!</v>
      </c>
      <c r="PZI67" s="29" t="e">
        <f t="shared" si="197"/>
        <v>#REF!</v>
      </c>
      <c r="PZJ67" s="29" t="e">
        <f t="shared" si="197"/>
        <v>#REF!</v>
      </c>
      <c r="PZK67" s="29" t="e">
        <f t="shared" ref="PZK67:QBV67" si="198">PZJ67*(1+$F67)</f>
        <v>#REF!</v>
      </c>
      <c r="PZL67" s="29" t="e">
        <f t="shared" si="198"/>
        <v>#REF!</v>
      </c>
      <c r="PZM67" s="29" t="e">
        <f t="shared" si="198"/>
        <v>#REF!</v>
      </c>
      <c r="PZN67" s="29" t="e">
        <f t="shared" si="198"/>
        <v>#REF!</v>
      </c>
      <c r="PZO67" s="29" t="e">
        <f t="shared" si="198"/>
        <v>#REF!</v>
      </c>
      <c r="PZP67" s="29" t="e">
        <f t="shared" si="198"/>
        <v>#REF!</v>
      </c>
      <c r="PZQ67" s="29" t="e">
        <f t="shared" si="198"/>
        <v>#REF!</v>
      </c>
      <c r="PZR67" s="29" t="e">
        <f t="shared" si="198"/>
        <v>#REF!</v>
      </c>
      <c r="PZS67" s="29" t="e">
        <f t="shared" si="198"/>
        <v>#REF!</v>
      </c>
      <c r="PZT67" s="29" t="e">
        <f t="shared" si="198"/>
        <v>#REF!</v>
      </c>
      <c r="PZU67" s="29" t="e">
        <f t="shared" si="198"/>
        <v>#REF!</v>
      </c>
      <c r="PZV67" s="29" t="e">
        <f t="shared" si="198"/>
        <v>#REF!</v>
      </c>
      <c r="PZW67" s="29" t="e">
        <f t="shared" si="198"/>
        <v>#REF!</v>
      </c>
      <c r="PZX67" s="29" t="e">
        <f t="shared" si="198"/>
        <v>#REF!</v>
      </c>
      <c r="PZY67" s="29" t="e">
        <f t="shared" si="198"/>
        <v>#REF!</v>
      </c>
      <c r="PZZ67" s="29" t="e">
        <f t="shared" si="198"/>
        <v>#REF!</v>
      </c>
      <c r="QAA67" s="29" t="e">
        <f t="shared" si="198"/>
        <v>#REF!</v>
      </c>
      <c r="QAB67" s="29" t="e">
        <f t="shared" si="198"/>
        <v>#REF!</v>
      </c>
      <c r="QAC67" s="29" t="e">
        <f t="shared" si="198"/>
        <v>#REF!</v>
      </c>
      <c r="QAD67" s="29" t="e">
        <f t="shared" si="198"/>
        <v>#REF!</v>
      </c>
      <c r="QAE67" s="29" t="e">
        <f t="shared" si="198"/>
        <v>#REF!</v>
      </c>
      <c r="QAF67" s="29" t="e">
        <f t="shared" si="198"/>
        <v>#REF!</v>
      </c>
      <c r="QAG67" s="29" t="e">
        <f t="shared" si="198"/>
        <v>#REF!</v>
      </c>
      <c r="QAH67" s="29" t="e">
        <f t="shared" si="198"/>
        <v>#REF!</v>
      </c>
      <c r="QAI67" s="29" t="e">
        <f t="shared" si="198"/>
        <v>#REF!</v>
      </c>
      <c r="QAJ67" s="29" t="e">
        <f t="shared" si="198"/>
        <v>#REF!</v>
      </c>
      <c r="QAK67" s="29" t="e">
        <f t="shared" si="198"/>
        <v>#REF!</v>
      </c>
      <c r="QAL67" s="29" t="e">
        <f t="shared" si="198"/>
        <v>#REF!</v>
      </c>
      <c r="QAM67" s="29" t="e">
        <f t="shared" si="198"/>
        <v>#REF!</v>
      </c>
      <c r="QAN67" s="29" t="e">
        <f t="shared" si="198"/>
        <v>#REF!</v>
      </c>
      <c r="QAO67" s="29" t="e">
        <f t="shared" si="198"/>
        <v>#REF!</v>
      </c>
      <c r="QAP67" s="29" t="e">
        <f t="shared" si="198"/>
        <v>#REF!</v>
      </c>
      <c r="QAQ67" s="29" t="e">
        <f t="shared" si="198"/>
        <v>#REF!</v>
      </c>
      <c r="QAR67" s="29" t="e">
        <f t="shared" si="198"/>
        <v>#REF!</v>
      </c>
      <c r="QAS67" s="29" t="e">
        <f t="shared" si="198"/>
        <v>#REF!</v>
      </c>
      <c r="QAT67" s="29" t="e">
        <f t="shared" si="198"/>
        <v>#REF!</v>
      </c>
      <c r="QAU67" s="29" t="e">
        <f t="shared" si="198"/>
        <v>#REF!</v>
      </c>
      <c r="QAV67" s="29" t="e">
        <f t="shared" si="198"/>
        <v>#REF!</v>
      </c>
      <c r="QAW67" s="29" t="e">
        <f t="shared" si="198"/>
        <v>#REF!</v>
      </c>
      <c r="QAX67" s="29" t="e">
        <f t="shared" si="198"/>
        <v>#REF!</v>
      </c>
      <c r="QAY67" s="29" t="e">
        <f t="shared" si="198"/>
        <v>#REF!</v>
      </c>
      <c r="QAZ67" s="29" t="e">
        <f t="shared" si="198"/>
        <v>#REF!</v>
      </c>
      <c r="QBA67" s="29" t="e">
        <f t="shared" si="198"/>
        <v>#REF!</v>
      </c>
      <c r="QBB67" s="29" t="e">
        <f t="shared" si="198"/>
        <v>#REF!</v>
      </c>
      <c r="QBC67" s="29" t="e">
        <f t="shared" si="198"/>
        <v>#REF!</v>
      </c>
      <c r="QBD67" s="29" t="e">
        <f t="shared" si="198"/>
        <v>#REF!</v>
      </c>
      <c r="QBE67" s="29" t="e">
        <f t="shared" si="198"/>
        <v>#REF!</v>
      </c>
      <c r="QBF67" s="29" t="e">
        <f t="shared" si="198"/>
        <v>#REF!</v>
      </c>
      <c r="QBG67" s="29" t="e">
        <f t="shared" si="198"/>
        <v>#REF!</v>
      </c>
      <c r="QBH67" s="29" t="e">
        <f t="shared" si="198"/>
        <v>#REF!</v>
      </c>
      <c r="QBI67" s="29" t="e">
        <f t="shared" si="198"/>
        <v>#REF!</v>
      </c>
      <c r="QBJ67" s="29" t="e">
        <f t="shared" si="198"/>
        <v>#REF!</v>
      </c>
      <c r="QBK67" s="29" t="e">
        <f t="shared" si="198"/>
        <v>#REF!</v>
      </c>
      <c r="QBL67" s="29" t="e">
        <f t="shared" si="198"/>
        <v>#REF!</v>
      </c>
      <c r="QBM67" s="29" t="e">
        <f t="shared" si="198"/>
        <v>#REF!</v>
      </c>
      <c r="QBN67" s="29" t="e">
        <f t="shared" si="198"/>
        <v>#REF!</v>
      </c>
      <c r="QBO67" s="29" t="e">
        <f t="shared" si="198"/>
        <v>#REF!</v>
      </c>
      <c r="QBP67" s="29" t="e">
        <f t="shared" si="198"/>
        <v>#REF!</v>
      </c>
      <c r="QBQ67" s="29" t="e">
        <f t="shared" si="198"/>
        <v>#REF!</v>
      </c>
      <c r="QBR67" s="29" t="e">
        <f t="shared" si="198"/>
        <v>#REF!</v>
      </c>
      <c r="QBS67" s="29" t="e">
        <f t="shared" si="198"/>
        <v>#REF!</v>
      </c>
      <c r="QBT67" s="29" t="e">
        <f t="shared" si="198"/>
        <v>#REF!</v>
      </c>
      <c r="QBU67" s="29" t="e">
        <f t="shared" si="198"/>
        <v>#REF!</v>
      </c>
      <c r="QBV67" s="29" t="e">
        <f t="shared" si="198"/>
        <v>#REF!</v>
      </c>
      <c r="QBW67" s="29" t="e">
        <f t="shared" ref="QBW67:QEH67" si="199">QBV67*(1+$F67)</f>
        <v>#REF!</v>
      </c>
      <c r="QBX67" s="29" t="e">
        <f t="shared" si="199"/>
        <v>#REF!</v>
      </c>
      <c r="QBY67" s="29" t="e">
        <f t="shared" si="199"/>
        <v>#REF!</v>
      </c>
      <c r="QBZ67" s="29" t="e">
        <f t="shared" si="199"/>
        <v>#REF!</v>
      </c>
      <c r="QCA67" s="29" t="e">
        <f t="shared" si="199"/>
        <v>#REF!</v>
      </c>
      <c r="QCB67" s="29" t="e">
        <f t="shared" si="199"/>
        <v>#REF!</v>
      </c>
      <c r="QCC67" s="29" t="e">
        <f t="shared" si="199"/>
        <v>#REF!</v>
      </c>
      <c r="QCD67" s="29" t="e">
        <f t="shared" si="199"/>
        <v>#REF!</v>
      </c>
      <c r="QCE67" s="29" t="e">
        <f t="shared" si="199"/>
        <v>#REF!</v>
      </c>
      <c r="QCF67" s="29" t="e">
        <f t="shared" si="199"/>
        <v>#REF!</v>
      </c>
      <c r="QCG67" s="29" t="e">
        <f t="shared" si="199"/>
        <v>#REF!</v>
      </c>
      <c r="QCH67" s="29" t="e">
        <f t="shared" si="199"/>
        <v>#REF!</v>
      </c>
      <c r="QCI67" s="29" t="e">
        <f t="shared" si="199"/>
        <v>#REF!</v>
      </c>
      <c r="QCJ67" s="29" t="e">
        <f t="shared" si="199"/>
        <v>#REF!</v>
      </c>
      <c r="QCK67" s="29" t="e">
        <f t="shared" si="199"/>
        <v>#REF!</v>
      </c>
      <c r="QCL67" s="29" t="e">
        <f t="shared" si="199"/>
        <v>#REF!</v>
      </c>
      <c r="QCM67" s="29" t="e">
        <f t="shared" si="199"/>
        <v>#REF!</v>
      </c>
      <c r="QCN67" s="29" t="e">
        <f t="shared" si="199"/>
        <v>#REF!</v>
      </c>
      <c r="QCO67" s="29" t="e">
        <f t="shared" si="199"/>
        <v>#REF!</v>
      </c>
      <c r="QCP67" s="29" t="e">
        <f t="shared" si="199"/>
        <v>#REF!</v>
      </c>
      <c r="QCQ67" s="29" t="e">
        <f t="shared" si="199"/>
        <v>#REF!</v>
      </c>
      <c r="QCR67" s="29" t="e">
        <f t="shared" si="199"/>
        <v>#REF!</v>
      </c>
      <c r="QCS67" s="29" t="e">
        <f t="shared" si="199"/>
        <v>#REF!</v>
      </c>
      <c r="QCT67" s="29" t="e">
        <f t="shared" si="199"/>
        <v>#REF!</v>
      </c>
      <c r="QCU67" s="29" t="e">
        <f t="shared" si="199"/>
        <v>#REF!</v>
      </c>
      <c r="QCV67" s="29" t="e">
        <f t="shared" si="199"/>
        <v>#REF!</v>
      </c>
      <c r="QCW67" s="29" t="e">
        <f t="shared" si="199"/>
        <v>#REF!</v>
      </c>
      <c r="QCX67" s="29" t="e">
        <f t="shared" si="199"/>
        <v>#REF!</v>
      </c>
      <c r="QCY67" s="29" t="e">
        <f t="shared" si="199"/>
        <v>#REF!</v>
      </c>
      <c r="QCZ67" s="29" t="e">
        <f t="shared" si="199"/>
        <v>#REF!</v>
      </c>
      <c r="QDA67" s="29" t="e">
        <f t="shared" si="199"/>
        <v>#REF!</v>
      </c>
      <c r="QDB67" s="29" t="e">
        <f t="shared" si="199"/>
        <v>#REF!</v>
      </c>
      <c r="QDC67" s="29" t="e">
        <f t="shared" si="199"/>
        <v>#REF!</v>
      </c>
      <c r="QDD67" s="29" t="e">
        <f t="shared" si="199"/>
        <v>#REF!</v>
      </c>
      <c r="QDE67" s="29" t="e">
        <f t="shared" si="199"/>
        <v>#REF!</v>
      </c>
      <c r="QDF67" s="29" t="e">
        <f t="shared" si="199"/>
        <v>#REF!</v>
      </c>
      <c r="QDG67" s="29" t="e">
        <f t="shared" si="199"/>
        <v>#REF!</v>
      </c>
      <c r="QDH67" s="29" t="e">
        <f t="shared" si="199"/>
        <v>#REF!</v>
      </c>
      <c r="QDI67" s="29" t="e">
        <f t="shared" si="199"/>
        <v>#REF!</v>
      </c>
      <c r="QDJ67" s="29" t="e">
        <f t="shared" si="199"/>
        <v>#REF!</v>
      </c>
      <c r="QDK67" s="29" t="e">
        <f t="shared" si="199"/>
        <v>#REF!</v>
      </c>
      <c r="QDL67" s="29" t="e">
        <f t="shared" si="199"/>
        <v>#REF!</v>
      </c>
      <c r="QDM67" s="29" t="e">
        <f t="shared" si="199"/>
        <v>#REF!</v>
      </c>
      <c r="QDN67" s="29" t="e">
        <f t="shared" si="199"/>
        <v>#REF!</v>
      </c>
      <c r="QDO67" s="29" t="e">
        <f t="shared" si="199"/>
        <v>#REF!</v>
      </c>
      <c r="QDP67" s="29" t="e">
        <f t="shared" si="199"/>
        <v>#REF!</v>
      </c>
      <c r="QDQ67" s="29" t="e">
        <f t="shared" si="199"/>
        <v>#REF!</v>
      </c>
      <c r="QDR67" s="29" t="e">
        <f t="shared" si="199"/>
        <v>#REF!</v>
      </c>
      <c r="QDS67" s="29" t="e">
        <f t="shared" si="199"/>
        <v>#REF!</v>
      </c>
      <c r="QDT67" s="29" t="e">
        <f t="shared" si="199"/>
        <v>#REF!</v>
      </c>
      <c r="QDU67" s="29" t="e">
        <f t="shared" si="199"/>
        <v>#REF!</v>
      </c>
      <c r="QDV67" s="29" t="e">
        <f t="shared" si="199"/>
        <v>#REF!</v>
      </c>
      <c r="QDW67" s="29" t="e">
        <f t="shared" si="199"/>
        <v>#REF!</v>
      </c>
      <c r="QDX67" s="29" t="e">
        <f t="shared" si="199"/>
        <v>#REF!</v>
      </c>
      <c r="QDY67" s="29" t="e">
        <f t="shared" si="199"/>
        <v>#REF!</v>
      </c>
      <c r="QDZ67" s="29" t="e">
        <f t="shared" si="199"/>
        <v>#REF!</v>
      </c>
      <c r="QEA67" s="29" t="e">
        <f t="shared" si="199"/>
        <v>#REF!</v>
      </c>
      <c r="QEB67" s="29" t="e">
        <f t="shared" si="199"/>
        <v>#REF!</v>
      </c>
      <c r="QEC67" s="29" t="e">
        <f t="shared" si="199"/>
        <v>#REF!</v>
      </c>
      <c r="QED67" s="29" t="e">
        <f t="shared" si="199"/>
        <v>#REF!</v>
      </c>
      <c r="QEE67" s="29" t="e">
        <f t="shared" si="199"/>
        <v>#REF!</v>
      </c>
      <c r="QEF67" s="29" t="e">
        <f t="shared" si="199"/>
        <v>#REF!</v>
      </c>
      <c r="QEG67" s="29" t="e">
        <f t="shared" si="199"/>
        <v>#REF!</v>
      </c>
      <c r="QEH67" s="29" t="e">
        <f t="shared" si="199"/>
        <v>#REF!</v>
      </c>
      <c r="QEI67" s="29" t="e">
        <f t="shared" ref="QEI67:QGT67" si="200">QEH67*(1+$F67)</f>
        <v>#REF!</v>
      </c>
      <c r="QEJ67" s="29" t="e">
        <f t="shared" si="200"/>
        <v>#REF!</v>
      </c>
      <c r="QEK67" s="29" t="e">
        <f t="shared" si="200"/>
        <v>#REF!</v>
      </c>
      <c r="QEL67" s="29" t="e">
        <f t="shared" si="200"/>
        <v>#REF!</v>
      </c>
      <c r="QEM67" s="29" t="e">
        <f t="shared" si="200"/>
        <v>#REF!</v>
      </c>
      <c r="QEN67" s="29" t="e">
        <f t="shared" si="200"/>
        <v>#REF!</v>
      </c>
      <c r="QEO67" s="29" t="e">
        <f t="shared" si="200"/>
        <v>#REF!</v>
      </c>
      <c r="QEP67" s="29" t="e">
        <f t="shared" si="200"/>
        <v>#REF!</v>
      </c>
      <c r="QEQ67" s="29" t="e">
        <f t="shared" si="200"/>
        <v>#REF!</v>
      </c>
      <c r="QER67" s="29" t="e">
        <f t="shared" si="200"/>
        <v>#REF!</v>
      </c>
      <c r="QES67" s="29" t="e">
        <f t="shared" si="200"/>
        <v>#REF!</v>
      </c>
      <c r="QET67" s="29" t="e">
        <f t="shared" si="200"/>
        <v>#REF!</v>
      </c>
      <c r="QEU67" s="29" t="e">
        <f t="shared" si="200"/>
        <v>#REF!</v>
      </c>
      <c r="QEV67" s="29" t="e">
        <f t="shared" si="200"/>
        <v>#REF!</v>
      </c>
      <c r="QEW67" s="29" t="e">
        <f t="shared" si="200"/>
        <v>#REF!</v>
      </c>
      <c r="QEX67" s="29" t="e">
        <f t="shared" si="200"/>
        <v>#REF!</v>
      </c>
      <c r="QEY67" s="29" t="e">
        <f t="shared" si="200"/>
        <v>#REF!</v>
      </c>
      <c r="QEZ67" s="29" t="e">
        <f t="shared" si="200"/>
        <v>#REF!</v>
      </c>
      <c r="QFA67" s="29" t="e">
        <f t="shared" si="200"/>
        <v>#REF!</v>
      </c>
      <c r="QFB67" s="29" t="e">
        <f t="shared" si="200"/>
        <v>#REF!</v>
      </c>
      <c r="QFC67" s="29" t="e">
        <f t="shared" si="200"/>
        <v>#REF!</v>
      </c>
      <c r="QFD67" s="29" t="e">
        <f t="shared" si="200"/>
        <v>#REF!</v>
      </c>
      <c r="QFE67" s="29" t="e">
        <f t="shared" si="200"/>
        <v>#REF!</v>
      </c>
      <c r="QFF67" s="29" t="e">
        <f t="shared" si="200"/>
        <v>#REF!</v>
      </c>
      <c r="QFG67" s="29" t="e">
        <f t="shared" si="200"/>
        <v>#REF!</v>
      </c>
      <c r="QFH67" s="29" t="e">
        <f t="shared" si="200"/>
        <v>#REF!</v>
      </c>
      <c r="QFI67" s="29" t="e">
        <f t="shared" si="200"/>
        <v>#REF!</v>
      </c>
      <c r="QFJ67" s="29" t="e">
        <f t="shared" si="200"/>
        <v>#REF!</v>
      </c>
      <c r="QFK67" s="29" t="e">
        <f t="shared" si="200"/>
        <v>#REF!</v>
      </c>
      <c r="QFL67" s="29" t="e">
        <f t="shared" si="200"/>
        <v>#REF!</v>
      </c>
      <c r="QFM67" s="29" t="e">
        <f t="shared" si="200"/>
        <v>#REF!</v>
      </c>
      <c r="QFN67" s="29" t="e">
        <f t="shared" si="200"/>
        <v>#REF!</v>
      </c>
      <c r="QFO67" s="29" t="e">
        <f t="shared" si="200"/>
        <v>#REF!</v>
      </c>
      <c r="QFP67" s="29" t="e">
        <f t="shared" si="200"/>
        <v>#REF!</v>
      </c>
      <c r="QFQ67" s="29" t="e">
        <f t="shared" si="200"/>
        <v>#REF!</v>
      </c>
      <c r="QFR67" s="29" t="e">
        <f t="shared" si="200"/>
        <v>#REF!</v>
      </c>
      <c r="QFS67" s="29" t="e">
        <f t="shared" si="200"/>
        <v>#REF!</v>
      </c>
      <c r="QFT67" s="29" t="e">
        <f t="shared" si="200"/>
        <v>#REF!</v>
      </c>
      <c r="QFU67" s="29" t="e">
        <f t="shared" si="200"/>
        <v>#REF!</v>
      </c>
      <c r="QFV67" s="29" t="e">
        <f t="shared" si="200"/>
        <v>#REF!</v>
      </c>
      <c r="QFW67" s="29" t="e">
        <f t="shared" si="200"/>
        <v>#REF!</v>
      </c>
      <c r="QFX67" s="29" t="e">
        <f t="shared" si="200"/>
        <v>#REF!</v>
      </c>
      <c r="QFY67" s="29" t="e">
        <f t="shared" si="200"/>
        <v>#REF!</v>
      </c>
      <c r="QFZ67" s="29" t="e">
        <f t="shared" si="200"/>
        <v>#REF!</v>
      </c>
      <c r="QGA67" s="29" t="e">
        <f t="shared" si="200"/>
        <v>#REF!</v>
      </c>
      <c r="QGB67" s="29" t="e">
        <f t="shared" si="200"/>
        <v>#REF!</v>
      </c>
      <c r="QGC67" s="29" t="e">
        <f t="shared" si="200"/>
        <v>#REF!</v>
      </c>
      <c r="QGD67" s="29" t="e">
        <f t="shared" si="200"/>
        <v>#REF!</v>
      </c>
      <c r="QGE67" s="29" t="e">
        <f t="shared" si="200"/>
        <v>#REF!</v>
      </c>
      <c r="QGF67" s="29" t="e">
        <f t="shared" si="200"/>
        <v>#REF!</v>
      </c>
      <c r="QGG67" s="29" t="e">
        <f t="shared" si="200"/>
        <v>#REF!</v>
      </c>
      <c r="QGH67" s="29" t="e">
        <f t="shared" si="200"/>
        <v>#REF!</v>
      </c>
      <c r="QGI67" s="29" t="e">
        <f t="shared" si="200"/>
        <v>#REF!</v>
      </c>
      <c r="QGJ67" s="29" t="e">
        <f t="shared" si="200"/>
        <v>#REF!</v>
      </c>
      <c r="QGK67" s="29" t="e">
        <f t="shared" si="200"/>
        <v>#REF!</v>
      </c>
      <c r="QGL67" s="29" t="e">
        <f t="shared" si="200"/>
        <v>#REF!</v>
      </c>
      <c r="QGM67" s="29" t="e">
        <f t="shared" si="200"/>
        <v>#REF!</v>
      </c>
      <c r="QGN67" s="29" t="e">
        <f t="shared" si="200"/>
        <v>#REF!</v>
      </c>
      <c r="QGO67" s="29" t="e">
        <f t="shared" si="200"/>
        <v>#REF!</v>
      </c>
      <c r="QGP67" s="29" t="e">
        <f t="shared" si="200"/>
        <v>#REF!</v>
      </c>
      <c r="QGQ67" s="29" t="e">
        <f t="shared" si="200"/>
        <v>#REF!</v>
      </c>
      <c r="QGR67" s="29" t="e">
        <f t="shared" si="200"/>
        <v>#REF!</v>
      </c>
      <c r="QGS67" s="29" t="e">
        <f t="shared" si="200"/>
        <v>#REF!</v>
      </c>
      <c r="QGT67" s="29" t="e">
        <f t="shared" si="200"/>
        <v>#REF!</v>
      </c>
      <c r="QGU67" s="29" t="e">
        <f t="shared" ref="QGU67:QJF67" si="201">QGT67*(1+$F67)</f>
        <v>#REF!</v>
      </c>
      <c r="QGV67" s="29" t="e">
        <f t="shared" si="201"/>
        <v>#REF!</v>
      </c>
      <c r="QGW67" s="29" t="e">
        <f t="shared" si="201"/>
        <v>#REF!</v>
      </c>
      <c r="QGX67" s="29" t="e">
        <f t="shared" si="201"/>
        <v>#REF!</v>
      </c>
      <c r="QGY67" s="29" t="e">
        <f t="shared" si="201"/>
        <v>#REF!</v>
      </c>
      <c r="QGZ67" s="29" t="e">
        <f t="shared" si="201"/>
        <v>#REF!</v>
      </c>
      <c r="QHA67" s="29" t="e">
        <f t="shared" si="201"/>
        <v>#REF!</v>
      </c>
      <c r="QHB67" s="29" t="e">
        <f t="shared" si="201"/>
        <v>#REF!</v>
      </c>
      <c r="QHC67" s="29" t="e">
        <f t="shared" si="201"/>
        <v>#REF!</v>
      </c>
      <c r="QHD67" s="29" t="e">
        <f t="shared" si="201"/>
        <v>#REF!</v>
      </c>
      <c r="QHE67" s="29" t="e">
        <f t="shared" si="201"/>
        <v>#REF!</v>
      </c>
      <c r="QHF67" s="29" t="e">
        <f t="shared" si="201"/>
        <v>#REF!</v>
      </c>
      <c r="QHG67" s="29" t="e">
        <f t="shared" si="201"/>
        <v>#REF!</v>
      </c>
      <c r="QHH67" s="29" t="e">
        <f t="shared" si="201"/>
        <v>#REF!</v>
      </c>
      <c r="QHI67" s="29" t="e">
        <f t="shared" si="201"/>
        <v>#REF!</v>
      </c>
      <c r="QHJ67" s="29" t="e">
        <f t="shared" si="201"/>
        <v>#REF!</v>
      </c>
      <c r="QHK67" s="29" t="e">
        <f t="shared" si="201"/>
        <v>#REF!</v>
      </c>
      <c r="QHL67" s="29" t="e">
        <f t="shared" si="201"/>
        <v>#REF!</v>
      </c>
      <c r="QHM67" s="29" t="e">
        <f t="shared" si="201"/>
        <v>#REF!</v>
      </c>
      <c r="QHN67" s="29" t="e">
        <f t="shared" si="201"/>
        <v>#REF!</v>
      </c>
      <c r="QHO67" s="29" t="e">
        <f t="shared" si="201"/>
        <v>#REF!</v>
      </c>
      <c r="QHP67" s="29" t="e">
        <f t="shared" si="201"/>
        <v>#REF!</v>
      </c>
      <c r="QHQ67" s="29" t="e">
        <f t="shared" si="201"/>
        <v>#REF!</v>
      </c>
      <c r="QHR67" s="29" t="e">
        <f t="shared" si="201"/>
        <v>#REF!</v>
      </c>
      <c r="QHS67" s="29" t="e">
        <f t="shared" si="201"/>
        <v>#REF!</v>
      </c>
      <c r="QHT67" s="29" t="e">
        <f t="shared" si="201"/>
        <v>#REF!</v>
      </c>
      <c r="QHU67" s="29" t="e">
        <f t="shared" si="201"/>
        <v>#REF!</v>
      </c>
      <c r="QHV67" s="29" t="e">
        <f t="shared" si="201"/>
        <v>#REF!</v>
      </c>
      <c r="QHW67" s="29" t="e">
        <f t="shared" si="201"/>
        <v>#REF!</v>
      </c>
      <c r="QHX67" s="29" t="e">
        <f t="shared" si="201"/>
        <v>#REF!</v>
      </c>
      <c r="QHY67" s="29" t="e">
        <f t="shared" si="201"/>
        <v>#REF!</v>
      </c>
      <c r="QHZ67" s="29" t="e">
        <f t="shared" si="201"/>
        <v>#REF!</v>
      </c>
      <c r="QIA67" s="29" t="e">
        <f t="shared" si="201"/>
        <v>#REF!</v>
      </c>
      <c r="QIB67" s="29" t="e">
        <f t="shared" si="201"/>
        <v>#REF!</v>
      </c>
      <c r="QIC67" s="29" t="e">
        <f t="shared" si="201"/>
        <v>#REF!</v>
      </c>
      <c r="QID67" s="29" t="e">
        <f t="shared" si="201"/>
        <v>#REF!</v>
      </c>
      <c r="QIE67" s="29" t="e">
        <f t="shared" si="201"/>
        <v>#REF!</v>
      </c>
      <c r="QIF67" s="29" t="e">
        <f t="shared" si="201"/>
        <v>#REF!</v>
      </c>
      <c r="QIG67" s="29" t="e">
        <f t="shared" si="201"/>
        <v>#REF!</v>
      </c>
      <c r="QIH67" s="29" t="e">
        <f t="shared" si="201"/>
        <v>#REF!</v>
      </c>
      <c r="QII67" s="29" t="e">
        <f t="shared" si="201"/>
        <v>#REF!</v>
      </c>
      <c r="QIJ67" s="29" t="e">
        <f t="shared" si="201"/>
        <v>#REF!</v>
      </c>
      <c r="QIK67" s="29" t="e">
        <f t="shared" si="201"/>
        <v>#REF!</v>
      </c>
      <c r="QIL67" s="29" t="e">
        <f t="shared" si="201"/>
        <v>#REF!</v>
      </c>
      <c r="QIM67" s="29" t="e">
        <f t="shared" si="201"/>
        <v>#REF!</v>
      </c>
      <c r="QIN67" s="29" t="e">
        <f t="shared" si="201"/>
        <v>#REF!</v>
      </c>
      <c r="QIO67" s="29" t="e">
        <f t="shared" si="201"/>
        <v>#REF!</v>
      </c>
      <c r="QIP67" s="29" t="e">
        <f t="shared" si="201"/>
        <v>#REF!</v>
      </c>
      <c r="QIQ67" s="29" t="e">
        <f t="shared" si="201"/>
        <v>#REF!</v>
      </c>
      <c r="QIR67" s="29" t="e">
        <f t="shared" si="201"/>
        <v>#REF!</v>
      </c>
      <c r="QIS67" s="29" t="e">
        <f t="shared" si="201"/>
        <v>#REF!</v>
      </c>
      <c r="QIT67" s="29" t="e">
        <f t="shared" si="201"/>
        <v>#REF!</v>
      </c>
      <c r="QIU67" s="29" t="e">
        <f t="shared" si="201"/>
        <v>#REF!</v>
      </c>
      <c r="QIV67" s="29" t="e">
        <f t="shared" si="201"/>
        <v>#REF!</v>
      </c>
      <c r="QIW67" s="29" t="e">
        <f t="shared" si="201"/>
        <v>#REF!</v>
      </c>
      <c r="QIX67" s="29" t="e">
        <f t="shared" si="201"/>
        <v>#REF!</v>
      </c>
      <c r="QIY67" s="29" t="e">
        <f t="shared" si="201"/>
        <v>#REF!</v>
      </c>
      <c r="QIZ67" s="29" t="e">
        <f t="shared" si="201"/>
        <v>#REF!</v>
      </c>
      <c r="QJA67" s="29" t="e">
        <f t="shared" si="201"/>
        <v>#REF!</v>
      </c>
      <c r="QJB67" s="29" t="e">
        <f t="shared" si="201"/>
        <v>#REF!</v>
      </c>
      <c r="QJC67" s="29" t="e">
        <f t="shared" si="201"/>
        <v>#REF!</v>
      </c>
      <c r="QJD67" s="29" t="e">
        <f t="shared" si="201"/>
        <v>#REF!</v>
      </c>
      <c r="QJE67" s="29" t="e">
        <f t="shared" si="201"/>
        <v>#REF!</v>
      </c>
      <c r="QJF67" s="29" t="e">
        <f t="shared" si="201"/>
        <v>#REF!</v>
      </c>
      <c r="QJG67" s="29" t="e">
        <f t="shared" ref="QJG67:QLR67" si="202">QJF67*(1+$F67)</f>
        <v>#REF!</v>
      </c>
      <c r="QJH67" s="29" t="e">
        <f t="shared" si="202"/>
        <v>#REF!</v>
      </c>
      <c r="QJI67" s="29" t="e">
        <f t="shared" si="202"/>
        <v>#REF!</v>
      </c>
      <c r="QJJ67" s="29" t="e">
        <f t="shared" si="202"/>
        <v>#REF!</v>
      </c>
      <c r="QJK67" s="29" t="e">
        <f t="shared" si="202"/>
        <v>#REF!</v>
      </c>
      <c r="QJL67" s="29" t="e">
        <f t="shared" si="202"/>
        <v>#REF!</v>
      </c>
      <c r="QJM67" s="29" t="e">
        <f t="shared" si="202"/>
        <v>#REF!</v>
      </c>
      <c r="QJN67" s="29" t="e">
        <f t="shared" si="202"/>
        <v>#REF!</v>
      </c>
      <c r="QJO67" s="29" t="e">
        <f t="shared" si="202"/>
        <v>#REF!</v>
      </c>
      <c r="QJP67" s="29" t="e">
        <f t="shared" si="202"/>
        <v>#REF!</v>
      </c>
      <c r="QJQ67" s="29" t="e">
        <f t="shared" si="202"/>
        <v>#REF!</v>
      </c>
      <c r="QJR67" s="29" t="e">
        <f t="shared" si="202"/>
        <v>#REF!</v>
      </c>
      <c r="QJS67" s="29" t="e">
        <f t="shared" si="202"/>
        <v>#REF!</v>
      </c>
      <c r="QJT67" s="29" t="e">
        <f t="shared" si="202"/>
        <v>#REF!</v>
      </c>
      <c r="QJU67" s="29" t="e">
        <f t="shared" si="202"/>
        <v>#REF!</v>
      </c>
      <c r="QJV67" s="29" t="e">
        <f t="shared" si="202"/>
        <v>#REF!</v>
      </c>
      <c r="QJW67" s="29" t="e">
        <f t="shared" si="202"/>
        <v>#REF!</v>
      </c>
      <c r="QJX67" s="29" t="e">
        <f t="shared" si="202"/>
        <v>#REF!</v>
      </c>
      <c r="QJY67" s="29" t="e">
        <f t="shared" si="202"/>
        <v>#REF!</v>
      </c>
      <c r="QJZ67" s="29" t="e">
        <f t="shared" si="202"/>
        <v>#REF!</v>
      </c>
      <c r="QKA67" s="29" t="e">
        <f t="shared" si="202"/>
        <v>#REF!</v>
      </c>
      <c r="QKB67" s="29" t="e">
        <f t="shared" si="202"/>
        <v>#REF!</v>
      </c>
      <c r="QKC67" s="29" t="e">
        <f t="shared" si="202"/>
        <v>#REF!</v>
      </c>
      <c r="QKD67" s="29" t="e">
        <f t="shared" si="202"/>
        <v>#REF!</v>
      </c>
      <c r="QKE67" s="29" t="e">
        <f t="shared" si="202"/>
        <v>#REF!</v>
      </c>
      <c r="QKF67" s="29" t="e">
        <f t="shared" si="202"/>
        <v>#REF!</v>
      </c>
      <c r="QKG67" s="29" t="e">
        <f t="shared" si="202"/>
        <v>#REF!</v>
      </c>
      <c r="QKH67" s="29" t="e">
        <f t="shared" si="202"/>
        <v>#REF!</v>
      </c>
      <c r="QKI67" s="29" t="e">
        <f t="shared" si="202"/>
        <v>#REF!</v>
      </c>
      <c r="QKJ67" s="29" t="e">
        <f t="shared" si="202"/>
        <v>#REF!</v>
      </c>
      <c r="QKK67" s="29" t="e">
        <f t="shared" si="202"/>
        <v>#REF!</v>
      </c>
      <c r="QKL67" s="29" t="e">
        <f t="shared" si="202"/>
        <v>#REF!</v>
      </c>
      <c r="QKM67" s="29" t="e">
        <f t="shared" si="202"/>
        <v>#REF!</v>
      </c>
      <c r="QKN67" s="29" t="e">
        <f t="shared" si="202"/>
        <v>#REF!</v>
      </c>
      <c r="QKO67" s="29" t="e">
        <f t="shared" si="202"/>
        <v>#REF!</v>
      </c>
      <c r="QKP67" s="29" t="e">
        <f t="shared" si="202"/>
        <v>#REF!</v>
      </c>
      <c r="QKQ67" s="29" t="e">
        <f t="shared" si="202"/>
        <v>#REF!</v>
      </c>
      <c r="QKR67" s="29" t="e">
        <f t="shared" si="202"/>
        <v>#REF!</v>
      </c>
      <c r="QKS67" s="29" t="e">
        <f t="shared" si="202"/>
        <v>#REF!</v>
      </c>
      <c r="QKT67" s="29" t="e">
        <f t="shared" si="202"/>
        <v>#REF!</v>
      </c>
      <c r="QKU67" s="29" t="e">
        <f t="shared" si="202"/>
        <v>#REF!</v>
      </c>
      <c r="QKV67" s="29" t="e">
        <f t="shared" si="202"/>
        <v>#REF!</v>
      </c>
      <c r="QKW67" s="29" t="e">
        <f t="shared" si="202"/>
        <v>#REF!</v>
      </c>
      <c r="QKX67" s="29" t="e">
        <f t="shared" si="202"/>
        <v>#REF!</v>
      </c>
      <c r="QKY67" s="29" t="e">
        <f t="shared" si="202"/>
        <v>#REF!</v>
      </c>
      <c r="QKZ67" s="29" t="e">
        <f t="shared" si="202"/>
        <v>#REF!</v>
      </c>
      <c r="QLA67" s="29" t="e">
        <f t="shared" si="202"/>
        <v>#REF!</v>
      </c>
      <c r="QLB67" s="29" t="e">
        <f t="shared" si="202"/>
        <v>#REF!</v>
      </c>
      <c r="QLC67" s="29" t="e">
        <f t="shared" si="202"/>
        <v>#REF!</v>
      </c>
      <c r="QLD67" s="29" t="e">
        <f t="shared" si="202"/>
        <v>#REF!</v>
      </c>
      <c r="QLE67" s="29" t="e">
        <f t="shared" si="202"/>
        <v>#REF!</v>
      </c>
      <c r="QLF67" s="29" t="e">
        <f t="shared" si="202"/>
        <v>#REF!</v>
      </c>
      <c r="QLG67" s="29" t="e">
        <f t="shared" si="202"/>
        <v>#REF!</v>
      </c>
      <c r="QLH67" s="29" t="e">
        <f t="shared" si="202"/>
        <v>#REF!</v>
      </c>
      <c r="QLI67" s="29" t="e">
        <f t="shared" si="202"/>
        <v>#REF!</v>
      </c>
      <c r="QLJ67" s="29" t="e">
        <f t="shared" si="202"/>
        <v>#REF!</v>
      </c>
      <c r="QLK67" s="29" t="e">
        <f t="shared" si="202"/>
        <v>#REF!</v>
      </c>
      <c r="QLL67" s="29" t="e">
        <f t="shared" si="202"/>
        <v>#REF!</v>
      </c>
      <c r="QLM67" s="29" t="e">
        <f t="shared" si="202"/>
        <v>#REF!</v>
      </c>
      <c r="QLN67" s="29" t="e">
        <f t="shared" si="202"/>
        <v>#REF!</v>
      </c>
      <c r="QLO67" s="29" t="e">
        <f t="shared" si="202"/>
        <v>#REF!</v>
      </c>
      <c r="QLP67" s="29" t="e">
        <f t="shared" si="202"/>
        <v>#REF!</v>
      </c>
      <c r="QLQ67" s="29" t="e">
        <f t="shared" si="202"/>
        <v>#REF!</v>
      </c>
      <c r="QLR67" s="29" t="e">
        <f t="shared" si="202"/>
        <v>#REF!</v>
      </c>
      <c r="QLS67" s="29" t="e">
        <f t="shared" ref="QLS67:QOD67" si="203">QLR67*(1+$F67)</f>
        <v>#REF!</v>
      </c>
      <c r="QLT67" s="29" t="e">
        <f t="shared" si="203"/>
        <v>#REF!</v>
      </c>
      <c r="QLU67" s="29" t="e">
        <f t="shared" si="203"/>
        <v>#REF!</v>
      </c>
      <c r="QLV67" s="29" t="e">
        <f t="shared" si="203"/>
        <v>#REF!</v>
      </c>
      <c r="QLW67" s="29" t="e">
        <f t="shared" si="203"/>
        <v>#REF!</v>
      </c>
      <c r="QLX67" s="29" t="e">
        <f t="shared" si="203"/>
        <v>#REF!</v>
      </c>
      <c r="QLY67" s="29" t="e">
        <f t="shared" si="203"/>
        <v>#REF!</v>
      </c>
      <c r="QLZ67" s="29" t="e">
        <f t="shared" si="203"/>
        <v>#REF!</v>
      </c>
      <c r="QMA67" s="29" t="e">
        <f t="shared" si="203"/>
        <v>#REF!</v>
      </c>
      <c r="QMB67" s="29" t="e">
        <f t="shared" si="203"/>
        <v>#REF!</v>
      </c>
      <c r="QMC67" s="29" t="e">
        <f t="shared" si="203"/>
        <v>#REF!</v>
      </c>
      <c r="QMD67" s="29" t="e">
        <f t="shared" si="203"/>
        <v>#REF!</v>
      </c>
      <c r="QME67" s="29" t="e">
        <f t="shared" si="203"/>
        <v>#REF!</v>
      </c>
      <c r="QMF67" s="29" t="e">
        <f t="shared" si="203"/>
        <v>#REF!</v>
      </c>
      <c r="QMG67" s="29" t="e">
        <f t="shared" si="203"/>
        <v>#REF!</v>
      </c>
      <c r="QMH67" s="29" t="e">
        <f t="shared" si="203"/>
        <v>#REF!</v>
      </c>
      <c r="QMI67" s="29" t="e">
        <f t="shared" si="203"/>
        <v>#REF!</v>
      </c>
      <c r="QMJ67" s="29" t="e">
        <f t="shared" si="203"/>
        <v>#REF!</v>
      </c>
      <c r="QMK67" s="29" t="e">
        <f t="shared" si="203"/>
        <v>#REF!</v>
      </c>
      <c r="QML67" s="29" t="e">
        <f t="shared" si="203"/>
        <v>#REF!</v>
      </c>
      <c r="QMM67" s="29" t="e">
        <f t="shared" si="203"/>
        <v>#REF!</v>
      </c>
      <c r="QMN67" s="29" t="e">
        <f t="shared" si="203"/>
        <v>#REF!</v>
      </c>
      <c r="QMO67" s="29" t="e">
        <f t="shared" si="203"/>
        <v>#REF!</v>
      </c>
      <c r="QMP67" s="29" t="e">
        <f t="shared" si="203"/>
        <v>#REF!</v>
      </c>
      <c r="QMQ67" s="29" t="e">
        <f t="shared" si="203"/>
        <v>#REF!</v>
      </c>
      <c r="QMR67" s="29" t="e">
        <f t="shared" si="203"/>
        <v>#REF!</v>
      </c>
      <c r="QMS67" s="29" t="e">
        <f t="shared" si="203"/>
        <v>#REF!</v>
      </c>
      <c r="QMT67" s="29" t="e">
        <f t="shared" si="203"/>
        <v>#REF!</v>
      </c>
      <c r="QMU67" s="29" t="e">
        <f t="shared" si="203"/>
        <v>#REF!</v>
      </c>
      <c r="QMV67" s="29" t="e">
        <f t="shared" si="203"/>
        <v>#REF!</v>
      </c>
      <c r="QMW67" s="29" t="e">
        <f t="shared" si="203"/>
        <v>#REF!</v>
      </c>
      <c r="QMX67" s="29" t="e">
        <f t="shared" si="203"/>
        <v>#REF!</v>
      </c>
      <c r="QMY67" s="29" t="e">
        <f t="shared" si="203"/>
        <v>#REF!</v>
      </c>
      <c r="QMZ67" s="29" t="e">
        <f t="shared" si="203"/>
        <v>#REF!</v>
      </c>
      <c r="QNA67" s="29" t="e">
        <f t="shared" si="203"/>
        <v>#REF!</v>
      </c>
      <c r="QNB67" s="29" t="e">
        <f t="shared" si="203"/>
        <v>#REF!</v>
      </c>
      <c r="QNC67" s="29" t="e">
        <f t="shared" si="203"/>
        <v>#REF!</v>
      </c>
      <c r="QND67" s="29" t="e">
        <f t="shared" si="203"/>
        <v>#REF!</v>
      </c>
      <c r="QNE67" s="29" t="e">
        <f t="shared" si="203"/>
        <v>#REF!</v>
      </c>
      <c r="QNF67" s="29" t="e">
        <f t="shared" si="203"/>
        <v>#REF!</v>
      </c>
      <c r="QNG67" s="29" t="e">
        <f t="shared" si="203"/>
        <v>#REF!</v>
      </c>
      <c r="QNH67" s="29" t="e">
        <f t="shared" si="203"/>
        <v>#REF!</v>
      </c>
      <c r="QNI67" s="29" t="e">
        <f t="shared" si="203"/>
        <v>#REF!</v>
      </c>
      <c r="QNJ67" s="29" t="e">
        <f t="shared" si="203"/>
        <v>#REF!</v>
      </c>
      <c r="QNK67" s="29" t="e">
        <f t="shared" si="203"/>
        <v>#REF!</v>
      </c>
      <c r="QNL67" s="29" t="e">
        <f t="shared" si="203"/>
        <v>#REF!</v>
      </c>
      <c r="QNM67" s="29" t="e">
        <f t="shared" si="203"/>
        <v>#REF!</v>
      </c>
      <c r="QNN67" s="29" t="e">
        <f t="shared" si="203"/>
        <v>#REF!</v>
      </c>
      <c r="QNO67" s="29" t="e">
        <f t="shared" si="203"/>
        <v>#REF!</v>
      </c>
      <c r="QNP67" s="29" t="e">
        <f t="shared" si="203"/>
        <v>#REF!</v>
      </c>
      <c r="QNQ67" s="29" t="e">
        <f t="shared" si="203"/>
        <v>#REF!</v>
      </c>
      <c r="QNR67" s="29" t="e">
        <f t="shared" si="203"/>
        <v>#REF!</v>
      </c>
      <c r="QNS67" s="29" t="e">
        <f t="shared" si="203"/>
        <v>#REF!</v>
      </c>
      <c r="QNT67" s="29" t="e">
        <f t="shared" si="203"/>
        <v>#REF!</v>
      </c>
      <c r="QNU67" s="29" t="e">
        <f t="shared" si="203"/>
        <v>#REF!</v>
      </c>
      <c r="QNV67" s="29" t="e">
        <f t="shared" si="203"/>
        <v>#REF!</v>
      </c>
      <c r="QNW67" s="29" t="e">
        <f t="shared" si="203"/>
        <v>#REF!</v>
      </c>
      <c r="QNX67" s="29" t="e">
        <f t="shared" si="203"/>
        <v>#REF!</v>
      </c>
      <c r="QNY67" s="29" t="e">
        <f t="shared" si="203"/>
        <v>#REF!</v>
      </c>
      <c r="QNZ67" s="29" t="e">
        <f t="shared" si="203"/>
        <v>#REF!</v>
      </c>
      <c r="QOA67" s="29" t="e">
        <f t="shared" si="203"/>
        <v>#REF!</v>
      </c>
      <c r="QOB67" s="29" t="e">
        <f t="shared" si="203"/>
        <v>#REF!</v>
      </c>
      <c r="QOC67" s="29" t="e">
        <f t="shared" si="203"/>
        <v>#REF!</v>
      </c>
      <c r="QOD67" s="29" t="e">
        <f t="shared" si="203"/>
        <v>#REF!</v>
      </c>
      <c r="QOE67" s="29" t="e">
        <f t="shared" ref="QOE67:QQP67" si="204">QOD67*(1+$F67)</f>
        <v>#REF!</v>
      </c>
      <c r="QOF67" s="29" t="e">
        <f t="shared" si="204"/>
        <v>#REF!</v>
      </c>
      <c r="QOG67" s="29" t="e">
        <f t="shared" si="204"/>
        <v>#REF!</v>
      </c>
      <c r="QOH67" s="29" t="e">
        <f t="shared" si="204"/>
        <v>#REF!</v>
      </c>
      <c r="QOI67" s="29" t="e">
        <f t="shared" si="204"/>
        <v>#REF!</v>
      </c>
      <c r="QOJ67" s="29" t="e">
        <f t="shared" si="204"/>
        <v>#REF!</v>
      </c>
      <c r="QOK67" s="29" t="e">
        <f t="shared" si="204"/>
        <v>#REF!</v>
      </c>
      <c r="QOL67" s="29" t="e">
        <f t="shared" si="204"/>
        <v>#REF!</v>
      </c>
      <c r="QOM67" s="29" t="e">
        <f t="shared" si="204"/>
        <v>#REF!</v>
      </c>
      <c r="QON67" s="29" t="e">
        <f t="shared" si="204"/>
        <v>#REF!</v>
      </c>
      <c r="QOO67" s="29" t="e">
        <f t="shared" si="204"/>
        <v>#REF!</v>
      </c>
      <c r="QOP67" s="29" t="e">
        <f t="shared" si="204"/>
        <v>#REF!</v>
      </c>
      <c r="QOQ67" s="29" t="e">
        <f t="shared" si="204"/>
        <v>#REF!</v>
      </c>
      <c r="QOR67" s="29" t="e">
        <f t="shared" si="204"/>
        <v>#REF!</v>
      </c>
      <c r="QOS67" s="29" t="e">
        <f t="shared" si="204"/>
        <v>#REF!</v>
      </c>
      <c r="QOT67" s="29" t="e">
        <f t="shared" si="204"/>
        <v>#REF!</v>
      </c>
      <c r="QOU67" s="29" t="e">
        <f t="shared" si="204"/>
        <v>#REF!</v>
      </c>
      <c r="QOV67" s="29" t="e">
        <f t="shared" si="204"/>
        <v>#REF!</v>
      </c>
      <c r="QOW67" s="29" t="e">
        <f t="shared" si="204"/>
        <v>#REF!</v>
      </c>
      <c r="QOX67" s="29" t="e">
        <f t="shared" si="204"/>
        <v>#REF!</v>
      </c>
      <c r="QOY67" s="29" t="e">
        <f t="shared" si="204"/>
        <v>#REF!</v>
      </c>
      <c r="QOZ67" s="29" t="e">
        <f t="shared" si="204"/>
        <v>#REF!</v>
      </c>
      <c r="QPA67" s="29" t="e">
        <f t="shared" si="204"/>
        <v>#REF!</v>
      </c>
      <c r="QPB67" s="29" t="e">
        <f t="shared" si="204"/>
        <v>#REF!</v>
      </c>
      <c r="QPC67" s="29" t="e">
        <f t="shared" si="204"/>
        <v>#REF!</v>
      </c>
      <c r="QPD67" s="29" t="e">
        <f t="shared" si="204"/>
        <v>#REF!</v>
      </c>
      <c r="QPE67" s="29" t="e">
        <f t="shared" si="204"/>
        <v>#REF!</v>
      </c>
      <c r="QPF67" s="29" t="e">
        <f t="shared" si="204"/>
        <v>#REF!</v>
      </c>
      <c r="QPG67" s="29" t="e">
        <f t="shared" si="204"/>
        <v>#REF!</v>
      </c>
      <c r="QPH67" s="29" t="e">
        <f t="shared" si="204"/>
        <v>#REF!</v>
      </c>
      <c r="QPI67" s="29" t="e">
        <f t="shared" si="204"/>
        <v>#REF!</v>
      </c>
      <c r="QPJ67" s="29" t="e">
        <f t="shared" si="204"/>
        <v>#REF!</v>
      </c>
      <c r="QPK67" s="29" t="e">
        <f t="shared" si="204"/>
        <v>#REF!</v>
      </c>
      <c r="QPL67" s="29" t="e">
        <f t="shared" si="204"/>
        <v>#REF!</v>
      </c>
      <c r="QPM67" s="29" t="e">
        <f t="shared" si="204"/>
        <v>#REF!</v>
      </c>
      <c r="QPN67" s="29" t="e">
        <f t="shared" si="204"/>
        <v>#REF!</v>
      </c>
      <c r="QPO67" s="29" t="e">
        <f t="shared" si="204"/>
        <v>#REF!</v>
      </c>
      <c r="QPP67" s="29" t="e">
        <f t="shared" si="204"/>
        <v>#REF!</v>
      </c>
      <c r="QPQ67" s="29" t="e">
        <f t="shared" si="204"/>
        <v>#REF!</v>
      </c>
      <c r="QPR67" s="29" t="e">
        <f t="shared" si="204"/>
        <v>#REF!</v>
      </c>
      <c r="QPS67" s="29" t="e">
        <f t="shared" si="204"/>
        <v>#REF!</v>
      </c>
      <c r="QPT67" s="29" t="e">
        <f t="shared" si="204"/>
        <v>#REF!</v>
      </c>
      <c r="QPU67" s="29" t="e">
        <f t="shared" si="204"/>
        <v>#REF!</v>
      </c>
      <c r="QPV67" s="29" t="e">
        <f t="shared" si="204"/>
        <v>#REF!</v>
      </c>
      <c r="QPW67" s="29" t="e">
        <f t="shared" si="204"/>
        <v>#REF!</v>
      </c>
      <c r="QPX67" s="29" t="e">
        <f t="shared" si="204"/>
        <v>#REF!</v>
      </c>
      <c r="QPY67" s="29" t="e">
        <f t="shared" si="204"/>
        <v>#REF!</v>
      </c>
      <c r="QPZ67" s="29" t="e">
        <f t="shared" si="204"/>
        <v>#REF!</v>
      </c>
      <c r="QQA67" s="29" t="e">
        <f t="shared" si="204"/>
        <v>#REF!</v>
      </c>
      <c r="QQB67" s="29" t="e">
        <f t="shared" si="204"/>
        <v>#REF!</v>
      </c>
      <c r="QQC67" s="29" t="e">
        <f t="shared" si="204"/>
        <v>#REF!</v>
      </c>
      <c r="QQD67" s="29" t="e">
        <f t="shared" si="204"/>
        <v>#REF!</v>
      </c>
      <c r="QQE67" s="29" t="e">
        <f t="shared" si="204"/>
        <v>#REF!</v>
      </c>
      <c r="QQF67" s="29" t="e">
        <f t="shared" si="204"/>
        <v>#REF!</v>
      </c>
      <c r="QQG67" s="29" t="e">
        <f t="shared" si="204"/>
        <v>#REF!</v>
      </c>
      <c r="QQH67" s="29" t="e">
        <f t="shared" si="204"/>
        <v>#REF!</v>
      </c>
      <c r="QQI67" s="29" t="e">
        <f t="shared" si="204"/>
        <v>#REF!</v>
      </c>
      <c r="QQJ67" s="29" t="e">
        <f t="shared" si="204"/>
        <v>#REF!</v>
      </c>
      <c r="QQK67" s="29" t="e">
        <f t="shared" si="204"/>
        <v>#REF!</v>
      </c>
      <c r="QQL67" s="29" t="e">
        <f t="shared" si="204"/>
        <v>#REF!</v>
      </c>
      <c r="QQM67" s="29" t="e">
        <f t="shared" si="204"/>
        <v>#REF!</v>
      </c>
      <c r="QQN67" s="29" t="e">
        <f t="shared" si="204"/>
        <v>#REF!</v>
      </c>
      <c r="QQO67" s="29" t="e">
        <f t="shared" si="204"/>
        <v>#REF!</v>
      </c>
      <c r="QQP67" s="29" t="e">
        <f t="shared" si="204"/>
        <v>#REF!</v>
      </c>
      <c r="QQQ67" s="29" t="e">
        <f t="shared" ref="QQQ67:QTB67" si="205">QQP67*(1+$F67)</f>
        <v>#REF!</v>
      </c>
      <c r="QQR67" s="29" t="e">
        <f t="shared" si="205"/>
        <v>#REF!</v>
      </c>
      <c r="QQS67" s="29" t="e">
        <f t="shared" si="205"/>
        <v>#REF!</v>
      </c>
      <c r="QQT67" s="29" t="e">
        <f t="shared" si="205"/>
        <v>#REF!</v>
      </c>
      <c r="QQU67" s="29" t="e">
        <f t="shared" si="205"/>
        <v>#REF!</v>
      </c>
      <c r="QQV67" s="29" t="e">
        <f t="shared" si="205"/>
        <v>#REF!</v>
      </c>
      <c r="QQW67" s="29" t="e">
        <f t="shared" si="205"/>
        <v>#REF!</v>
      </c>
      <c r="QQX67" s="29" t="e">
        <f t="shared" si="205"/>
        <v>#REF!</v>
      </c>
      <c r="QQY67" s="29" t="e">
        <f t="shared" si="205"/>
        <v>#REF!</v>
      </c>
      <c r="QQZ67" s="29" t="e">
        <f t="shared" si="205"/>
        <v>#REF!</v>
      </c>
      <c r="QRA67" s="29" t="e">
        <f t="shared" si="205"/>
        <v>#REF!</v>
      </c>
      <c r="QRB67" s="29" t="e">
        <f t="shared" si="205"/>
        <v>#REF!</v>
      </c>
      <c r="QRC67" s="29" t="e">
        <f t="shared" si="205"/>
        <v>#REF!</v>
      </c>
      <c r="QRD67" s="29" t="e">
        <f t="shared" si="205"/>
        <v>#REF!</v>
      </c>
      <c r="QRE67" s="29" t="e">
        <f t="shared" si="205"/>
        <v>#REF!</v>
      </c>
      <c r="QRF67" s="29" t="e">
        <f t="shared" si="205"/>
        <v>#REF!</v>
      </c>
      <c r="QRG67" s="29" t="e">
        <f t="shared" si="205"/>
        <v>#REF!</v>
      </c>
      <c r="QRH67" s="29" t="e">
        <f t="shared" si="205"/>
        <v>#REF!</v>
      </c>
      <c r="QRI67" s="29" t="e">
        <f t="shared" si="205"/>
        <v>#REF!</v>
      </c>
      <c r="QRJ67" s="29" t="e">
        <f t="shared" si="205"/>
        <v>#REF!</v>
      </c>
      <c r="QRK67" s="29" t="e">
        <f t="shared" si="205"/>
        <v>#REF!</v>
      </c>
      <c r="QRL67" s="29" t="e">
        <f t="shared" si="205"/>
        <v>#REF!</v>
      </c>
      <c r="QRM67" s="29" t="e">
        <f t="shared" si="205"/>
        <v>#REF!</v>
      </c>
      <c r="QRN67" s="29" t="e">
        <f t="shared" si="205"/>
        <v>#REF!</v>
      </c>
      <c r="QRO67" s="29" t="e">
        <f t="shared" si="205"/>
        <v>#REF!</v>
      </c>
      <c r="QRP67" s="29" t="e">
        <f t="shared" si="205"/>
        <v>#REF!</v>
      </c>
      <c r="QRQ67" s="29" t="e">
        <f t="shared" si="205"/>
        <v>#REF!</v>
      </c>
      <c r="QRR67" s="29" t="e">
        <f t="shared" si="205"/>
        <v>#REF!</v>
      </c>
      <c r="QRS67" s="29" t="e">
        <f t="shared" si="205"/>
        <v>#REF!</v>
      </c>
      <c r="QRT67" s="29" t="e">
        <f t="shared" si="205"/>
        <v>#REF!</v>
      </c>
      <c r="QRU67" s="29" t="e">
        <f t="shared" si="205"/>
        <v>#REF!</v>
      </c>
      <c r="QRV67" s="29" t="e">
        <f t="shared" si="205"/>
        <v>#REF!</v>
      </c>
      <c r="QRW67" s="29" t="e">
        <f t="shared" si="205"/>
        <v>#REF!</v>
      </c>
      <c r="QRX67" s="29" t="e">
        <f t="shared" si="205"/>
        <v>#REF!</v>
      </c>
      <c r="QRY67" s="29" t="e">
        <f t="shared" si="205"/>
        <v>#REF!</v>
      </c>
      <c r="QRZ67" s="29" t="e">
        <f t="shared" si="205"/>
        <v>#REF!</v>
      </c>
      <c r="QSA67" s="29" t="e">
        <f t="shared" si="205"/>
        <v>#REF!</v>
      </c>
      <c r="QSB67" s="29" t="e">
        <f t="shared" si="205"/>
        <v>#REF!</v>
      </c>
      <c r="QSC67" s="29" t="e">
        <f t="shared" si="205"/>
        <v>#REF!</v>
      </c>
      <c r="QSD67" s="29" t="e">
        <f t="shared" si="205"/>
        <v>#REF!</v>
      </c>
      <c r="QSE67" s="29" t="e">
        <f t="shared" si="205"/>
        <v>#REF!</v>
      </c>
      <c r="QSF67" s="29" t="e">
        <f t="shared" si="205"/>
        <v>#REF!</v>
      </c>
      <c r="QSG67" s="29" t="e">
        <f t="shared" si="205"/>
        <v>#REF!</v>
      </c>
      <c r="QSH67" s="29" t="e">
        <f t="shared" si="205"/>
        <v>#REF!</v>
      </c>
      <c r="QSI67" s="29" t="e">
        <f t="shared" si="205"/>
        <v>#REF!</v>
      </c>
      <c r="QSJ67" s="29" t="e">
        <f t="shared" si="205"/>
        <v>#REF!</v>
      </c>
      <c r="QSK67" s="29" t="e">
        <f t="shared" si="205"/>
        <v>#REF!</v>
      </c>
      <c r="QSL67" s="29" t="e">
        <f t="shared" si="205"/>
        <v>#REF!</v>
      </c>
      <c r="QSM67" s="29" t="e">
        <f t="shared" si="205"/>
        <v>#REF!</v>
      </c>
      <c r="QSN67" s="29" t="e">
        <f t="shared" si="205"/>
        <v>#REF!</v>
      </c>
      <c r="QSO67" s="29" t="e">
        <f t="shared" si="205"/>
        <v>#REF!</v>
      </c>
      <c r="QSP67" s="29" t="e">
        <f t="shared" si="205"/>
        <v>#REF!</v>
      </c>
      <c r="QSQ67" s="29" t="e">
        <f t="shared" si="205"/>
        <v>#REF!</v>
      </c>
      <c r="QSR67" s="29" t="e">
        <f t="shared" si="205"/>
        <v>#REF!</v>
      </c>
      <c r="QSS67" s="29" t="e">
        <f t="shared" si="205"/>
        <v>#REF!</v>
      </c>
      <c r="QST67" s="29" t="e">
        <f t="shared" si="205"/>
        <v>#REF!</v>
      </c>
      <c r="QSU67" s="29" t="e">
        <f t="shared" si="205"/>
        <v>#REF!</v>
      </c>
      <c r="QSV67" s="29" t="e">
        <f t="shared" si="205"/>
        <v>#REF!</v>
      </c>
      <c r="QSW67" s="29" t="e">
        <f t="shared" si="205"/>
        <v>#REF!</v>
      </c>
      <c r="QSX67" s="29" t="e">
        <f t="shared" si="205"/>
        <v>#REF!</v>
      </c>
      <c r="QSY67" s="29" t="e">
        <f t="shared" si="205"/>
        <v>#REF!</v>
      </c>
      <c r="QSZ67" s="29" t="e">
        <f t="shared" si="205"/>
        <v>#REF!</v>
      </c>
      <c r="QTA67" s="29" t="e">
        <f t="shared" si="205"/>
        <v>#REF!</v>
      </c>
      <c r="QTB67" s="29" t="e">
        <f t="shared" si="205"/>
        <v>#REF!</v>
      </c>
      <c r="QTC67" s="29" t="e">
        <f t="shared" ref="QTC67:QVN67" si="206">QTB67*(1+$F67)</f>
        <v>#REF!</v>
      </c>
      <c r="QTD67" s="29" t="e">
        <f t="shared" si="206"/>
        <v>#REF!</v>
      </c>
      <c r="QTE67" s="29" t="e">
        <f t="shared" si="206"/>
        <v>#REF!</v>
      </c>
      <c r="QTF67" s="29" t="e">
        <f t="shared" si="206"/>
        <v>#REF!</v>
      </c>
      <c r="QTG67" s="29" t="e">
        <f t="shared" si="206"/>
        <v>#REF!</v>
      </c>
      <c r="QTH67" s="29" t="e">
        <f t="shared" si="206"/>
        <v>#REF!</v>
      </c>
      <c r="QTI67" s="29" t="e">
        <f t="shared" si="206"/>
        <v>#REF!</v>
      </c>
      <c r="QTJ67" s="29" t="e">
        <f t="shared" si="206"/>
        <v>#REF!</v>
      </c>
      <c r="QTK67" s="29" t="e">
        <f t="shared" si="206"/>
        <v>#REF!</v>
      </c>
      <c r="QTL67" s="29" t="e">
        <f t="shared" si="206"/>
        <v>#REF!</v>
      </c>
      <c r="QTM67" s="29" t="e">
        <f t="shared" si="206"/>
        <v>#REF!</v>
      </c>
      <c r="QTN67" s="29" t="e">
        <f t="shared" si="206"/>
        <v>#REF!</v>
      </c>
      <c r="QTO67" s="29" t="e">
        <f t="shared" si="206"/>
        <v>#REF!</v>
      </c>
      <c r="QTP67" s="29" t="e">
        <f t="shared" si="206"/>
        <v>#REF!</v>
      </c>
      <c r="QTQ67" s="29" t="e">
        <f t="shared" si="206"/>
        <v>#REF!</v>
      </c>
      <c r="QTR67" s="29" t="e">
        <f t="shared" si="206"/>
        <v>#REF!</v>
      </c>
      <c r="QTS67" s="29" t="e">
        <f t="shared" si="206"/>
        <v>#REF!</v>
      </c>
      <c r="QTT67" s="29" t="e">
        <f t="shared" si="206"/>
        <v>#REF!</v>
      </c>
      <c r="QTU67" s="29" t="e">
        <f t="shared" si="206"/>
        <v>#REF!</v>
      </c>
      <c r="QTV67" s="29" t="e">
        <f t="shared" si="206"/>
        <v>#REF!</v>
      </c>
      <c r="QTW67" s="29" t="e">
        <f t="shared" si="206"/>
        <v>#REF!</v>
      </c>
      <c r="QTX67" s="29" t="e">
        <f t="shared" si="206"/>
        <v>#REF!</v>
      </c>
      <c r="QTY67" s="29" t="e">
        <f t="shared" si="206"/>
        <v>#REF!</v>
      </c>
      <c r="QTZ67" s="29" t="e">
        <f t="shared" si="206"/>
        <v>#REF!</v>
      </c>
      <c r="QUA67" s="29" t="e">
        <f t="shared" si="206"/>
        <v>#REF!</v>
      </c>
      <c r="QUB67" s="29" t="e">
        <f t="shared" si="206"/>
        <v>#REF!</v>
      </c>
      <c r="QUC67" s="29" t="e">
        <f t="shared" si="206"/>
        <v>#REF!</v>
      </c>
      <c r="QUD67" s="29" t="e">
        <f t="shared" si="206"/>
        <v>#REF!</v>
      </c>
      <c r="QUE67" s="29" t="e">
        <f t="shared" si="206"/>
        <v>#REF!</v>
      </c>
      <c r="QUF67" s="29" t="e">
        <f t="shared" si="206"/>
        <v>#REF!</v>
      </c>
      <c r="QUG67" s="29" t="e">
        <f t="shared" si="206"/>
        <v>#REF!</v>
      </c>
      <c r="QUH67" s="29" t="e">
        <f t="shared" si="206"/>
        <v>#REF!</v>
      </c>
      <c r="QUI67" s="29" t="e">
        <f t="shared" si="206"/>
        <v>#REF!</v>
      </c>
      <c r="QUJ67" s="29" t="e">
        <f t="shared" si="206"/>
        <v>#REF!</v>
      </c>
      <c r="QUK67" s="29" t="e">
        <f t="shared" si="206"/>
        <v>#REF!</v>
      </c>
      <c r="QUL67" s="29" t="e">
        <f t="shared" si="206"/>
        <v>#REF!</v>
      </c>
      <c r="QUM67" s="29" t="e">
        <f t="shared" si="206"/>
        <v>#REF!</v>
      </c>
      <c r="QUN67" s="29" t="e">
        <f t="shared" si="206"/>
        <v>#REF!</v>
      </c>
      <c r="QUO67" s="29" t="e">
        <f t="shared" si="206"/>
        <v>#REF!</v>
      </c>
      <c r="QUP67" s="29" t="e">
        <f t="shared" si="206"/>
        <v>#REF!</v>
      </c>
      <c r="QUQ67" s="29" t="e">
        <f t="shared" si="206"/>
        <v>#REF!</v>
      </c>
      <c r="QUR67" s="29" t="e">
        <f t="shared" si="206"/>
        <v>#REF!</v>
      </c>
      <c r="QUS67" s="29" t="e">
        <f t="shared" si="206"/>
        <v>#REF!</v>
      </c>
      <c r="QUT67" s="29" t="e">
        <f t="shared" si="206"/>
        <v>#REF!</v>
      </c>
      <c r="QUU67" s="29" t="e">
        <f t="shared" si="206"/>
        <v>#REF!</v>
      </c>
      <c r="QUV67" s="29" t="e">
        <f t="shared" si="206"/>
        <v>#REF!</v>
      </c>
      <c r="QUW67" s="29" t="e">
        <f t="shared" si="206"/>
        <v>#REF!</v>
      </c>
      <c r="QUX67" s="29" t="e">
        <f t="shared" si="206"/>
        <v>#REF!</v>
      </c>
      <c r="QUY67" s="29" t="e">
        <f t="shared" si="206"/>
        <v>#REF!</v>
      </c>
      <c r="QUZ67" s="29" t="e">
        <f t="shared" si="206"/>
        <v>#REF!</v>
      </c>
      <c r="QVA67" s="29" t="e">
        <f t="shared" si="206"/>
        <v>#REF!</v>
      </c>
      <c r="QVB67" s="29" t="e">
        <f t="shared" si="206"/>
        <v>#REF!</v>
      </c>
      <c r="QVC67" s="29" t="e">
        <f t="shared" si="206"/>
        <v>#REF!</v>
      </c>
      <c r="QVD67" s="29" t="e">
        <f t="shared" si="206"/>
        <v>#REF!</v>
      </c>
      <c r="QVE67" s="29" t="e">
        <f t="shared" si="206"/>
        <v>#REF!</v>
      </c>
      <c r="QVF67" s="29" t="e">
        <f t="shared" si="206"/>
        <v>#REF!</v>
      </c>
      <c r="QVG67" s="29" t="e">
        <f t="shared" si="206"/>
        <v>#REF!</v>
      </c>
      <c r="QVH67" s="29" t="e">
        <f t="shared" si="206"/>
        <v>#REF!</v>
      </c>
      <c r="QVI67" s="29" t="e">
        <f t="shared" si="206"/>
        <v>#REF!</v>
      </c>
      <c r="QVJ67" s="29" t="e">
        <f t="shared" si="206"/>
        <v>#REF!</v>
      </c>
      <c r="QVK67" s="29" t="e">
        <f t="shared" si="206"/>
        <v>#REF!</v>
      </c>
      <c r="QVL67" s="29" t="e">
        <f t="shared" si="206"/>
        <v>#REF!</v>
      </c>
      <c r="QVM67" s="29" t="e">
        <f t="shared" si="206"/>
        <v>#REF!</v>
      </c>
      <c r="QVN67" s="29" t="e">
        <f t="shared" si="206"/>
        <v>#REF!</v>
      </c>
      <c r="QVO67" s="29" t="e">
        <f t="shared" ref="QVO67:QXZ67" si="207">QVN67*(1+$F67)</f>
        <v>#REF!</v>
      </c>
      <c r="QVP67" s="29" t="e">
        <f t="shared" si="207"/>
        <v>#REF!</v>
      </c>
      <c r="QVQ67" s="29" t="e">
        <f t="shared" si="207"/>
        <v>#REF!</v>
      </c>
      <c r="QVR67" s="29" t="e">
        <f t="shared" si="207"/>
        <v>#REF!</v>
      </c>
      <c r="QVS67" s="29" t="e">
        <f t="shared" si="207"/>
        <v>#REF!</v>
      </c>
      <c r="QVT67" s="29" t="e">
        <f t="shared" si="207"/>
        <v>#REF!</v>
      </c>
      <c r="QVU67" s="29" t="e">
        <f t="shared" si="207"/>
        <v>#REF!</v>
      </c>
      <c r="QVV67" s="29" t="e">
        <f t="shared" si="207"/>
        <v>#REF!</v>
      </c>
      <c r="QVW67" s="29" t="e">
        <f t="shared" si="207"/>
        <v>#REF!</v>
      </c>
      <c r="QVX67" s="29" t="e">
        <f t="shared" si="207"/>
        <v>#REF!</v>
      </c>
      <c r="QVY67" s="29" t="e">
        <f t="shared" si="207"/>
        <v>#REF!</v>
      </c>
      <c r="QVZ67" s="29" t="e">
        <f t="shared" si="207"/>
        <v>#REF!</v>
      </c>
      <c r="QWA67" s="29" t="e">
        <f t="shared" si="207"/>
        <v>#REF!</v>
      </c>
      <c r="QWB67" s="29" t="e">
        <f t="shared" si="207"/>
        <v>#REF!</v>
      </c>
      <c r="QWC67" s="29" t="e">
        <f t="shared" si="207"/>
        <v>#REF!</v>
      </c>
      <c r="QWD67" s="29" t="e">
        <f t="shared" si="207"/>
        <v>#REF!</v>
      </c>
      <c r="QWE67" s="29" t="e">
        <f t="shared" si="207"/>
        <v>#REF!</v>
      </c>
      <c r="QWF67" s="29" t="e">
        <f t="shared" si="207"/>
        <v>#REF!</v>
      </c>
      <c r="QWG67" s="29" t="e">
        <f t="shared" si="207"/>
        <v>#REF!</v>
      </c>
      <c r="QWH67" s="29" t="e">
        <f t="shared" si="207"/>
        <v>#REF!</v>
      </c>
      <c r="QWI67" s="29" t="e">
        <f t="shared" si="207"/>
        <v>#REF!</v>
      </c>
      <c r="QWJ67" s="29" t="e">
        <f t="shared" si="207"/>
        <v>#REF!</v>
      </c>
      <c r="QWK67" s="29" t="e">
        <f t="shared" si="207"/>
        <v>#REF!</v>
      </c>
      <c r="QWL67" s="29" t="e">
        <f t="shared" si="207"/>
        <v>#REF!</v>
      </c>
      <c r="QWM67" s="29" t="e">
        <f t="shared" si="207"/>
        <v>#REF!</v>
      </c>
      <c r="QWN67" s="29" t="e">
        <f t="shared" si="207"/>
        <v>#REF!</v>
      </c>
      <c r="QWO67" s="29" t="e">
        <f t="shared" si="207"/>
        <v>#REF!</v>
      </c>
      <c r="QWP67" s="29" t="e">
        <f t="shared" si="207"/>
        <v>#REF!</v>
      </c>
      <c r="QWQ67" s="29" t="e">
        <f t="shared" si="207"/>
        <v>#REF!</v>
      </c>
      <c r="QWR67" s="29" t="e">
        <f t="shared" si="207"/>
        <v>#REF!</v>
      </c>
      <c r="QWS67" s="29" t="e">
        <f t="shared" si="207"/>
        <v>#REF!</v>
      </c>
      <c r="QWT67" s="29" t="e">
        <f t="shared" si="207"/>
        <v>#REF!</v>
      </c>
      <c r="QWU67" s="29" t="e">
        <f t="shared" si="207"/>
        <v>#REF!</v>
      </c>
      <c r="QWV67" s="29" t="e">
        <f t="shared" si="207"/>
        <v>#REF!</v>
      </c>
      <c r="QWW67" s="29" t="e">
        <f t="shared" si="207"/>
        <v>#REF!</v>
      </c>
      <c r="QWX67" s="29" t="e">
        <f t="shared" si="207"/>
        <v>#REF!</v>
      </c>
      <c r="QWY67" s="29" t="e">
        <f t="shared" si="207"/>
        <v>#REF!</v>
      </c>
      <c r="QWZ67" s="29" t="e">
        <f t="shared" si="207"/>
        <v>#REF!</v>
      </c>
      <c r="QXA67" s="29" t="e">
        <f t="shared" si="207"/>
        <v>#REF!</v>
      </c>
      <c r="QXB67" s="29" t="e">
        <f t="shared" si="207"/>
        <v>#REF!</v>
      </c>
      <c r="QXC67" s="29" t="e">
        <f t="shared" si="207"/>
        <v>#REF!</v>
      </c>
      <c r="QXD67" s="29" t="e">
        <f t="shared" si="207"/>
        <v>#REF!</v>
      </c>
      <c r="QXE67" s="29" t="e">
        <f t="shared" si="207"/>
        <v>#REF!</v>
      </c>
      <c r="QXF67" s="29" t="e">
        <f t="shared" si="207"/>
        <v>#REF!</v>
      </c>
      <c r="QXG67" s="29" t="e">
        <f t="shared" si="207"/>
        <v>#REF!</v>
      </c>
      <c r="QXH67" s="29" t="e">
        <f t="shared" si="207"/>
        <v>#REF!</v>
      </c>
      <c r="QXI67" s="29" t="e">
        <f t="shared" si="207"/>
        <v>#REF!</v>
      </c>
      <c r="QXJ67" s="29" t="e">
        <f t="shared" si="207"/>
        <v>#REF!</v>
      </c>
      <c r="QXK67" s="29" t="e">
        <f t="shared" si="207"/>
        <v>#REF!</v>
      </c>
      <c r="QXL67" s="29" t="e">
        <f t="shared" si="207"/>
        <v>#REF!</v>
      </c>
      <c r="QXM67" s="29" t="e">
        <f t="shared" si="207"/>
        <v>#REF!</v>
      </c>
      <c r="QXN67" s="29" t="e">
        <f t="shared" si="207"/>
        <v>#REF!</v>
      </c>
      <c r="QXO67" s="29" t="e">
        <f t="shared" si="207"/>
        <v>#REF!</v>
      </c>
      <c r="QXP67" s="29" t="e">
        <f t="shared" si="207"/>
        <v>#REF!</v>
      </c>
      <c r="QXQ67" s="29" t="e">
        <f t="shared" si="207"/>
        <v>#REF!</v>
      </c>
      <c r="QXR67" s="29" t="e">
        <f t="shared" si="207"/>
        <v>#REF!</v>
      </c>
      <c r="QXS67" s="29" t="e">
        <f t="shared" si="207"/>
        <v>#REF!</v>
      </c>
      <c r="QXT67" s="29" t="e">
        <f t="shared" si="207"/>
        <v>#REF!</v>
      </c>
      <c r="QXU67" s="29" t="e">
        <f t="shared" si="207"/>
        <v>#REF!</v>
      </c>
      <c r="QXV67" s="29" t="e">
        <f t="shared" si="207"/>
        <v>#REF!</v>
      </c>
      <c r="QXW67" s="29" t="e">
        <f t="shared" si="207"/>
        <v>#REF!</v>
      </c>
      <c r="QXX67" s="29" t="e">
        <f t="shared" si="207"/>
        <v>#REF!</v>
      </c>
      <c r="QXY67" s="29" t="e">
        <f t="shared" si="207"/>
        <v>#REF!</v>
      </c>
      <c r="QXZ67" s="29" t="e">
        <f t="shared" si="207"/>
        <v>#REF!</v>
      </c>
      <c r="QYA67" s="29" t="e">
        <f t="shared" ref="QYA67:RAL67" si="208">QXZ67*(1+$F67)</f>
        <v>#REF!</v>
      </c>
      <c r="QYB67" s="29" t="e">
        <f t="shared" si="208"/>
        <v>#REF!</v>
      </c>
      <c r="QYC67" s="29" t="e">
        <f t="shared" si="208"/>
        <v>#REF!</v>
      </c>
      <c r="QYD67" s="29" t="e">
        <f t="shared" si="208"/>
        <v>#REF!</v>
      </c>
      <c r="QYE67" s="29" t="e">
        <f t="shared" si="208"/>
        <v>#REF!</v>
      </c>
      <c r="QYF67" s="29" t="e">
        <f t="shared" si="208"/>
        <v>#REF!</v>
      </c>
      <c r="QYG67" s="29" t="e">
        <f t="shared" si="208"/>
        <v>#REF!</v>
      </c>
      <c r="QYH67" s="29" t="e">
        <f t="shared" si="208"/>
        <v>#REF!</v>
      </c>
      <c r="QYI67" s="29" t="e">
        <f t="shared" si="208"/>
        <v>#REF!</v>
      </c>
      <c r="QYJ67" s="29" t="e">
        <f t="shared" si="208"/>
        <v>#REF!</v>
      </c>
      <c r="QYK67" s="29" t="e">
        <f t="shared" si="208"/>
        <v>#REF!</v>
      </c>
      <c r="QYL67" s="29" t="e">
        <f t="shared" si="208"/>
        <v>#REF!</v>
      </c>
      <c r="QYM67" s="29" t="e">
        <f t="shared" si="208"/>
        <v>#REF!</v>
      </c>
      <c r="QYN67" s="29" t="e">
        <f t="shared" si="208"/>
        <v>#REF!</v>
      </c>
      <c r="QYO67" s="29" t="e">
        <f t="shared" si="208"/>
        <v>#REF!</v>
      </c>
      <c r="QYP67" s="29" t="e">
        <f t="shared" si="208"/>
        <v>#REF!</v>
      </c>
      <c r="QYQ67" s="29" t="e">
        <f t="shared" si="208"/>
        <v>#REF!</v>
      </c>
      <c r="QYR67" s="29" t="e">
        <f t="shared" si="208"/>
        <v>#REF!</v>
      </c>
      <c r="QYS67" s="29" t="e">
        <f t="shared" si="208"/>
        <v>#REF!</v>
      </c>
      <c r="QYT67" s="29" t="e">
        <f t="shared" si="208"/>
        <v>#REF!</v>
      </c>
      <c r="QYU67" s="29" t="e">
        <f t="shared" si="208"/>
        <v>#REF!</v>
      </c>
      <c r="QYV67" s="29" t="e">
        <f t="shared" si="208"/>
        <v>#REF!</v>
      </c>
      <c r="QYW67" s="29" t="e">
        <f t="shared" si="208"/>
        <v>#REF!</v>
      </c>
      <c r="QYX67" s="29" t="e">
        <f t="shared" si="208"/>
        <v>#REF!</v>
      </c>
      <c r="QYY67" s="29" t="e">
        <f t="shared" si="208"/>
        <v>#REF!</v>
      </c>
      <c r="QYZ67" s="29" t="e">
        <f t="shared" si="208"/>
        <v>#REF!</v>
      </c>
      <c r="QZA67" s="29" t="e">
        <f t="shared" si="208"/>
        <v>#REF!</v>
      </c>
      <c r="QZB67" s="29" t="e">
        <f t="shared" si="208"/>
        <v>#REF!</v>
      </c>
      <c r="QZC67" s="29" t="e">
        <f t="shared" si="208"/>
        <v>#REF!</v>
      </c>
      <c r="QZD67" s="29" t="e">
        <f t="shared" si="208"/>
        <v>#REF!</v>
      </c>
      <c r="QZE67" s="29" t="e">
        <f t="shared" si="208"/>
        <v>#REF!</v>
      </c>
      <c r="QZF67" s="29" t="e">
        <f t="shared" si="208"/>
        <v>#REF!</v>
      </c>
      <c r="QZG67" s="29" t="e">
        <f t="shared" si="208"/>
        <v>#REF!</v>
      </c>
      <c r="QZH67" s="29" t="e">
        <f t="shared" si="208"/>
        <v>#REF!</v>
      </c>
      <c r="QZI67" s="29" t="e">
        <f t="shared" si="208"/>
        <v>#REF!</v>
      </c>
      <c r="QZJ67" s="29" t="e">
        <f t="shared" si="208"/>
        <v>#REF!</v>
      </c>
      <c r="QZK67" s="29" t="e">
        <f t="shared" si="208"/>
        <v>#REF!</v>
      </c>
      <c r="QZL67" s="29" t="e">
        <f t="shared" si="208"/>
        <v>#REF!</v>
      </c>
      <c r="QZM67" s="29" t="e">
        <f t="shared" si="208"/>
        <v>#REF!</v>
      </c>
      <c r="QZN67" s="29" t="e">
        <f t="shared" si="208"/>
        <v>#REF!</v>
      </c>
      <c r="QZO67" s="29" t="e">
        <f t="shared" si="208"/>
        <v>#REF!</v>
      </c>
      <c r="QZP67" s="29" t="e">
        <f t="shared" si="208"/>
        <v>#REF!</v>
      </c>
      <c r="QZQ67" s="29" t="e">
        <f t="shared" si="208"/>
        <v>#REF!</v>
      </c>
      <c r="QZR67" s="29" t="e">
        <f t="shared" si="208"/>
        <v>#REF!</v>
      </c>
      <c r="QZS67" s="29" t="e">
        <f t="shared" si="208"/>
        <v>#REF!</v>
      </c>
      <c r="QZT67" s="29" t="e">
        <f t="shared" si="208"/>
        <v>#REF!</v>
      </c>
      <c r="QZU67" s="29" t="e">
        <f t="shared" si="208"/>
        <v>#REF!</v>
      </c>
      <c r="QZV67" s="29" t="e">
        <f t="shared" si="208"/>
        <v>#REF!</v>
      </c>
      <c r="QZW67" s="29" t="e">
        <f t="shared" si="208"/>
        <v>#REF!</v>
      </c>
      <c r="QZX67" s="29" t="e">
        <f t="shared" si="208"/>
        <v>#REF!</v>
      </c>
      <c r="QZY67" s="29" t="e">
        <f t="shared" si="208"/>
        <v>#REF!</v>
      </c>
      <c r="QZZ67" s="29" t="e">
        <f t="shared" si="208"/>
        <v>#REF!</v>
      </c>
      <c r="RAA67" s="29" t="e">
        <f t="shared" si="208"/>
        <v>#REF!</v>
      </c>
      <c r="RAB67" s="29" t="e">
        <f t="shared" si="208"/>
        <v>#REF!</v>
      </c>
      <c r="RAC67" s="29" t="e">
        <f t="shared" si="208"/>
        <v>#REF!</v>
      </c>
      <c r="RAD67" s="29" t="e">
        <f t="shared" si="208"/>
        <v>#REF!</v>
      </c>
      <c r="RAE67" s="29" t="e">
        <f t="shared" si="208"/>
        <v>#REF!</v>
      </c>
      <c r="RAF67" s="29" t="e">
        <f t="shared" si="208"/>
        <v>#REF!</v>
      </c>
      <c r="RAG67" s="29" t="e">
        <f t="shared" si="208"/>
        <v>#REF!</v>
      </c>
      <c r="RAH67" s="29" t="e">
        <f t="shared" si="208"/>
        <v>#REF!</v>
      </c>
      <c r="RAI67" s="29" t="e">
        <f t="shared" si="208"/>
        <v>#REF!</v>
      </c>
      <c r="RAJ67" s="29" t="e">
        <f t="shared" si="208"/>
        <v>#REF!</v>
      </c>
      <c r="RAK67" s="29" t="e">
        <f t="shared" si="208"/>
        <v>#REF!</v>
      </c>
      <c r="RAL67" s="29" t="e">
        <f t="shared" si="208"/>
        <v>#REF!</v>
      </c>
      <c r="RAM67" s="29" t="e">
        <f t="shared" ref="RAM67:RCX67" si="209">RAL67*(1+$F67)</f>
        <v>#REF!</v>
      </c>
      <c r="RAN67" s="29" t="e">
        <f t="shared" si="209"/>
        <v>#REF!</v>
      </c>
      <c r="RAO67" s="29" t="e">
        <f t="shared" si="209"/>
        <v>#REF!</v>
      </c>
      <c r="RAP67" s="29" t="e">
        <f t="shared" si="209"/>
        <v>#REF!</v>
      </c>
      <c r="RAQ67" s="29" t="e">
        <f t="shared" si="209"/>
        <v>#REF!</v>
      </c>
      <c r="RAR67" s="29" t="e">
        <f t="shared" si="209"/>
        <v>#REF!</v>
      </c>
      <c r="RAS67" s="29" t="e">
        <f t="shared" si="209"/>
        <v>#REF!</v>
      </c>
      <c r="RAT67" s="29" t="e">
        <f t="shared" si="209"/>
        <v>#REF!</v>
      </c>
      <c r="RAU67" s="29" t="e">
        <f t="shared" si="209"/>
        <v>#REF!</v>
      </c>
      <c r="RAV67" s="29" t="e">
        <f t="shared" si="209"/>
        <v>#REF!</v>
      </c>
      <c r="RAW67" s="29" t="e">
        <f t="shared" si="209"/>
        <v>#REF!</v>
      </c>
      <c r="RAX67" s="29" t="e">
        <f t="shared" si="209"/>
        <v>#REF!</v>
      </c>
      <c r="RAY67" s="29" t="e">
        <f t="shared" si="209"/>
        <v>#REF!</v>
      </c>
      <c r="RAZ67" s="29" t="e">
        <f t="shared" si="209"/>
        <v>#REF!</v>
      </c>
      <c r="RBA67" s="29" t="e">
        <f t="shared" si="209"/>
        <v>#REF!</v>
      </c>
      <c r="RBB67" s="29" t="e">
        <f t="shared" si="209"/>
        <v>#REF!</v>
      </c>
      <c r="RBC67" s="29" t="e">
        <f t="shared" si="209"/>
        <v>#REF!</v>
      </c>
      <c r="RBD67" s="29" t="e">
        <f t="shared" si="209"/>
        <v>#REF!</v>
      </c>
      <c r="RBE67" s="29" t="e">
        <f t="shared" si="209"/>
        <v>#REF!</v>
      </c>
      <c r="RBF67" s="29" t="e">
        <f t="shared" si="209"/>
        <v>#REF!</v>
      </c>
      <c r="RBG67" s="29" t="e">
        <f t="shared" si="209"/>
        <v>#REF!</v>
      </c>
      <c r="RBH67" s="29" t="e">
        <f t="shared" si="209"/>
        <v>#REF!</v>
      </c>
      <c r="RBI67" s="29" t="e">
        <f t="shared" si="209"/>
        <v>#REF!</v>
      </c>
      <c r="RBJ67" s="29" t="e">
        <f t="shared" si="209"/>
        <v>#REF!</v>
      </c>
      <c r="RBK67" s="29" t="e">
        <f t="shared" si="209"/>
        <v>#REF!</v>
      </c>
      <c r="RBL67" s="29" t="e">
        <f t="shared" si="209"/>
        <v>#REF!</v>
      </c>
      <c r="RBM67" s="29" t="e">
        <f t="shared" si="209"/>
        <v>#REF!</v>
      </c>
      <c r="RBN67" s="29" t="e">
        <f t="shared" si="209"/>
        <v>#REF!</v>
      </c>
      <c r="RBO67" s="29" t="e">
        <f t="shared" si="209"/>
        <v>#REF!</v>
      </c>
      <c r="RBP67" s="29" t="e">
        <f t="shared" si="209"/>
        <v>#REF!</v>
      </c>
      <c r="RBQ67" s="29" t="e">
        <f t="shared" si="209"/>
        <v>#REF!</v>
      </c>
      <c r="RBR67" s="29" t="e">
        <f t="shared" si="209"/>
        <v>#REF!</v>
      </c>
      <c r="RBS67" s="29" t="e">
        <f t="shared" si="209"/>
        <v>#REF!</v>
      </c>
      <c r="RBT67" s="29" t="e">
        <f t="shared" si="209"/>
        <v>#REF!</v>
      </c>
      <c r="RBU67" s="29" t="e">
        <f t="shared" si="209"/>
        <v>#REF!</v>
      </c>
      <c r="RBV67" s="29" t="e">
        <f t="shared" si="209"/>
        <v>#REF!</v>
      </c>
      <c r="RBW67" s="29" t="e">
        <f t="shared" si="209"/>
        <v>#REF!</v>
      </c>
      <c r="RBX67" s="29" t="e">
        <f t="shared" si="209"/>
        <v>#REF!</v>
      </c>
      <c r="RBY67" s="29" t="e">
        <f t="shared" si="209"/>
        <v>#REF!</v>
      </c>
      <c r="RBZ67" s="29" t="e">
        <f t="shared" si="209"/>
        <v>#REF!</v>
      </c>
      <c r="RCA67" s="29" t="e">
        <f t="shared" si="209"/>
        <v>#REF!</v>
      </c>
      <c r="RCB67" s="29" t="e">
        <f t="shared" si="209"/>
        <v>#REF!</v>
      </c>
      <c r="RCC67" s="29" t="e">
        <f t="shared" si="209"/>
        <v>#REF!</v>
      </c>
      <c r="RCD67" s="29" t="e">
        <f t="shared" si="209"/>
        <v>#REF!</v>
      </c>
      <c r="RCE67" s="29" t="e">
        <f t="shared" si="209"/>
        <v>#REF!</v>
      </c>
      <c r="RCF67" s="29" t="e">
        <f t="shared" si="209"/>
        <v>#REF!</v>
      </c>
      <c r="RCG67" s="29" t="e">
        <f t="shared" si="209"/>
        <v>#REF!</v>
      </c>
      <c r="RCH67" s="29" t="e">
        <f t="shared" si="209"/>
        <v>#REF!</v>
      </c>
      <c r="RCI67" s="29" t="e">
        <f t="shared" si="209"/>
        <v>#REF!</v>
      </c>
      <c r="RCJ67" s="29" t="e">
        <f t="shared" si="209"/>
        <v>#REF!</v>
      </c>
      <c r="RCK67" s="29" t="e">
        <f t="shared" si="209"/>
        <v>#REF!</v>
      </c>
      <c r="RCL67" s="29" t="e">
        <f t="shared" si="209"/>
        <v>#REF!</v>
      </c>
      <c r="RCM67" s="29" t="e">
        <f t="shared" si="209"/>
        <v>#REF!</v>
      </c>
      <c r="RCN67" s="29" t="e">
        <f t="shared" si="209"/>
        <v>#REF!</v>
      </c>
      <c r="RCO67" s="29" t="e">
        <f t="shared" si="209"/>
        <v>#REF!</v>
      </c>
      <c r="RCP67" s="29" t="e">
        <f t="shared" si="209"/>
        <v>#REF!</v>
      </c>
      <c r="RCQ67" s="29" t="e">
        <f t="shared" si="209"/>
        <v>#REF!</v>
      </c>
      <c r="RCR67" s="29" t="e">
        <f t="shared" si="209"/>
        <v>#REF!</v>
      </c>
      <c r="RCS67" s="29" t="e">
        <f t="shared" si="209"/>
        <v>#REF!</v>
      </c>
      <c r="RCT67" s="29" t="e">
        <f t="shared" si="209"/>
        <v>#REF!</v>
      </c>
      <c r="RCU67" s="29" t="e">
        <f t="shared" si="209"/>
        <v>#REF!</v>
      </c>
      <c r="RCV67" s="29" t="e">
        <f t="shared" si="209"/>
        <v>#REF!</v>
      </c>
      <c r="RCW67" s="29" t="e">
        <f t="shared" si="209"/>
        <v>#REF!</v>
      </c>
      <c r="RCX67" s="29" t="e">
        <f t="shared" si="209"/>
        <v>#REF!</v>
      </c>
      <c r="RCY67" s="29" t="e">
        <f t="shared" ref="RCY67:RFJ67" si="210">RCX67*(1+$F67)</f>
        <v>#REF!</v>
      </c>
      <c r="RCZ67" s="29" t="e">
        <f t="shared" si="210"/>
        <v>#REF!</v>
      </c>
      <c r="RDA67" s="29" t="e">
        <f t="shared" si="210"/>
        <v>#REF!</v>
      </c>
      <c r="RDB67" s="29" t="e">
        <f t="shared" si="210"/>
        <v>#REF!</v>
      </c>
      <c r="RDC67" s="29" t="e">
        <f t="shared" si="210"/>
        <v>#REF!</v>
      </c>
      <c r="RDD67" s="29" t="e">
        <f t="shared" si="210"/>
        <v>#REF!</v>
      </c>
      <c r="RDE67" s="29" t="e">
        <f t="shared" si="210"/>
        <v>#REF!</v>
      </c>
      <c r="RDF67" s="29" t="e">
        <f t="shared" si="210"/>
        <v>#REF!</v>
      </c>
      <c r="RDG67" s="29" t="e">
        <f t="shared" si="210"/>
        <v>#REF!</v>
      </c>
      <c r="RDH67" s="29" t="e">
        <f t="shared" si="210"/>
        <v>#REF!</v>
      </c>
      <c r="RDI67" s="29" t="e">
        <f t="shared" si="210"/>
        <v>#REF!</v>
      </c>
      <c r="RDJ67" s="29" t="e">
        <f t="shared" si="210"/>
        <v>#REF!</v>
      </c>
      <c r="RDK67" s="29" t="e">
        <f t="shared" si="210"/>
        <v>#REF!</v>
      </c>
      <c r="RDL67" s="29" t="e">
        <f t="shared" si="210"/>
        <v>#REF!</v>
      </c>
      <c r="RDM67" s="29" t="e">
        <f t="shared" si="210"/>
        <v>#REF!</v>
      </c>
      <c r="RDN67" s="29" t="e">
        <f t="shared" si="210"/>
        <v>#REF!</v>
      </c>
      <c r="RDO67" s="29" t="e">
        <f t="shared" si="210"/>
        <v>#REF!</v>
      </c>
      <c r="RDP67" s="29" t="e">
        <f t="shared" si="210"/>
        <v>#REF!</v>
      </c>
      <c r="RDQ67" s="29" t="e">
        <f t="shared" si="210"/>
        <v>#REF!</v>
      </c>
      <c r="RDR67" s="29" t="e">
        <f t="shared" si="210"/>
        <v>#REF!</v>
      </c>
      <c r="RDS67" s="29" t="e">
        <f t="shared" si="210"/>
        <v>#REF!</v>
      </c>
      <c r="RDT67" s="29" t="e">
        <f t="shared" si="210"/>
        <v>#REF!</v>
      </c>
      <c r="RDU67" s="29" t="e">
        <f t="shared" si="210"/>
        <v>#REF!</v>
      </c>
      <c r="RDV67" s="29" t="e">
        <f t="shared" si="210"/>
        <v>#REF!</v>
      </c>
      <c r="RDW67" s="29" t="e">
        <f t="shared" si="210"/>
        <v>#REF!</v>
      </c>
      <c r="RDX67" s="29" t="e">
        <f t="shared" si="210"/>
        <v>#REF!</v>
      </c>
      <c r="RDY67" s="29" t="e">
        <f t="shared" si="210"/>
        <v>#REF!</v>
      </c>
      <c r="RDZ67" s="29" t="e">
        <f t="shared" si="210"/>
        <v>#REF!</v>
      </c>
      <c r="REA67" s="29" t="e">
        <f t="shared" si="210"/>
        <v>#REF!</v>
      </c>
      <c r="REB67" s="29" t="e">
        <f t="shared" si="210"/>
        <v>#REF!</v>
      </c>
      <c r="REC67" s="29" t="e">
        <f t="shared" si="210"/>
        <v>#REF!</v>
      </c>
      <c r="RED67" s="29" t="e">
        <f t="shared" si="210"/>
        <v>#REF!</v>
      </c>
      <c r="REE67" s="29" t="e">
        <f t="shared" si="210"/>
        <v>#REF!</v>
      </c>
      <c r="REF67" s="29" t="e">
        <f t="shared" si="210"/>
        <v>#REF!</v>
      </c>
      <c r="REG67" s="29" t="e">
        <f t="shared" si="210"/>
        <v>#REF!</v>
      </c>
      <c r="REH67" s="29" t="e">
        <f t="shared" si="210"/>
        <v>#REF!</v>
      </c>
      <c r="REI67" s="29" t="e">
        <f t="shared" si="210"/>
        <v>#REF!</v>
      </c>
      <c r="REJ67" s="29" t="e">
        <f t="shared" si="210"/>
        <v>#REF!</v>
      </c>
      <c r="REK67" s="29" t="e">
        <f t="shared" si="210"/>
        <v>#REF!</v>
      </c>
      <c r="REL67" s="29" t="e">
        <f t="shared" si="210"/>
        <v>#REF!</v>
      </c>
      <c r="REM67" s="29" t="e">
        <f t="shared" si="210"/>
        <v>#REF!</v>
      </c>
      <c r="REN67" s="29" t="e">
        <f t="shared" si="210"/>
        <v>#REF!</v>
      </c>
      <c r="REO67" s="29" t="e">
        <f t="shared" si="210"/>
        <v>#REF!</v>
      </c>
      <c r="REP67" s="29" t="e">
        <f t="shared" si="210"/>
        <v>#REF!</v>
      </c>
      <c r="REQ67" s="29" t="e">
        <f t="shared" si="210"/>
        <v>#REF!</v>
      </c>
      <c r="RER67" s="29" t="e">
        <f t="shared" si="210"/>
        <v>#REF!</v>
      </c>
      <c r="RES67" s="29" t="e">
        <f t="shared" si="210"/>
        <v>#REF!</v>
      </c>
      <c r="RET67" s="29" t="e">
        <f t="shared" si="210"/>
        <v>#REF!</v>
      </c>
      <c r="REU67" s="29" t="e">
        <f t="shared" si="210"/>
        <v>#REF!</v>
      </c>
      <c r="REV67" s="29" t="e">
        <f t="shared" si="210"/>
        <v>#REF!</v>
      </c>
      <c r="REW67" s="29" t="e">
        <f t="shared" si="210"/>
        <v>#REF!</v>
      </c>
      <c r="REX67" s="29" t="e">
        <f t="shared" si="210"/>
        <v>#REF!</v>
      </c>
      <c r="REY67" s="29" t="e">
        <f t="shared" si="210"/>
        <v>#REF!</v>
      </c>
      <c r="REZ67" s="29" t="e">
        <f t="shared" si="210"/>
        <v>#REF!</v>
      </c>
      <c r="RFA67" s="29" t="e">
        <f t="shared" si="210"/>
        <v>#REF!</v>
      </c>
      <c r="RFB67" s="29" t="e">
        <f t="shared" si="210"/>
        <v>#REF!</v>
      </c>
      <c r="RFC67" s="29" t="e">
        <f t="shared" si="210"/>
        <v>#REF!</v>
      </c>
      <c r="RFD67" s="29" t="e">
        <f t="shared" si="210"/>
        <v>#REF!</v>
      </c>
      <c r="RFE67" s="29" t="e">
        <f t="shared" si="210"/>
        <v>#REF!</v>
      </c>
      <c r="RFF67" s="29" t="e">
        <f t="shared" si="210"/>
        <v>#REF!</v>
      </c>
      <c r="RFG67" s="29" t="e">
        <f t="shared" si="210"/>
        <v>#REF!</v>
      </c>
      <c r="RFH67" s="29" t="e">
        <f t="shared" si="210"/>
        <v>#REF!</v>
      </c>
      <c r="RFI67" s="29" t="e">
        <f t="shared" si="210"/>
        <v>#REF!</v>
      </c>
      <c r="RFJ67" s="29" t="e">
        <f t="shared" si="210"/>
        <v>#REF!</v>
      </c>
      <c r="RFK67" s="29" t="e">
        <f t="shared" ref="RFK67:RHV67" si="211">RFJ67*(1+$F67)</f>
        <v>#REF!</v>
      </c>
      <c r="RFL67" s="29" t="e">
        <f t="shared" si="211"/>
        <v>#REF!</v>
      </c>
      <c r="RFM67" s="29" t="e">
        <f t="shared" si="211"/>
        <v>#REF!</v>
      </c>
      <c r="RFN67" s="29" t="e">
        <f t="shared" si="211"/>
        <v>#REF!</v>
      </c>
      <c r="RFO67" s="29" t="e">
        <f t="shared" si="211"/>
        <v>#REF!</v>
      </c>
      <c r="RFP67" s="29" t="e">
        <f t="shared" si="211"/>
        <v>#REF!</v>
      </c>
      <c r="RFQ67" s="29" t="e">
        <f t="shared" si="211"/>
        <v>#REF!</v>
      </c>
      <c r="RFR67" s="29" t="e">
        <f t="shared" si="211"/>
        <v>#REF!</v>
      </c>
      <c r="RFS67" s="29" t="e">
        <f t="shared" si="211"/>
        <v>#REF!</v>
      </c>
      <c r="RFT67" s="29" t="e">
        <f t="shared" si="211"/>
        <v>#REF!</v>
      </c>
      <c r="RFU67" s="29" t="e">
        <f t="shared" si="211"/>
        <v>#REF!</v>
      </c>
      <c r="RFV67" s="29" t="e">
        <f t="shared" si="211"/>
        <v>#REF!</v>
      </c>
      <c r="RFW67" s="29" t="e">
        <f t="shared" si="211"/>
        <v>#REF!</v>
      </c>
      <c r="RFX67" s="29" t="e">
        <f t="shared" si="211"/>
        <v>#REF!</v>
      </c>
      <c r="RFY67" s="29" t="e">
        <f t="shared" si="211"/>
        <v>#REF!</v>
      </c>
      <c r="RFZ67" s="29" t="e">
        <f t="shared" si="211"/>
        <v>#REF!</v>
      </c>
      <c r="RGA67" s="29" t="e">
        <f t="shared" si="211"/>
        <v>#REF!</v>
      </c>
      <c r="RGB67" s="29" t="e">
        <f t="shared" si="211"/>
        <v>#REF!</v>
      </c>
      <c r="RGC67" s="29" t="e">
        <f t="shared" si="211"/>
        <v>#REF!</v>
      </c>
      <c r="RGD67" s="29" t="e">
        <f t="shared" si="211"/>
        <v>#REF!</v>
      </c>
      <c r="RGE67" s="29" t="e">
        <f t="shared" si="211"/>
        <v>#REF!</v>
      </c>
      <c r="RGF67" s="29" t="e">
        <f t="shared" si="211"/>
        <v>#REF!</v>
      </c>
      <c r="RGG67" s="29" t="e">
        <f t="shared" si="211"/>
        <v>#REF!</v>
      </c>
      <c r="RGH67" s="29" t="e">
        <f t="shared" si="211"/>
        <v>#REF!</v>
      </c>
      <c r="RGI67" s="29" t="e">
        <f t="shared" si="211"/>
        <v>#REF!</v>
      </c>
      <c r="RGJ67" s="29" t="e">
        <f t="shared" si="211"/>
        <v>#REF!</v>
      </c>
      <c r="RGK67" s="29" t="e">
        <f t="shared" si="211"/>
        <v>#REF!</v>
      </c>
      <c r="RGL67" s="29" t="e">
        <f t="shared" si="211"/>
        <v>#REF!</v>
      </c>
      <c r="RGM67" s="29" t="e">
        <f t="shared" si="211"/>
        <v>#REF!</v>
      </c>
      <c r="RGN67" s="29" t="e">
        <f t="shared" si="211"/>
        <v>#REF!</v>
      </c>
      <c r="RGO67" s="29" t="e">
        <f t="shared" si="211"/>
        <v>#REF!</v>
      </c>
      <c r="RGP67" s="29" t="e">
        <f t="shared" si="211"/>
        <v>#REF!</v>
      </c>
      <c r="RGQ67" s="29" t="e">
        <f t="shared" si="211"/>
        <v>#REF!</v>
      </c>
      <c r="RGR67" s="29" t="e">
        <f t="shared" si="211"/>
        <v>#REF!</v>
      </c>
      <c r="RGS67" s="29" t="e">
        <f t="shared" si="211"/>
        <v>#REF!</v>
      </c>
      <c r="RGT67" s="29" t="e">
        <f t="shared" si="211"/>
        <v>#REF!</v>
      </c>
      <c r="RGU67" s="29" t="e">
        <f t="shared" si="211"/>
        <v>#REF!</v>
      </c>
      <c r="RGV67" s="29" t="e">
        <f t="shared" si="211"/>
        <v>#REF!</v>
      </c>
      <c r="RGW67" s="29" t="e">
        <f t="shared" si="211"/>
        <v>#REF!</v>
      </c>
      <c r="RGX67" s="29" t="e">
        <f t="shared" si="211"/>
        <v>#REF!</v>
      </c>
      <c r="RGY67" s="29" t="e">
        <f t="shared" si="211"/>
        <v>#REF!</v>
      </c>
      <c r="RGZ67" s="29" t="e">
        <f t="shared" si="211"/>
        <v>#REF!</v>
      </c>
      <c r="RHA67" s="29" t="e">
        <f t="shared" si="211"/>
        <v>#REF!</v>
      </c>
      <c r="RHB67" s="29" t="e">
        <f t="shared" si="211"/>
        <v>#REF!</v>
      </c>
      <c r="RHC67" s="29" t="e">
        <f t="shared" si="211"/>
        <v>#REF!</v>
      </c>
      <c r="RHD67" s="29" t="e">
        <f t="shared" si="211"/>
        <v>#REF!</v>
      </c>
      <c r="RHE67" s="29" t="e">
        <f t="shared" si="211"/>
        <v>#REF!</v>
      </c>
      <c r="RHF67" s="29" t="e">
        <f t="shared" si="211"/>
        <v>#REF!</v>
      </c>
      <c r="RHG67" s="29" t="e">
        <f t="shared" si="211"/>
        <v>#REF!</v>
      </c>
      <c r="RHH67" s="29" t="e">
        <f t="shared" si="211"/>
        <v>#REF!</v>
      </c>
      <c r="RHI67" s="29" t="e">
        <f t="shared" si="211"/>
        <v>#REF!</v>
      </c>
      <c r="RHJ67" s="29" t="e">
        <f t="shared" si="211"/>
        <v>#REF!</v>
      </c>
      <c r="RHK67" s="29" t="e">
        <f t="shared" si="211"/>
        <v>#REF!</v>
      </c>
      <c r="RHL67" s="29" t="e">
        <f t="shared" si="211"/>
        <v>#REF!</v>
      </c>
      <c r="RHM67" s="29" t="e">
        <f t="shared" si="211"/>
        <v>#REF!</v>
      </c>
      <c r="RHN67" s="29" t="e">
        <f t="shared" si="211"/>
        <v>#REF!</v>
      </c>
      <c r="RHO67" s="29" t="e">
        <f t="shared" si="211"/>
        <v>#REF!</v>
      </c>
      <c r="RHP67" s="29" t="e">
        <f t="shared" si="211"/>
        <v>#REF!</v>
      </c>
      <c r="RHQ67" s="29" t="e">
        <f t="shared" si="211"/>
        <v>#REF!</v>
      </c>
      <c r="RHR67" s="29" t="e">
        <f t="shared" si="211"/>
        <v>#REF!</v>
      </c>
      <c r="RHS67" s="29" t="e">
        <f t="shared" si="211"/>
        <v>#REF!</v>
      </c>
      <c r="RHT67" s="29" t="e">
        <f t="shared" si="211"/>
        <v>#REF!</v>
      </c>
      <c r="RHU67" s="29" t="e">
        <f t="shared" si="211"/>
        <v>#REF!</v>
      </c>
      <c r="RHV67" s="29" t="e">
        <f t="shared" si="211"/>
        <v>#REF!</v>
      </c>
      <c r="RHW67" s="29" t="e">
        <f t="shared" ref="RHW67:RKH67" si="212">RHV67*(1+$F67)</f>
        <v>#REF!</v>
      </c>
      <c r="RHX67" s="29" t="e">
        <f t="shared" si="212"/>
        <v>#REF!</v>
      </c>
      <c r="RHY67" s="29" t="e">
        <f t="shared" si="212"/>
        <v>#REF!</v>
      </c>
      <c r="RHZ67" s="29" t="e">
        <f t="shared" si="212"/>
        <v>#REF!</v>
      </c>
      <c r="RIA67" s="29" t="e">
        <f t="shared" si="212"/>
        <v>#REF!</v>
      </c>
      <c r="RIB67" s="29" t="e">
        <f t="shared" si="212"/>
        <v>#REF!</v>
      </c>
      <c r="RIC67" s="29" t="e">
        <f t="shared" si="212"/>
        <v>#REF!</v>
      </c>
      <c r="RID67" s="29" t="e">
        <f t="shared" si="212"/>
        <v>#REF!</v>
      </c>
      <c r="RIE67" s="29" t="e">
        <f t="shared" si="212"/>
        <v>#REF!</v>
      </c>
      <c r="RIF67" s="29" t="e">
        <f t="shared" si="212"/>
        <v>#REF!</v>
      </c>
      <c r="RIG67" s="29" t="e">
        <f t="shared" si="212"/>
        <v>#REF!</v>
      </c>
      <c r="RIH67" s="29" t="e">
        <f t="shared" si="212"/>
        <v>#REF!</v>
      </c>
      <c r="RII67" s="29" t="e">
        <f t="shared" si="212"/>
        <v>#REF!</v>
      </c>
      <c r="RIJ67" s="29" t="e">
        <f t="shared" si="212"/>
        <v>#REF!</v>
      </c>
      <c r="RIK67" s="29" t="e">
        <f t="shared" si="212"/>
        <v>#REF!</v>
      </c>
      <c r="RIL67" s="29" t="e">
        <f t="shared" si="212"/>
        <v>#REF!</v>
      </c>
      <c r="RIM67" s="29" t="e">
        <f t="shared" si="212"/>
        <v>#REF!</v>
      </c>
      <c r="RIN67" s="29" t="e">
        <f t="shared" si="212"/>
        <v>#REF!</v>
      </c>
      <c r="RIO67" s="29" t="e">
        <f t="shared" si="212"/>
        <v>#REF!</v>
      </c>
      <c r="RIP67" s="29" t="e">
        <f t="shared" si="212"/>
        <v>#REF!</v>
      </c>
      <c r="RIQ67" s="29" t="e">
        <f t="shared" si="212"/>
        <v>#REF!</v>
      </c>
      <c r="RIR67" s="29" t="e">
        <f t="shared" si="212"/>
        <v>#REF!</v>
      </c>
      <c r="RIS67" s="29" t="e">
        <f t="shared" si="212"/>
        <v>#REF!</v>
      </c>
      <c r="RIT67" s="29" t="e">
        <f t="shared" si="212"/>
        <v>#REF!</v>
      </c>
      <c r="RIU67" s="29" t="e">
        <f t="shared" si="212"/>
        <v>#REF!</v>
      </c>
      <c r="RIV67" s="29" t="e">
        <f t="shared" si="212"/>
        <v>#REF!</v>
      </c>
      <c r="RIW67" s="29" t="e">
        <f t="shared" si="212"/>
        <v>#REF!</v>
      </c>
      <c r="RIX67" s="29" t="e">
        <f t="shared" si="212"/>
        <v>#REF!</v>
      </c>
      <c r="RIY67" s="29" t="e">
        <f t="shared" si="212"/>
        <v>#REF!</v>
      </c>
      <c r="RIZ67" s="29" t="e">
        <f t="shared" si="212"/>
        <v>#REF!</v>
      </c>
      <c r="RJA67" s="29" t="e">
        <f t="shared" si="212"/>
        <v>#REF!</v>
      </c>
      <c r="RJB67" s="29" t="e">
        <f t="shared" si="212"/>
        <v>#REF!</v>
      </c>
      <c r="RJC67" s="29" t="e">
        <f t="shared" si="212"/>
        <v>#REF!</v>
      </c>
      <c r="RJD67" s="29" t="e">
        <f t="shared" si="212"/>
        <v>#REF!</v>
      </c>
      <c r="RJE67" s="29" t="e">
        <f t="shared" si="212"/>
        <v>#REF!</v>
      </c>
      <c r="RJF67" s="29" t="e">
        <f t="shared" si="212"/>
        <v>#REF!</v>
      </c>
      <c r="RJG67" s="29" t="e">
        <f t="shared" si="212"/>
        <v>#REF!</v>
      </c>
      <c r="RJH67" s="29" t="e">
        <f t="shared" si="212"/>
        <v>#REF!</v>
      </c>
      <c r="RJI67" s="29" t="e">
        <f t="shared" si="212"/>
        <v>#REF!</v>
      </c>
      <c r="RJJ67" s="29" t="e">
        <f t="shared" si="212"/>
        <v>#REF!</v>
      </c>
      <c r="RJK67" s="29" t="e">
        <f t="shared" si="212"/>
        <v>#REF!</v>
      </c>
      <c r="RJL67" s="29" t="e">
        <f t="shared" si="212"/>
        <v>#REF!</v>
      </c>
      <c r="RJM67" s="29" t="e">
        <f t="shared" si="212"/>
        <v>#REF!</v>
      </c>
      <c r="RJN67" s="29" t="e">
        <f t="shared" si="212"/>
        <v>#REF!</v>
      </c>
      <c r="RJO67" s="29" t="e">
        <f t="shared" si="212"/>
        <v>#REF!</v>
      </c>
      <c r="RJP67" s="29" t="e">
        <f t="shared" si="212"/>
        <v>#REF!</v>
      </c>
      <c r="RJQ67" s="29" t="e">
        <f t="shared" si="212"/>
        <v>#REF!</v>
      </c>
      <c r="RJR67" s="29" t="e">
        <f t="shared" si="212"/>
        <v>#REF!</v>
      </c>
      <c r="RJS67" s="29" t="e">
        <f t="shared" si="212"/>
        <v>#REF!</v>
      </c>
      <c r="RJT67" s="29" t="e">
        <f t="shared" si="212"/>
        <v>#REF!</v>
      </c>
      <c r="RJU67" s="29" t="e">
        <f t="shared" si="212"/>
        <v>#REF!</v>
      </c>
      <c r="RJV67" s="29" t="e">
        <f t="shared" si="212"/>
        <v>#REF!</v>
      </c>
      <c r="RJW67" s="29" t="e">
        <f t="shared" si="212"/>
        <v>#REF!</v>
      </c>
      <c r="RJX67" s="29" t="e">
        <f t="shared" si="212"/>
        <v>#REF!</v>
      </c>
      <c r="RJY67" s="29" t="e">
        <f t="shared" si="212"/>
        <v>#REF!</v>
      </c>
      <c r="RJZ67" s="29" t="e">
        <f t="shared" si="212"/>
        <v>#REF!</v>
      </c>
      <c r="RKA67" s="29" t="e">
        <f t="shared" si="212"/>
        <v>#REF!</v>
      </c>
      <c r="RKB67" s="29" t="e">
        <f t="shared" si="212"/>
        <v>#REF!</v>
      </c>
      <c r="RKC67" s="29" t="e">
        <f t="shared" si="212"/>
        <v>#REF!</v>
      </c>
      <c r="RKD67" s="29" t="e">
        <f t="shared" si="212"/>
        <v>#REF!</v>
      </c>
      <c r="RKE67" s="29" t="e">
        <f t="shared" si="212"/>
        <v>#REF!</v>
      </c>
      <c r="RKF67" s="29" t="e">
        <f t="shared" si="212"/>
        <v>#REF!</v>
      </c>
      <c r="RKG67" s="29" t="e">
        <f t="shared" si="212"/>
        <v>#REF!</v>
      </c>
      <c r="RKH67" s="29" t="e">
        <f t="shared" si="212"/>
        <v>#REF!</v>
      </c>
      <c r="RKI67" s="29" t="e">
        <f t="shared" ref="RKI67:RMT67" si="213">RKH67*(1+$F67)</f>
        <v>#REF!</v>
      </c>
      <c r="RKJ67" s="29" t="e">
        <f t="shared" si="213"/>
        <v>#REF!</v>
      </c>
      <c r="RKK67" s="29" t="e">
        <f t="shared" si="213"/>
        <v>#REF!</v>
      </c>
      <c r="RKL67" s="29" t="e">
        <f t="shared" si="213"/>
        <v>#REF!</v>
      </c>
      <c r="RKM67" s="29" t="e">
        <f t="shared" si="213"/>
        <v>#REF!</v>
      </c>
      <c r="RKN67" s="29" t="e">
        <f t="shared" si="213"/>
        <v>#REF!</v>
      </c>
      <c r="RKO67" s="29" t="e">
        <f t="shared" si="213"/>
        <v>#REF!</v>
      </c>
      <c r="RKP67" s="29" t="e">
        <f t="shared" si="213"/>
        <v>#REF!</v>
      </c>
      <c r="RKQ67" s="29" t="e">
        <f t="shared" si="213"/>
        <v>#REF!</v>
      </c>
      <c r="RKR67" s="29" t="e">
        <f t="shared" si="213"/>
        <v>#REF!</v>
      </c>
      <c r="RKS67" s="29" t="e">
        <f t="shared" si="213"/>
        <v>#REF!</v>
      </c>
      <c r="RKT67" s="29" t="e">
        <f t="shared" si="213"/>
        <v>#REF!</v>
      </c>
      <c r="RKU67" s="29" t="e">
        <f t="shared" si="213"/>
        <v>#REF!</v>
      </c>
      <c r="RKV67" s="29" t="e">
        <f t="shared" si="213"/>
        <v>#REF!</v>
      </c>
      <c r="RKW67" s="29" t="e">
        <f t="shared" si="213"/>
        <v>#REF!</v>
      </c>
      <c r="RKX67" s="29" t="e">
        <f t="shared" si="213"/>
        <v>#REF!</v>
      </c>
      <c r="RKY67" s="29" t="e">
        <f t="shared" si="213"/>
        <v>#REF!</v>
      </c>
      <c r="RKZ67" s="29" t="e">
        <f t="shared" si="213"/>
        <v>#REF!</v>
      </c>
      <c r="RLA67" s="29" t="e">
        <f t="shared" si="213"/>
        <v>#REF!</v>
      </c>
      <c r="RLB67" s="29" t="e">
        <f t="shared" si="213"/>
        <v>#REF!</v>
      </c>
      <c r="RLC67" s="29" t="e">
        <f t="shared" si="213"/>
        <v>#REF!</v>
      </c>
      <c r="RLD67" s="29" t="e">
        <f t="shared" si="213"/>
        <v>#REF!</v>
      </c>
      <c r="RLE67" s="29" t="e">
        <f t="shared" si="213"/>
        <v>#REF!</v>
      </c>
      <c r="RLF67" s="29" t="e">
        <f t="shared" si="213"/>
        <v>#REF!</v>
      </c>
      <c r="RLG67" s="29" t="e">
        <f t="shared" si="213"/>
        <v>#REF!</v>
      </c>
      <c r="RLH67" s="29" t="e">
        <f t="shared" si="213"/>
        <v>#REF!</v>
      </c>
      <c r="RLI67" s="29" t="e">
        <f t="shared" si="213"/>
        <v>#REF!</v>
      </c>
      <c r="RLJ67" s="29" t="e">
        <f t="shared" si="213"/>
        <v>#REF!</v>
      </c>
      <c r="RLK67" s="29" t="e">
        <f t="shared" si="213"/>
        <v>#REF!</v>
      </c>
      <c r="RLL67" s="29" t="e">
        <f t="shared" si="213"/>
        <v>#REF!</v>
      </c>
      <c r="RLM67" s="29" t="e">
        <f t="shared" si="213"/>
        <v>#REF!</v>
      </c>
      <c r="RLN67" s="29" t="e">
        <f t="shared" si="213"/>
        <v>#REF!</v>
      </c>
      <c r="RLO67" s="29" t="e">
        <f t="shared" si="213"/>
        <v>#REF!</v>
      </c>
      <c r="RLP67" s="29" t="e">
        <f t="shared" si="213"/>
        <v>#REF!</v>
      </c>
      <c r="RLQ67" s="29" t="e">
        <f t="shared" si="213"/>
        <v>#REF!</v>
      </c>
      <c r="RLR67" s="29" t="e">
        <f t="shared" si="213"/>
        <v>#REF!</v>
      </c>
      <c r="RLS67" s="29" t="e">
        <f t="shared" si="213"/>
        <v>#REF!</v>
      </c>
      <c r="RLT67" s="29" t="e">
        <f t="shared" si="213"/>
        <v>#REF!</v>
      </c>
      <c r="RLU67" s="29" t="e">
        <f t="shared" si="213"/>
        <v>#REF!</v>
      </c>
      <c r="RLV67" s="29" t="e">
        <f t="shared" si="213"/>
        <v>#REF!</v>
      </c>
      <c r="RLW67" s="29" t="e">
        <f t="shared" si="213"/>
        <v>#REF!</v>
      </c>
      <c r="RLX67" s="29" t="e">
        <f t="shared" si="213"/>
        <v>#REF!</v>
      </c>
      <c r="RLY67" s="29" t="e">
        <f t="shared" si="213"/>
        <v>#REF!</v>
      </c>
      <c r="RLZ67" s="29" t="e">
        <f t="shared" si="213"/>
        <v>#REF!</v>
      </c>
      <c r="RMA67" s="29" t="e">
        <f t="shared" si="213"/>
        <v>#REF!</v>
      </c>
      <c r="RMB67" s="29" t="e">
        <f t="shared" si="213"/>
        <v>#REF!</v>
      </c>
      <c r="RMC67" s="29" t="e">
        <f t="shared" si="213"/>
        <v>#REF!</v>
      </c>
      <c r="RMD67" s="29" t="e">
        <f t="shared" si="213"/>
        <v>#REF!</v>
      </c>
      <c r="RME67" s="29" t="e">
        <f t="shared" si="213"/>
        <v>#REF!</v>
      </c>
      <c r="RMF67" s="29" t="e">
        <f t="shared" si="213"/>
        <v>#REF!</v>
      </c>
      <c r="RMG67" s="29" t="e">
        <f t="shared" si="213"/>
        <v>#REF!</v>
      </c>
      <c r="RMH67" s="29" t="e">
        <f t="shared" si="213"/>
        <v>#REF!</v>
      </c>
      <c r="RMI67" s="29" t="e">
        <f t="shared" si="213"/>
        <v>#REF!</v>
      </c>
      <c r="RMJ67" s="29" t="e">
        <f t="shared" si="213"/>
        <v>#REF!</v>
      </c>
      <c r="RMK67" s="29" t="e">
        <f t="shared" si="213"/>
        <v>#REF!</v>
      </c>
      <c r="RML67" s="29" t="e">
        <f t="shared" si="213"/>
        <v>#REF!</v>
      </c>
      <c r="RMM67" s="29" t="e">
        <f t="shared" si="213"/>
        <v>#REF!</v>
      </c>
      <c r="RMN67" s="29" t="e">
        <f t="shared" si="213"/>
        <v>#REF!</v>
      </c>
      <c r="RMO67" s="29" t="e">
        <f t="shared" si="213"/>
        <v>#REF!</v>
      </c>
      <c r="RMP67" s="29" t="e">
        <f t="shared" si="213"/>
        <v>#REF!</v>
      </c>
      <c r="RMQ67" s="29" t="e">
        <f t="shared" si="213"/>
        <v>#REF!</v>
      </c>
      <c r="RMR67" s="29" t="e">
        <f t="shared" si="213"/>
        <v>#REF!</v>
      </c>
      <c r="RMS67" s="29" t="e">
        <f t="shared" si="213"/>
        <v>#REF!</v>
      </c>
      <c r="RMT67" s="29" t="e">
        <f t="shared" si="213"/>
        <v>#REF!</v>
      </c>
      <c r="RMU67" s="29" t="e">
        <f t="shared" ref="RMU67:RPF67" si="214">RMT67*(1+$F67)</f>
        <v>#REF!</v>
      </c>
      <c r="RMV67" s="29" t="e">
        <f t="shared" si="214"/>
        <v>#REF!</v>
      </c>
      <c r="RMW67" s="29" t="e">
        <f t="shared" si="214"/>
        <v>#REF!</v>
      </c>
      <c r="RMX67" s="29" t="e">
        <f t="shared" si="214"/>
        <v>#REF!</v>
      </c>
      <c r="RMY67" s="29" t="e">
        <f t="shared" si="214"/>
        <v>#REF!</v>
      </c>
      <c r="RMZ67" s="29" t="e">
        <f t="shared" si="214"/>
        <v>#REF!</v>
      </c>
      <c r="RNA67" s="29" t="e">
        <f t="shared" si="214"/>
        <v>#REF!</v>
      </c>
      <c r="RNB67" s="29" t="e">
        <f t="shared" si="214"/>
        <v>#REF!</v>
      </c>
      <c r="RNC67" s="29" t="e">
        <f t="shared" si="214"/>
        <v>#REF!</v>
      </c>
      <c r="RND67" s="29" t="e">
        <f t="shared" si="214"/>
        <v>#REF!</v>
      </c>
      <c r="RNE67" s="29" t="e">
        <f t="shared" si="214"/>
        <v>#REF!</v>
      </c>
      <c r="RNF67" s="29" t="e">
        <f t="shared" si="214"/>
        <v>#REF!</v>
      </c>
      <c r="RNG67" s="29" t="e">
        <f t="shared" si="214"/>
        <v>#REF!</v>
      </c>
      <c r="RNH67" s="29" t="e">
        <f t="shared" si="214"/>
        <v>#REF!</v>
      </c>
      <c r="RNI67" s="29" t="e">
        <f t="shared" si="214"/>
        <v>#REF!</v>
      </c>
      <c r="RNJ67" s="29" t="e">
        <f t="shared" si="214"/>
        <v>#REF!</v>
      </c>
      <c r="RNK67" s="29" t="e">
        <f t="shared" si="214"/>
        <v>#REF!</v>
      </c>
      <c r="RNL67" s="29" t="e">
        <f t="shared" si="214"/>
        <v>#REF!</v>
      </c>
      <c r="RNM67" s="29" t="e">
        <f t="shared" si="214"/>
        <v>#REF!</v>
      </c>
      <c r="RNN67" s="29" t="e">
        <f t="shared" si="214"/>
        <v>#REF!</v>
      </c>
      <c r="RNO67" s="29" t="e">
        <f t="shared" si="214"/>
        <v>#REF!</v>
      </c>
      <c r="RNP67" s="29" t="e">
        <f t="shared" si="214"/>
        <v>#REF!</v>
      </c>
      <c r="RNQ67" s="29" t="e">
        <f t="shared" si="214"/>
        <v>#REF!</v>
      </c>
      <c r="RNR67" s="29" t="e">
        <f t="shared" si="214"/>
        <v>#REF!</v>
      </c>
      <c r="RNS67" s="29" t="e">
        <f t="shared" si="214"/>
        <v>#REF!</v>
      </c>
      <c r="RNT67" s="29" t="e">
        <f t="shared" si="214"/>
        <v>#REF!</v>
      </c>
      <c r="RNU67" s="29" t="e">
        <f t="shared" si="214"/>
        <v>#REF!</v>
      </c>
      <c r="RNV67" s="29" t="e">
        <f t="shared" si="214"/>
        <v>#REF!</v>
      </c>
      <c r="RNW67" s="29" t="e">
        <f t="shared" si="214"/>
        <v>#REF!</v>
      </c>
      <c r="RNX67" s="29" t="e">
        <f t="shared" si="214"/>
        <v>#REF!</v>
      </c>
      <c r="RNY67" s="29" t="e">
        <f t="shared" si="214"/>
        <v>#REF!</v>
      </c>
      <c r="RNZ67" s="29" t="e">
        <f t="shared" si="214"/>
        <v>#REF!</v>
      </c>
      <c r="ROA67" s="29" t="e">
        <f t="shared" si="214"/>
        <v>#REF!</v>
      </c>
      <c r="ROB67" s="29" t="e">
        <f t="shared" si="214"/>
        <v>#REF!</v>
      </c>
      <c r="ROC67" s="29" t="e">
        <f t="shared" si="214"/>
        <v>#REF!</v>
      </c>
      <c r="ROD67" s="29" t="e">
        <f t="shared" si="214"/>
        <v>#REF!</v>
      </c>
      <c r="ROE67" s="29" t="e">
        <f t="shared" si="214"/>
        <v>#REF!</v>
      </c>
      <c r="ROF67" s="29" t="e">
        <f t="shared" si="214"/>
        <v>#REF!</v>
      </c>
      <c r="ROG67" s="29" t="e">
        <f t="shared" si="214"/>
        <v>#REF!</v>
      </c>
      <c r="ROH67" s="29" t="e">
        <f t="shared" si="214"/>
        <v>#REF!</v>
      </c>
      <c r="ROI67" s="29" t="e">
        <f t="shared" si="214"/>
        <v>#REF!</v>
      </c>
      <c r="ROJ67" s="29" t="e">
        <f t="shared" si="214"/>
        <v>#REF!</v>
      </c>
      <c r="ROK67" s="29" t="e">
        <f t="shared" si="214"/>
        <v>#REF!</v>
      </c>
      <c r="ROL67" s="29" t="e">
        <f t="shared" si="214"/>
        <v>#REF!</v>
      </c>
      <c r="ROM67" s="29" t="e">
        <f t="shared" si="214"/>
        <v>#REF!</v>
      </c>
      <c r="RON67" s="29" t="e">
        <f t="shared" si="214"/>
        <v>#REF!</v>
      </c>
      <c r="ROO67" s="29" t="e">
        <f t="shared" si="214"/>
        <v>#REF!</v>
      </c>
      <c r="ROP67" s="29" t="e">
        <f t="shared" si="214"/>
        <v>#REF!</v>
      </c>
      <c r="ROQ67" s="29" t="e">
        <f t="shared" si="214"/>
        <v>#REF!</v>
      </c>
      <c r="ROR67" s="29" t="e">
        <f t="shared" si="214"/>
        <v>#REF!</v>
      </c>
      <c r="ROS67" s="29" t="e">
        <f t="shared" si="214"/>
        <v>#REF!</v>
      </c>
      <c r="ROT67" s="29" t="e">
        <f t="shared" si="214"/>
        <v>#REF!</v>
      </c>
      <c r="ROU67" s="29" t="e">
        <f t="shared" si="214"/>
        <v>#REF!</v>
      </c>
      <c r="ROV67" s="29" t="e">
        <f t="shared" si="214"/>
        <v>#REF!</v>
      </c>
      <c r="ROW67" s="29" t="e">
        <f t="shared" si="214"/>
        <v>#REF!</v>
      </c>
      <c r="ROX67" s="29" t="e">
        <f t="shared" si="214"/>
        <v>#REF!</v>
      </c>
      <c r="ROY67" s="29" t="e">
        <f t="shared" si="214"/>
        <v>#REF!</v>
      </c>
      <c r="ROZ67" s="29" t="e">
        <f t="shared" si="214"/>
        <v>#REF!</v>
      </c>
      <c r="RPA67" s="29" t="e">
        <f t="shared" si="214"/>
        <v>#REF!</v>
      </c>
      <c r="RPB67" s="29" t="e">
        <f t="shared" si="214"/>
        <v>#REF!</v>
      </c>
      <c r="RPC67" s="29" t="e">
        <f t="shared" si="214"/>
        <v>#REF!</v>
      </c>
      <c r="RPD67" s="29" t="e">
        <f t="shared" si="214"/>
        <v>#REF!</v>
      </c>
      <c r="RPE67" s="29" t="e">
        <f t="shared" si="214"/>
        <v>#REF!</v>
      </c>
      <c r="RPF67" s="29" t="e">
        <f t="shared" si="214"/>
        <v>#REF!</v>
      </c>
      <c r="RPG67" s="29" t="e">
        <f t="shared" ref="RPG67:RRR67" si="215">RPF67*(1+$F67)</f>
        <v>#REF!</v>
      </c>
      <c r="RPH67" s="29" t="e">
        <f t="shared" si="215"/>
        <v>#REF!</v>
      </c>
      <c r="RPI67" s="29" t="e">
        <f t="shared" si="215"/>
        <v>#REF!</v>
      </c>
      <c r="RPJ67" s="29" t="e">
        <f t="shared" si="215"/>
        <v>#REF!</v>
      </c>
      <c r="RPK67" s="29" t="e">
        <f t="shared" si="215"/>
        <v>#REF!</v>
      </c>
      <c r="RPL67" s="29" t="e">
        <f t="shared" si="215"/>
        <v>#REF!</v>
      </c>
      <c r="RPM67" s="29" t="e">
        <f t="shared" si="215"/>
        <v>#REF!</v>
      </c>
      <c r="RPN67" s="29" t="e">
        <f t="shared" si="215"/>
        <v>#REF!</v>
      </c>
      <c r="RPO67" s="29" t="e">
        <f t="shared" si="215"/>
        <v>#REF!</v>
      </c>
      <c r="RPP67" s="29" t="e">
        <f t="shared" si="215"/>
        <v>#REF!</v>
      </c>
      <c r="RPQ67" s="29" t="e">
        <f t="shared" si="215"/>
        <v>#REF!</v>
      </c>
      <c r="RPR67" s="29" t="e">
        <f t="shared" si="215"/>
        <v>#REF!</v>
      </c>
      <c r="RPS67" s="29" t="e">
        <f t="shared" si="215"/>
        <v>#REF!</v>
      </c>
      <c r="RPT67" s="29" t="e">
        <f t="shared" si="215"/>
        <v>#REF!</v>
      </c>
      <c r="RPU67" s="29" t="e">
        <f t="shared" si="215"/>
        <v>#REF!</v>
      </c>
      <c r="RPV67" s="29" t="e">
        <f t="shared" si="215"/>
        <v>#REF!</v>
      </c>
      <c r="RPW67" s="29" t="e">
        <f t="shared" si="215"/>
        <v>#REF!</v>
      </c>
      <c r="RPX67" s="29" t="e">
        <f t="shared" si="215"/>
        <v>#REF!</v>
      </c>
      <c r="RPY67" s="29" t="e">
        <f t="shared" si="215"/>
        <v>#REF!</v>
      </c>
      <c r="RPZ67" s="29" t="e">
        <f t="shared" si="215"/>
        <v>#REF!</v>
      </c>
      <c r="RQA67" s="29" t="e">
        <f t="shared" si="215"/>
        <v>#REF!</v>
      </c>
      <c r="RQB67" s="29" t="e">
        <f t="shared" si="215"/>
        <v>#REF!</v>
      </c>
      <c r="RQC67" s="29" t="e">
        <f t="shared" si="215"/>
        <v>#REF!</v>
      </c>
      <c r="RQD67" s="29" t="e">
        <f t="shared" si="215"/>
        <v>#REF!</v>
      </c>
      <c r="RQE67" s="29" t="e">
        <f t="shared" si="215"/>
        <v>#REF!</v>
      </c>
      <c r="RQF67" s="29" t="e">
        <f t="shared" si="215"/>
        <v>#REF!</v>
      </c>
      <c r="RQG67" s="29" t="e">
        <f t="shared" si="215"/>
        <v>#REF!</v>
      </c>
      <c r="RQH67" s="29" t="e">
        <f t="shared" si="215"/>
        <v>#REF!</v>
      </c>
      <c r="RQI67" s="29" t="e">
        <f t="shared" si="215"/>
        <v>#REF!</v>
      </c>
      <c r="RQJ67" s="29" t="e">
        <f t="shared" si="215"/>
        <v>#REF!</v>
      </c>
      <c r="RQK67" s="29" t="e">
        <f t="shared" si="215"/>
        <v>#REF!</v>
      </c>
      <c r="RQL67" s="29" t="e">
        <f t="shared" si="215"/>
        <v>#REF!</v>
      </c>
      <c r="RQM67" s="29" t="e">
        <f t="shared" si="215"/>
        <v>#REF!</v>
      </c>
      <c r="RQN67" s="29" t="e">
        <f t="shared" si="215"/>
        <v>#REF!</v>
      </c>
      <c r="RQO67" s="29" t="e">
        <f t="shared" si="215"/>
        <v>#REF!</v>
      </c>
      <c r="RQP67" s="29" t="e">
        <f t="shared" si="215"/>
        <v>#REF!</v>
      </c>
      <c r="RQQ67" s="29" t="e">
        <f t="shared" si="215"/>
        <v>#REF!</v>
      </c>
      <c r="RQR67" s="29" t="e">
        <f t="shared" si="215"/>
        <v>#REF!</v>
      </c>
      <c r="RQS67" s="29" t="e">
        <f t="shared" si="215"/>
        <v>#REF!</v>
      </c>
      <c r="RQT67" s="29" t="e">
        <f t="shared" si="215"/>
        <v>#REF!</v>
      </c>
      <c r="RQU67" s="29" t="e">
        <f t="shared" si="215"/>
        <v>#REF!</v>
      </c>
      <c r="RQV67" s="29" t="e">
        <f t="shared" si="215"/>
        <v>#REF!</v>
      </c>
      <c r="RQW67" s="29" t="e">
        <f t="shared" si="215"/>
        <v>#REF!</v>
      </c>
      <c r="RQX67" s="29" t="e">
        <f t="shared" si="215"/>
        <v>#REF!</v>
      </c>
      <c r="RQY67" s="29" t="e">
        <f t="shared" si="215"/>
        <v>#REF!</v>
      </c>
      <c r="RQZ67" s="29" t="e">
        <f t="shared" si="215"/>
        <v>#REF!</v>
      </c>
      <c r="RRA67" s="29" t="e">
        <f t="shared" si="215"/>
        <v>#REF!</v>
      </c>
      <c r="RRB67" s="29" t="e">
        <f t="shared" si="215"/>
        <v>#REF!</v>
      </c>
      <c r="RRC67" s="29" t="e">
        <f t="shared" si="215"/>
        <v>#REF!</v>
      </c>
      <c r="RRD67" s="29" t="e">
        <f t="shared" si="215"/>
        <v>#REF!</v>
      </c>
      <c r="RRE67" s="29" t="e">
        <f t="shared" si="215"/>
        <v>#REF!</v>
      </c>
      <c r="RRF67" s="29" t="e">
        <f t="shared" si="215"/>
        <v>#REF!</v>
      </c>
      <c r="RRG67" s="29" t="e">
        <f t="shared" si="215"/>
        <v>#REF!</v>
      </c>
      <c r="RRH67" s="29" t="e">
        <f t="shared" si="215"/>
        <v>#REF!</v>
      </c>
      <c r="RRI67" s="29" t="e">
        <f t="shared" si="215"/>
        <v>#REF!</v>
      </c>
      <c r="RRJ67" s="29" t="e">
        <f t="shared" si="215"/>
        <v>#REF!</v>
      </c>
      <c r="RRK67" s="29" t="e">
        <f t="shared" si="215"/>
        <v>#REF!</v>
      </c>
      <c r="RRL67" s="29" t="e">
        <f t="shared" si="215"/>
        <v>#REF!</v>
      </c>
      <c r="RRM67" s="29" t="e">
        <f t="shared" si="215"/>
        <v>#REF!</v>
      </c>
      <c r="RRN67" s="29" t="e">
        <f t="shared" si="215"/>
        <v>#REF!</v>
      </c>
      <c r="RRO67" s="29" t="e">
        <f t="shared" si="215"/>
        <v>#REF!</v>
      </c>
      <c r="RRP67" s="29" t="e">
        <f t="shared" si="215"/>
        <v>#REF!</v>
      </c>
      <c r="RRQ67" s="29" t="e">
        <f t="shared" si="215"/>
        <v>#REF!</v>
      </c>
      <c r="RRR67" s="29" t="e">
        <f t="shared" si="215"/>
        <v>#REF!</v>
      </c>
      <c r="RRS67" s="29" t="e">
        <f t="shared" ref="RRS67:RUD67" si="216">RRR67*(1+$F67)</f>
        <v>#REF!</v>
      </c>
      <c r="RRT67" s="29" t="e">
        <f t="shared" si="216"/>
        <v>#REF!</v>
      </c>
      <c r="RRU67" s="29" t="e">
        <f t="shared" si="216"/>
        <v>#REF!</v>
      </c>
      <c r="RRV67" s="29" t="e">
        <f t="shared" si="216"/>
        <v>#REF!</v>
      </c>
      <c r="RRW67" s="29" t="e">
        <f t="shared" si="216"/>
        <v>#REF!</v>
      </c>
      <c r="RRX67" s="29" t="e">
        <f t="shared" si="216"/>
        <v>#REF!</v>
      </c>
      <c r="RRY67" s="29" t="e">
        <f t="shared" si="216"/>
        <v>#REF!</v>
      </c>
      <c r="RRZ67" s="29" t="e">
        <f t="shared" si="216"/>
        <v>#REF!</v>
      </c>
      <c r="RSA67" s="29" t="e">
        <f t="shared" si="216"/>
        <v>#REF!</v>
      </c>
      <c r="RSB67" s="29" t="e">
        <f t="shared" si="216"/>
        <v>#REF!</v>
      </c>
      <c r="RSC67" s="29" t="e">
        <f t="shared" si="216"/>
        <v>#REF!</v>
      </c>
      <c r="RSD67" s="29" t="e">
        <f t="shared" si="216"/>
        <v>#REF!</v>
      </c>
      <c r="RSE67" s="29" t="e">
        <f t="shared" si="216"/>
        <v>#REF!</v>
      </c>
      <c r="RSF67" s="29" t="e">
        <f t="shared" si="216"/>
        <v>#REF!</v>
      </c>
      <c r="RSG67" s="29" t="e">
        <f t="shared" si="216"/>
        <v>#REF!</v>
      </c>
      <c r="RSH67" s="29" t="e">
        <f t="shared" si="216"/>
        <v>#REF!</v>
      </c>
      <c r="RSI67" s="29" t="e">
        <f t="shared" si="216"/>
        <v>#REF!</v>
      </c>
      <c r="RSJ67" s="29" t="e">
        <f t="shared" si="216"/>
        <v>#REF!</v>
      </c>
      <c r="RSK67" s="29" t="e">
        <f t="shared" si="216"/>
        <v>#REF!</v>
      </c>
      <c r="RSL67" s="29" t="e">
        <f t="shared" si="216"/>
        <v>#REF!</v>
      </c>
      <c r="RSM67" s="29" t="e">
        <f t="shared" si="216"/>
        <v>#REF!</v>
      </c>
      <c r="RSN67" s="29" t="e">
        <f t="shared" si="216"/>
        <v>#REF!</v>
      </c>
      <c r="RSO67" s="29" t="e">
        <f t="shared" si="216"/>
        <v>#REF!</v>
      </c>
      <c r="RSP67" s="29" t="e">
        <f t="shared" si="216"/>
        <v>#REF!</v>
      </c>
      <c r="RSQ67" s="29" t="e">
        <f t="shared" si="216"/>
        <v>#REF!</v>
      </c>
      <c r="RSR67" s="29" t="e">
        <f t="shared" si="216"/>
        <v>#REF!</v>
      </c>
      <c r="RSS67" s="29" t="e">
        <f t="shared" si="216"/>
        <v>#REF!</v>
      </c>
      <c r="RST67" s="29" t="e">
        <f t="shared" si="216"/>
        <v>#REF!</v>
      </c>
      <c r="RSU67" s="29" t="e">
        <f t="shared" si="216"/>
        <v>#REF!</v>
      </c>
      <c r="RSV67" s="29" t="e">
        <f t="shared" si="216"/>
        <v>#REF!</v>
      </c>
      <c r="RSW67" s="29" t="e">
        <f t="shared" si="216"/>
        <v>#REF!</v>
      </c>
      <c r="RSX67" s="29" t="e">
        <f t="shared" si="216"/>
        <v>#REF!</v>
      </c>
      <c r="RSY67" s="29" t="e">
        <f t="shared" si="216"/>
        <v>#REF!</v>
      </c>
      <c r="RSZ67" s="29" t="e">
        <f t="shared" si="216"/>
        <v>#REF!</v>
      </c>
      <c r="RTA67" s="29" t="e">
        <f t="shared" si="216"/>
        <v>#REF!</v>
      </c>
      <c r="RTB67" s="29" t="e">
        <f t="shared" si="216"/>
        <v>#REF!</v>
      </c>
      <c r="RTC67" s="29" t="e">
        <f t="shared" si="216"/>
        <v>#REF!</v>
      </c>
      <c r="RTD67" s="29" t="e">
        <f t="shared" si="216"/>
        <v>#REF!</v>
      </c>
      <c r="RTE67" s="29" t="e">
        <f t="shared" si="216"/>
        <v>#REF!</v>
      </c>
      <c r="RTF67" s="29" t="e">
        <f t="shared" si="216"/>
        <v>#REF!</v>
      </c>
      <c r="RTG67" s="29" t="e">
        <f t="shared" si="216"/>
        <v>#REF!</v>
      </c>
      <c r="RTH67" s="29" t="e">
        <f t="shared" si="216"/>
        <v>#REF!</v>
      </c>
      <c r="RTI67" s="29" t="e">
        <f t="shared" si="216"/>
        <v>#REF!</v>
      </c>
      <c r="RTJ67" s="29" t="e">
        <f t="shared" si="216"/>
        <v>#REF!</v>
      </c>
      <c r="RTK67" s="29" t="e">
        <f t="shared" si="216"/>
        <v>#REF!</v>
      </c>
      <c r="RTL67" s="29" t="e">
        <f t="shared" si="216"/>
        <v>#REF!</v>
      </c>
      <c r="RTM67" s="29" t="e">
        <f t="shared" si="216"/>
        <v>#REF!</v>
      </c>
      <c r="RTN67" s="29" t="e">
        <f t="shared" si="216"/>
        <v>#REF!</v>
      </c>
      <c r="RTO67" s="29" t="e">
        <f t="shared" si="216"/>
        <v>#REF!</v>
      </c>
      <c r="RTP67" s="29" t="e">
        <f t="shared" si="216"/>
        <v>#REF!</v>
      </c>
      <c r="RTQ67" s="29" t="e">
        <f t="shared" si="216"/>
        <v>#REF!</v>
      </c>
      <c r="RTR67" s="29" t="e">
        <f t="shared" si="216"/>
        <v>#REF!</v>
      </c>
      <c r="RTS67" s="29" t="e">
        <f t="shared" si="216"/>
        <v>#REF!</v>
      </c>
      <c r="RTT67" s="29" t="e">
        <f t="shared" si="216"/>
        <v>#REF!</v>
      </c>
      <c r="RTU67" s="29" t="e">
        <f t="shared" si="216"/>
        <v>#REF!</v>
      </c>
      <c r="RTV67" s="29" t="e">
        <f t="shared" si="216"/>
        <v>#REF!</v>
      </c>
      <c r="RTW67" s="29" t="e">
        <f t="shared" si="216"/>
        <v>#REF!</v>
      </c>
      <c r="RTX67" s="29" t="e">
        <f t="shared" si="216"/>
        <v>#REF!</v>
      </c>
      <c r="RTY67" s="29" t="e">
        <f t="shared" si="216"/>
        <v>#REF!</v>
      </c>
      <c r="RTZ67" s="29" t="e">
        <f t="shared" si="216"/>
        <v>#REF!</v>
      </c>
      <c r="RUA67" s="29" t="e">
        <f t="shared" si="216"/>
        <v>#REF!</v>
      </c>
      <c r="RUB67" s="29" t="e">
        <f t="shared" si="216"/>
        <v>#REF!</v>
      </c>
      <c r="RUC67" s="29" t="e">
        <f t="shared" si="216"/>
        <v>#REF!</v>
      </c>
      <c r="RUD67" s="29" t="e">
        <f t="shared" si="216"/>
        <v>#REF!</v>
      </c>
      <c r="RUE67" s="29" t="e">
        <f t="shared" ref="RUE67:RWP67" si="217">RUD67*(1+$F67)</f>
        <v>#REF!</v>
      </c>
      <c r="RUF67" s="29" t="e">
        <f t="shared" si="217"/>
        <v>#REF!</v>
      </c>
      <c r="RUG67" s="29" t="e">
        <f t="shared" si="217"/>
        <v>#REF!</v>
      </c>
      <c r="RUH67" s="29" t="e">
        <f t="shared" si="217"/>
        <v>#REF!</v>
      </c>
      <c r="RUI67" s="29" t="e">
        <f t="shared" si="217"/>
        <v>#REF!</v>
      </c>
      <c r="RUJ67" s="29" t="e">
        <f t="shared" si="217"/>
        <v>#REF!</v>
      </c>
      <c r="RUK67" s="29" t="e">
        <f t="shared" si="217"/>
        <v>#REF!</v>
      </c>
      <c r="RUL67" s="29" t="e">
        <f t="shared" si="217"/>
        <v>#REF!</v>
      </c>
      <c r="RUM67" s="29" t="e">
        <f t="shared" si="217"/>
        <v>#REF!</v>
      </c>
      <c r="RUN67" s="29" t="e">
        <f t="shared" si="217"/>
        <v>#REF!</v>
      </c>
      <c r="RUO67" s="29" t="e">
        <f t="shared" si="217"/>
        <v>#REF!</v>
      </c>
      <c r="RUP67" s="29" t="e">
        <f t="shared" si="217"/>
        <v>#REF!</v>
      </c>
      <c r="RUQ67" s="29" t="e">
        <f t="shared" si="217"/>
        <v>#REF!</v>
      </c>
      <c r="RUR67" s="29" t="e">
        <f t="shared" si="217"/>
        <v>#REF!</v>
      </c>
      <c r="RUS67" s="29" t="e">
        <f t="shared" si="217"/>
        <v>#REF!</v>
      </c>
      <c r="RUT67" s="29" t="e">
        <f t="shared" si="217"/>
        <v>#REF!</v>
      </c>
      <c r="RUU67" s="29" t="e">
        <f t="shared" si="217"/>
        <v>#REF!</v>
      </c>
      <c r="RUV67" s="29" t="e">
        <f t="shared" si="217"/>
        <v>#REF!</v>
      </c>
      <c r="RUW67" s="29" t="e">
        <f t="shared" si="217"/>
        <v>#REF!</v>
      </c>
      <c r="RUX67" s="29" t="e">
        <f t="shared" si="217"/>
        <v>#REF!</v>
      </c>
      <c r="RUY67" s="29" t="e">
        <f t="shared" si="217"/>
        <v>#REF!</v>
      </c>
      <c r="RUZ67" s="29" t="e">
        <f t="shared" si="217"/>
        <v>#REF!</v>
      </c>
      <c r="RVA67" s="29" t="e">
        <f t="shared" si="217"/>
        <v>#REF!</v>
      </c>
      <c r="RVB67" s="29" t="e">
        <f t="shared" si="217"/>
        <v>#REF!</v>
      </c>
      <c r="RVC67" s="29" t="e">
        <f t="shared" si="217"/>
        <v>#REF!</v>
      </c>
      <c r="RVD67" s="29" t="e">
        <f t="shared" si="217"/>
        <v>#REF!</v>
      </c>
      <c r="RVE67" s="29" t="e">
        <f t="shared" si="217"/>
        <v>#REF!</v>
      </c>
      <c r="RVF67" s="29" t="e">
        <f t="shared" si="217"/>
        <v>#REF!</v>
      </c>
      <c r="RVG67" s="29" t="e">
        <f t="shared" si="217"/>
        <v>#REF!</v>
      </c>
      <c r="RVH67" s="29" t="e">
        <f t="shared" si="217"/>
        <v>#REF!</v>
      </c>
      <c r="RVI67" s="29" t="e">
        <f t="shared" si="217"/>
        <v>#REF!</v>
      </c>
      <c r="RVJ67" s="29" t="e">
        <f t="shared" si="217"/>
        <v>#REF!</v>
      </c>
      <c r="RVK67" s="29" t="e">
        <f t="shared" si="217"/>
        <v>#REF!</v>
      </c>
      <c r="RVL67" s="29" t="e">
        <f t="shared" si="217"/>
        <v>#REF!</v>
      </c>
      <c r="RVM67" s="29" t="e">
        <f t="shared" si="217"/>
        <v>#REF!</v>
      </c>
      <c r="RVN67" s="29" t="e">
        <f t="shared" si="217"/>
        <v>#REF!</v>
      </c>
      <c r="RVO67" s="29" t="e">
        <f t="shared" si="217"/>
        <v>#REF!</v>
      </c>
      <c r="RVP67" s="29" t="e">
        <f t="shared" si="217"/>
        <v>#REF!</v>
      </c>
      <c r="RVQ67" s="29" t="e">
        <f t="shared" si="217"/>
        <v>#REF!</v>
      </c>
      <c r="RVR67" s="29" t="e">
        <f t="shared" si="217"/>
        <v>#REF!</v>
      </c>
      <c r="RVS67" s="29" t="e">
        <f t="shared" si="217"/>
        <v>#REF!</v>
      </c>
      <c r="RVT67" s="29" t="e">
        <f t="shared" si="217"/>
        <v>#REF!</v>
      </c>
      <c r="RVU67" s="29" t="e">
        <f t="shared" si="217"/>
        <v>#REF!</v>
      </c>
      <c r="RVV67" s="29" t="e">
        <f t="shared" si="217"/>
        <v>#REF!</v>
      </c>
      <c r="RVW67" s="29" t="e">
        <f t="shared" si="217"/>
        <v>#REF!</v>
      </c>
      <c r="RVX67" s="29" t="e">
        <f t="shared" si="217"/>
        <v>#REF!</v>
      </c>
      <c r="RVY67" s="29" t="e">
        <f t="shared" si="217"/>
        <v>#REF!</v>
      </c>
      <c r="RVZ67" s="29" t="e">
        <f t="shared" si="217"/>
        <v>#REF!</v>
      </c>
      <c r="RWA67" s="29" t="e">
        <f t="shared" si="217"/>
        <v>#REF!</v>
      </c>
      <c r="RWB67" s="29" t="e">
        <f t="shared" si="217"/>
        <v>#REF!</v>
      </c>
      <c r="RWC67" s="29" t="e">
        <f t="shared" si="217"/>
        <v>#REF!</v>
      </c>
      <c r="RWD67" s="29" t="e">
        <f t="shared" si="217"/>
        <v>#REF!</v>
      </c>
      <c r="RWE67" s="29" t="e">
        <f t="shared" si="217"/>
        <v>#REF!</v>
      </c>
      <c r="RWF67" s="29" t="e">
        <f t="shared" si="217"/>
        <v>#REF!</v>
      </c>
      <c r="RWG67" s="29" t="e">
        <f t="shared" si="217"/>
        <v>#REF!</v>
      </c>
      <c r="RWH67" s="29" t="e">
        <f t="shared" si="217"/>
        <v>#REF!</v>
      </c>
      <c r="RWI67" s="29" t="e">
        <f t="shared" si="217"/>
        <v>#REF!</v>
      </c>
      <c r="RWJ67" s="29" t="e">
        <f t="shared" si="217"/>
        <v>#REF!</v>
      </c>
      <c r="RWK67" s="29" t="e">
        <f t="shared" si="217"/>
        <v>#REF!</v>
      </c>
      <c r="RWL67" s="29" t="e">
        <f t="shared" si="217"/>
        <v>#REF!</v>
      </c>
      <c r="RWM67" s="29" t="e">
        <f t="shared" si="217"/>
        <v>#REF!</v>
      </c>
      <c r="RWN67" s="29" t="e">
        <f t="shared" si="217"/>
        <v>#REF!</v>
      </c>
      <c r="RWO67" s="29" t="e">
        <f t="shared" si="217"/>
        <v>#REF!</v>
      </c>
      <c r="RWP67" s="29" t="e">
        <f t="shared" si="217"/>
        <v>#REF!</v>
      </c>
      <c r="RWQ67" s="29" t="e">
        <f t="shared" ref="RWQ67:RZB67" si="218">RWP67*(1+$F67)</f>
        <v>#REF!</v>
      </c>
      <c r="RWR67" s="29" t="e">
        <f t="shared" si="218"/>
        <v>#REF!</v>
      </c>
      <c r="RWS67" s="29" t="e">
        <f t="shared" si="218"/>
        <v>#REF!</v>
      </c>
      <c r="RWT67" s="29" t="e">
        <f t="shared" si="218"/>
        <v>#REF!</v>
      </c>
      <c r="RWU67" s="29" t="e">
        <f t="shared" si="218"/>
        <v>#REF!</v>
      </c>
      <c r="RWV67" s="29" t="e">
        <f t="shared" si="218"/>
        <v>#REF!</v>
      </c>
      <c r="RWW67" s="29" t="e">
        <f t="shared" si="218"/>
        <v>#REF!</v>
      </c>
      <c r="RWX67" s="29" t="e">
        <f t="shared" si="218"/>
        <v>#REF!</v>
      </c>
      <c r="RWY67" s="29" t="e">
        <f t="shared" si="218"/>
        <v>#REF!</v>
      </c>
      <c r="RWZ67" s="29" t="e">
        <f t="shared" si="218"/>
        <v>#REF!</v>
      </c>
      <c r="RXA67" s="29" t="e">
        <f t="shared" si="218"/>
        <v>#REF!</v>
      </c>
      <c r="RXB67" s="29" t="e">
        <f t="shared" si="218"/>
        <v>#REF!</v>
      </c>
      <c r="RXC67" s="29" t="e">
        <f t="shared" si="218"/>
        <v>#REF!</v>
      </c>
      <c r="RXD67" s="29" t="e">
        <f t="shared" si="218"/>
        <v>#REF!</v>
      </c>
      <c r="RXE67" s="29" t="e">
        <f t="shared" si="218"/>
        <v>#REF!</v>
      </c>
      <c r="RXF67" s="29" t="e">
        <f t="shared" si="218"/>
        <v>#REF!</v>
      </c>
      <c r="RXG67" s="29" t="e">
        <f t="shared" si="218"/>
        <v>#REF!</v>
      </c>
      <c r="RXH67" s="29" t="e">
        <f t="shared" si="218"/>
        <v>#REF!</v>
      </c>
      <c r="RXI67" s="29" t="e">
        <f t="shared" si="218"/>
        <v>#REF!</v>
      </c>
      <c r="RXJ67" s="29" t="e">
        <f t="shared" si="218"/>
        <v>#REF!</v>
      </c>
      <c r="RXK67" s="29" t="e">
        <f t="shared" si="218"/>
        <v>#REF!</v>
      </c>
      <c r="RXL67" s="29" t="e">
        <f t="shared" si="218"/>
        <v>#REF!</v>
      </c>
      <c r="RXM67" s="29" t="e">
        <f t="shared" si="218"/>
        <v>#REF!</v>
      </c>
      <c r="RXN67" s="29" t="e">
        <f t="shared" si="218"/>
        <v>#REF!</v>
      </c>
      <c r="RXO67" s="29" t="e">
        <f t="shared" si="218"/>
        <v>#REF!</v>
      </c>
      <c r="RXP67" s="29" t="e">
        <f t="shared" si="218"/>
        <v>#REF!</v>
      </c>
      <c r="RXQ67" s="29" t="e">
        <f t="shared" si="218"/>
        <v>#REF!</v>
      </c>
      <c r="RXR67" s="29" t="e">
        <f t="shared" si="218"/>
        <v>#REF!</v>
      </c>
      <c r="RXS67" s="29" t="e">
        <f t="shared" si="218"/>
        <v>#REF!</v>
      </c>
      <c r="RXT67" s="29" t="e">
        <f t="shared" si="218"/>
        <v>#REF!</v>
      </c>
      <c r="RXU67" s="29" t="e">
        <f t="shared" si="218"/>
        <v>#REF!</v>
      </c>
      <c r="RXV67" s="29" t="e">
        <f t="shared" si="218"/>
        <v>#REF!</v>
      </c>
      <c r="RXW67" s="29" t="e">
        <f t="shared" si="218"/>
        <v>#REF!</v>
      </c>
      <c r="RXX67" s="29" t="e">
        <f t="shared" si="218"/>
        <v>#REF!</v>
      </c>
      <c r="RXY67" s="29" t="e">
        <f t="shared" si="218"/>
        <v>#REF!</v>
      </c>
      <c r="RXZ67" s="29" t="e">
        <f t="shared" si="218"/>
        <v>#REF!</v>
      </c>
      <c r="RYA67" s="29" t="e">
        <f t="shared" si="218"/>
        <v>#REF!</v>
      </c>
      <c r="RYB67" s="29" t="e">
        <f t="shared" si="218"/>
        <v>#REF!</v>
      </c>
      <c r="RYC67" s="29" t="e">
        <f t="shared" si="218"/>
        <v>#REF!</v>
      </c>
      <c r="RYD67" s="29" t="e">
        <f t="shared" si="218"/>
        <v>#REF!</v>
      </c>
      <c r="RYE67" s="29" t="e">
        <f t="shared" si="218"/>
        <v>#REF!</v>
      </c>
      <c r="RYF67" s="29" t="e">
        <f t="shared" si="218"/>
        <v>#REF!</v>
      </c>
      <c r="RYG67" s="29" t="e">
        <f t="shared" si="218"/>
        <v>#REF!</v>
      </c>
      <c r="RYH67" s="29" t="e">
        <f t="shared" si="218"/>
        <v>#REF!</v>
      </c>
      <c r="RYI67" s="29" t="e">
        <f t="shared" si="218"/>
        <v>#REF!</v>
      </c>
      <c r="RYJ67" s="29" t="e">
        <f t="shared" si="218"/>
        <v>#REF!</v>
      </c>
      <c r="RYK67" s="29" t="e">
        <f t="shared" si="218"/>
        <v>#REF!</v>
      </c>
      <c r="RYL67" s="29" t="e">
        <f t="shared" si="218"/>
        <v>#REF!</v>
      </c>
      <c r="RYM67" s="29" t="e">
        <f t="shared" si="218"/>
        <v>#REF!</v>
      </c>
      <c r="RYN67" s="29" t="e">
        <f t="shared" si="218"/>
        <v>#REF!</v>
      </c>
      <c r="RYO67" s="29" t="e">
        <f t="shared" si="218"/>
        <v>#REF!</v>
      </c>
      <c r="RYP67" s="29" t="e">
        <f t="shared" si="218"/>
        <v>#REF!</v>
      </c>
      <c r="RYQ67" s="29" t="e">
        <f t="shared" si="218"/>
        <v>#REF!</v>
      </c>
      <c r="RYR67" s="29" t="e">
        <f t="shared" si="218"/>
        <v>#REF!</v>
      </c>
      <c r="RYS67" s="29" t="e">
        <f t="shared" si="218"/>
        <v>#REF!</v>
      </c>
      <c r="RYT67" s="29" t="e">
        <f t="shared" si="218"/>
        <v>#REF!</v>
      </c>
      <c r="RYU67" s="29" t="e">
        <f t="shared" si="218"/>
        <v>#REF!</v>
      </c>
      <c r="RYV67" s="29" t="e">
        <f t="shared" si="218"/>
        <v>#REF!</v>
      </c>
      <c r="RYW67" s="29" t="e">
        <f t="shared" si="218"/>
        <v>#REF!</v>
      </c>
      <c r="RYX67" s="29" t="e">
        <f t="shared" si="218"/>
        <v>#REF!</v>
      </c>
      <c r="RYY67" s="29" t="e">
        <f t="shared" si="218"/>
        <v>#REF!</v>
      </c>
      <c r="RYZ67" s="29" t="e">
        <f t="shared" si="218"/>
        <v>#REF!</v>
      </c>
      <c r="RZA67" s="29" t="e">
        <f t="shared" si="218"/>
        <v>#REF!</v>
      </c>
      <c r="RZB67" s="29" t="e">
        <f t="shared" si="218"/>
        <v>#REF!</v>
      </c>
      <c r="RZC67" s="29" t="e">
        <f t="shared" ref="RZC67:SBN67" si="219">RZB67*(1+$F67)</f>
        <v>#REF!</v>
      </c>
      <c r="RZD67" s="29" t="e">
        <f t="shared" si="219"/>
        <v>#REF!</v>
      </c>
      <c r="RZE67" s="29" t="e">
        <f t="shared" si="219"/>
        <v>#REF!</v>
      </c>
      <c r="RZF67" s="29" t="e">
        <f t="shared" si="219"/>
        <v>#REF!</v>
      </c>
      <c r="RZG67" s="29" t="e">
        <f t="shared" si="219"/>
        <v>#REF!</v>
      </c>
      <c r="RZH67" s="29" t="e">
        <f t="shared" si="219"/>
        <v>#REF!</v>
      </c>
      <c r="RZI67" s="29" t="e">
        <f t="shared" si="219"/>
        <v>#REF!</v>
      </c>
      <c r="RZJ67" s="29" t="e">
        <f t="shared" si="219"/>
        <v>#REF!</v>
      </c>
      <c r="RZK67" s="29" t="e">
        <f t="shared" si="219"/>
        <v>#REF!</v>
      </c>
      <c r="RZL67" s="29" t="e">
        <f t="shared" si="219"/>
        <v>#REF!</v>
      </c>
      <c r="RZM67" s="29" t="e">
        <f t="shared" si="219"/>
        <v>#REF!</v>
      </c>
      <c r="RZN67" s="29" t="e">
        <f t="shared" si="219"/>
        <v>#REF!</v>
      </c>
      <c r="RZO67" s="29" t="e">
        <f t="shared" si="219"/>
        <v>#REF!</v>
      </c>
      <c r="RZP67" s="29" t="e">
        <f t="shared" si="219"/>
        <v>#REF!</v>
      </c>
      <c r="RZQ67" s="29" t="e">
        <f t="shared" si="219"/>
        <v>#REF!</v>
      </c>
      <c r="RZR67" s="29" t="e">
        <f t="shared" si="219"/>
        <v>#REF!</v>
      </c>
      <c r="RZS67" s="29" t="e">
        <f t="shared" si="219"/>
        <v>#REF!</v>
      </c>
      <c r="RZT67" s="29" t="e">
        <f t="shared" si="219"/>
        <v>#REF!</v>
      </c>
      <c r="RZU67" s="29" t="e">
        <f t="shared" si="219"/>
        <v>#REF!</v>
      </c>
      <c r="RZV67" s="29" t="e">
        <f t="shared" si="219"/>
        <v>#REF!</v>
      </c>
      <c r="RZW67" s="29" t="e">
        <f t="shared" si="219"/>
        <v>#REF!</v>
      </c>
      <c r="RZX67" s="29" t="e">
        <f t="shared" si="219"/>
        <v>#REF!</v>
      </c>
      <c r="RZY67" s="29" t="e">
        <f t="shared" si="219"/>
        <v>#REF!</v>
      </c>
      <c r="RZZ67" s="29" t="e">
        <f t="shared" si="219"/>
        <v>#REF!</v>
      </c>
      <c r="SAA67" s="29" t="e">
        <f t="shared" si="219"/>
        <v>#REF!</v>
      </c>
      <c r="SAB67" s="29" t="e">
        <f t="shared" si="219"/>
        <v>#REF!</v>
      </c>
      <c r="SAC67" s="29" t="e">
        <f t="shared" si="219"/>
        <v>#REF!</v>
      </c>
      <c r="SAD67" s="29" t="e">
        <f t="shared" si="219"/>
        <v>#REF!</v>
      </c>
      <c r="SAE67" s="29" t="e">
        <f t="shared" si="219"/>
        <v>#REF!</v>
      </c>
      <c r="SAF67" s="29" t="e">
        <f t="shared" si="219"/>
        <v>#REF!</v>
      </c>
      <c r="SAG67" s="29" t="e">
        <f t="shared" si="219"/>
        <v>#REF!</v>
      </c>
      <c r="SAH67" s="29" t="e">
        <f t="shared" si="219"/>
        <v>#REF!</v>
      </c>
      <c r="SAI67" s="29" t="e">
        <f t="shared" si="219"/>
        <v>#REF!</v>
      </c>
      <c r="SAJ67" s="29" t="e">
        <f t="shared" si="219"/>
        <v>#REF!</v>
      </c>
      <c r="SAK67" s="29" t="e">
        <f t="shared" si="219"/>
        <v>#REF!</v>
      </c>
      <c r="SAL67" s="29" t="e">
        <f t="shared" si="219"/>
        <v>#REF!</v>
      </c>
      <c r="SAM67" s="29" t="e">
        <f t="shared" si="219"/>
        <v>#REF!</v>
      </c>
      <c r="SAN67" s="29" t="e">
        <f t="shared" si="219"/>
        <v>#REF!</v>
      </c>
      <c r="SAO67" s="29" t="e">
        <f t="shared" si="219"/>
        <v>#REF!</v>
      </c>
      <c r="SAP67" s="29" t="e">
        <f t="shared" si="219"/>
        <v>#REF!</v>
      </c>
      <c r="SAQ67" s="29" t="e">
        <f t="shared" si="219"/>
        <v>#REF!</v>
      </c>
      <c r="SAR67" s="29" t="e">
        <f t="shared" si="219"/>
        <v>#REF!</v>
      </c>
      <c r="SAS67" s="29" t="e">
        <f t="shared" si="219"/>
        <v>#REF!</v>
      </c>
      <c r="SAT67" s="29" t="e">
        <f t="shared" si="219"/>
        <v>#REF!</v>
      </c>
      <c r="SAU67" s="29" t="e">
        <f t="shared" si="219"/>
        <v>#REF!</v>
      </c>
      <c r="SAV67" s="29" t="e">
        <f t="shared" si="219"/>
        <v>#REF!</v>
      </c>
      <c r="SAW67" s="29" t="e">
        <f t="shared" si="219"/>
        <v>#REF!</v>
      </c>
      <c r="SAX67" s="29" t="e">
        <f t="shared" si="219"/>
        <v>#REF!</v>
      </c>
      <c r="SAY67" s="29" t="e">
        <f t="shared" si="219"/>
        <v>#REF!</v>
      </c>
      <c r="SAZ67" s="29" t="e">
        <f t="shared" si="219"/>
        <v>#REF!</v>
      </c>
      <c r="SBA67" s="29" t="e">
        <f t="shared" si="219"/>
        <v>#REF!</v>
      </c>
      <c r="SBB67" s="29" t="e">
        <f t="shared" si="219"/>
        <v>#REF!</v>
      </c>
      <c r="SBC67" s="29" t="e">
        <f t="shared" si="219"/>
        <v>#REF!</v>
      </c>
      <c r="SBD67" s="29" t="e">
        <f t="shared" si="219"/>
        <v>#REF!</v>
      </c>
      <c r="SBE67" s="29" t="e">
        <f t="shared" si="219"/>
        <v>#REF!</v>
      </c>
      <c r="SBF67" s="29" t="e">
        <f t="shared" si="219"/>
        <v>#REF!</v>
      </c>
      <c r="SBG67" s="29" t="e">
        <f t="shared" si="219"/>
        <v>#REF!</v>
      </c>
      <c r="SBH67" s="29" t="e">
        <f t="shared" si="219"/>
        <v>#REF!</v>
      </c>
      <c r="SBI67" s="29" t="e">
        <f t="shared" si="219"/>
        <v>#REF!</v>
      </c>
      <c r="SBJ67" s="29" t="e">
        <f t="shared" si="219"/>
        <v>#REF!</v>
      </c>
      <c r="SBK67" s="29" t="e">
        <f t="shared" si="219"/>
        <v>#REF!</v>
      </c>
      <c r="SBL67" s="29" t="e">
        <f t="shared" si="219"/>
        <v>#REF!</v>
      </c>
      <c r="SBM67" s="29" t="e">
        <f t="shared" si="219"/>
        <v>#REF!</v>
      </c>
      <c r="SBN67" s="29" t="e">
        <f t="shared" si="219"/>
        <v>#REF!</v>
      </c>
      <c r="SBO67" s="29" t="e">
        <f t="shared" ref="SBO67:SDZ67" si="220">SBN67*(1+$F67)</f>
        <v>#REF!</v>
      </c>
      <c r="SBP67" s="29" t="e">
        <f t="shared" si="220"/>
        <v>#REF!</v>
      </c>
      <c r="SBQ67" s="29" t="e">
        <f t="shared" si="220"/>
        <v>#REF!</v>
      </c>
      <c r="SBR67" s="29" t="e">
        <f t="shared" si="220"/>
        <v>#REF!</v>
      </c>
      <c r="SBS67" s="29" t="e">
        <f t="shared" si="220"/>
        <v>#REF!</v>
      </c>
      <c r="SBT67" s="29" t="e">
        <f t="shared" si="220"/>
        <v>#REF!</v>
      </c>
      <c r="SBU67" s="29" t="e">
        <f t="shared" si="220"/>
        <v>#REF!</v>
      </c>
      <c r="SBV67" s="29" t="e">
        <f t="shared" si="220"/>
        <v>#REF!</v>
      </c>
      <c r="SBW67" s="29" t="e">
        <f t="shared" si="220"/>
        <v>#REF!</v>
      </c>
      <c r="SBX67" s="29" t="e">
        <f t="shared" si="220"/>
        <v>#REF!</v>
      </c>
      <c r="SBY67" s="29" t="e">
        <f t="shared" si="220"/>
        <v>#REF!</v>
      </c>
      <c r="SBZ67" s="29" t="e">
        <f t="shared" si="220"/>
        <v>#REF!</v>
      </c>
      <c r="SCA67" s="29" t="e">
        <f t="shared" si="220"/>
        <v>#REF!</v>
      </c>
      <c r="SCB67" s="29" t="e">
        <f t="shared" si="220"/>
        <v>#REF!</v>
      </c>
      <c r="SCC67" s="29" t="e">
        <f t="shared" si="220"/>
        <v>#REF!</v>
      </c>
      <c r="SCD67" s="29" t="e">
        <f t="shared" si="220"/>
        <v>#REF!</v>
      </c>
      <c r="SCE67" s="29" t="e">
        <f t="shared" si="220"/>
        <v>#REF!</v>
      </c>
      <c r="SCF67" s="29" t="e">
        <f t="shared" si="220"/>
        <v>#REF!</v>
      </c>
      <c r="SCG67" s="29" t="e">
        <f t="shared" si="220"/>
        <v>#REF!</v>
      </c>
      <c r="SCH67" s="29" t="e">
        <f t="shared" si="220"/>
        <v>#REF!</v>
      </c>
      <c r="SCI67" s="29" t="e">
        <f t="shared" si="220"/>
        <v>#REF!</v>
      </c>
      <c r="SCJ67" s="29" t="e">
        <f t="shared" si="220"/>
        <v>#REF!</v>
      </c>
      <c r="SCK67" s="29" t="e">
        <f t="shared" si="220"/>
        <v>#REF!</v>
      </c>
      <c r="SCL67" s="29" t="e">
        <f t="shared" si="220"/>
        <v>#REF!</v>
      </c>
      <c r="SCM67" s="29" t="e">
        <f t="shared" si="220"/>
        <v>#REF!</v>
      </c>
      <c r="SCN67" s="29" t="e">
        <f t="shared" si="220"/>
        <v>#REF!</v>
      </c>
      <c r="SCO67" s="29" t="e">
        <f t="shared" si="220"/>
        <v>#REF!</v>
      </c>
      <c r="SCP67" s="29" t="e">
        <f t="shared" si="220"/>
        <v>#REF!</v>
      </c>
      <c r="SCQ67" s="29" t="e">
        <f t="shared" si="220"/>
        <v>#REF!</v>
      </c>
      <c r="SCR67" s="29" t="e">
        <f t="shared" si="220"/>
        <v>#REF!</v>
      </c>
      <c r="SCS67" s="29" t="e">
        <f t="shared" si="220"/>
        <v>#REF!</v>
      </c>
      <c r="SCT67" s="29" t="e">
        <f t="shared" si="220"/>
        <v>#REF!</v>
      </c>
      <c r="SCU67" s="29" t="e">
        <f t="shared" si="220"/>
        <v>#REF!</v>
      </c>
      <c r="SCV67" s="29" t="e">
        <f t="shared" si="220"/>
        <v>#REF!</v>
      </c>
      <c r="SCW67" s="29" t="e">
        <f t="shared" si="220"/>
        <v>#REF!</v>
      </c>
      <c r="SCX67" s="29" t="e">
        <f t="shared" si="220"/>
        <v>#REF!</v>
      </c>
      <c r="SCY67" s="29" t="e">
        <f t="shared" si="220"/>
        <v>#REF!</v>
      </c>
      <c r="SCZ67" s="29" t="e">
        <f t="shared" si="220"/>
        <v>#REF!</v>
      </c>
      <c r="SDA67" s="29" t="e">
        <f t="shared" si="220"/>
        <v>#REF!</v>
      </c>
      <c r="SDB67" s="29" t="e">
        <f t="shared" si="220"/>
        <v>#REF!</v>
      </c>
      <c r="SDC67" s="29" t="e">
        <f t="shared" si="220"/>
        <v>#REF!</v>
      </c>
      <c r="SDD67" s="29" t="e">
        <f t="shared" si="220"/>
        <v>#REF!</v>
      </c>
      <c r="SDE67" s="29" t="e">
        <f t="shared" si="220"/>
        <v>#REF!</v>
      </c>
      <c r="SDF67" s="29" t="e">
        <f t="shared" si="220"/>
        <v>#REF!</v>
      </c>
      <c r="SDG67" s="29" t="e">
        <f t="shared" si="220"/>
        <v>#REF!</v>
      </c>
      <c r="SDH67" s="29" t="e">
        <f t="shared" si="220"/>
        <v>#REF!</v>
      </c>
      <c r="SDI67" s="29" t="e">
        <f t="shared" si="220"/>
        <v>#REF!</v>
      </c>
      <c r="SDJ67" s="29" t="e">
        <f t="shared" si="220"/>
        <v>#REF!</v>
      </c>
      <c r="SDK67" s="29" t="e">
        <f t="shared" si="220"/>
        <v>#REF!</v>
      </c>
      <c r="SDL67" s="29" t="e">
        <f t="shared" si="220"/>
        <v>#REF!</v>
      </c>
      <c r="SDM67" s="29" t="e">
        <f t="shared" si="220"/>
        <v>#REF!</v>
      </c>
      <c r="SDN67" s="29" t="e">
        <f t="shared" si="220"/>
        <v>#REF!</v>
      </c>
      <c r="SDO67" s="29" t="e">
        <f t="shared" si="220"/>
        <v>#REF!</v>
      </c>
      <c r="SDP67" s="29" t="e">
        <f t="shared" si="220"/>
        <v>#REF!</v>
      </c>
      <c r="SDQ67" s="29" t="e">
        <f t="shared" si="220"/>
        <v>#REF!</v>
      </c>
      <c r="SDR67" s="29" t="e">
        <f t="shared" si="220"/>
        <v>#REF!</v>
      </c>
      <c r="SDS67" s="29" t="e">
        <f t="shared" si="220"/>
        <v>#REF!</v>
      </c>
      <c r="SDT67" s="29" t="e">
        <f t="shared" si="220"/>
        <v>#REF!</v>
      </c>
      <c r="SDU67" s="29" t="e">
        <f t="shared" si="220"/>
        <v>#REF!</v>
      </c>
      <c r="SDV67" s="29" t="e">
        <f t="shared" si="220"/>
        <v>#REF!</v>
      </c>
      <c r="SDW67" s="29" t="e">
        <f t="shared" si="220"/>
        <v>#REF!</v>
      </c>
      <c r="SDX67" s="29" t="e">
        <f t="shared" si="220"/>
        <v>#REF!</v>
      </c>
      <c r="SDY67" s="29" t="e">
        <f t="shared" si="220"/>
        <v>#REF!</v>
      </c>
      <c r="SDZ67" s="29" t="e">
        <f t="shared" si="220"/>
        <v>#REF!</v>
      </c>
      <c r="SEA67" s="29" t="e">
        <f t="shared" ref="SEA67:SGL67" si="221">SDZ67*(1+$F67)</f>
        <v>#REF!</v>
      </c>
      <c r="SEB67" s="29" t="e">
        <f t="shared" si="221"/>
        <v>#REF!</v>
      </c>
      <c r="SEC67" s="29" t="e">
        <f t="shared" si="221"/>
        <v>#REF!</v>
      </c>
      <c r="SED67" s="29" t="e">
        <f t="shared" si="221"/>
        <v>#REF!</v>
      </c>
      <c r="SEE67" s="29" t="e">
        <f t="shared" si="221"/>
        <v>#REF!</v>
      </c>
      <c r="SEF67" s="29" t="e">
        <f t="shared" si="221"/>
        <v>#REF!</v>
      </c>
      <c r="SEG67" s="29" t="e">
        <f t="shared" si="221"/>
        <v>#REF!</v>
      </c>
      <c r="SEH67" s="29" t="e">
        <f t="shared" si="221"/>
        <v>#REF!</v>
      </c>
      <c r="SEI67" s="29" t="e">
        <f t="shared" si="221"/>
        <v>#REF!</v>
      </c>
      <c r="SEJ67" s="29" t="e">
        <f t="shared" si="221"/>
        <v>#REF!</v>
      </c>
      <c r="SEK67" s="29" t="e">
        <f t="shared" si="221"/>
        <v>#REF!</v>
      </c>
      <c r="SEL67" s="29" t="e">
        <f t="shared" si="221"/>
        <v>#REF!</v>
      </c>
      <c r="SEM67" s="29" t="e">
        <f t="shared" si="221"/>
        <v>#REF!</v>
      </c>
      <c r="SEN67" s="29" t="e">
        <f t="shared" si="221"/>
        <v>#REF!</v>
      </c>
      <c r="SEO67" s="29" t="e">
        <f t="shared" si="221"/>
        <v>#REF!</v>
      </c>
      <c r="SEP67" s="29" t="e">
        <f t="shared" si="221"/>
        <v>#REF!</v>
      </c>
      <c r="SEQ67" s="29" t="e">
        <f t="shared" si="221"/>
        <v>#REF!</v>
      </c>
      <c r="SER67" s="29" t="e">
        <f t="shared" si="221"/>
        <v>#REF!</v>
      </c>
      <c r="SES67" s="29" t="e">
        <f t="shared" si="221"/>
        <v>#REF!</v>
      </c>
      <c r="SET67" s="29" t="e">
        <f t="shared" si="221"/>
        <v>#REF!</v>
      </c>
      <c r="SEU67" s="29" t="e">
        <f t="shared" si="221"/>
        <v>#REF!</v>
      </c>
      <c r="SEV67" s="29" t="e">
        <f t="shared" si="221"/>
        <v>#REF!</v>
      </c>
      <c r="SEW67" s="29" t="e">
        <f t="shared" si="221"/>
        <v>#REF!</v>
      </c>
      <c r="SEX67" s="29" t="e">
        <f t="shared" si="221"/>
        <v>#REF!</v>
      </c>
      <c r="SEY67" s="29" t="e">
        <f t="shared" si="221"/>
        <v>#REF!</v>
      </c>
      <c r="SEZ67" s="29" t="e">
        <f t="shared" si="221"/>
        <v>#REF!</v>
      </c>
      <c r="SFA67" s="29" t="e">
        <f t="shared" si="221"/>
        <v>#REF!</v>
      </c>
      <c r="SFB67" s="29" t="e">
        <f t="shared" si="221"/>
        <v>#REF!</v>
      </c>
      <c r="SFC67" s="29" t="e">
        <f t="shared" si="221"/>
        <v>#REF!</v>
      </c>
      <c r="SFD67" s="29" t="e">
        <f t="shared" si="221"/>
        <v>#REF!</v>
      </c>
      <c r="SFE67" s="29" t="e">
        <f t="shared" si="221"/>
        <v>#REF!</v>
      </c>
      <c r="SFF67" s="29" t="e">
        <f t="shared" si="221"/>
        <v>#REF!</v>
      </c>
      <c r="SFG67" s="29" t="e">
        <f t="shared" si="221"/>
        <v>#REF!</v>
      </c>
      <c r="SFH67" s="29" t="e">
        <f t="shared" si="221"/>
        <v>#REF!</v>
      </c>
      <c r="SFI67" s="29" t="e">
        <f t="shared" si="221"/>
        <v>#REF!</v>
      </c>
      <c r="SFJ67" s="29" t="e">
        <f t="shared" si="221"/>
        <v>#REF!</v>
      </c>
      <c r="SFK67" s="29" t="e">
        <f t="shared" si="221"/>
        <v>#REF!</v>
      </c>
      <c r="SFL67" s="29" t="e">
        <f t="shared" si="221"/>
        <v>#REF!</v>
      </c>
      <c r="SFM67" s="29" t="e">
        <f t="shared" si="221"/>
        <v>#REF!</v>
      </c>
      <c r="SFN67" s="29" t="e">
        <f t="shared" si="221"/>
        <v>#REF!</v>
      </c>
      <c r="SFO67" s="29" t="e">
        <f t="shared" si="221"/>
        <v>#REF!</v>
      </c>
      <c r="SFP67" s="29" t="e">
        <f t="shared" si="221"/>
        <v>#REF!</v>
      </c>
      <c r="SFQ67" s="29" t="e">
        <f t="shared" si="221"/>
        <v>#REF!</v>
      </c>
      <c r="SFR67" s="29" t="e">
        <f t="shared" si="221"/>
        <v>#REF!</v>
      </c>
      <c r="SFS67" s="29" t="e">
        <f t="shared" si="221"/>
        <v>#REF!</v>
      </c>
      <c r="SFT67" s="29" t="e">
        <f t="shared" si="221"/>
        <v>#REF!</v>
      </c>
      <c r="SFU67" s="29" t="e">
        <f t="shared" si="221"/>
        <v>#REF!</v>
      </c>
      <c r="SFV67" s="29" t="e">
        <f t="shared" si="221"/>
        <v>#REF!</v>
      </c>
      <c r="SFW67" s="29" t="e">
        <f t="shared" si="221"/>
        <v>#REF!</v>
      </c>
      <c r="SFX67" s="29" t="e">
        <f t="shared" si="221"/>
        <v>#REF!</v>
      </c>
      <c r="SFY67" s="29" t="e">
        <f t="shared" si="221"/>
        <v>#REF!</v>
      </c>
      <c r="SFZ67" s="29" t="e">
        <f t="shared" si="221"/>
        <v>#REF!</v>
      </c>
      <c r="SGA67" s="29" t="e">
        <f t="shared" si="221"/>
        <v>#REF!</v>
      </c>
      <c r="SGB67" s="29" t="e">
        <f t="shared" si="221"/>
        <v>#REF!</v>
      </c>
      <c r="SGC67" s="29" t="e">
        <f t="shared" si="221"/>
        <v>#REF!</v>
      </c>
      <c r="SGD67" s="29" t="e">
        <f t="shared" si="221"/>
        <v>#REF!</v>
      </c>
      <c r="SGE67" s="29" t="e">
        <f t="shared" si="221"/>
        <v>#REF!</v>
      </c>
      <c r="SGF67" s="29" t="e">
        <f t="shared" si="221"/>
        <v>#REF!</v>
      </c>
      <c r="SGG67" s="29" t="e">
        <f t="shared" si="221"/>
        <v>#REF!</v>
      </c>
      <c r="SGH67" s="29" t="e">
        <f t="shared" si="221"/>
        <v>#REF!</v>
      </c>
      <c r="SGI67" s="29" t="e">
        <f t="shared" si="221"/>
        <v>#REF!</v>
      </c>
      <c r="SGJ67" s="29" t="e">
        <f t="shared" si="221"/>
        <v>#REF!</v>
      </c>
      <c r="SGK67" s="29" t="e">
        <f t="shared" si="221"/>
        <v>#REF!</v>
      </c>
      <c r="SGL67" s="29" t="e">
        <f t="shared" si="221"/>
        <v>#REF!</v>
      </c>
      <c r="SGM67" s="29" t="e">
        <f t="shared" ref="SGM67:SIX67" si="222">SGL67*(1+$F67)</f>
        <v>#REF!</v>
      </c>
      <c r="SGN67" s="29" t="e">
        <f t="shared" si="222"/>
        <v>#REF!</v>
      </c>
      <c r="SGO67" s="29" t="e">
        <f t="shared" si="222"/>
        <v>#REF!</v>
      </c>
      <c r="SGP67" s="29" t="e">
        <f t="shared" si="222"/>
        <v>#REF!</v>
      </c>
      <c r="SGQ67" s="29" t="e">
        <f t="shared" si="222"/>
        <v>#REF!</v>
      </c>
      <c r="SGR67" s="29" t="e">
        <f t="shared" si="222"/>
        <v>#REF!</v>
      </c>
      <c r="SGS67" s="29" t="e">
        <f t="shared" si="222"/>
        <v>#REF!</v>
      </c>
      <c r="SGT67" s="29" t="e">
        <f t="shared" si="222"/>
        <v>#REF!</v>
      </c>
      <c r="SGU67" s="29" t="e">
        <f t="shared" si="222"/>
        <v>#REF!</v>
      </c>
      <c r="SGV67" s="29" t="e">
        <f t="shared" si="222"/>
        <v>#REF!</v>
      </c>
      <c r="SGW67" s="29" t="e">
        <f t="shared" si="222"/>
        <v>#REF!</v>
      </c>
      <c r="SGX67" s="29" t="e">
        <f t="shared" si="222"/>
        <v>#REF!</v>
      </c>
      <c r="SGY67" s="29" t="e">
        <f t="shared" si="222"/>
        <v>#REF!</v>
      </c>
      <c r="SGZ67" s="29" t="e">
        <f t="shared" si="222"/>
        <v>#REF!</v>
      </c>
      <c r="SHA67" s="29" t="e">
        <f t="shared" si="222"/>
        <v>#REF!</v>
      </c>
      <c r="SHB67" s="29" t="e">
        <f t="shared" si="222"/>
        <v>#REF!</v>
      </c>
      <c r="SHC67" s="29" t="e">
        <f t="shared" si="222"/>
        <v>#REF!</v>
      </c>
      <c r="SHD67" s="29" t="e">
        <f t="shared" si="222"/>
        <v>#REF!</v>
      </c>
      <c r="SHE67" s="29" t="e">
        <f t="shared" si="222"/>
        <v>#REF!</v>
      </c>
      <c r="SHF67" s="29" t="e">
        <f t="shared" si="222"/>
        <v>#REF!</v>
      </c>
      <c r="SHG67" s="29" t="e">
        <f t="shared" si="222"/>
        <v>#REF!</v>
      </c>
      <c r="SHH67" s="29" t="e">
        <f t="shared" si="222"/>
        <v>#REF!</v>
      </c>
      <c r="SHI67" s="29" t="e">
        <f t="shared" si="222"/>
        <v>#REF!</v>
      </c>
      <c r="SHJ67" s="29" t="e">
        <f t="shared" si="222"/>
        <v>#REF!</v>
      </c>
      <c r="SHK67" s="29" t="e">
        <f t="shared" si="222"/>
        <v>#REF!</v>
      </c>
      <c r="SHL67" s="29" t="e">
        <f t="shared" si="222"/>
        <v>#REF!</v>
      </c>
      <c r="SHM67" s="29" t="e">
        <f t="shared" si="222"/>
        <v>#REF!</v>
      </c>
      <c r="SHN67" s="29" t="e">
        <f t="shared" si="222"/>
        <v>#REF!</v>
      </c>
      <c r="SHO67" s="29" t="e">
        <f t="shared" si="222"/>
        <v>#REF!</v>
      </c>
      <c r="SHP67" s="29" t="e">
        <f t="shared" si="222"/>
        <v>#REF!</v>
      </c>
      <c r="SHQ67" s="29" t="e">
        <f t="shared" si="222"/>
        <v>#REF!</v>
      </c>
      <c r="SHR67" s="29" t="e">
        <f t="shared" si="222"/>
        <v>#REF!</v>
      </c>
      <c r="SHS67" s="29" t="e">
        <f t="shared" si="222"/>
        <v>#REF!</v>
      </c>
      <c r="SHT67" s="29" t="e">
        <f t="shared" si="222"/>
        <v>#REF!</v>
      </c>
      <c r="SHU67" s="29" t="e">
        <f t="shared" si="222"/>
        <v>#REF!</v>
      </c>
      <c r="SHV67" s="29" t="e">
        <f t="shared" si="222"/>
        <v>#REF!</v>
      </c>
      <c r="SHW67" s="29" t="e">
        <f t="shared" si="222"/>
        <v>#REF!</v>
      </c>
      <c r="SHX67" s="29" t="e">
        <f t="shared" si="222"/>
        <v>#REF!</v>
      </c>
      <c r="SHY67" s="29" t="e">
        <f t="shared" si="222"/>
        <v>#REF!</v>
      </c>
      <c r="SHZ67" s="29" t="e">
        <f t="shared" si="222"/>
        <v>#REF!</v>
      </c>
      <c r="SIA67" s="29" t="e">
        <f t="shared" si="222"/>
        <v>#REF!</v>
      </c>
      <c r="SIB67" s="29" t="e">
        <f t="shared" si="222"/>
        <v>#REF!</v>
      </c>
      <c r="SIC67" s="29" t="e">
        <f t="shared" si="222"/>
        <v>#REF!</v>
      </c>
      <c r="SID67" s="29" t="e">
        <f t="shared" si="222"/>
        <v>#REF!</v>
      </c>
      <c r="SIE67" s="29" t="e">
        <f t="shared" si="222"/>
        <v>#REF!</v>
      </c>
      <c r="SIF67" s="29" t="e">
        <f t="shared" si="222"/>
        <v>#REF!</v>
      </c>
      <c r="SIG67" s="29" t="e">
        <f t="shared" si="222"/>
        <v>#REF!</v>
      </c>
      <c r="SIH67" s="29" t="e">
        <f t="shared" si="222"/>
        <v>#REF!</v>
      </c>
      <c r="SII67" s="29" t="e">
        <f t="shared" si="222"/>
        <v>#REF!</v>
      </c>
      <c r="SIJ67" s="29" t="e">
        <f t="shared" si="222"/>
        <v>#REF!</v>
      </c>
      <c r="SIK67" s="29" t="e">
        <f t="shared" si="222"/>
        <v>#REF!</v>
      </c>
      <c r="SIL67" s="29" t="e">
        <f t="shared" si="222"/>
        <v>#REF!</v>
      </c>
      <c r="SIM67" s="29" t="e">
        <f t="shared" si="222"/>
        <v>#REF!</v>
      </c>
      <c r="SIN67" s="29" t="e">
        <f t="shared" si="222"/>
        <v>#REF!</v>
      </c>
      <c r="SIO67" s="29" t="e">
        <f t="shared" si="222"/>
        <v>#REF!</v>
      </c>
      <c r="SIP67" s="29" t="e">
        <f t="shared" si="222"/>
        <v>#REF!</v>
      </c>
      <c r="SIQ67" s="29" t="e">
        <f t="shared" si="222"/>
        <v>#REF!</v>
      </c>
      <c r="SIR67" s="29" t="e">
        <f t="shared" si="222"/>
        <v>#REF!</v>
      </c>
      <c r="SIS67" s="29" t="e">
        <f t="shared" si="222"/>
        <v>#REF!</v>
      </c>
      <c r="SIT67" s="29" t="e">
        <f t="shared" si="222"/>
        <v>#REF!</v>
      </c>
      <c r="SIU67" s="29" t="e">
        <f t="shared" si="222"/>
        <v>#REF!</v>
      </c>
      <c r="SIV67" s="29" t="e">
        <f t="shared" si="222"/>
        <v>#REF!</v>
      </c>
      <c r="SIW67" s="29" t="e">
        <f t="shared" si="222"/>
        <v>#REF!</v>
      </c>
      <c r="SIX67" s="29" t="e">
        <f t="shared" si="222"/>
        <v>#REF!</v>
      </c>
      <c r="SIY67" s="29" t="e">
        <f t="shared" ref="SIY67:SLJ67" si="223">SIX67*(1+$F67)</f>
        <v>#REF!</v>
      </c>
      <c r="SIZ67" s="29" t="e">
        <f t="shared" si="223"/>
        <v>#REF!</v>
      </c>
      <c r="SJA67" s="29" t="e">
        <f t="shared" si="223"/>
        <v>#REF!</v>
      </c>
      <c r="SJB67" s="29" t="e">
        <f t="shared" si="223"/>
        <v>#REF!</v>
      </c>
      <c r="SJC67" s="29" t="e">
        <f t="shared" si="223"/>
        <v>#REF!</v>
      </c>
      <c r="SJD67" s="29" t="e">
        <f t="shared" si="223"/>
        <v>#REF!</v>
      </c>
      <c r="SJE67" s="29" t="e">
        <f t="shared" si="223"/>
        <v>#REF!</v>
      </c>
      <c r="SJF67" s="29" t="e">
        <f t="shared" si="223"/>
        <v>#REF!</v>
      </c>
      <c r="SJG67" s="29" t="e">
        <f t="shared" si="223"/>
        <v>#REF!</v>
      </c>
      <c r="SJH67" s="29" t="e">
        <f t="shared" si="223"/>
        <v>#REF!</v>
      </c>
      <c r="SJI67" s="29" t="e">
        <f t="shared" si="223"/>
        <v>#REF!</v>
      </c>
      <c r="SJJ67" s="29" t="e">
        <f t="shared" si="223"/>
        <v>#REF!</v>
      </c>
      <c r="SJK67" s="29" t="e">
        <f t="shared" si="223"/>
        <v>#REF!</v>
      </c>
      <c r="SJL67" s="29" t="e">
        <f t="shared" si="223"/>
        <v>#REF!</v>
      </c>
      <c r="SJM67" s="29" t="e">
        <f t="shared" si="223"/>
        <v>#REF!</v>
      </c>
      <c r="SJN67" s="29" t="e">
        <f t="shared" si="223"/>
        <v>#REF!</v>
      </c>
      <c r="SJO67" s="29" t="e">
        <f t="shared" si="223"/>
        <v>#REF!</v>
      </c>
      <c r="SJP67" s="29" t="e">
        <f t="shared" si="223"/>
        <v>#REF!</v>
      </c>
      <c r="SJQ67" s="29" t="e">
        <f t="shared" si="223"/>
        <v>#REF!</v>
      </c>
      <c r="SJR67" s="29" t="e">
        <f t="shared" si="223"/>
        <v>#REF!</v>
      </c>
      <c r="SJS67" s="29" t="e">
        <f t="shared" si="223"/>
        <v>#REF!</v>
      </c>
      <c r="SJT67" s="29" t="e">
        <f t="shared" si="223"/>
        <v>#REF!</v>
      </c>
      <c r="SJU67" s="29" t="e">
        <f t="shared" si="223"/>
        <v>#REF!</v>
      </c>
      <c r="SJV67" s="29" t="e">
        <f t="shared" si="223"/>
        <v>#REF!</v>
      </c>
      <c r="SJW67" s="29" t="e">
        <f t="shared" si="223"/>
        <v>#REF!</v>
      </c>
      <c r="SJX67" s="29" t="e">
        <f t="shared" si="223"/>
        <v>#REF!</v>
      </c>
      <c r="SJY67" s="29" t="e">
        <f t="shared" si="223"/>
        <v>#REF!</v>
      </c>
      <c r="SJZ67" s="29" t="e">
        <f t="shared" si="223"/>
        <v>#REF!</v>
      </c>
      <c r="SKA67" s="29" t="e">
        <f t="shared" si="223"/>
        <v>#REF!</v>
      </c>
      <c r="SKB67" s="29" t="e">
        <f t="shared" si="223"/>
        <v>#REF!</v>
      </c>
      <c r="SKC67" s="29" t="e">
        <f t="shared" si="223"/>
        <v>#REF!</v>
      </c>
      <c r="SKD67" s="29" t="e">
        <f t="shared" si="223"/>
        <v>#REF!</v>
      </c>
      <c r="SKE67" s="29" t="e">
        <f t="shared" si="223"/>
        <v>#REF!</v>
      </c>
      <c r="SKF67" s="29" t="e">
        <f t="shared" si="223"/>
        <v>#REF!</v>
      </c>
      <c r="SKG67" s="29" t="e">
        <f t="shared" si="223"/>
        <v>#REF!</v>
      </c>
      <c r="SKH67" s="29" t="e">
        <f t="shared" si="223"/>
        <v>#REF!</v>
      </c>
      <c r="SKI67" s="29" t="e">
        <f t="shared" si="223"/>
        <v>#REF!</v>
      </c>
      <c r="SKJ67" s="29" t="e">
        <f t="shared" si="223"/>
        <v>#REF!</v>
      </c>
      <c r="SKK67" s="29" t="e">
        <f t="shared" si="223"/>
        <v>#REF!</v>
      </c>
      <c r="SKL67" s="29" t="e">
        <f t="shared" si="223"/>
        <v>#REF!</v>
      </c>
      <c r="SKM67" s="29" t="e">
        <f t="shared" si="223"/>
        <v>#REF!</v>
      </c>
      <c r="SKN67" s="29" t="e">
        <f t="shared" si="223"/>
        <v>#REF!</v>
      </c>
      <c r="SKO67" s="29" t="e">
        <f t="shared" si="223"/>
        <v>#REF!</v>
      </c>
      <c r="SKP67" s="29" t="e">
        <f t="shared" si="223"/>
        <v>#REF!</v>
      </c>
      <c r="SKQ67" s="29" t="e">
        <f t="shared" si="223"/>
        <v>#REF!</v>
      </c>
      <c r="SKR67" s="29" t="e">
        <f t="shared" si="223"/>
        <v>#REF!</v>
      </c>
      <c r="SKS67" s="29" t="e">
        <f t="shared" si="223"/>
        <v>#REF!</v>
      </c>
      <c r="SKT67" s="29" t="e">
        <f t="shared" si="223"/>
        <v>#REF!</v>
      </c>
      <c r="SKU67" s="29" t="e">
        <f t="shared" si="223"/>
        <v>#REF!</v>
      </c>
      <c r="SKV67" s="29" t="e">
        <f t="shared" si="223"/>
        <v>#REF!</v>
      </c>
      <c r="SKW67" s="29" t="e">
        <f t="shared" si="223"/>
        <v>#REF!</v>
      </c>
      <c r="SKX67" s="29" t="e">
        <f t="shared" si="223"/>
        <v>#REF!</v>
      </c>
      <c r="SKY67" s="29" t="e">
        <f t="shared" si="223"/>
        <v>#REF!</v>
      </c>
      <c r="SKZ67" s="29" t="e">
        <f t="shared" si="223"/>
        <v>#REF!</v>
      </c>
      <c r="SLA67" s="29" t="e">
        <f t="shared" si="223"/>
        <v>#REF!</v>
      </c>
      <c r="SLB67" s="29" t="e">
        <f t="shared" si="223"/>
        <v>#REF!</v>
      </c>
      <c r="SLC67" s="29" t="e">
        <f t="shared" si="223"/>
        <v>#REF!</v>
      </c>
      <c r="SLD67" s="29" t="e">
        <f t="shared" si="223"/>
        <v>#REF!</v>
      </c>
      <c r="SLE67" s="29" t="e">
        <f t="shared" si="223"/>
        <v>#REF!</v>
      </c>
      <c r="SLF67" s="29" t="e">
        <f t="shared" si="223"/>
        <v>#REF!</v>
      </c>
      <c r="SLG67" s="29" t="e">
        <f t="shared" si="223"/>
        <v>#REF!</v>
      </c>
      <c r="SLH67" s="29" t="e">
        <f t="shared" si="223"/>
        <v>#REF!</v>
      </c>
      <c r="SLI67" s="29" t="e">
        <f t="shared" si="223"/>
        <v>#REF!</v>
      </c>
      <c r="SLJ67" s="29" t="e">
        <f t="shared" si="223"/>
        <v>#REF!</v>
      </c>
      <c r="SLK67" s="29" t="e">
        <f t="shared" ref="SLK67:SNV67" si="224">SLJ67*(1+$F67)</f>
        <v>#REF!</v>
      </c>
      <c r="SLL67" s="29" t="e">
        <f t="shared" si="224"/>
        <v>#REF!</v>
      </c>
      <c r="SLM67" s="29" t="e">
        <f t="shared" si="224"/>
        <v>#REF!</v>
      </c>
      <c r="SLN67" s="29" t="e">
        <f t="shared" si="224"/>
        <v>#REF!</v>
      </c>
      <c r="SLO67" s="29" t="e">
        <f t="shared" si="224"/>
        <v>#REF!</v>
      </c>
      <c r="SLP67" s="29" t="e">
        <f t="shared" si="224"/>
        <v>#REF!</v>
      </c>
      <c r="SLQ67" s="29" t="e">
        <f t="shared" si="224"/>
        <v>#REF!</v>
      </c>
      <c r="SLR67" s="29" t="e">
        <f t="shared" si="224"/>
        <v>#REF!</v>
      </c>
      <c r="SLS67" s="29" t="e">
        <f t="shared" si="224"/>
        <v>#REF!</v>
      </c>
      <c r="SLT67" s="29" t="e">
        <f t="shared" si="224"/>
        <v>#REF!</v>
      </c>
      <c r="SLU67" s="29" t="e">
        <f t="shared" si="224"/>
        <v>#REF!</v>
      </c>
      <c r="SLV67" s="29" t="e">
        <f t="shared" si="224"/>
        <v>#REF!</v>
      </c>
      <c r="SLW67" s="29" t="e">
        <f t="shared" si="224"/>
        <v>#REF!</v>
      </c>
      <c r="SLX67" s="29" t="e">
        <f t="shared" si="224"/>
        <v>#REF!</v>
      </c>
      <c r="SLY67" s="29" t="e">
        <f t="shared" si="224"/>
        <v>#REF!</v>
      </c>
      <c r="SLZ67" s="29" t="e">
        <f t="shared" si="224"/>
        <v>#REF!</v>
      </c>
      <c r="SMA67" s="29" t="e">
        <f t="shared" si="224"/>
        <v>#REF!</v>
      </c>
      <c r="SMB67" s="29" t="e">
        <f t="shared" si="224"/>
        <v>#REF!</v>
      </c>
      <c r="SMC67" s="29" t="e">
        <f t="shared" si="224"/>
        <v>#REF!</v>
      </c>
      <c r="SMD67" s="29" t="e">
        <f t="shared" si="224"/>
        <v>#REF!</v>
      </c>
      <c r="SME67" s="29" t="e">
        <f t="shared" si="224"/>
        <v>#REF!</v>
      </c>
      <c r="SMF67" s="29" t="e">
        <f t="shared" si="224"/>
        <v>#REF!</v>
      </c>
      <c r="SMG67" s="29" t="e">
        <f t="shared" si="224"/>
        <v>#REF!</v>
      </c>
      <c r="SMH67" s="29" t="e">
        <f t="shared" si="224"/>
        <v>#REF!</v>
      </c>
      <c r="SMI67" s="29" t="e">
        <f t="shared" si="224"/>
        <v>#REF!</v>
      </c>
      <c r="SMJ67" s="29" t="e">
        <f t="shared" si="224"/>
        <v>#REF!</v>
      </c>
      <c r="SMK67" s="29" t="e">
        <f t="shared" si="224"/>
        <v>#REF!</v>
      </c>
      <c r="SML67" s="29" t="e">
        <f t="shared" si="224"/>
        <v>#REF!</v>
      </c>
      <c r="SMM67" s="29" t="e">
        <f t="shared" si="224"/>
        <v>#REF!</v>
      </c>
      <c r="SMN67" s="29" t="e">
        <f t="shared" si="224"/>
        <v>#REF!</v>
      </c>
      <c r="SMO67" s="29" t="e">
        <f t="shared" si="224"/>
        <v>#REF!</v>
      </c>
      <c r="SMP67" s="29" t="e">
        <f t="shared" si="224"/>
        <v>#REF!</v>
      </c>
      <c r="SMQ67" s="29" t="e">
        <f t="shared" si="224"/>
        <v>#REF!</v>
      </c>
      <c r="SMR67" s="29" t="e">
        <f t="shared" si="224"/>
        <v>#REF!</v>
      </c>
      <c r="SMS67" s="29" t="e">
        <f t="shared" si="224"/>
        <v>#REF!</v>
      </c>
      <c r="SMT67" s="29" t="e">
        <f t="shared" si="224"/>
        <v>#REF!</v>
      </c>
      <c r="SMU67" s="29" t="e">
        <f t="shared" si="224"/>
        <v>#REF!</v>
      </c>
      <c r="SMV67" s="29" t="e">
        <f t="shared" si="224"/>
        <v>#REF!</v>
      </c>
      <c r="SMW67" s="29" t="e">
        <f t="shared" si="224"/>
        <v>#REF!</v>
      </c>
      <c r="SMX67" s="29" t="e">
        <f t="shared" si="224"/>
        <v>#REF!</v>
      </c>
      <c r="SMY67" s="29" t="e">
        <f t="shared" si="224"/>
        <v>#REF!</v>
      </c>
      <c r="SMZ67" s="29" t="e">
        <f t="shared" si="224"/>
        <v>#REF!</v>
      </c>
      <c r="SNA67" s="29" t="e">
        <f t="shared" si="224"/>
        <v>#REF!</v>
      </c>
      <c r="SNB67" s="29" t="e">
        <f t="shared" si="224"/>
        <v>#REF!</v>
      </c>
      <c r="SNC67" s="29" t="e">
        <f t="shared" si="224"/>
        <v>#REF!</v>
      </c>
      <c r="SND67" s="29" t="e">
        <f t="shared" si="224"/>
        <v>#REF!</v>
      </c>
      <c r="SNE67" s="29" t="e">
        <f t="shared" si="224"/>
        <v>#REF!</v>
      </c>
      <c r="SNF67" s="29" t="e">
        <f t="shared" si="224"/>
        <v>#REF!</v>
      </c>
      <c r="SNG67" s="29" t="e">
        <f t="shared" si="224"/>
        <v>#REF!</v>
      </c>
      <c r="SNH67" s="29" t="e">
        <f t="shared" si="224"/>
        <v>#REF!</v>
      </c>
      <c r="SNI67" s="29" t="e">
        <f t="shared" si="224"/>
        <v>#REF!</v>
      </c>
      <c r="SNJ67" s="29" t="e">
        <f t="shared" si="224"/>
        <v>#REF!</v>
      </c>
      <c r="SNK67" s="29" t="e">
        <f t="shared" si="224"/>
        <v>#REF!</v>
      </c>
      <c r="SNL67" s="29" t="e">
        <f t="shared" si="224"/>
        <v>#REF!</v>
      </c>
      <c r="SNM67" s="29" t="e">
        <f t="shared" si="224"/>
        <v>#REF!</v>
      </c>
      <c r="SNN67" s="29" t="e">
        <f t="shared" si="224"/>
        <v>#REF!</v>
      </c>
      <c r="SNO67" s="29" t="e">
        <f t="shared" si="224"/>
        <v>#REF!</v>
      </c>
      <c r="SNP67" s="29" t="e">
        <f t="shared" si="224"/>
        <v>#REF!</v>
      </c>
      <c r="SNQ67" s="29" t="e">
        <f t="shared" si="224"/>
        <v>#REF!</v>
      </c>
      <c r="SNR67" s="29" t="e">
        <f t="shared" si="224"/>
        <v>#REF!</v>
      </c>
      <c r="SNS67" s="29" t="e">
        <f t="shared" si="224"/>
        <v>#REF!</v>
      </c>
      <c r="SNT67" s="29" t="e">
        <f t="shared" si="224"/>
        <v>#REF!</v>
      </c>
      <c r="SNU67" s="29" t="e">
        <f t="shared" si="224"/>
        <v>#REF!</v>
      </c>
      <c r="SNV67" s="29" t="e">
        <f t="shared" si="224"/>
        <v>#REF!</v>
      </c>
      <c r="SNW67" s="29" t="e">
        <f t="shared" ref="SNW67:SQH67" si="225">SNV67*(1+$F67)</f>
        <v>#REF!</v>
      </c>
      <c r="SNX67" s="29" t="e">
        <f t="shared" si="225"/>
        <v>#REF!</v>
      </c>
      <c r="SNY67" s="29" t="e">
        <f t="shared" si="225"/>
        <v>#REF!</v>
      </c>
      <c r="SNZ67" s="29" t="e">
        <f t="shared" si="225"/>
        <v>#REF!</v>
      </c>
      <c r="SOA67" s="29" t="e">
        <f t="shared" si="225"/>
        <v>#REF!</v>
      </c>
      <c r="SOB67" s="29" t="e">
        <f t="shared" si="225"/>
        <v>#REF!</v>
      </c>
      <c r="SOC67" s="29" t="e">
        <f t="shared" si="225"/>
        <v>#REF!</v>
      </c>
      <c r="SOD67" s="29" t="e">
        <f t="shared" si="225"/>
        <v>#REF!</v>
      </c>
      <c r="SOE67" s="29" t="e">
        <f t="shared" si="225"/>
        <v>#REF!</v>
      </c>
      <c r="SOF67" s="29" t="e">
        <f t="shared" si="225"/>
        <v>#REF!</v>
      </c>
      <c r="SOG67" s="29" t="e">
        <f t="shared" si="225"/>
        <v>#REF!</v>
      </c>
      <c r="SOH67" s="29" t="e">
        <f t="shared" si="225"/>
        <v>#REF!</v>
      </c>
      <c r="SOI67" s="29" t="e">
        <f t="shared" si="225"/>
        <v>#REF!</v>
      </c>
      <c r="SOJ67" s="29" t="e">
        <f t="shared" si="225"/>
        <v>#REF!</v>
      </c>
      <c r="SOK67" s="29" t="e">
        <f t="shared" si="225"/>
        <v>#REF!</v>
      </c>
      <c r="SOL67" s="29" t="e">
        <f t="shared" si="225"/>
        <v>#REF!</v>
      </c>
      <c r="SOM67" s="29" t="e">
        <f t="shared" si="225"/>
        <v>#REF!</v>
      </c>
      <c r="SON67" s="29" t="e">
        <f t="shared" si="225"/>
        <v>#REF!</v>
      </c>
      <c r="SOO67" s="29" t="e">
        <f t="shared" si="225"/>
        <v>#REF!</v>
      </c>
      <c r="SOP67" s="29" t="e">
        <f t="shared" si="225"/>
        <v>#REF!</v>
      </c>
      <c r="SOQ67" s="29" t="e">
        <f t="shared" si="225"/>
        <v>#REF!</v>
      </c>
      <c r="SOR67" s="29" t="e">
        <f t="shared" si="225"/>
        <v>#REF!</v>
      </c>
      <c r="SOS67" s="29" t="e">
        <f t="shared" si="225"/>
        <v>#REF!</v>
      </c>
      <c r="SOT67" s="29" t="e">
        <f t="shared" si="225"/>
        <v>#REF!</v>
      </c>
      <c r="SOU67" s="29" t="e">
        <f t="shared" si="225"/>
        <v>#REF!</v>
      </c>
      <c r="SOV67" s="29" t="e">
        <f t="shared" si="225"/>
        <v>#REF!</v>
      </c>
      <c r="SOW67" s="29" t="e">
        <f t="shared" si="225"/>
        <v>#REF!</v>
      </c>
      <c r="SOX67" s="29" t="e">
        <f t="shared" si="225"/>
        <v>#REF!</v>
      </c>
      <c r="SOY67" s="29" t="e">
        <f t="shared" si="225"/>
        <v>#REF!</v>
      </c>
      <c r="SOZ67" s="29" t="e">
        <f t="shared" si="225"/>
        <v>#REF!</v>
      </c>
      <c r="SPA67" s="29" t="e">
        <f t="shared" si="225"/>
        <v>#REF!</v>
      </c>
      <c r="SPB67" s="29" t="e">
        <f t="shared" si="225"/>
        <v>#REF!</v>
      </c>
      <c r="SPC67" s="29" t="e">
        <f t="shared" si="225"/>
        <v>#REF!</v>
      </c>
      <c r="SPD67" s="29" t="e">
        <f t="shared" si="225"/>
        <v>#REF!</v>
      </c>
      <c r="SPE67" s="29" t="e">
        <f t="shared" si="225"/>
        <v>#REF!</v>
      </c>
      <c r="SPF67" s="29" t="e">
        <f t="shared" si="225"/>
        <v>#REF!</v>
      </c>
      <c r="SPG67" s="29" t="e">
        <f t="shared" si="225"/>
        <v>#REF!</v>
      </c>
      <c r="SPH67" s="29" t="e">
        <f t="shared" si="225"/>
        <v>#REF!</v>
      </c>
      <c r="SPI67" s="29" t="e">
        <f t="shared" si="225"/>
        <v>#REF!</v>
      </c>
      <c r="SPJ67" s="29" t="e">
        <f t="shared" si="225"/>
        <v>#REF!</v>
      </c>
      <c r="SPK67" s="29" t="e">
        <f t="shared" si="225"/>
        <v>#REF!</v>
      </c>
      <c r="SPL67" s="29" t="e">
        <f t="shared" si="225"/>
        <v>#REF!</v>
      </c>
      <c r="SPM67" s="29" t="e">
        <f t="shared" si="225"/>
        <v>#REF!</v>
      </c>
      <c r="SPN67" s="29" t="e">
        <f t="shared" si="225"/>
        <v>#REF!</v>
      </c>
      <c r="SPO67" s="29" t="e">
        <f t="shared" si="225"/>
        <v>#REF!</v>
      </c>
      <c r="SPP67" s="29" t="e">
        <f t="shared" si="225"/>
        <v>#REF!</v>
      </c>
      <c r="SPQ67" s="29" t="e">
        <f t="shared" si="225"/>
        <v>#REF!</v>
      </c>
      <c r="SPR67" s="29" t="e">
        <f t="shared" si="225"/>
        <v>#REF!</v>
      </c>
      <c r="SPS67" s="29" t="e">
        <f t="shared" si="225"/>
        <v>#REF!</v>
      </c>
      <c r="SPT67" s="29" t="e">
        <f t="shared" si="225"/>
        <v>#REF!</v>
      </c>
      <c r="SPU67" s="29" t="e">
        <f t="shared" si="225"/>
        <v>#REF!</v>
      </c>
      <c r="SPV67" s="29" t="e">
        <f t="shared" si="225"/>
        <v>#REF!</v>
      </c>
      <c r="SPW67" s="29" t="e">
        <f t="shared" si="225"/>
        <v>#REF!</v>
      </c>
      <c r="SPX67" s="29" t="e">
        <f t="shared" si="225"/>
        <v>#REF!</v>
      </c>
      <c r="SPY67" s="29" t="e">
        <f t="shared" si="225"/>
        <v>#REF!</v>
      </c>
      <c r="SPZ67" s="29" t="e">
        <f t="shared" si="225"/>
        <v>#REF!</v>
      </c>
      <c r="SQA67" s="29" t="e">
        <f t="shared" si="225"/>
        <v>#REF!</v>
      </c>
      <c r="SQB67" s="29" t="e">
        <f t="shared" si="225"/>
        <v>#REF!</v>
      </c>
      <c r="SQC67" s="29" t="e">
        <f t="shared" si="225"/>
        <v>#REF!</v>
      </c>
      <c r="SQD67" s="29" t="e">
        <f t="shared" si="225"/>
        <v>#REF!</v>
      </c>
      <c r="SQE67" s="29" t="e">
        <f t="shared" si="225"/>
        <v>#REF!</v>
      </c>
      <c r="SQF67" s="29" t="e">
        <f t="shared" si="225"/>
        <v>#REF!</v>
      </c>
      <c r="SQG67" s="29" t="e">
        <f t="shared" si="225"/>
        <v>#REF!</v>
      </c>
      <c r="SQH67" s="29" t="e">
        <f t="shared" si="225"/>
        <v>#REF!</v>
      </c>
      <c r="SQI67" s="29" t="e">
        <f t="shared" ref="SQI67:SST67" si="226">SQH67*(1+$F67)</f>
        <v>#REF!</v>
      </c>
      <c r="SQJ67" s="29" t="e">
        <f t="shared" si="226"/>
        <v>#REF!</v>
      </c>
      <c r="SQK67" s="29" t="e">
        <f t="shared" si="226"/>
        <v>#REF!</v>
      </c>
      <c r="SQL67" s="29" t="e">
        <f t="shared" si="226"/>
        <v>#REF!</v>
      </c>
      <c r="SQM67" s="29" t="e">
        <f t="shared" si="226"/>
        <v>#REF!</v>
      </c>
      <c r="SQN67" s="29" t="e">
        <f t="shared" si="226"/>
        <v>#REF!</v>
      </c>
      <c r="SQO67" s="29" t="e">
        <f t="shared" si="226"/>
        <v>#REF!</v>
      </c>
      <c r="SQP67" s="29" t="e">
        <f t="shared" si="226"/>
        <v>#REF!</v>
      </c>
      <c r="SQQ67" s="29" t="e">
        <f t="shared" si="226"/>
        <v>#REF!</v>
      </c>
      <c r="SQR67" s="29" t="e">
        <f t="shared" si="226"/>
        <v>#REF!</v>
      </c>
      <c r="SQS67" s="29" t="e">
        <f t="shared" si="226"/>
        <v>#REF!</v>
      </c>
      <c r="SQT67" s="29" t="e">
        <f t="shared" si="226"/>
        <v>#REF!</v>
      </c>
      <c r="SQU67" s="29" t="e">
        <f t="shared" si="226"/>
        <v>#REF!</v>
      </c>
      <c r="SQV67" s="29" t="e">
        <f t="shared" si="226"/>
        <v>#REF!</v>
      </c>
      <c r="SQW67" s="29" t="e">
        <f t="shared" si="226"/>
        <v>#REF!</v>
      </c>
      <c r="SQX67" s="29" t="e">
        <f t="shared" si="226"/>
        <v>#REF!</v>
      </c>
      <c r="SQY67" s="29" t="e">
        <f t="shared" si="226"/>
        <v>#REF!</v>
      </c>
      <c r="SQZ67" s="29" t="e">
        <f t="shared" si="226"/>
        <v>#REF!</v>
      </c>
      <c r="SRA67" s="29" t="e">
        <f t="shared" si="226"/>
        <v>#REF!</v>
      </c>
      <c r="SRB67" s="29" t="e">
        <f t="shared" si="226"/>
        <v>#REF!</v>
      </c>
      <c r="SRC67" s="29" t="e">
        <f t="shared" si="226"/>
        <v>#REF!</v>
      </c>
      <c r="SRD67" s="29" t="e">
        <f t="shared" si="226"/>
        <v>#REF!</v>
      </c>
      <c r="SRE67" s="29" t="e">
        <f t="shared" si="226"/>
        <v>#REF!</v>
      </c>
      <c r="SRF67" s="29" t="e">
        <f t="shared" si="226"/>
        <v>#REF!</v>
      </c>
      <c r="SRG67" s="29" t="e">
        <f t="shared" si="226"/>
        <v>#REF!</v>
      </c>
      <c r="SRH67" s="29" t="e">
        <f t="shared" si="226"/>
        <v>#REF!</v>
      </c>
      <c r="SRI67" s="29" t="e">
        <f t="shared" si="226"/>
        <v>#REF!</v>
      </c>
      <c r="SRJ67" s="29" t="e">
        <f t="shared" si="226"/>
        <v>#REF!</v>
      </c>
      <c r="SRK67" s="29" t="e">
        <f t="shared" si="226"/>
        <v>#REF!</v>
      </c>
      <c r="SRL67" s="29" t="e">
        <f t="shared" si="226"/>
        <v>#REF!</v>
      </c>
      <c r="SRM67" s="29" t="e">
        <f t="shared" si="226"/>
        <v>#REF!</v>
      </c>
      <c r="SRN67" s="29" t="e">
        <f t="shared" si="226"/>
        <v>#REF!</v>
      </c>
      <c r="SRO67" s="29" t="e">
        <f t="shared" si="226"/>
        <v>#REF!</v>
      </c>
      <c r="SRP67" s="29" t="e">
        <f t="shared" si="226"/>
        <v>#REF!</v>
      </c>
      <c r="SRQ67" s="29" t="e">
        <f t="shared" si="226"/>
        <v>#REF!</v>
      </c>
      <c r="SRR67" s="29" t="e">
        <f t="shared" si="226"/>
        <v>#REF!</v>
      </c>
      <c r="SRS67" s="29" t="e">
        <f t="shared" si="226"/>
        <v>#REF!</v>
      </c>
      <c r="SRT67" s="29" t="e">
        <f t="shared" si="226"/>
        <v>#REF!</v>
      </c>
      <c r="SRU67" s="29" t="e">
        <f t="shared" si="226"/>
        <v>#REF!</v>
      </c>
      <c r="SRV67" s="29" t="e">
        <f t="shared" si="226"/>
        <v>#REF!</v>
      </c>
      <c r="SRW67" s="29" t="e">
        <f t="shared" si="226"/>
        <v>#REF!</v>
      </c>
      <c r="SRX67" s="29" t="e">
        <f t="shared" si="226"/>
        <v>#REF!</v>
      </c>
      <c r="SRY67" s="29" t="e">
        <f t="shared" si="226"/>
        <v>#REF!</v>
      </c>
      <c r="SRZ67" s="29" t="e">
        <f t="shared" si="226"/>
        <v>#REF!</v>
      </c>
      <c r="SSA67" s="29" t="e">
        <f t="shared" si="226"/>
        <v>#REF!</v>
      </c>
      <c r="SSB67" s="29" t="e">
        <f t="shared" si="226"/>
        <v>#REF!</v>
      </c>
      <c r="SSC67" s="29" t="e">
        <f t="shared" si="226"/>
        <v>#REF!</v>
      </c>
      <c r="SSD67" s="29" t="e">
        <f t="shared" si="226"/>
        <v>#REF!</v>
      </c>
      <c r="SSE67" s="29" t="e">
        <f t="shared" si="226"/>
        <v>#REF!</v>
      </c>
      <c r="SSF67" s="29" t="e">
        <f t="shared" si="226"/>
        <v>#REF!</v>
      </c>
      <c r="SSG67" s="29" t="e">
        <f t="shared" si="226"/>
        <v>#REF!</v>
      </c>
      <c r="SSH67" s="29" t="e">
        <f t="shared" si="226"/>
        <v>#REF!</v>
      </c>
      <c r="SSI67" s="29" t="e">
        <f t="shared" si="226"/>
        <v>#REF!</v>
      </c>
      <c r="SSJ67" s="29" t="e">
        <f t="shared" si="226"/>
        <v>#REF!</v>
      </c>
      <c r="SSK67" s="29" t="e">
        <f t="shared" si="226"/>
        <v>#REF!</v>
      </c>
      <c r="SSL67" s="29" t="e">
        <f t="shared" si="226"/>
        <v>#REF!</v>
      </c>
      <c r="SSM67" s="29" t="e">
        <f t="shared" si="226"/>
        <v>#REF!</v>
      </c>
      <c r="SSN67" s="29" t="e">
        <f t="shared" si="226"/>
        <v>#REF!</v>
      </c>
      <c r="SSO67" s="29" t="e">
        <f t="shared" si="226"/>
        <v>#REF!</v>
      </c>
      <c r="SSP67" s="29" t="e">
        <f t="shared" si="226"/>
        <v>#REF!</v>
      </c>
      <c r="SSQ67" s="29" t="e">
        <f t="shared" si="226"/>
        <v>#REF!</v>
      </c>
      <c r="SSR67" s="29" t="e">
        <f t="shared" si="226"/>
        <v>#REF!</v>
      </c>
      <c r="SSS67" s="29" t="e">
        <f t="shared" si="226"/>
        <v>#REF!</v>
      </c>
      <c r="SST67" s="29" t="e">
        <f t="shared" si="226"/>
        <v>#REF!</v>
      </c>
      <c r="SSU67" s="29" t="e">
        <f t="shared" ref="SSU67:SVF67" si="227">SST67*(1+$F67)</f>
        <v>#REF!</v>
      </c>
      <c r="SSV67" s="29" t="e">
        <f t="shared" si="227"/>
        <v>#REF!</v>
      </c>
      <c r="SSW67" s="29" t="e">
        <f t="shared" si="227"/>
        <v>#REF!</v>
      </c>
      <c r="SSX67" s="29" t="e">
        <f t="shared" si="227"/>
        <v>#REF!</v>
      </c>
      <c r="SSY67" s="29" t="e">
        <f t="shared" si="227"/>
        <v>#REF!</v>
      </c>
      <c r="SSZ67" s="29" t="e">
        <f t="shared" si="227"/>
        <v>#REF!</v>
      </c>
      <c r="STA67" s="29" t="e">
        <f t="shared" si="227"/>
        <v>#REF!</v>
      </c>
      <c r="STB67" s="29" t="e">
        <f t="shared" si="227"/>
        <v>#REF!</v>
      </c>
      <c r="STC67" s="29" t="e">
        <f t="shared" si="227"/>
        <v>#REF!</v>
      </c>
      <c r="STD67" s="29" t="e">
        <f t="shared" si="227"/>
        <v>#REF!</v>
      </c>
      <c r="STE67" s="29" t="e">
        <f t="shared" si="227"/>
        <v>#REF!</v>
      </c>
      <c r="STF67" s="29" t="e">
        <f t="shared" si="227"/>
        <v>#REF!</v>
      </c>
      <c r="STG67" s="29" t="e">
        <f t="shared" si="227"/>
        <v>#REF!</v>
      </c>
      <c r="STH67" s="29" t="e">
        <f t="shared" si="227"/>
        <v>#REF!</v>
      </c>
      <c r="STI67" s="29" t="e">
        <f t="shared" si="227"/>
        <v>#REF!</v>
      </c>
      <c r="STJ67" s="29" t="e">
        <f t="shared" si="227"/>
        <v>#REF!</v>
      </c>
      <c r="STK67" s="29" t="e">
        <f t="shared" si="227"/>
        <v>#REF!</v>
      </c>
      <c r="STL67" s="29" t="e">
        <f t="shared" si="227"/>
        <v>#REF!</v>
      </c>
      <c r="STM67" s="29" t="e">
        <f t="shared" si="227"/>
        <v>#REF!</v>
      </c>
      <c r="STN67" s="29" t="e">
        <f t="shared" si="227"/>
        <v>#REF!</v>
      </c>
      <c r="STO67" s="29" t="e">
        <f t="shared" si="227"/>
        <v>#REF!</v>
      </c>
      <c r="STP67" s="29" t="e">
        <f t="shared" si="227"/>
        <v>#REF!</v>
      </c>
      <c r="STQ67" s="29" t="e">
        <f t="shared" si="227"/>
        <v>#REF!</v>
      </c>
      <c r="STR67" s="29" t="e">
        <f t="shared" si="227"/>
        <v>#REF!</v>
      </c>
      <c r="STS67" s="29" t="e">
        <f t="shared" si="227"/>
        <v>#REF!</v>
      </c>
      <c r="STT67" s="29" t="e">
        <f t="shared" si="227"/>
        <v>#REF!</v>
      </c>
      <c r="STU67" s="29" t="e">
        <f t="shared" si="227"/>
        <v>#REF!</v>
      </c>
      <c r="STV67" s="29" t="e">
        <f t="shared" si="227"/>
        <v>#REF!</v>
      </c>
      <c r="STW67" s="29" t="e">
        <f t="shared" si="227"/>
        <v>#REF!</v>
      </c>
      <c r="STX67" s="29" t="e">
        <f t="shared" si="227"/>
        <v>#REF!</v>
      </c>
      <c r="STY67" s="29" t="e">
        <f t="shared" si="227"/>
        <v>#REF!</v>
      </c>
      <c r="STZ67" s="29" t="e">
        <f t="shared" si="227"/>
        <v>#REF!</v>
      </c>
      <c r="SUA67" s="29" t="e">
        <f t="shared" si="227"/>
        <v>#REF!</v>
      </c>
      <c r="SUB67" s="29" t="e">
        <f t="shared" si="227"/>
        <v>#REF!</v>
      </c>
      <c r="SUC67" s="29" t="e">
        <f t="shared" si="227"/>
        <v>#REF!</v>
      </c>
      <c r="SUD67" s="29" t="e">
        <f t="shared" si="227"/>
        <v>#REF!</v>
      </c>
      <c r="SUE67" s="29" t="e">
        <f t="shared" si="227"/>
        <v>#REF!</v>
      </c>
      <c r="SUF67" s="29" t="e">
        <f t="shared" si="227"/>
        <v>#REF!</v>
      </c>
      <c r="SUG67" s="29" t="e">
        <f t="shared" si="227"/>
        <v>#REF!</v>
      </c>
      <c r="SUH67" s="29" t="e">
        <f t="shared" si="227"/>
        <v>#REF!</v>
      </c>
      <c r="SUI67" s="29" t="e">
        <f t="shared" si="227"/>
        <v>#REF!</v>
      </c>
      <c r="SUJ67" s="29" t="e">
        <f t="shared" si="227"/>
        <v>#REF!</v>
      </c>
      <c r="SUK67" s="29" t="e">
        <f t="shared" si="227"/>
        <v>#REF!</v>
      </c>
      <c r="SUL67" s="29" t="e">
        <f t="shared" si="227"/>
        <v>#REF!</v>
      </c>
      <c r="SUM67" s="29" t="e">
        <f t="shared" si="227"/>
        <v>#REF!</v>
      </c>
      <c r="SUN67" s="29" t="e">
        <f t="shared" si="227"/>
        <v>#REF!</v>
      </c>
      <c r="SUO67" s="29" t="e">
        <f t="shared" si="227"/>
        <v>#REF!</v>
      </c>
      <c r="SUP67" s="29" t="e">
        <f t="shared" si="227"/>
        <v>#REF!</v>
      </c>
      <c r="SUQ67" s="29" t="e">
        <f t="shared" si="227"/>
        <v>#REF!</v>
      </c>
      <c r="SUR67" s="29" t="e">
        <f t="shared" si="227"/>
        <v>#REF!</v>
      </c>
      <c r="SUS67" s="29" t="e">
        <f t="shared" si="227"/>
        <v>#REF!</v>
      </c>
      <c r="SUT67" s="29" t="e">
        <f t="shared" si="227"/>
        <v>#REF!</v>
      </c>
      <c r="SUU67" s="29" t="e">
        <f t="shared" si="227"/>
        <v>#REF!</v>
      </c>
      <c r="SUV67" s="29" t="e">
        <f t="shared" si="227"/>
        <v>#REF!</v>
      </c>
      <c r="SUW67" s="29" t="e">
        <f t="shared" si="227"/>
        <v>#REF!</v>
      </c>
      <c r="SUX67" s="29" t="e">
        <f t="shared" si="227"/>
        <v>#REF!</v>
      </c>
      <c r="SUY67" s="29" t="e">
        <f t="shared" si="227"/>
        <v>#REF!</v>
      </c>
      <c r="SUZ67" s="29" t="e">
        <f t="shared" si="227"/>
        <v>#REF!</v>
      </c>
      <c r="SVA67" s="29" t="e">
        <f t="shared" si="227"/>
        <v>#REF!</v>
      </c>
      <c r="SVB67" s="29" t="e">
        <f t="shared" si="227"/>
        <v>#REF!</v>
      </c>
      <c r="SVC67" s="29" t="e">
        <f t="shared" si="227"/>
        <v>#REF!</v>
      </c>
      <c r="SVD67" s="29" t="e">
        <f t="shared" si="227"/>
        <v>#REF!</v>
      </c>
      <c r="SVE67" s="29" t="e">
        <f t="shared" si="227"/>
        <v>#REF!</v>
      </c>
      <c r="SVF67" s="29" t="e">
        <f t="shared" si="227"/>
        <v>#REF!</v>
      </c>
      <c r="SVG67" s="29" t="e">
        <f t="shared" ref="SVG67:SXR67" si="228">SVF67*(1+$F67)</f>
        <v>#REF!</v>
      </c>
      <c r="SVH67" s="29" t="e">
        <f t="shared" si="228"/>
        <v>#REF!</v>
      </c>
      <c r="SVI67" s="29" t="e">
        <f t="shared" si="228"/>
        <v>#REF!</v>
      </c>
      <c r="SVJ67" s="29" t="e">
        <f t="shared" si="228"/>
        <v>#REF!</v>
      </c>
      <c r="SVK67" s="29" t="e">
        <f t="shared" si="228"/>
        <v>#REF!</v>
      </c>
      <c r="SVL67" s="29" t="e">
        <f t="shared" si="228"/>
        <v>#REF!</v>
      </c>
      <c r="SVM67" s="29" t="e">
        <f t="shared" si="228"/>
        <v>#REF!</v>
      </c>
      <c r="SVN67" s="29" t="e">
        <f t="shared" si="228"/>
        <v>#REF!</v>
      </c>
      <c r="SVO67" s="29" t="e">
        <f t="shared" si="228"/>
        <v>#REF!</v>
      </c>
      <c r="SVP67" s="29" t="e">
        <f t="shared" si="228"/>
        <v>#REF!</v>
      </c>
      <c r="SVQ67" s="29" t="e">
        <f t="shared" si="228"/>
        <v>#REF!</v>
      </c>
      <c r="SVR67" s="29" t="e">
        <f t="shared" si="228"/>
        <v>#REF!</v>
      </c>
      <c r="SVS67" s="29" t="e">
        <f t="shared" si="228"/>
        <v>#REF!</v>
      </c>
      <c r="SVT67" s="29" t="e">
        <f t="shared" si="228"/>
        <v>#REF!</v>
      </c>
      <c r="SVU67" s="29" t="e">
        <f t="shared" si="228"/>
        <v>#REF!</v>
      </c>
      <c r="SVV67" s="29" t="e">
        <f t="shared" si="228"/>
        <v>#REF!</v>
      </c>
      <c r="SVW67" s="29" t="e">
        <f t="shared" si="228"/>
        <v>#REF!</v>
      </c>
      <c r="SVX67" s="29" t="e">
        <f t="shared" si="228"/>
        <v>#REF!</v>
      </c>
      <c r="SVY67" s="29" t="e">
        <f t="shared" si="228"/>
        <v>#REF!</v>
      </c>
      <c r="SVZ67" s="29" t="e">
        <f t="shared" si="228"/>
        <v>#REF!</v>
      </c>
      <c r="SWA67" s="29" t="e">
        <f t="shared" si="228"/>
        <v>#REF!</v>
      </c>
      <c r="SWB67" s="29" t="e">
        <f t="shared" si="228"/>
        <v>#REF!</v>
      </c>
      <c r="SWC67" s="29" t="e">
        <f t="shared" si="228"/>
        <v>#REF!</v>
      </c>
      <c r="SWD67" s="29" t="e">
        <f t="shared" si="228"/>
        <v>#REF!</v>
      </c>
      <c r="SWE67" s="29" t="e">
        <f t="shared" si="228"/>
        <v>#REF!</v>
      </c>
      <c r="SWF67" s="29" t="e">
        <f t="shared" si="228"/>
        <v>#REF!</v>
      </c>
      <c r="SWG67" s="29" t="e">
        <f t="shared" si="228"/>
        <v>#REF!</v>
      </c>
      <c r="SWH67" s="29" t="e">
        <f t="shared" si="228"/>
        <v>#REF!</v>
      </c>
      <c r="SWI67" s="29" t="e">
        <f t="shared" si="228"/>
        <v>#REF!</v>
      </c>
      <c r="SWJ67" s="29" t="e">
        <f t="shared" si="228"/>
        <v>#REF!</v>
      </c>
      <c r="SWK67" s="29" t="e">
        <f t="shared" si="228"/>
        <v>#REF!</v>
      </c>
      <c r="SWL67" s="29" t="e">
        <f t="shared" si="228"/>
        <v>#REF!</v>
      </c>
      <c r="SWM67" s="29" t="e">
        <f t="shared" si="228"/>
        <v>#REF!</v>
      </c>
      <c r="SWN67" s="29" t="e">
        <f t="shared" si="228"/>
        <v>#REF!</v>
      </c>
      <c r="SWO67" s="29" t="e">
        <f t="shared" si="228"/>
        <v>#REF!</v>
      </c>
      <c r="SWP67" s="29" t="e">
        <f t="shared" si="228"/>
        <v>#REF!</v>
      </c>
      <c r="SWQ67" s="29" t="e">
        <f t="shared" si="228"/>
        <v>#REF!</v>
      </c>
      <c r="SWR67" s="29" t="e">
        <f t="shared" si="228"/>
        <v>#REF!</v>
      </c>
      <c r="SWS67" s="29" t="e">
        <f t="shared" si="228"/>
        <v>#REF!</v>
      </c>
      <c r="SWT67" s="29" t="e">
        <f t="shared" si="228"/>
        <v>#REF!</v>
      </c>
      <c r="SWU67" s="29" t="e">
        <f t="shared" si="228"/>
        <v>#REF!</v>
      </c>
      <c r="SWV67" s="29" t="e">
        <f t="shared" si="228"/>
        <v>#REF!</v>
      </c>
      <c r="SWW67" s="29" t="e">
        <f t="shared" si="228"/>
        <v>#REF!</v>
      </c>
      <c r="SWX67" s="29" t="e">
        <f t="shared" si="228"/>
        <v>#REF!</v>
      </c>
      <c r="SWY67" s="29" t="e">
        <f t="shared" si="228"/>
        <v>#REF!</v>
      </c>
      <c r="SWZ67" s="29" t="e">
        <f t="shared" si="228"/>
        <v>#REF!</v>
      </c>
      <c r="SXA67" s="29" t="e">
        <f t="shared" si="228"/>
        <v>#REF!</v>
      </c>
      <c r="SXB67" s="29" t="e">
        <f t="shared" si="228"/>
        <v>#REF!</v>
      </c>
      <c r="SXC67" s="29" t="e">
        <f t="shared" si="228"/>
        <v>#REF!</v>
      </c>
      <c r="SXD67" s="29" t="e">
        <f t="shared" si="228"/>
        <v>#REF!</v>
      </c>
      <c r="SXE67" s="29" t="e">
        <f t="shared" si="228"/>
        <v>#REF!</v>
      </c>
      <c r="SXF67" s="29" t="e">
        <f t="shared" si="228"/>
        <v>#REF!</v>
      </c>
      <c r="SXG67" s="29" t="e">
        <f t="shared" si="228"/>
        <v>#REF!</v>
      </c>
      <c r="SXH67" s="29" t="e">
        <f t="shared" si="228"/>
        <v>#REF!</v>
      </c>
      <c r="SXI67" s="29" t="e">
        <f t="shared" si="228"/>
        <v>#REF!</v>
      </c>
      <c r="SXJ67" s="29" t="e">
        <f t="shared" si="228"/>
        <v>#REF!</v>
      </c>
      <c r="SXK67" s="29" t="e">
        <f t="shared" si="228"/>
        <v>#REF!</v>
      </c>
      <c r="SXL67" s="29" t="e">
        <f t="shared" si="228"/>
        <v>#REF!</v>
      </c>
      <c r="SXM67" s="29" t="e">
        <f t="shared" si="228"/>
        <v>#REF!</v>
      </c>
      <c r="SXN67" s="29" t="e">
        <f t="shared" si="228"/>
        <v>#REF!</v>
      </c>
      <c r="SXO67" s="29" t="e">
        <f t="shared" si="228"/>
        <v>#REF!</v>
      </c>
      <c r="SXP67" s="29" t="e">
        <f t="shared" si="228"/>
        <v>#REF!</v>
      </c>
      <c r="SXQ67" s="29" t="e">
        <f t="shared" si="228"/>
        <v>#REF!</v>
      </c>
      <c r="SXR67" s="29" t="e">
        <f t="shared" si="228"/>
        <v>#REF!</v>
      </c>
      <c r="SXS67" s="29" t="e">
        <f t="shared" ref="SXS67:TAD67" si="229">SXR67*(1+$F67)</f>
        <v>#REF!</v>
      </c>
      <c r="SXT67" s="29" t="e">
        <f t="shared" si="229"/>
        <v>#REF!</v>
      </c>
      <c r="SXU67" s="29" t="e">
        <f t="shared" si="229"/>
        <v>#REF!</v>
      </c>
      <c r="SXV67" s="29" t="e">
        <f t="shared" si="229"/>
        <v>#REF!</v>
      </c>
      <c r="SXW67" s="29" t="e">
        <f t="shared" si="229"/>
        <v>#REF!</v>
      </c>
      <c r="SXX67" s="29" t="e">
        <f t="shared" si="229"/>
        <v>#REF!</v>
      </c>
      <c r="SXY67" s="29" t="e">
        <f t="shared" si="229"/>
        <v>#REF!</v>
      </c>
      <c r="SXZ67" s="29" t="e">
        <f t="shared" si="229"/>
        <v>#REF!</v>
      </c>
      <c r="SYA67" s="29" t="e">
        <f t="shared" si="229"/>
        <v>#REF!</v>
      </c>
      <c r="SYB67" s="29" t="e">
        <f t="shared" si="229"/>
        <v>#REF!</v>
      </c>
      <c r="SYC67" s="29" t="e">
        <f t="shared" si="229"/>
        <v>#REF!</v>
      </c>
      <c r="SYD67" s="29" t="e">
        <f t="shared" si="229"/>
        <v>#REF!</v>
      </c>
      <c r="SYE67" s="29" t="e">
        <f t="shared" si="229"/>
        <v>#REF!</v>
      </c>
      <c r="SYF67" s="29" t="e">
        <f t="shared" si="229"/>
        <v>#REF!</v>
      </c>
      <c r="SYG67" s="29" t="e">
        <f t="shared" si="229"/>
        <v>#REF!</v>
      </c>
      <c r="SYH67" s="29" t="e">
        <f t="shared" si="229"/>
        <v>#REF!</v>
      </c>
      <c r="SYI67" s="29" t="e">
        <f t="shared" si="229"/>
        <v>#REF!</v>
      </c>
      <c r="SYJ67" s="29" t="e">
        <f t="shared" si="229"/>
        <v>#REF!</v>
      </c>
      <c r="SYK67" s="29" t="e">
        <f t="shared" si="229"/>
        <v>#REF!</v>
      </c>
      <c r="SYL67" s="29" t="e">
        <f t="shared" si="229"/>
        <v>#REF!</v>
      </c>
      <c r="SYM67" s="29" t="e">
        <f t="shared" si="229"/>
        <v>#REF!</v>
      </c>
      <c r="SYN67" s="29" t="e">
        <f t="shared" si="229"/>
        <v>#REF!</v>
      </c>
      <c r="SYO67" s="29" t="e">
        <f t="shared" si="229"/>
        <v>#REF!</v>
      </c>
      <c r="SYP67" s="29" t="e">
        <f t="shared" si="229"/>
        <v>#REF!</v>
      </c>
      <c r="SYQ67" s="29" t="e">
        <f t="shared" si="229"/>
        <v>#REF!</v>
      </c>
      <c r="SYR67" s="29" t="e">
        <f t="shared" si="229"/>
        <v>#REF!</v>
      </c>
      <c r="SYS67" s="29" t="e">
        <f t="shared" si="229"/>
        <v>#REF!</v>
      </c>
      <c r="SYT67" s="29" t="e">
        <f t="shared" si="229"/>
        <v>#REF!</v>
      </c>
      <c r="SYU67" s="29" t="e">
        <f t="shared" si="229"/>
        <v>#REF!</v>
      </c>
      <c r="SYV67" s="29" t="e">
        <f t="shared" si="229"/>
        <v>#REF!</v>
      </c>
      <c r="SYW67" s="29" t="e">
        <f t="shared" si="229"/>
        <v>#REF!</v>
      </c>
      <c r="SYX67" s="29" t="e">
        <f t="shared" si="229"/>
        <v>#REF!</v>
      </c>
      <c r="SYY67" s="29" t="e">
        <f t="shared" si="229"/>
        <v>#REF!</v>
      </c>
      <c r="SYZ67" s="29" t="e">
        <f t="shared" si="229"/>
        <v>#REF!</v>
      </c>
      <c r="SZA67" s="29" t="e">
        <f t="shared" si="229"/>
        <v>#REF!</v>
      </c>
      <c r="SZB67" s="29" t="e">
        <f t="shared" si="229"/>
        <v>#REF!</v>
      </c>
      <c r="SZC67" s="29" t="e">
        <f t="shared" si="229"/>
        <v>#REF!</v>
      </c>
      <c r="SZD67" s="29" t="e">
        <f t="shared" si="229"/>
        <v>#REF!</v>
      </c>
      <c r="SZE67" s="29" t="e">
        <f t="shared" si="229"/>
        <v>#REF!</v>
      </c>
      <c r="SZF67" s="29" t="e">
        <f t="shared" si="229"/>
        <v>#REF!</v>
      </c>
      <c r="SZG67" s="29" t="e">
        <f t="shared" si="229"/>
        <v>#REF!</v>
      </c>
      <c r="SZH67" s="29" t="e">
        <f t="shared" si="229"/>
        <v>#REF!</v>
      </c>
      <c r="SZI67" s="29" t="e">
        <f t="shared" si="229"/>
        <v>#REF!</v>
      </c>
      <c r="SZJ67" s="29" t="e">
        <f t="shared" si="229"/>
        <v>#REF!</v>
      </c>
      <c r="SZK67" s="29" t="e">
        <f t="shared" si="229"/>
        <v>#REF!</v>
      </c>
      <c r="SZL67" s="29" t="e">
        <f t="shared" si="229"/>
        <v>#REF!</v>
      </c>
      <c r="SZM67" s="29" t="e">
        <f t="shared" si="229"/>
        <v>#REF!</v>
      </c>
      <c r="SZN67" s="29" t="e">
        <f t="shared" si="229"/>
        <v>#REF!</v>
      </c>
      <c r="SZO67" s="29" t="e">
        <f t="shared" si="229"/>
        <v>#REF!</v>
      </c>
      <c r="SZP67" s="29" t="e">
        <f t="shared" si="229"/>
        <v>#REF!</v>
      </c>
      <c r="SZQ67" s="29" t="e">
        <f t="shared" si="229"/>
        <v>#REF!</v>
      </c>
      <c r="SZR67" s="29" t="e">
        <f t="shared" si="229"/>
        <v>#REF!</v>
      </c>
      <c r="SZS67" s="29" t="e">
        <f t="shared" si="229"/>
        <v>#REF!</v>
      </c>
      <c r="SZT67" s="29" t="e">
        <f t="shared" si="229"/>
        <v>#REF!</v>
      </c>
      <c r="SZU67" s="29" t="e">
        <f t="shared" si="229"/>
        <v>#REF!</v>
      </c>
      <c r="SZV67" s="29" t="e">
        <f t="shared" si="229"/>
        <v>#REF!</v>
      </c>
      <c r="SZW67" s="29" t="e">
        <f t="shared" si="229"/>
        <v>#REF!</v>
      </c>
      <c r="SZX67" s="29" t="e">
        <f t="shared" si="229"/>
        <v>#REF!</v>
      </c>
      <c r="SZY67" s="29" t="e">
        <f t="shared" si="229"/>
        <v>#REF!</v>
      </c>
      <c r="SZZ67" s="29" t="e">
        <f t="shared" si="229"/>
        <v>#REF!</v>
      </c>
      <c r="TAA67" s="29" t="e">
        <f t="shared" si="229"/>
        <v>#REF!</v>
      </c>
      <c r="TAB67" s="29" t="e">
        <f t="shared" si="229"/>
        <v>#REF!</v>
      </c>
      <c r="TAC67" s="29" t="e">
        <f t="shared" si="229"/>
        <v>#REF!</v>
      </c>
      <c r="TAD67" s="29" t="e">
        <f t="shared" si="229"/>
        <v>#REF!</v>
      </c>
      <c r="TAE67" s="29" t="e">
        <f t="shared" ref="TAE67:TCP67" si="230">TAD67*(1+$F67)</f>
        <v>#REF!</v>
      </c>
      <c r="TAF67" s="29" t="e">
        <f t="shared" si="230"/>
        <v>#REF!</v>
      </c>
      <c r="TAG67" s="29" t="e">
        <f t="shared" si="230"/>
        <v>#REF!</v>
      </c>
      <c r="TAH67" s="29" t="e">
        <f t="shared" si="230"/>
        <v>#REF!</v>
      </c>
      <c r="TAI67" s="29" t="e">
        <f t="shared" si="230"/>
        <v>#REF!</v>
      </c>
      <c r="TAJ67" s="29" t="e">
        <f t="shared" si="230"/>
        <v>#REF!</v>
      </c>
      <c r="TAK67" s="29" t="e">
        <f t="shared" si="230"/>
        <v>#REF!</v>
      </c>
      <c r="TAL67" s="29" t="e">
        <f t="shared" si="230"/>
        <v>#REF!</v>
      </c>
      <c r="TAM67" s="29" t="e">
        <f t="shared" si="230"/>
        <v>#REF!</v>
      </c>
      <c r="TAN67" s="29" t="e">
        <f t="shared" si="230"/>
        <v>#REF!</v>
      </c>
      <c r="TAO67" s="29" t="e">
        <f t="shared" si="230"/>
        <v>#REF!</v>
      </c>
      <c r="TAP67" s="29" t="e">
        <f t="shared" si="230"/>
        <v>#REF!</v>
      </c>
      <c r="TAQ67" s="29" t="e">
        <f t="shared" si="230"/>
        <v>#REF!</v>
      </c>
      <c r="TAR67" s="29" t="e">
        <f t="shared" si="230"/>
        <v>#REF!</v>
      </c>
      <c r="TAS67" s="29" t="e">
        <f t="shared" si="230"/>
        <v>#REF!</v>
      </c>
      <c r="TAT67" s="29" t="e">
        <f t="shared" si="230"/>
        <v>#REF!</v>
      </c>
      <c r="TAU67" s="29" t="e">
        <f t="shared" si="230"/>
        <v>#REF!</v>
      </c>
      <c r="TAV67" s="29" t="e">
        <f t="shared" si="230"/>
        <v>#REF!</v>
      </c>
      <c r="TAW67" s="29" t="e">
        <f t="shared" si="230"/>
        <v>#REF!</v>
      </c>
      <c r="TAX67" s="29" t="e">
        <f t="shared" si="230"/>
        <v>#REF!</v>
      </c>
      <c r="TAY67" s="29" t="e">
        <f t="shared" si="230"/>
        <v>#REF!</v>
      </c>
      <c r="TAZ67" s="29" t="e">
        <f t="shared" si="230"/>
        <v>#REF!</v>
      </c>
      <c r="TBA67" s="29" t="e">
        <f t="shared" si="230"/>
        <v>#REF!</v>
      </c>
      <c r="TBB67" s="29" t="e">
        <f t="shared" si="230"/>
        <v>#REF!</v>
      </c>
      <c r="TBC67" s="29" t="e">
        <f t="shared" si="230"/>
        <v>#REF!</v>
      </c>
      <c r="TBD67" s="29" t="e">
        <f t="shared" si="230"/>
        <v>#REF!</v>
      </c>
      <c r="TBE67" s="29" t="e">
        <f t="shared" si="230"/>
        <v>#REF!</v>
      </c>
      <c r="TBF67" s="29" t="e">
        <f t="shared" si="230"/>
        <v>#REF!</v>
      </c>
      <c r="TBG67" s="29" t="e">
        <f t="shared" si="230"/>
        <v>#REF!</v>
      </c>
      <c r="TBH67" s="29" t="e">
        <f t="shared" si="230"/>
        <v>#REF!</v>
      </c>
      <c r="TBI67" s="29" t="e">
        <f t="shared" si="230"/>
        <v>#REF!</v>
      </c>
      <c r="TBJ67" s="29" t="e">
        <f t="shared" si="230"/>
        <v>#REF!</v>
      </c>
      <c r="TBK67" s="29" t="e">
        <f t="shared" si="230"/>
        <v>#REF!</v>
      </c>
      <c r="TBL67" s="29" t="e">
        <f t="shared" si="230"/>
        <v>#REF!</v>
      </c>
      <c r="TBM67" s="29" t="e">
        <f t="shared" si="230"/>
        <v>#REF!</v>
      </c>
      <c r="TBN67" s="29" t="e">
        <f t="shared" si="230"/>
        <v>#REF!</v>
      </c>
      <c r="TBO67" s="29" t="e">
        <f t="shared" si="230"/>
        <v>#REF!</v>
      </c>
      <c r="TBP67" s="29" t="e">
        <f t="shared" si="230"/>
        <v>#REF!</v>
      </c>
      <c r="TBQ67" s="29" t="e">
        <f t="shared" si="230"/>
        <v>#REF!</v>
      </c>
      <c r="TBR67" s="29" t="e">
        <f t="shared" si="230"/>
        <v>#REF!</v>
      </c>
      <c r="TBS67" s="29" t="e">
        <f t="shared" si="230"/>
        <v>#REF!</v>
      </c>
      <c r="TBT67" s="29" t="e">
        <f t="shared" si="230"/>
        <v>#REF!</v>
      </c>
      <c r="TBU67" s="29" t="e">
        <f t="shared" si="230"/>
        <v>#REF!</v>
      </c>
      <c r="TBV67" s="29" t="e">
        <f t="shared" si="230"/>
        <v>#REF!</v>
      </c>
      <c r="TBW67" s="29" t="e">
        <f t="shared" si="230"/>
        <v>#REF!</v>
      </c>
      <c r="TBX67" s="29" t="e">
        <f t="shared" si="230"/>
        <v>#REF!</v>
      </c>
      <c r="TBY67" s="29" t="e">
        <f t="shared" si="230"/>
        <v>#REF!</v>
      </c>
      <c r="TBZ67" s="29" t="e">
        <f t="shared" si="230"/>
        <v>#REF!</v>
      </c>
      <c r="TCA67" s="29" t="e">
        <f t="shared" si="230"/>
        <v>#REF!</v>
      </c>
      <c r="TCB67" s="29" t="e">
        <f t="shared" si="230"/>
        <v>#REF!</v>
      </c>
      <c r="TCC67" s="29" t="e">
        <f t="shared" si="230"/>
        <v>#REF!</v>
      </c>
      <c r="TCD67" s="29" t="e">
        <f t="shared" si="230"/>
        <v>#REF!</v>
      </c>
      <c r="TCE67" s="29" t="e">
        <f t="shared" si="230"/>
        <v>#REF!</v>
      </c>
      <c r="TCF67" s="29" t="e">
        <f t="shared" si="230"/>
        <v>#REF!</v>
      </c>
      <c r="TCG67" s="29" t="e">
        <f t="shared" si="230"/>
        <v>#REF!</v>
      </c>
      <c r="TCH67" s="29" t="e">
        <f t="shared" si="230"/>
        <v>#REF!</v>
      </c>
      <c r="TCI67" s="29" t="e">
        <f t="shared" si="230"/>
        <v>#REF!</v>
      </c>
      <c r="TCJ67" s="29" t="e">
        <f t="shared" si="230"/>
        <v>#REF!</v>
      </c>
      <c r="TCK67" s="29" t="e">
        <f t="shared" si="230"/>
        <v>#REF!</v>
      </c>
      <c r="TCL67" s="29" t="e">
        <f t="shared" si="230"/>
        <v>#REF!</v>
      </c>
      <c r="TCM67" s="29" t="e">
        <f t="shared" si="230"/>
        <v>#REF!</v>
      </c>
      <c r="TCN67" s="29" t="e">
        <f t="shared" si="230"/>
        <v>#REF!</v>
      </c>
      <c r="TCO67" s="29" t="e">
        <f t="shared" si="230"/>
        <v>#REF!</v>
      </c>
      <c r="TCP67" s="29" t="e">
        <f t="shared" si="230"/>
        <v>#REF!</v>
      </c>
      <c r="TCQ67" s="29" t="e">
        <f t="shared" ref="TCQ67:TFB67" si="231">TCP67*(1+$F67)</f>
        <v>#REF!</v>
      </c>
      <c r="TCR67" s="29" t="e">
        <f t="shared" si="231"/>
        <v>#REF!</v>
      </c>
      <c r="TCS67" s="29" t="e">
        <f t="shared" si="231"/>
        <v>#REF!</v>
      </c>
      <c r="TCT67" s="29" t="e">
        <f t="shared" si="231"/>
        <v>#REF!</v>
      </c>
      <c r="TCU67" s="29" t="e">
        <f t="shared" si="231"/>
        <v>#REF!</v>
      </c>
      <c r="TCV67" s="29" t="e">
        <f t="shared" si="231"/>
        <v>#REF!</v>
      </c>
      <c r="TCW67" s="29" t="e">
        <f t="shared" si="231"/>
        <v>#REF!</v>
      </c>
      <c r="TCX67" s="29" t="e">
        <f t="shared" si="231"/>
        <v>#REF!</v>
      </c>
      <c r="TCY67" s="29" t="e">
        <f t="shared" si="231"/>
        <v>#REF!</v>
      </c>
      <c r="TCZ67" s="29" t="e">
        <f t="shared" si="231"/>
        <v>#REF!</v>
      </c>
      <c r="TDA67" s="29" t="e">
        <f t="shared" si="231"/>
        <v>#REF!</v>
      </c>
      <c r="TDB67" s="29" t="e">
        <f t="shared" si="231"/>
        <v>#REF!</v>
      </c>
      <c r="TDC67" s="29" t="e">
        <f t="shared" si="231"/>
        <v>#REF!</v>
      </c>
      <c r="TDD67" s="29" t="e">
        <f t="shared" si="231"/>
        <v>#REF!</v>
      </c>
      <c r="TDE67" s="29" t="e">
        <f t="shared" si="231"/>
        <v>#REF!</v>
      </c>
      <c r="TDF67" s="29" t="e">
        <f t="shared" si="231"/>
        <v>#REF!</v>
      </c>
      <c r="TDG67" s="29" t="e">
        <f t="shared" si="231"/>
        <v>#REF!</v>
      </c>
      <c r="TDH67" s="29" t="e">
        <f t="shared" si="231"/>
        <v>#REF!</v>
      </c>
      <c r="TDI67" s="29" t="e">
        <f t="shared" si="231"/>
        <v>#REF!</v>
      </c>
      <c r="TDJ67" s="29" t="e">
        <f t="shared" si="231"/>
        <v>#REF!</v>
      </c>
      <c r="TDK67" s="29" t="e">
        <f t="shared" si="231"/>
        <v>#REF!</v>
      </c>
      <c r="TDL67" s="29" t="e">
        <f t="shared" si="231"/>
        <v>#REF!</v>
      </c>
      <c r="TDM67" s="29" t="e">
        <f t="shared" si="231"/>
        <v>#REF!</v>
      </c>
      <c r="TDN67" s="29" t="e">
        <f t="shared" si="231"/>
        <v>#REF!</v>
      </c>
      <c r="TDO67" s="29" t="e">
        <f t="shared" si="231"/>
        <v>#REF!</v>
      </c>
      <c r="TDP67" s="29" t="e">
        <f t="shared" si="231"/>
        <v>#REF!</v>
      </c>
      <c r="TDQ67" s="29" t="e">
        <f t="shared" si="231"/>
        <v>#REF!</v>
      </c>
      <c r="TDR67" s="29" t="e">
        <f t="shared" si="231"/>
        <v>#REF!</v>
      </c>
      <c r="TDS67" s="29" t="e">
        <f t="shared" si="231"/>
        <v>#REF!</v>
      </c>
      <c r="TDT67" s="29" t="e">
        <f t="shared" si="231"/>
        <v>#REF!</v>
      </c>
      <c r="TDU67" s="29" t="e">
        <f t="shared" si="231"/>
        <v>#REF!</v>
      </c>
      <c r="TDV67" s="29" t="e">
        <f t="shared" si="231"/>
        <v>#REF!</v>
      </c>
      <c r="TDW67" s="29" t="e">
        <f t="shared" si="231"/>
        <v>#REF!</v>
      </c>
      <c r="TDX67" s="29" t="e">
        <f t="shared" si="231"/>
        <v>#REF!</v>
      </c>
      <c r="TDY67" s="29" t="e">
        <f t="shared" si="231"/>
        <v>#REF!</v>
      </c>
      <c r="TDZ67" s="29" t="e">
        <f t="shared" si="231"/>
        <v>#REF!</v>
      </c>
      <c r="TEA67" s="29" t="e">
        <f t="shared" si="231"/>
        <v>#REF!</v>
      </c>
      <c r="TEB67" s="29" t="e">
        <f t="shared" si="231"/>
        <v>#REF!</v>
      </c>
      <c r="TEC67" s="29" t="e">
        <f t="shared" si="231"/>
        <v>#REF!</v>
      </c>
      <c r="TED67" s="29" t="e">
        <f t="shared" si="231"/>
        <v>#REF!</v>
      </c>
      <c r="TEE67" s="29" t="e">
        <f t="shared" si="231"/>
        <v>#REF!</v>
      </c>
      <c r="TEF67" s="29" t="e">
        <f t="shared" si="231"/>
        <v>#REF!</v>
      </c>
      <c r="TEG67" s="29" t="e">
        <f t="shared" si="231"/>
        <v>#REF!</v>
      </c>
      <c r="TEH67" s="29" t="e">
        <f t="shared" si="231"/>
        <v>#REF!</v>
      </c>
      <c r="TEI67" s="29" t="e">
        <f t="shared" si="231"/>
        <v>#REF!</v>
      </c>
      <c r="TEJ67" s="29" t="e">
        <f t="shared" si="231"/>
        <v>#REF!</v>
      </c>
      <c r="TEK67" s="29" t="e">
        <f t="shared" si="231"/>
        <v>#REF!</v>
      </c>
      <c r="TEL67" s="29" t="e">
        <f t="shared" si="231"/>
        <v>#REF!</v>
      </c>
      <c r="TEM67" s="29" t="e">
        <f t="shared" si="231"/>
        <v>#REF!</v>
      </c>
      <c r="TEN67" s="29" t="e">
        <f t="shared" si="231"/>
        <v>#REF!</v>
      </c>
      <c r="TEO67" s="29" t="e">
        <f t="shared" si="231"/>
        <v>#REF!</v>
      </c>
      <c r="TEP67" s="29" t="e">
        <f t="shared" si="231"/>
        <v>#REF!</v>
      </c>
      <c r="TEQ67" s="29" t="e">
        <f t="shared" si="231"/>
        <v>#REF!</v>
      </c>
      <c r="TER67" s="29" t="e">
        <f t="shared" si="231"/>
        <v>#REF!</v>
      </c>
      <c r="TES67" s="29" t="e">
        <f t="shared" si="231"/>
        <v>#REF!</v>
      </c>
      <c r="TET67" s="29" t="e">
        <f t="shared" si="231"/>
        <v>#REF!</v>
      </c>
      <c r="TEU67" s="29" t="e">
        <f t="shared" si="231"/>
        <v>#REF!</v>
      </c>
      <c r="TEV67" s="29" t="e">
        <f t="shared" si="231"/>
        <v>#REF!</v>
      </c>
      <c r="TEW67" s="29" t="e">
        <f t="shared" si="231"/>
        <v>#REF!</v>
      </c>
      <c r="TEX67" s="29" t="e">
        <f t="shared" si="231"/>
        <v>#REF!</v>
      </c>
      <c r="TEY67" s="29" t="e">
        <f t="shared" si="231"/>
        <v>#REF!</v>
      </c>
      <c r="TEZ67" s="29" t="e">
        <f t="shared" si="231"/>
        <v>#REF!</v>
      </c>
      <c r="TFA67" s="29" t="e">
        <f t="shared" si="231"/>
        <v>#REF!</v>
      </c>
      <c r="TFB67" s="29" t="e">
        <f t="shared" si="231"/>
        <v>#REF!</v>
      </c>
      <c r="TFC67" s="29" t="e">
        <f t="shared" ref="TFC67:THN67" si="232">TFB67*(1+$F67)</f>
        <v>#REF!</v>
      </c>
      <c r="TFD67" s="29" t="e">
        <f t="shared" si="232"/>
        <v>#REF!</v>
      </c>
      <c r="TFE67" s="29" t="e">
        <f t="shared" si="232"/>
        <v>#REF!</v>
      </c>
      <c r="TFF67" s="29" t="e">
        <f t="shared" si="232"/>
        <v>#REF!</v>
      </c>
      <c r="TFG67" s="29" t="e">
        <f t="shared" si="232"/>
        <v>#REF!</v>
      </c>
      <c r="TFH67" s="29" t="e">
        <f t="shared" si="232"/>
        <v>#REF!</v>
      </c>
      <c r="TFI67" s="29" t="e">
        <f t="shared" si="232"/>
        <v>#REF!</v>
      </c>
      <c r="TFJ67" s="29" t="e">
        <f t="shared" si="232"/>
        <v>#REF!</v>
      </c>
      <c r="TFK67" s="29" t="e">
        <f t="shared" si="232"/>
        <v>#REF!</v>
      </c>
      <c r="TFL67" s="29" t="e">
        <f t="shared" si="232"/>
        <v>#REF!</v>
      </c>
      <c r="TFM67" s="29" t="e">
        <f t="shared" si="232"/>
        <v>#REF!</v>
      </c>
      <c r="TFN67" s="29" t="e">
        <f t="shared" si="232"/>
        <v>#REF!</v>
      </c>
      <c r="TFO67" s="29" t="e">
        <f t="shared" si="232"/>
        <v>#REF!</v>
      </c>
      <c r="TFP67" s="29" t="e">
        <f t="shared" si="232"/>
        <v>#REF!</v>
      </c>
      <c r="TFQ67" s="29" t="e">
        <f t="shared" si="232"/>
        <v>#REF!</v>
      </c>
      <c r="TFR67" s="29" t="e">
        <f t="shared" si="232"/>
        <v>#REF!</v>
      </c>
      <c r="TFS67" s="29" t="e">
        <f t="shared" si="232"/>
        <v>#REF!</v>
      </c>
      <c r="TFT67" s="29" t="e">
        <f t="shared" si="232"/>
        <v>#REF!</v>
      </c>
      <c r="TFU67" s="29" t="e">
        <f t="shared" si="232"/>
        <v>#REF!</v>
      </c>
      <c r="TFV67" s="29" t="e">
        <f t="shared" si="232"/>
        <v>#REF!</v>
      </c>
      <c r="TFW67" s="29" t="e">
        <f t="shared" si="232"/>
        <v>#REF!</v>
      </c>
      <c r="TFX67" s="29" t="e">
        <f t="shared" si="232"/>
        <v>#REF!</v>
      </c>
      <c r="TFY67" s="29" t="e">
        <f t="shared" si="232"/>
        <v>#REF!</v>
      </c>
      <c r="TFZ67" s="29" t="e">
        <f t="shared" si="232"/>
        <v>#REF!</v>
      </c>
      <c r="TGA67" s="29" t="e">
        <f t="shared" si="232"/>
        <v>#REF!</v>
      </c>
      <c r="TGB67" s="29" t="e">
        <f t="shared" si="232"/>
        <v>#REF!</v>
      </c>
      <c r="TGC67" s="29" t="e">
        <f t="shared" si="232"/>
        <v>#REF!</v>
      </c>
      <c r="TGD67" s="29" t="e">
        <f t="shared" si="232"/>
        <v>#REF!</v>
      </c>
      <c r="TGE67" s="29" t="e">
        <f t="shared" si="232"/>
        <v>#REF!</v>
      </c>
      <c r="TGF67" s="29" t="e">
        <f t="shared" si="232"/>
        <v>#REF!</v>
      </c>
      <c r="TGG67" s="29" t="e">
        <f t="shared" si="232"/>
        <v>#REF!</v>
      </c>
      <c r="TGH67" s="29" t="e">
        <f t="shared" si="232"/>
        <v>#REF!</v>
      </c>
      <c r="TGI67" s="29" t="e">
        <f t="shared" si="232"/>
        <v>#REF!</v>
      </c>
      <c r="TGJ67" s="29" t="e">
        <f t="shared" si="232"/>
        <v>#REF!</v>
      </c>
      <c r="TGK67" s="29" t="e">
        <f t="shared" si="232"/>
        <v>#REF!</v>
      </c>
      <c r="TGL67" s="29" t="e">
        <f t="shared" si="232"/>
        <v>#REF!</v>
      </c>
      <c r="TGM67" s="29" t="e">
        <f t="shared" si="232"/>
        <v>#REF!</v>
      </c>
      <c r="TGN67" s="29" t="e">
        <f t="shared" si="232"/>
        <v>#REF!</v>
      </c>
      <c r="TGO67" s="29" t="e">
        <f t="shared" si="232"/>
        <v>#REF!</v>
      </c>
      <c r="TGP67" s="29" t="e">
        <f t="shared" si="232"/>
        <v>#REF!</v>
      </c>
      <c r="TGQ67" s="29" t="e">
        <f t="shared" si="232"/>
        <v>#REF!</v>
      </c>
      <c r="TGR67" s="29" t="e">
        <f t="shared" si="232"/>
        <v>#REF!</v>
      </c>
      <c r="TGS67" s="29" t="e">
        <f t="shared" si="232"/>
        <v>#REF!</v>
      </c>
      <c r="TGT67" s="29" t="e">
        <f t="shared" si="232"/>
        <v>#REF!</v>
      </c>
      <c r="TGU67" s="29" t="e">
        <f t="shared" si="232"/>
        <v>#REF!</v>
      </c>
      <c r="TGV67" s="29" t="e">
        <f t="shared" si="232"/>
        <v>#REF!</v>
      </c>
      <c r="TGW67" s="29" t="e">
        <f t="shared" si="232"/>
        <v>#REF!</v>
      </c>
      <c r="TGX67" s="29" t="e">
        <f t="shared" si="232"/>
        <v>#REF!</v>
      </c>
      <c r="TGY67" s="29" t="e">
        <f t="shared" si="232"/>
        <v>#REF!</v>
      </c>
      <c r="TGZ67" s="29" t="e">
        <f t="shared" si="232"/>
        <v>#REF!</v>
      </c>
      <c r="THA67" s="29" t="e">
        <f t="shared" si="232"/>
        <v>#REF!</v>
      </c>
      <c r="THB67" s="29" t="e">
        <f t="shared" si="232"/>
        <v>#REF!</v>
      </c>
      <c r="THC67" s="29" t="e">
        <f t="shared" si="232"/>
        <v>#REF!</v>
      </c>
      <c r="THD67" s="29" t="e">
        <f t="shared" si="232"/>
        <v>#REF!</v>
      </c>
      <c r="THE67" s="29" t="e">
        <f t="shared" si="232"/>
        <v>#REF!</v>
      </c>
      <c r="THF67" s="29" t="e">
        <f t="shared" si="232"/>
        <v>#REF!</v>
      </c>
      <c r="THG67" s="29" t="e">
        <f t="shared" si="232"/>
        <v>#REF!</v>
      </c>
      <c r="THH67" s="29" t="e">
        <f t="shared" si="232"/>
        <v>#REF!</v>
      </c>
      <c r="THI67" s="29" t="e">
        <f t="shared" si="232"/>
        <v>#REF!</v>
      </c>
      <c r="THJ67" s="29" t="e">
        <f t="shared" si="232"/>
        <v>#REF!</v>
      </c>
      <c r="THK67" s="29" t="e">
        <f t="shared" si="232"/>
        <v>#REF!</v>
      </c>
      <c r="THL67" s="29" t="e">
        <f t="shared" si="232"/>
        <v>#REF!</v>
      </c>
      <c r="THM67" s="29" t="e">
        <f t="shared" si="232"/>
        <v>#REF!</v>
      </c>
      <c r="THN67" s="29" t="e">
        <f t="shared" si="232"/>
        <v>#REF!</v>
      </c>
      <c r="THO67" s="29" t="e">
        <f t="shared" ref="THO67:TJZ67" si="233">THN67*(1+$F67)</f>
        <v>#REF!</v>
      </c>
      <c r="THP67" s="29" t="e">
        <f t="shared" si="233"/>
        <v>#REF!</v>
      </c>
      <c r="THQ67" s="29" t="e">
        <f t="shared" si="233"/>
        <v>#REF!</v>
      </c>
      <c r="THR67" s="29" t="e">
        <f t="shared" si="233"/>
        <v>#REF!</v>
      </c>
      <c r="THS67" s="29" t="e">
        <f t="shared" si="233"/>
        <v>#REF!</v>
      </c>
      <c r="THT67" s="29" t="e">
        <f t="shared" si="233"/>
        <v>#REF!</v>
      </c>
      <c r="THU67" s="29" t="e">
        <f t="shared" si="233"/>
        <v>#REF!</v>
      </c>
      <c r="THV67" s="29" t="e">
        <f t="shared" si="233"/>
        <v>#REF!</v>
      </c>
      <c r="THW67" s="29" t="e">
        <f t="shared" si="233"/>
        <v>#REF!</v>
      </c>
      <c r="THX67" s="29" t="e">
        <f t="shared" si="233"/>
        <v>#REF!</v>
      </c>
      <c r="THY67" s="29" t="e">
        <f t="shared" si="233"/>
        <v>#REF!</v>
      </c>
      <c r="THZ67" s="29" t="e">
        <f t="shared" si="233"/>
        <v>#REF!</v>
      </c>
      <c r="TIA67" s="29" t="e">
        <f t="shared" si="233"/>
        <v>#REF!</v>
      </c>
      <c r="TIB67" s="29" t="e">
        <f t="shared" si="233"/>
        <v>#REF!</v>
      </c>
      <c r="TIC67" s="29" t="e">
        <f t="shared" si="233"/>
        <v>#REF!</v>
      </c>
      <c r="TID67" s="29" t="e">
        <f t="shared" si="233"/>
        <v>#REF!</v>
      </c>
      <c r="TIE67" s="29" t="e">
        <f t="shared" si="233"/>
        <v>#REF!</v>
      </c>
      <c r="TIF67" s="29" t="e">
        <f t="shared" si="233"/>
        <v>#REF!</v>
      </c>
      <c r="TIG67" s="29" t="e">
        <f t="shared" si="233"/>
        <v>#REF!</v>
      </c>
      <c r="TIH67" s="29" t="e">
        <f t="shared" si="233"/>
        <v>#REF!</v>
      </c>
      <c r="TII67" s="29" t="e">
        <f t="shared" si="233"/>
        <v>#REF!</v>
      </c>
      <c r="TIJ67" s="29" t="e">
        <f t="shared" si="233"/>
        <v>#REF!</v>
      </c>
      <c r="TIK67" s="29" t="e">
        <f t="shared" si="233"/>
        <v>#REF!</v>
      </c>
      <c r="TIL67" s="29" t="e">
        <f t="shared" si="233"/>
        <v>#REF!</v>
      </c>
      <c r="TIM67" s="29" t="e">
        <f t="shared" si="233"/>
        <v>#REF!</v>
      </c>
      <c r="TIN67" s="29" t="e">
        <f t="shared" si="233"/>
        <v>#REF!</v>
      </c>
      <c r="TIO67" s="29" t="e">
        <f t="shared" si="233"/>
        <v>#REF!</v>
      </c>
      <c r="TIP67" s="29" t="e">
        <f t="shared" si="233"/>
        <v>#REF!</v>
      </c>
      <c r="TIQ67" s="29" t="e">
        <f t="shared" si="233"/>
        <v>#REF!</v>
      </c>
      <c r="TIR67" s="29" t="e">
        <f t="shared" si="233"/>
        <v>#REF!</v>
      </c>
      <c r="TIS67" s="29" t="e">
        <f t="shared" si="233"/>
        <v>#REF!</v>
      </c>
      <c r="TIT67" s="29" t="e">
        <f t="shared" si="233"/>
        <v>#REF!</v>
      </c>
      <c r="TIU67" s="29" t="e">
        <f t="shared" si="233"/>
        <v>#REF!</v>
      </c>
      <c r="TIV67" s="29" t="e">
        <f t="shared" si="233"/>
        <v>#REF!</v>
      </c>
      <c r="TIW67" s="29" t="e">
        <f t="shared" si="233"/>
        <v>#REF!</v>
      </c>
      <c r="TIX67" s="29" t="e">
        <f t="shared" si="233"/>
        <v>#REF!</v>
      </c>
      <c r="TIY67" s="29" t="e">
        <f t="shared" si="233"/>
        <v>#REF!</v>
      </c>
      <c r="TIZ67" s="29" t="e">
        <f t="shared" si="233"/>
        <v>#REF!</v>
      </c>
      <c r="TJA67" s="29" t="e">
        <f t="shared" si="233"/>
        <v>#REF!</v>
      </c>
      <c r="TJB67" s="29" t="e">
        <f t="shared" si="233"/>
        <v>#REF!</v>
      </c>
      <c r="TJC67" s="29" t="e">
        <f t="shared" si="233"/>
        <v>#REF!</v>
      </c>
      <c r="TJD67" s="29" t="e">
        <f t="shared" si="233"/>
        <v>#REF!</v>
      </c>
      <c r="TJE67" s="29" t="e">
        <f t="shared" si="233"/>
        <v>#REF!</v>
      </c>
      <c r="TJF67" s="29" t="e">
        <f t="shared" si="233"/>
        <v>#REF!</v>
      </c>
      <c r="TJG67" s="29" t="e">
        <f t="shared" si="233"/>
        <v>#REF!</v>
      </c>
      <c r="TJH67" s="29" t="e">
        <f t="shared" si="233"/>
        <v>#REF!</v>
      </c>
      <c r="TJI67" s="29" t="e">
        <f t="shared" si="233"/>
        <v>#REF!</v>
      </c>
      <c r="TJJ67" s="29" t="e">
        <f t="shared" si="233"/>
        <v>#REF!</v>
      </c>
      <c r="TJK67" s="29" t="e">
        <f t="shared" si="233"/>
        <v>#REF!</v>
      </c>
      <c r="TJL67" s="29" t="e">
        <f t="shared" si="233"/>
        <v>#REF!</v>
      </c>
      <c r="TJM67" s="29" t="e">
        <f t="shared" si="233"/>
        <v>#REF!</v>
      </c>
      <c r="TJN67" s="29" t="e">
        <f t="shared" si="233"/>
        <v>#REF!</v>
      </c>
      <c r="TJO67" s="29" t="e">
        <f t="shared" si="233"/>
        <v>#REF!</v>
      </c>
      <c r="TJP67" s="29" t="e">
        <f t="shared" si="233"/>
        <v>#REF!</v>
      </c>
      <c r="TJQ67" s="29" t="e">
        <f t="shared" si="233"/>
        <v>#REF!</v>
      </c>
      <c r="TJR67" s="29" t="e">
        <f t="shared" si="233"/>
        <v>#REF!</v>
      </c>
      <c r="TJS67" s="29" t="e">
        <f t="shared" si="233"/>
        <v>#REF!</v>
      </c>
      <c r="TJT67" s="29" t="e">
        <f t="shared" si="233"/>
        <v>#REF!</v>
      </c>
      <c r="TJU67" s="29" t="e">
        <f t="shared" si="233"/>
        <v>#REF!</v>
      </c>
      <c r="TJV67" s="29" t="e">
        <f t="shared" si="233"/>
        <v>#REF!</v>
      </c>
      <c r="TJW67" s="29" t="e">
        <f t="shared" si="233"/>
        <v>#REF!</v>
      </c>
      <c r="TJX67" s="29" t="e">
        <f t="shared" si="233"/>
        <v>#REF!</v>
      </c>
      <c r="TJY67" s="29" t="e">
        <f t="shared" si="233"/>
        <v>#REF!</v>
      </c>
      <c r="TJZ67" s="29" t="e">
        <f t="shared" si="233"/>
        <v>#REF!</v>
      </c>
      <c r="TKA67" s="29" t="e">
        <f t="shared" ref="TKA67:TML67" si="234">TJZ67*(1+$F67)</f>
        <v>#REF!</v>
      </c>
      <c r="TKB67" s="29" t="e">
        <f t="shared" si="234"/>
        <v>#REF!</v>
      </c>
      <c r="TKC67" s="29" t="e">
        <f t="shared" si="234"/>
        <v>#REF!</v>
      </c>
      <c r="TKD67" s="29" t="e">
        <f t="shared" si="234"/>
        <v>#REF!</v>
      </c>
      <c r="TKE67" s="29" t="e">
        <f t="shared" si="234"/>
        <v>#REF!</v>
      </c>
      <c r="TKF67" s="29" t="e">
        <f t="shared" si="234"/>
        <v>#REF!</v>
      </c>
      <c r="TKG67" s="29" t="e">
        <f t="shared" si="234"/>
        <v>#REF!</v>
      </c>
      <c r="TKH67" s="29" t="e">
        <f t="shared" si="234"/>
        <v>#REF!</v>
      </c>
      <c r="TKI67" s="29" t="e">
        <f t="shared" si="234"/>
        <v>#REF!</v>
      </c>
      <c r="TKJ67" s="29" t="e">
        <f t="shared" si="234"/>
        <v>#REF!</v>
      </c>
      <c r="TKK67" s="29" t="e">
        <f t="shared" si="234"/>
        <v>#REF!</v>
      </c>
      <c r="TKL67" s="29" t="e">
        <f t="shared" si="234"/>
        <v>#REF!</v>
      </c>
      <c r="TKM67" s="29" t="e">
        <f t="shared" si="234"/>
        <v>#REF!</v>
      </c>
      <c r="TKN67" s="29" t="e">
        <f t="shared" si="234"/>
        <v>#REF!</v>
      </c>
      <c r="TKO67" s="29" t="e">
        <f t="shared" si="234"/>
        <v>#REF!</v>
      </c>
      <c r="TKP67" s="29" t="e">
        <f t="shared" si="234"/>
        <v>#REF!</v>
      </c>
      <c r="TKQ67" s="29" t="e">
        <f t="shared" si="234"/>
        <v>#REF!</v>
      </c>
      <c r="TKR67" s="29" t="e">
        <f t="shared" si="234"/>
        <v>#REF!</v>
      </c>
      <c r="TKS67" s="29" t="e">
        <f t="shared" si="234"/>
        <v>#REF!</v>
      </c>
      <c r="TKT67" s="29" t="e">
        <f t="shared" si="234"/>
        <v>#REF!</v>
      </c>
      <c r="TKU67" s="29" t="e">
        <f t="shared" si="234"/>
        <v>#REF!</v>
      </c>
      <c r="TKV67" s="29" t="e">
        <f t="shared" si="234"/>
        <v>#REF!</v>
      </c>
      <c r="TKW67" s="29" t="e">
        <f t="shared" si="234"/>
        <v>#REF!</v>
      </c>
      <c r="TKX67" s="29" t="e">
        <f t="shared" si="234"/>
        <v>#REF!</v>
      </c>
      <c r="TKY67" s="29" t="e">
        <f t="shared" si="234"/>
        <v>#REF!</v>
      </c>
      <c r="TKZ67" s="29" t="e">
        <f t="shared" si="234"/>
        <v>#REF!</v>
      </c>
      <c r="TLA67" s="29" t="e">
        <f t="shared" si="234"/>
        <v>#REF!</v>
      </c>
      <c r="TLB67" s="29" t="e">
        <f t="shared" si="234"/>
        <v>#REF!</v>
      </c>
      <c r="TLC67" s="29" t="e">
        <f t="shared" si="234"/>
        <v>#REF!</v>
      </c>
      <c r="TLD67" s="29" t="e">
        <f t="shared" si="234"/>
        <v>#REF!</v>
      </c>
      <c r="TLE67" s="29" t="e">
        <f t="shared" si="234"/>
        <v>#REF!</v>
      </c>
      <c r="TLF67" s="29" t="e">
        <f t="shared" si="234"/>
        <v>#REF!</v>
      </c>
      <c r="TLG67" s="29" t="e">
        <f t="shared" si="234"/>
        <v>#REF!</v>
      </c>
      <c r="TLH67" s="29" t="e">
        <f t="shared" si="234"/>
        <v>#REF!</v>
      </c>
      <c r="TLI67" s="29" t="e">
        <f t="shared" si="234"/>
        <v>#REF!</v>
      </c>
      <c r="TLJ67" s="29" t="e">
        <f t="shared" si="234"/>
        <v>#REF!</v>
      </c>
      <c r="TLK67" s="29" t="e">
        <f t="shared" si="234"/>
        <v>#REF!</v>
      </c>
      <c r="TLL67" s="29" t="e">
        <f t="shared" si="234"/>
        <v>#REF!</v>
      </c>
      <c r="TLM67" s="29" t="e">
        <f t="shared" si="234"/>
        <v>#REF!</v>
      </c>
      <c r="TLN67" s="29" t="e">
        <f t="shared" si="234"/>
        <v>#REF!</v>
      </c>
      <c r="TLO67" s="29" t="e">
        <f t="shared" si="234"/>
        <v>#REF!</v>
      </c>
      <c r="TLP67" s="29" t="e">
        <f t="shared" si="234"/>
        <v>#REF!</v>
      </c>
      <c r="TLQ67" s="29" t="e">
        <f t="shared" si="234"/>
        <v>#REF!</v>
      </c>
      <c r="TLR67" s="29" t="e">
        <f t="shared" si="234"/>
        <v>#REF!</v>
      </c>
      <c r="TLS67" s="29" t="e">
        <f t="shared" si="234"/>
        <v>#REF!</v>
      </c>
      <c r="TLT67" s="29" t="e">
        <f t="shared" si="234"/>
        <v>#REF!</v>
      </c>
      <c r="TLU67" s="29" t="e">
        <f t="shared" si="234"/>
        <v>#REF!</v>
      </c>
      <c r="TLV67" s="29" t="e">
        <f t="shared" si="234"/>
        <v>#REF!</v>
      </c>
      <c r="TLW67" s="29" t="e">
        <f t="shared" si="234"/>
        <v>#REF!</v>
      </c>
      <c r="TLX67" s="29" t="e">
        <f t="shared" si="234"/>
        <v>#REF!</v>
      </c>
      <c r="TLY67" s="29" t="e">
        <f t="shared" si="234"/>
        <v>#REF!</v>
      </c>
      <c r="TLZ67" s="29" t="e">
        <f t="shared" si="234"/>
        <v>#REF!</v>
      </c>
      <c r="TMA67" s="29" t="e">
        <f t="shared" si="234"/>
        <v>#REF!</v>
      </c>
      <c r="TMB67" s="29" t="e">
        <f t="shared" si="234"/>
        <v>#REF!</v>
      </c>
      <c r="TMC67" s="29" t="e">
        <f t="shared" si="234"/>
        <v>#REF!</v>
      </c>
      <c r="TMD67" s="29" t="e">
        <f t="shared" si="234"/>
        <v>#REF!</v>
      </c>
      <c r="TME67" s="29" t="e">
        <f t="shared" si="234"/>
        <v>#REF!</v>
      </c>
      <c r="TMF67" s="29" t="e">
        <f t="shared" si="234"/>
        <v>#REF!</v>
      </c>
      <c r="TMG67" s="29" t="e">
        <f t="shared" si="234"/>
        <v>#REF!</v>
      </c>
      <c r="TMH67" s="29" t="e">
        <f t="shared" si="234"/>
        <v>#REF!</v>
      </c>
      <c r="TMI67" s="29" t="e">
        <f t="shared" si="234"/>
        <v>#REF!</v>
      </c>
      <c r="TMJ67" s="29" t="e">
        <f t="shared" si="234"/>
        <v>#REF!</v>
      </c>
      <c r="TMK67" s="29" t="e">
        <f t="shared" si="234"/>
        <v>#REF!</v>
      </c>
      <c r="TML67" s="29" t="e">
        <f t="shared" si="234"/>
        <v>#REF!</v>
      </c>
      <c r="TMM67" s="29" t="e">
        <f t="shared" ref="TMM67:TOX67" si="235">TML67*(1+$F67)</f>
        <v>#REF!</v>
      </c>
      <c r="TMN67" s="29" t="e">
        <f t="shared" si="235"/>
        <v>#REF!</v>
      </c>
      <c r="TMO67" s="29" t="e">
        <f t="shared" si="235"/>
        <v>#REF!</v>
      </c>
      <c r="TMP67" s="29" t="e">
        <f t="shared" si="235"/>
        <v>#REF!</v>
      </c>
      <c r="TMQ67" s="29" t="e">
        <f t="shared" si="235"/>
        <v>#REF!</v>
      </c>
      <c r="TMR67" s="29" t="e">
        <f t="shared" si="235"/>
        <v>#REF!</v>
      </c>
      <c r="TMS67" s="29" t="e">
        <f t="shared" si="235"/>
        <v>#REF!</v>
      </c>
      <c r="TMT67" s="29" t="e">
        <f t="shared" si="235"/>
        <v>#REF!</v>
      </c>
      <c r="TMU67" s="29" t="e">
        <f t="shared" si="235"/>
        <v>#REF!</v>
      </c>
      <c r="TMV67" s="29" t="e">
        <f t="shared" si="235"/>
        <v>#REF!</v>
      </c>
      <c r="TMW67" s="29" t="e">
        <f t="shared" si="235"/>
        <v>#REF!</v>
      </c>
      <c r="TMX67" s="29" t="e">
        <f t="shared" si="235"/>
        <v>#REF!</v>
      </c>
      <c r="TMY67" s="29" t="e">
        <f t="shared" si="235"/>
        <v>#REF!</v>
      </c>
      <c r="TMZ67" s="29" t="e">
        <f t="shared" si="235"/>
        <v>#REF!</v>
      </c>
      <c r="TNA67" s="29" t="e">
        <f t="shared" si="235"/>
        <v>#REF!</v>
      </c>
      <c r="TNB67" s="29" t="e">
        <f t="shared" si="235"/>
        <v>#REF!</v>
      </c>
      <c r="TNC67" s="29" t="e">
        <f t="shared" si="235"/>
        <v>#REF!</v>
      </c>
      <c r="TND67" s="29" t="e">
        <f t="shared" si="235"/>
        <v>#REF!</v>
      </c>
      <c r="TNE67" s="29" t="e">
        <f t="shared" si="235"/>
        <v>#REF!</v>
      </c>
      <c r="TNF67" s="29" t="e">
        <f t="shared" si="235"/>
        <v>#REF!</v>
      </c>
      <c r="TNG67" s="29" t="e">
        <f t="shared" si="235"/>
        <v>#REF!</v>
      </c>
      <c r="TNH67" s="29" t="e">
        <f t="shared" si="235"/>
        <v>#REF!</v>
      </c>
      <c r="TNI67" s="29" t="e">
        <f t="shared" si="235"/>
        <v>#REF!</v>
      </c>
      <c r="TNJ67" s="29" t="e">
        <f t="shared" si="235"/>
        <v>#REF!</v>
      </c>
      <c r="TNK67" s="29" t="e">
        <f t="shared" si="235"/>
        <v>#REF!</v>
      </c>
      <c r="TNL67" s="29" t="e">
        <f t="shared" si="235"/>
        <v>#REF!</v>
      </c>
      <c r="TNM67" s="29" t="e">
        <f t="shared" si="235"/>
        <v>#REF!</v>
      </c>
      <c r="TNN67" s="29" t="e">
        <f t="shared" si="235"/>
        <v>#REF!</v>
      </c>
      <c r="TNO67" s="29" t="e">
        <f t="shared" si="235"/>
        <v>#REF!</v>
      </c>
      <c r="TNP67" s="29" t="e">
        <f t="shared" si="235"/>
        <v>#REF!</v>
      </c>
      <c r="TNQ67" s="29" t="e">
        <f t="shared" si="235"/>
        <v>#REF!</v>
      </c>
      <c r="TNR67" s="29" t="e">
        <f t="shared" si="235"/>
        <v>#REF!</v>
      </c>
      <c r="TNS67" s="29" t="e">
        <f t="shared" si="235"/>
        <v>#REF!</v>
      </c>
      <c r="TNT67" s="29" t="e">
        <f t="shared" si="235"/>
        <v>#REF!</v>
      </c>
      <c r="TNU67" s="29" t="e">
        <f t="shared" si="235"/>
        <v>#REF!</v>
      </c>
      <c r="TNV67" s="29" t="e">
        <f t="shared" si="235"/>
        <v>#REF!</v>
      </c>
      <c r="TNW67" s="29" t="e">
        <f t="shared" si="235"/>
        <v>#REF!</v>
      </c>
      <c r="TNX67" s="29" t="e">
        <f t="shared" si="235"/>
        <v>#REF!</v>
      </c>
      <c r="TNY67" s="29" t="e">
        <f t="shared" si="235"/>
        <v>#REF!</v>
      </c>
      <c r="TNZ67" s="29" t="e">
        <f t="shared" si="235"/>
        <v>#REF!</v>
      </c>
      <c r="TOA67" s="29" t="e">
        <f t="shared" si="235"/>
        <v>#REF!</v>
      </c>
      <c r="TOB67" s="29" t="e">
        <f t="shared" si="235"/>
        <v>#REF!</v>
      </c>
      <c r="TOC67" s="29" t="e">
        <f t="shared" si="235"/>
        <v>#REF!</v>
      </c>
      <c r="TOD67" s="29" t="e">
        <f t="shared" si="235"/>
        <v>#REF!</v>
      </c>
      <c r="TOE67" s="29" t="e">
        <f t="shared" si="235"/>
        <v>#REF!</v>
      </c>
      <c r="TOF67" s="29" t="e">
        <f t="shared" si="235"/>
        <v>#REF!</v>
      </c>
      <c r="TOG67" s="29" t="e">
        <f t="shared" si="235"/>
        <v>#REF!</v>
      </c>
      <c r="TOH67" s="29" t="e">
        <f t="shared" si="235"/>
        <v>#REF!</v>
      </c>
      <c r="TOI67" s="29" t="e">
        <f t="shared" si="235"/>
        <v>#REF!</v>
      </c>
      <c r="TOJ67" s="29" t="e">
        <f t="shared" si="235"/>
        <v>#REF!</v>
      </c>
      <c r="TOK67" s="29" t="e">
        <f t="shared" si="235"/>
        <v>#REF!</v>
      </c>
      <c r="TOL67" s="29" t="e">
        <f t="shared" si="235"/>
        <v>#REF!</v>
      </c>
      <c r="TOM67" s="29" t="e">
        <f t="shared" si="235"/>
        <v>#REF!</v>
      </c>
      <c r="TON67" s="29" t="e">
        <f t="shared" si="235"/>
        <v>#REF!</v>
      </c>
      <c r="TOO67" s="29" t="e">
        <f t="shared" si="235"/>
        <v>#REF!</v>
      </c>
      <c r="TOP67" s="29" t="e">
        <f t="shared" si="235"/>
        <v>#REF!</v>
      </c>
      <c r="TOQ67" s="29" t="e">
        <f t="shared" si="235"/>
        <v>#REF!</v>
      </c>
      <c r="TOR67" s="29" t="e">
        <f t="shared" si="235"/>
        <v>#REF!</v>
      </c>
      <c r="TOS67" s="29" t="e">
        <f t="shared" si="235"/>
        <v>#REF!</v>
      </c>
      <c r="TOT67" s="29" t="e">
        <f t="shared" si="235"/>
        <v>#REF!</v>
      </c>
      <c r="TOU67" s="29" t="e">
        <f t="shared" si="235"/>
        <v>#REF!</v>
      </c>
      <c r="TOV67" s="29" t="e">
        <f t="shared" si="235"/>
        <v>#REF!</v>
      </c>
      <c r="TOW67" s="29" t="e">
        <f t="shared" si="235"/>
        <v>#REF!</v>
      </c>
      <c r="TOX67" s="29" t="e">
        <f t="shared" si="235"/>
        <v>#REF!</v>
      </c>
      <c r="TOY67" s="29" t="e">
        <f t="shared" ref="TOY67:TRJ67" si="236">TOX67*(1+$F67)</f>
        <v>#REF!</v>
      </c>
      <c r="TOZ67" s="29" t="e">
        <f t="shared" si="236"/>
        <v>#REF!</v>
      </c>
      <c r="TPA67" s="29" t="e">
        <f t="shared" si="236"/>
        <v>#REF!</v>
      </c>
      <c r="TPB67" s="29" t="e">
        <f t="shared" si="236"/>
        <v>#REF!</v>
      </c>
      <c r="TPC67" s="29" t="e">
        <f t="shared" si="236"/>
        <v>#REF!</v>
      </c>
      <c r="TPD67" s="29" t="e">
        <f t="shared" si="236"/>
        <v>#REF!</v>
      </c>
      <c r="TPE67" s="29" t="e">
        <f t="shared" si="236"/>
        <v>#REF!</v>
      </c>
      <c r="TPF67" s="29" t="e">
        <f t="shared" si="236"/>
        <v>#REF!</v>
      </c>
      <c r="TPG67" s="29" t="e">
        <f t="shared" si="236"/>
        <v>#REF!</v>
      </c>
      <c r="TPH67" s="29" t="e">
        <f t="shared" si="236"/>
        <v>#REF!</v>
      </c>
      <c r="TPI67" s="29" t="e">
        <f t="shared" si="236"/>
        <v>#REF!</v>
      </c>
      <c r="TPJ67" s="29" t="e">
        <f t="shared" si="236"/>
        <v>#REF!</v>
      </c>
      <c r="TPK67" s="29" t="e">
        <f t="shared" si="236"/>
        <v>#REF!</v>
      </c>
      <c r="TPL67" s="29" t="e">
        <f t="shared" si="236"/>
        <v>#REF!</v>
      </c>
      <c r="TPM67" s="29" t="e">
        <f t="shared" si="236"/>
        <v>#REF!</v>
      </c>
      <c r="TPN67" s="29" t="e">
        <f t="shared" si="236"/>
        <v>#REF!</v>
      </c>
      <c r="TPO67" s="29" t="e">
        <f t="shared" si="236"/>
        <v>#REF!</v>
      </c>
      <c r="TPP67" s="29" t="e">
        <f t="shared" si="236"/>
        <v>#REF!</v>
      </c>
      <c r="TPQ67" s="29" t="e">
        <f t="shared" si="236"/>
        <v>#REF!</v>
      </c>
      <c r="TPR67" s="29" t="e">
        <f t="shared" si="236"/>
        <v>#REF!</v>
      </c>
      <c r="TPS67" s="29" t="e">
        <f t="shared" si="236"/>
        <v>#REF!</v>
      </c>
      <c r="TPT67" s="29" t="e">
        <f t="shared" si="236"/>
        <v>#REF!</v>
      </c>
      <c r="TPU67" s="29" t="e">
        <f t="shared" si="236"/>
        <v>#REF!</v>
      </c>
      <c r="TPV67" s="29" t="e">
        <f t="shared" si="236"/>
        <v>#REF!</v>
      </c>
      <c r="TPW67" s="29" t="e">
        <f t="shared" si="236"/>
        <v>#REF!</v>
      </c>
      <c r="TPX67" s="29" t="e">
        <f t="shared" si="236"/>
        <v>#REF!</v>
      </c>
      <c r="TPY67" s="29" t="e">
        <f t="shared" si="236"/>
        <v>#REF!</v>
      </c>
      <c r="TPZ67" s="29" t="e">
        <f t="shared" si="236"/>
        <v>#REF!</v>
      </c>
      <c r="TQA67" s="29" t="e">
        <f t="shared" si="236"/>
        <v>#REF!</v>
      </c>
      <c r="TQB67" s="29" t="e">
        <f t="shared" si="236"/>
        <v>#REF!</v>
      </c>
      <c r="TQC67" s="29" t="e">
        <f t="shared" si="236"/>
        <v>#REF!</v>
      </c>
      <c r="TQD67" s="29" t="e">
        <f t="shared" si="236"/>
        <v>#REF!</v>
      </c>
      <c r="TQE67" s="29" t="e">
        <f t="shared" si="236"/>
        <v>#REF!</v>
      </c>
      <c r="TQF67" s="29" t="e">
        <f t="shared" si="236"/>
        <v>#REF!</v>
      </c>
      <c r="TQG67" s="29" t="e">
        <f t="shared" si="236"/>
        <v>#REF!</v>
      </c>
      <c r="TQH67" s="29" t="e">
        <f t="shared" si="236"/>
        <v>#REF!</v>
      </c>
      <c r="TQI67" s="29" t="e">
        <f t="shared" si="236"/>
        <v>#REF!</v>
      </c>
      <c r="TQJ67" s="29" t="e">
        <f t="shared" si="236"/>
        <v>#REF!</v>
      </c>
      <c r="TQK67" s="29" t="e">
        <f t="shared" si="236"/>
        <v>#REF!</v>
      </c>
      <c r="TQL67" s="29" t="e">
        <f t="shared" si="236"/>
        <v>#REF!</v>
      </c>
      <c r="TQM67" s="29" t="e">
        <f t="shared" si="236"/>
        <v>#REF!</v>
      </c>
      <c r="TQN67" s="29" t="e">
        <f t="shared" si="236"/>
        <v>#REF!</v>
      </c>
      <c r="TQO67" s="29" t="e">
        <f t="shared" si="236"/>
        <v>#REF!</v>
      </c>
      <c r="TQP67" s="29" t="e">
        <f t="shared" si="236"/>
        <v>#REF!</v>
      </c>
      <c r="TQQ67" s="29" t="e">
        <f t="shared" si="236"/>
        <v>#REF!</v>
      </c>
      <c r="TQR67" s="29" t="e">
        <f t="shared" si="236"/>
        <v>#REF!</v>
      </c>
      <c r="TQS67" s="29" t="e">
        <f t="shared" si="236"/>
        <v>#REF!</v>
      </c>
      <c r="TQT67" s="29" t="e">
        <f t="shared" si="236"/>
        <v>#REF!</v>
      </c>
      <c r="TQU67" s="29" t="e">
        <f t="shared" si="236"/>
        <v>#REF!</v>
      </c>
      <c r="TQV67" s="29" t="e">
        <f t="shared" si="236"/>
        <v>#REF!</v>
      </c>
      <c r="TQW67" s="29" t="e">
        <f t="shared" si="236"/>
        <v>#REF!</v>
      </c>
      <c r="TQX67" s="29" t="e">
        <f t="shared" si="236"/>
        <v>#REF!</v>
      </c>
      <c r="TQY67" s="29" t="e">
        <f t="shared" si="236"/>
        <v>#REF!</v>
      </c>
      <c r="TQZ67" s="29" t="e">
        <f t="shared" si="236"/>
        <v>#REF!</v>
      </c>
      <c r="TRA67" s="29" t="e">
        <f t="shared" si="236"/>
        <v>#REF!</v>
      </c>
      <c r="TRB67" s="29" t="e">
        <f t="shared" si="236"/>
        <v>#REF!</v>
      </c>
      <c r="TRC67" s="29" t="e">
        <f t="shared" si="236"/>
        <v>#REF!</v>
      </c>
      <c r="TRD67" s="29" t="e">
        <f t="shared" si="236"/>
        <v>#REF!</v>
      </c>
      <c r="TRE67" s="29" t="e">
        <f t="shared" si="236"/>
        <v>#REF!</v>
      </c>
      <c r="TRF67" s="29" t="e">
        <f t="shared" si="236"/>
        <v>#REF!</v>
      </c>
      <c r="TRG67" s="29" t="e">
        <f t="shared" si="236"/>
        <v>#REF!</v>
      </c>
      <c r="TRH67" s="29" t="e">
        <f t="shared" si="236"/>
        <v>#REF!</v>
      </c>
      <c r="TRI67" s="29" t="e">
        <f t="shared" si="236"/>
        <v>#REF!</v>
      </c>
      <c r="TRJ67" s="29" t="e">
        <f t="shared" si="236"/>
        <v>#REF!</v>
      </c>
      <c r="TRK67" s="29" t="e">
        <f t="shared" ref="TRK67:TTV67" si="237">TRJ67*(1+$F67)</f>
        <v>#REF!</v>
      </c>
      <c r="TRL67" s="29" t="e">
        <f t="shared" si="237"/>
        <v>#REF!</v>
      </c>
      <c r="TRM67" s="29" t="e">
        <f t="shared" si="237"/>
        <v>#REF!</v>
      </c>
      <c r="TRN67" s="29" t="e">
        <f t="shared" si="237"/>
        <v>#REF!</v>
      </c>
      <c r="TRO67" s="29" t="e">
        <f t="shared" si="237"/>
        <v>#REF!</v>
      </c>
      <c r="TRP67" s="29" t="e">
        <f t="shared" si="237"/>
        <v>#REF!</v>
      </c>
      <c r="TRQ67" s="29" t="e">
        <f t="shared" si="237"/>
        <v>#REF!</v>
      </c>
      <c r="TRR67" s="29" t="e">
        <f t="shared" si="237"/>
        <v>#REF!</v>
      </c>
      <c r="TRS67" s="29" t="e">
        <f t="shared" si="237"/>
        <v>#REF!</v>
      </c>
      <c r="TRT67" s="29" t="e">
        <f t="shared" si="237"/>
        <v>#REF!</v>
      </c>
      <c r="TRU67" s="29" t="e">
        <f t="shared" si="237"/>
        <v>#REF!</v>
      </c>
      <c r="TRV67" s="29" t="e">
        <f t="shared" si="237"/>
        <v>#REF!</v>
      </c>
      <c r="TRW67" s="29" t="e">
        <f t="shared" si="237"/>
        <v>#REF!</v>
      </c>
      <c r="TRX67" s="29" t="e">
        <f t="shared" si="237"/>
        <v>#REF!</v>
      </c>
      <c r="TRY67" s="29" t="e">
        <f t="shared" si="237"/>
        <v>#REF!</v>
      </c>
      <c r="TRZ67" s="29" t="e">
        <f t="shared" si="237"/>
        <v>#REF!</v>
      </c>
      <c r="TSA67" s="29" t="e">
        <f t="shared" si="237"/>
        <v>#REF!</v>
      </c>
      <c r="TSB67" s="29" t="e">
        <f t="shared" si="237"/>
        <v>#REF!</v>
      </c>
      <c r="TSC67" s="29" t="e">
        <f t="shared" si="237"/>
        <v>#REF!</v>
      </c>
      <c r="TSD67" s="29" t="e">
        <f t="shared" si="237"/>
        <v>#REF!</v>
      </c>
      <c r="TSE67" s="29" t="e">
        <f t="shared" si="237"/>
        <v>#REF!</v>
      </c>
      <c r="TSF67" s="29" t="e">
        <f t="shared" si="237"/>
        <v>#REF!</v>
      </c>
      <c r="TSG67" s="29" t="e">
        <f t="shared" si="237"/>
        <v>#REF!</v>
      </c>
      <c r="TSH67" s="29" t="e">
        <f t="shared" si="237"/>
        <v>#REF!</v>
      </c>
      <c r="TSI67" s="29" t="e">
        <f t="shared" si="237"/>
        <v>#REF!</v>
      </c>
      <c r="TSJ67" s="29" t="e">
        <f t="shared" si="237"/>
        <v>#REF!</v>
      </c>
      <c r="TSK67" s="29" t="e">
        <f t="shared" si="237"/>
        <v>#REF!</v>
      </c>
      <c r="TSL67" s="29" t="e">
        <f t="shared" si="237"/>
        <v>#REF!</v>
      </c>
      <c r="TSM67" s="29" t="e">
        <f t="shared" si="237"/>
        <v>#REF!</v>
      </c>
      <c r="TSN67" s="29" t="e">
        <f t="shared" si="237"/>
        <v>#REF!</v>
      </c>
      <c r="TSO67" s="29" t="e">
        <f t="shared" si="237"/>
        <v>#REF!</v>
      </c>
      <c r="TSP67" s="29" t="e">
        <f t="shared" si="237"/>
        <v>#REF!</v>
      </c>
      <c r="TSQ67" s="29" t="e">
        <f t="shared" si="237"/>
        <v>#REF!</v>
      </c>
      <c r="TSR67" s="29" t="e">
        <f t="shared" si="237"/>
        <v>#REF!</v>
      </c>
      <c r="TSS67" s="29" t="e">
        <f t="shared" si="237"/>
        <v>#REF!</v>
      </c>
      <c r="TST67" s="29" t="e">
        <f t="shared" si="237"/>
        <v>#REF!</v>
      </c>
      <c r="TSU67" s="29" t="e">
        <f t="shared" si="237"/>
        <v>#REF!</v>
      </c>
      <c r="TSV67" s="29" t="e">
        <f t="shared" si="237"/>
        <v>#REF!</v>
      </c>
      <c r="TSW67" s="29" t="e">
        <f t="shared" si="237"/>
        <v>#REF!</v>
      </c>
      <c r="TSX67" s="29" t="e">
        <f t="shared" si="237"/>
        <v>#REF!</v>
      </c>
      <c r="TSY67" s="29" t="e">
        <f t="shared" si="237"/>
        <v>#REF!</v>
      </c>
      <c r="TSZ67" s="29" t="e">
        <f t="shared" si="237"/>
        <v>#REF!</v>
      </c>
      <c r="TTA67" s="29" t="e">
        <f t="shared" si="237"/>
        <v>#REF!</v>
      </c>
      <c r="TTB67" s="29" t="e">
        <f t="shared" si="237"/>
        <v>#REF!</v>
      </c>
      <c r="TTC67" s="29" t="e">
        <f t="shared" si="237"/>
        <v>#REF!</v>
      </c>
      <c r="TTD67" s="29" t="e">
        <f t="shared" si="237"/>
        <v>#REF!</v>
      </c>
      <c r="TTE67" s="29" t="e">
        <f t="shared" si="237"/>
        <v>#REF!</v>
      </c>
      <c r="TTF67" s="29" t="e">
        <f t="shared" si="237"/>
        <v>#REF!</v>
      </c>
      <c r="TTG67" s="29" t="e">
        <f t="shared" si="237"/>
        <v>#REF!</v>
      </c>
      <c r="TTH67" s="29" t="e">
        <f t="shared" si="237"/>
        <v>#REF!</v>
      </c>
      <c r="TTI67" s="29" t="e">
        <f t="shared" si="237"/>
        <v>#REF!</v>
      </c>
      <c r="TTJ67" s="29" t="e">
        <f t="shared" si="237"/>
        <v>#REF!</v>
      </c>
      <c r="TTK67" s="29" t="e">
        <f t="shared" si="237"/>
        <v>#REF!</v>
      </c>
      <c r="TTL67" s="29" t="e">
        <f t="shared" si="237"/>
        <v>#REF!</v>
      </c>
      <c r="TTM67" s="29" t="e">
        <f t="shared" si="237"/>
        <v>#REF!</v>
      </c>
      <c r="TTN67" s="29" t="e">
        <f t="shared" si="237"/>
        <v>#REF!</v>
      </c>
      <c r="TTO67" s="29" t="e">
        <f t="shared" si="237"/>
        <v>#REF!</v>
      </c>
      <c r="TTP67" s="29" t="e">
        <f t="shared" si="237"/>
        <v>#REF!</v>
      </c>
      <c r="TTQ67" s="29" t="e">
        <f t="shared" si="237"/>
        <v>#REF!</v>
      </c>
      <c r="TTR67" s="29" t="e">
        <f t="shared" si="237"/>
        <v>#REF!</v>
      </c>
      <c r="TTS67" s="29" t="e">
        <f t="shared" si="237"/>
        <v>#REF!</v>
      </c>
      <c r="TTT67" s="29" t="e">
        <f t="shared" si="237"/>
        <v>#REF!</v>
      </c>
      <c r="TTU67" s="29" t="e">
        <f t="shared" si="237"/>
        <v>#REF!</v>
      </c>
      <c r="TTV67" s="29" t="e">
        <f t="shared" si="237"/>
        <v>#REF!</v>
      </c>
      <c r="TTW67" s="29" t="e">
        <f t="shared" ref="TTW67:TWH67" si="238">TTV67*(1+$F67)</f>
        <v>#REF!</v>
      </c>
      <c r="TTX67" s="29" t="e">
        <f t="shared" si="238"/>
        <v>#REF!</v>
      </c>
      <c r="TTY67" s="29" t="e">
        <f t="shared" si="238"/>
        <v>#REF!</v>
      </c>
      <c r="TTZ67" s="29" t="e">
        <f t="shared" si="238"/>
        <v>#REF!</v>
      </c>
      <c r="TUA67" s="29" t="e">
        <f t="shared" si="238"/>
        <v>#REF!</v>
      </c>
      <c r="TUB67" s="29" t="e">
        <f t="shared" si="238"/>
        <v>#REF!</v>
      </c>
      <c r="TUC67" s="29" t="e">
        <f t="shared" si="238"/>
        <v>#REF!</v>
      </c>
      <c r="TUD67" s="29" t="e">
        <f t="shared" si="238"/>
        <v>#REF!</v>
      </c>
      <c r="TUE67" s="29" t="e">
        <f t="shared" si="238"/>
        <v>#REF!</v>
      </c>
      <c r="TUF67" s="29" t="e">
        <f t="shared" si="238"/>
        <v>#REF!</v>
      </c>
      <c r="TUG67" s="29" t="e">
        <f t="shared" si="238"/>
        <v>#REF!</v>
      </c>
      <c r="TUH67" s="29" t="e">
        <f t="shared" si="238"/>
        <v>#REF!</v>
      </c>
      <c r="TUI67" s="29" t="e">
        <f t="shared" si="238"/>
        <v>#REF!</v>
      </c>
      <c r="TUJ67" s="29" t="e">
        <f t="shared" si="238"/>
        <v>#REF!</v>
      </c>
      <c r="TUK67" s="29" t="e">
        <f t="shared" si="238"/>
        <v>#REF!</v>
      </c>
      <c r="TUL67" s="29" t="e">
        <f t="shared" si="238"/>
        <v>#REF!</v>
      </c>
      <c r="TUM67" s="29" t="e">
        <f t="shared" si="238"/>
        <v>#REF!</v>
      </c>
      <c r="TUN67" s="29" t="e">
        <f t="shared" si="238"/>
        <v>#REF!</v>
      </c>
      <c r="TUO67" s="29" t="e">
        <f t="shared" si="238"/>
        <v>#REF!</v>
      </c>
      <c r="TUP67" s="29" t="e">
        <f t="shared" si="238"/>
        <v>#REF!</v>
      </c>
      <c r="TUQ67" s="29" t="e">
        <f t="shared" si="238"/>
        <v>#REF!</v>
      </c>
      <c r="TUR67" s="29" t="e">
        <f t="shared" si="238"/>
        <v>#REF!</v>
      </c>
      <c r="TUS67" s="29" t="e">
        <f t="shared" si="238"/>
        <v>#REF!</v>
      </c>
      <c r="TUT67" s="29" t="e">
        <f t="shared" si="238"/>
        <v>#REF!</v>
      </c>
      <c r="TUU67" s="29" t="e">
        <f t="shared" si="238"/>
        <v>#REF!</v>
      </c>
      <c r="TUV67" s="29" t="e">
        <f t="shared" si="238"/>
        <v>#REF!</v>
      </c>
      <c r="TUW67" s="29" t="e">
        <f t="shared" si="238"/>
        <v>#REF!</v>
      </c>
      <c r="TUX67" s="29" t="e">
        <f t="shared" si="238"/>
        <v>#REF!</v>
      </c>
      <c r="TUY67" s="29" t="e">
        <f t="shared" si="238"/>
        <v>#REF!</v>
      </c>
      <c r="TUZ67" s="29" t="e">
        <f t="shared" si="238"/>
        <v>#REF!</v>
      </c>
      <c r="TVA67" s="29" t="e">
        <f t="shared" si="238"/>
        <v>#REF!</v>
      </c>
      <c r="TVB67" s="29" t="e">
        <f t="shared" si="238"/>
        <v>#REF!</v>
      </c>
      <c r="TVC67" s="29" t="e">
        <f t="shared" si="238"/>
        <v>#REF!</v>
      </c>
      <c r="TVD67" s="29" t="e">
        <f t="shared" si="238"/>
        <v>#REF!</v>
      </c>
      <c r="TVE67" s="29" t="e">
        <f t="shared" si="238"/>
        <v>#REF!</v>
      </c>
      <c r="TVF67" s="29" t="e">
        <f t="shared" si="238"/>
        <v>#REF!</v>
      </c>
      <c r="TVG67" s="29" t="e">
        <f t="shared" si="238"/>
        <v>#REF!</v>
      </c>
      <c r="TVH67" s="29" t="e">
        <f t="shared" si="238"/>
        <v>#REF!</v>
      </c>
      <c r="TVI67" s="29" t="e">
        <f t="shared" si="238"/>
        <v>#REF!</v>
      </c>
      <c r="TVJ67" s="29" t="e">
        <f t="shared" si="238"/>
        <v>#REF!</v>
      </c>
      <c r="TVK67" s="29" t="e">
        <f t="shared" si="238"/>
        <v>#REF!</v>
      </c>
      <c r="TVL67" s="29" t="e">
        <f t="shared" si="238"/>
        <v>#REF!</v>
      </c>
      <c r="TVM67" s="29" t="e">
        <f t="shared" si="238"/>
        <v>#REF!</v>
      </c>
      <c r="TVN67" s="29" t="e">
        <f t="shared" si="238"/>
        <v>#REF!</v>
      </c>
      <c r="TVO67" s="29" t="e">
        <f t="shared" si="238"/>
        <v>#REF!</v>
      </c>
      <c r="TVP67" s="29" t="e">
        <f t="shared" si="238"/>
        <v>#REF!</v>
      </c>
      <c r="TVQ67" s="29" t="e">
        <f t="shared" si="238"/>
        <v>#REF!</v>
      </c>
      <c r="TVR67" s="29" t="e">
        <f t="shared" si="238"/>
        <v>#REF!</v>
      </c>
      <c r="TVS67" s="29" t="e">
        <f t="shared" si="238"/>
        <v>#REF!</v>
      </c>
      <c r="TVT67" s="29" t="e">
        <f t="shared" si="238"/>
        <v>#REF!</v>
      </c>
      <c r="TVU67" s="29" t="e">
        <f t="shared" si="238"/>
        <v>#REF!</v>
      </c>
      <c r="TVV67" s="29" t="e">
        <f t="shared" si="238"/>
        <v>#REF!</v>
      </c>
      <c r="TVW67" s="29" t="e">
        <f t="shared" si="238"/>
        <v>#REF!</v>
      </c>
      <c r="TVX67" s="29" t="e">
        <f t="shared" si="238"/>
        <v>#REF!</v>
      </c>
      <c r="TVY67" s="29" t="e">
        <f t="shared" si="238"/>
        <v>#REF!</v>
      </c>
      <c r="TVZ67" s="29" t="e">
        <f t="shared" si="238"/>
        <v>#REF!</v>
      </c>
      <c r="TWA67" s="29" t="e">
        <f t="shared" si="238"/>
        <v>#REF!</v>
      </c>
      <c r="TWB67" s="29" t="e">
        <f t="shared" si="238"/>
        <v>#REF!</v>
      </c>
      <c r="TWC67" s="29" t="e">
        <f t="shared" si="238"/>
        <v>#REF!</v>
      </c>
      <c r="TWD67" s="29" t="e">
        <f t="shared" si="238"/>
        <v>#REF!</v>
      </c>
      <c r="TWE67" s="29" t="e">
        <f t="shared" si="238"/>
        <v>#REF!</v>
      </c>
      <c r="TWF67" s="29" t="e">
        <f t="shared" si="238"/>
        <v>#REF!</v>
      </c>
      <c r="TWG67" s="29" t="e">
        <f t="shared" si="238"/>
        <v>#REF!</v>
      </c>
      <c r="TWH67" s="29" t="e">
        <f t="shared" si="238"/>
        <v>#REF!</v>
      </c>
      <c r="TWI67" s="29" t="e">
        <f t="shared" ref="TWI67:TYT67" si="239">TWH67*(1+$F67)</f>
        <v>#REF!</v>
      </c>
      <c r="TWJ67" s="29" t="e">
        <f t="shared" si="239"/>
        <v>#REF!</v>
      </c>
      <c r="TWK67" s="29" t="e">
        <f t="shared" si="239"/>
        <v>#REF!</v>
      </c>
      <c r="TWL67" s="29" t="e">
        <f t="shared" si="239"/>
        <v>#REF!</v>
      </c>
      <c r="TWM67" s="29" t="e">
        <f t="shared" si="239"/>
        <v>#REF!</v>
      </c>
      <c r="TWN67" s="29" t="e">
        <f t="shared" si="239"/>
        <v>#REF!</v>
      </c>
      <c r="TWO67" s="29" t="e">
        <f t="shared" si="239"/>
        <v>#REF!</v>
      </c>
      <c r="TWP67" s="29" t="e">
        <f t="shared" si="239"/>
        <v>#REF!</v>
      </c>
      <c r="TWQ67" s="29" t="e">
        <f t="shared" si="239"/>
        <v>#REF!</v>
      </c>
      <c r="TWR67" s="29" t="e">
        <f t="shared" si="239"/>
        <v>#REF!</v>
      </c>
      <c r="TWS67" s="29" t="e">
        <f t="shared" si="239"/>
        <v>#REF!</v>
      </c>
      <c r="TWT67" s="29" t="e">
        <f t="shared" si="239"/>
        <v>#REF!</v>
      </c>
      <c r="TWU67" s="29" t="e">
        <f t="shared" si="239"/>
        <v>#REF!</v>
      </c>
      <c r="TWV67" s="29" t="e">
        <f t="shared" si="239"/>
        <v>#REF!</v>
      </c>
      <c r="TWW67" s="29" t="e">
        <f t="shared" si="239"/>
        <v>#REF!</v>
      </c>
      <c r="TWX67" s="29" t="e">
        <f t="shared" si="239"/>
        <v>#REF!</v>
      </c>
      <c r="TWY67" s="29" t="e">
        <f t="shared" si="239"/>
        <v>#REF!</v>
      </c>
      <c r="TWZ67" s="29" t="e">
        <f t="shared" si="239"/>
        <v>#REF!</v>
      </c>
      <c r="TXA67" s="29" t="e">
        <f t="shared" si="239"/>
        <v>#REF!</v>
      </c>
      <c r="TXB67" s="29" t="e">
        <f t="shared" si="239"/>
        <v>#REF!</v>
      </c>
      <c r="TXC67" s="29" t="e">
        <f t="shared" si="239"/>
        <v>#REF!</v>
      </c>
      <c r="TXD67" s="29" t="e">
        <f t="shared" si="239"/>
        <v>#REF!</v>
      </c>
      <c r="TXE67" s="29" t="e">
        <f t="shared" si="239"/>
        <v>#REF!</v>
      </c>
      <c r="TXF67" s="29" t="e">
        <f t="shared" si="239"/>
        <v>#REF!</v>
      </c>
      <c r="TXG67" s="29" t="e">
        <f t="shared" si="239"/>
        <v>#REF!</v>
      </c>
      <c r="TXH67" s="29" t="e">
        <f t="shared" si="239"/>
        <v>#REF!</v>
      </c>
      <c r="TXI67" s="29" t="e">
        <f t="shared" si="239"/>
        <v>#REF!</v>
      </c>
      <c r="TXJ67" s="29" t="e">
        <f t="shared" si="239"/>
        <v>#REF!</v>
      </c>
      <c r="TXK67" s="29" t="e">
        <f t="shared" si="239"/>
        <v>#REF!</v>
      </c>
      <c r="TXL67" s="29" t="e">
        <f t="shared" si="239"/>
        <v>#REF!</v>
      </c>
      <c r="TXM67" s="29" t="e">
        <f t="shared" si="239"/>
        <v>#REF!</v>
      </c>
      <c r="TXN67" s="29" t="e">
        <f t="shared" si="239"/>
        <v>#REF!</v>
      </c>
      <c r="TXO67" s="29" t="e">
        <f t="shared" si="239"/>
        <v>#REF!</v>
      </c>
      <c r="TXP67" s="29" t="e">
        <f t="shared" si="239"/>
        <v>#REF!</v>
      </c>
      <c r="TXQ67" s="29" t="e">
        <f t="shared" si="239"/>
        <v>#REF!</v>
      </c>
      <c r="TXR67" s="29" t="e">
        <f t="shared" si="239"/>
        <v>#REF!</v>
      </c>
      <c r="TXS67" s="29" t="e">
        <f t="shared" si="239"/>
        <v>#REF!</v>
      </c>
      <c r="TXT67" s="29" t="e">
        <f t="shared" si="239"/>
        <v>#REF!</v>
      </c>
      <c r="TXU67" s="29" t="e">
        <f t="shared" si="239"/>
        <v>#REF!</v>
      </c>
      <c r="TXV67" s="29" t="e">
        <f t="shared" si="239"/>
        <v>#REF!</v>
      </c>
      <c r="TXW67" s="29" t="e">
        <f t="shared" si="239"/>
        <v>#REF!</v>
      </c>
      <c r="TXX67" s="29" t="e">
        <f t="shared" si="239"/>
        <v>#REF!</v>
      </c>
      <c r="TXY67" s="29" t="e">
        <f t="shared" si="239"/>
        <v>#REF!</v>
      </c>
      <c r="TXZ67" s="29" t="e">
        <f t="shared" si="239"/>
        <v>#REF!</v>
      </c>
      <c r="TYA67" s="29" t="e">
        <f t="shared" si="239"/>
        <v>#REF!</v>
      </c>
      <c r="TYB67" s="29" t="e">
        <f t="shared" si="239"/>
        <v>#REF!</v>
      </c>
      <c r="TYC67" s="29" t="e">
        <f t="shared" si="239"/>
        <v>#REF!</v>
      </c>
      <c r="TYD67" s="29" t="e">
        <f t="shared" si="239"/>
        <v>#REF!</v>
      </c>
      <c r="TYE67" s="29" t="e">
        <f t="shared" si="239"/>
        <v>#REF!</v>
      </c>
      <c r="TYF67" s="29" t="e">
        <f t="shared" si="239"/>
        <v>#REF!</v>
      </c>
      <c r="TYG67" s="29" t="e">
        <f t="shared" si="239"/>
        <v>#REF!</v>
      </c>
      <c r="TYH67" s="29" t="e">
        <f t="shared" si="239"/>
        <v>#REF!</v>
      </c>
      <c r="TYI67" s="29" t="e">
        <f t="shared" si="239"/>
        <v>#REF!</v>
      </c>
      <c r="TYJ67" s="29" t="e">
        <f t="shared" si="239"/>
        <v>#REF!</v>
      </c>
      <c r="TYK67" s="29" t="e">
        <f t="shared" si="239"/>
        <v>#REF!</v>
      </c>
      <c r="TYL67" s="29" t="e">
        <f t="shared" si="239"/>
        <v>#REF!</v>
      </c>
      <c r="TYM67" s="29" t="e">
        <f t="shared" si="239"/>
        <v>#REF!</v>
      </c>
      <c r="TYN67" s="29" t="e">
        <f t="shared" si="239"/>
        <v>#REF!</v>
      </c>
      <c r="TYO67" s="29" t="e">
        <f t="shared" si="239"/>
        <v>#REF!</v>
      </c>
      <c r="TYP67" s="29" t="e">
        <f t="shared" si="239"/>
        <v>#REF!</v>
      </c>
      <c r="TYQ67" s="29" t="e">
        <f t="shared" si="239"/>
        <v>#REF!</v>
      </c>
      <c r="TYR67" s="29" t="e">
        <f t="shared" si="239"/>
        <v>#REF!</v>
      </c>
      <c r="TYS67" s="29" t="e">
        <f t="shared" si="239"/>
        <v>#REF!</v>
      </c>
      <c r="TYT67" s="29" t="e">
        <f t="shared" si="239"/>
        <v>#REF!</v>
      </c>
      <c r="TYU67" s="29" t="e">
        <f t="shared" ref="TYU67:UBF67" si="240">TYT67*(1+$F67)</f>
        <v>#REF!</v>
      </c>
      <c r="TYV67" s="29" t="e">
        <f t="shared" si="240"/>
        <v>#REF!</v>
      </c>
      <c r="TYW67" s="29" t="e">
        <f t="shared" si="240"/>
        <v>#REF!</v>
      </c>
      <c r="TYX67" s="29" t="e">
        <f t="shared" si="240"/>
        <v>#REF!</v>
      </c>
      <c r="TYY67" s="29" t="e">
        <f t="shared" si="240"/>
        <v>#REF!</v>
      </c>
      <c r="TYZ67" s="29" t="e">
        <f t="shared" si="240"/>
        <v>#REF!</v>
      </c>
      <c r="TZA67" s="29" t="e">
        <f t="shared" si="240"/>
        <v>#REF!</v>
      </c>
      <c r="TZB67" s="29" t="e">
        <f t="shared" si="240"/>
        <v>#REF!</v>
      </c>
      <c r="TZC67" s="29" t="e">
        <f t="shared" si="240"/>
        <v>#REF!</v>
      </c>
      <c r="TZD67" s="29" t="e">
        <f t="shared" si="240"/>
        <v>#REF!</v>
      </c>
      <c r="TZE67" s="29" t="e">
        <f t="shared" si="240"/>
        <v>#REF!</v>
      </c>
      <c r="TZF67" s="29" t="e">
        <f t="shared" si="240"/>
        <v>#REF!</v>
      </c>
      <c r="TZG67" s="29" t="e">
        <f t="shared" si="240"/>
        <v>#REF!</v>
      </c>
      <c r="TZH67" s="29" t="e">
        <f t="shared" si="240"/>
        <v>#REF!</v>
      </c>
      <c r="TZI67" s="29" t="e">
        <f t="shared" si="240"/>
        <v>#REF!</v>
      </c>
      <c r="TZJ67" s="29" t="e">
        <f t="shared" si="240"/>
        <v>#REF!</v>
      </c>
      <c r="TZK67" s="29" t="e">
        <f t="shared" si="240"/>
        <v>#REF!</v>
      </c>
      <c r="TZL67" s="29" t="e">
        <f t="shared" si="240"/>
        <v>#REF!</v>
      </c>
      <c r="TZM67" s="29" t="e">
        <f t="shared" si="240"/>
        <v>#REF!</v>
      </c>
      <c r="TZN67" s="29" t="e">
        <f t="shared" si="240"/>
        <v>#REF!</v>
      </c>
      <c r="TZO67" s="29" t="e">
        <f t="shared" si="240"/>
        <v>#REF!</v>
      </c>
      <c r="TZP67" s="29" t="e">
        <f t="shared" si="240"/>
        <v>#REF!</v>
      </c>
      <c r="TZQ67" s="29" t="e">
        <f t="shared" si="240"/>
        <v>#REF!</v>
      </c>
      <c r="TZR67" s="29" t="e">
        <f t="shared" si="240"/>
        <v>#REF!</v>
      </c>
      <c r="TZS67" s="29" t="e">
        <f t="shared" si="240"/>
        <v>#REF!</v>
      </c>
      <c r="TZT67" s="29" t="e">
        <f t="shared" si="240"/>
        <v>#REF!</v>
      </c>
      <c r="TZU67" s="29" t="e">
        <f t="shared" si="240"/>
        <v>#REF!</v>
      </c>
      <c r="TZV67" s="29" t="e">
        <f t="shared" si="240"/>
        <v>#REF!</v>
      </c>
      <c r="TZW67" s="29" t="e">
        <f t="shared" si="240"/>
        <v>#REF!</v>
      </c>
      <c r="TZX67" s="29" t="e">
        <f t="shared" si="240"/>
        <v>#REF!</v>
      </c>
      <c r="TZY67" s="29" t="e">
        <f t="shared" si="240"/>
        <v>#REF!</v>
      </c>
      <c r="TZZ67" s="29" t="e">
        <f t="shared" si="240"/>
        <v>#REF!</v>
      </c>
      <c r="UAA67" s="29" t="e">
        <f t="shared" si="240"/>
        <v>#REF!</v>
      </c>
      <c r="UAB67" s="29" t="e">
        <f t="shared" si="240"/>
        <v>#REF!</v>
      </c>
      <c r="UAC67" s="29" t="e">
        <f t="shared" si="240"/>
        <v>#REF!</v>
      </c>
      <c r="UAD67" s="29" t="e">
        <f t="shared" si="240"/>
        <v>#REF!</v>
      </c>
      <c r="UAE67" s="29" t="e">
        <f t="shared" si="240"/>
        <v>#REF!</v>
      </c>
      <c r="UAF67" s="29" t="e">
        <f t="shared" si="240"/>
        <v>#REF!</v>
      </c>
      <c r="UAG67" s="29" t="e">
        <f t="shared" si="240"/>
        <v>#REF!</v>
      </c>
      <c r="UAH67" s="29" t="e">
        <f t="shared" si="240"/>
        <v>#REF!</v>
      </c>
      <c r="UAI67" s="29" t="e">
        <f t="shared" si="240"/>
        <v>#REF!</v>
      </c>
      <c r="UAJ67" s="29" t="e">
        <f t="shared" si="240"/>
        <v>#REF!</v>
      </c>
      <c r="UAK67" s="29" t="e">
        <f t="shared" si="240"/>
        <v>#REF!</v>
      </c>
      <c r="UAL67" s="29" t="e">
        <f t="shared" si="240"/>
        <v>#REF!</v>
      </c>
      <c r="UAM67" s="29" t="e">
        <f t="shared" si="240"/>
        <v>#REF!</v>
      </c>
      <c r="UAN67" s="29" t="e">
        <f t="shared" si="240"/>
        <v>#REF!</v>
      </c>
      <c r="UAO67" s="29" t="e">
        <f t="shared" si="240"/>
        <v>#REF!</v>
      </c>
      <c r="UAP67" s="29" t="e">
        <f t="shared" si="240"/>
        <v>#REF!</v>
      </c>
      <c r="UAQ67" s="29" t="e">
        <f t="shared" si="240"/>
        <v>#REF!</v>
      </c>
      <c r="UAR67" s="29" t="e">
        <f t="shared" si="240"/>
        <v>#REF!</v>
      </c>
      <c r="UAS67" s="29" t="e">
        <f t="shared" si="240"/>
        <v>#REF!</v>
      </c>
      <c r="UAT67" s="29" t="e">
        <f t="shared" si="240"/>
        <v>#REF!</v>
      </c>
      <c r="UAU67" s="29" t="e">
        <f t="shared" si="240"/>
        <v>#REF!</v>
      </c>
      <c r="UAV67" s="29" t="e">
        <f t="shared" si="240"/>
        <v>#REF!</v>
      </c>
      <c r="UAW67" s="29" t="e">
        <f t="shared" si="240"/>
        <v>#REF!</v>
      </c>
      <c r="UAX67" s="29" t="e">
        <f t="shared" si="240"/>
        <v>#REF!</v>
      </c>
      <c r="UAY67" s="29" t="e">
        <f t="shared" si="240"/>
        <v>#REF!</v>
      </c>
      <c r="UAZ67" s="29" t="e">
        <f t="shared" si="240"/>
        <v>#REF!</v>
      </c>
      <c r="UBA67" s="29" t="e">
        <f t="shared" si="240"/>
        <v>#REF!</v>
      </c>
      <c r="UBB67" s="29" t="e">
        <f t="shared" si="240"/>
        <v>#REF!</v>
      </c>
      <c r="UBC67" s="29" t="e">
        <f t="shared" si="240"/>
        <v>#REF!</v>
      </c>
      <c r="UBD67" s="29" t="e">
        <f t="shared" si="240"/>
        <v>#REF!</v>
      </c>
      <c r="UBE67" s="29" t="e">
        <f t="shared" si="240"/>
        <v>#REF!</v>
      </c>
      <c r="UBF67" s="29" t="e">
        <f t="shared" si="240"/>
        <v>#REF!</v>
      </c>
      <c r="UBG67" s="29" t="e">
        <f t="shared" ref="UBG67:UDR67" si="241">UBF67*(1+$F67)</f>
        <v>#REF!</v>
      </c>
      <c r="UBH67" s="29" t="e">
        <f t="shared" si="241"/>
        <v>#REF!</v>
      </c>
      <c r="UBI67" s="29" t="e">
        <f t="shared" si="241"/>
        <v>#REF!</v>
      </c>
      <c r="UBJ67" s="29" t="e">
        <f t="shared" si="241"/>
        <v>#REF!</v>
      </c>
      <c r="UBK67" s="29" t="e">
        <f t="shared" si="241"/>
        <v>#REF!</v>
      </c>
      <c r="UBL67" s="29" t="e">
        <f t="shared" si="241"/>
        <v>#REF!</v>
      </c>
      <c r="UBM67" s="29" t="e">
        <f t="shared" si="241"/>
        <v>#REF!</v>
      </c>
      <c r="UBN67" s="29" t="e">
        <f t="shared" si="241"/>
        <v>#REF!</v>
      </c>
      <c r="UBO67" s="29" t="e">
        <f t="shared" si="241"/>
        <v>#REF!</v>
      </c>
      <c r="UBP67" s="29" t="e">
        <f t="shared" si="241"/>
        <v>#REF!</v>
      </c>
      <c r="UBQ67" s="29" t="e">
        <f t="shared" si="241"/>
        <v>#REF!</v>
      </c>
      <c r="UBR67" s="29" t="e">
        <f t="shared" si="241"/>
        <v>#REF!</v>
      </c>
      <c r="UBS67" s="29" t="e">
        <f t="shared" si="241"/>
        <v>#REF!</v>
      </c>
      <c r="UBT67" s="29" t="e">
        <f t="shared" si="241"/>
        <v>#REF!</v>
      </c>
      <c r="UBU67" s="29" t="e">
        <f t="shared" si="241"/>
        <v>#REF!</v>
      </c>
      <c r="UBV67" s="29" t="e">
        <f t="shared" si="241"/>
        <v>#REF!</v>
      </c>
      <c r="UBW67" s="29" t="e">
        <f t="shared" si="241"/>
        <v>#REF!</v>
      </c>
      <c r="UBX67" s="29" t="e">
        <f t="shared" si="241"/>
        <v>#REF!</v>
      </c>
      <c r="UBY67" s="29" t="e">
        <f t="shared" si="241"/>
        <v>#REF!</v>
      </c>
      <c r="UBZ67" s="29" t="e">
        <f t="shared" si="241"/>
        <v>#REF!</v>
      </c>
      <c r="UCA67" s="29" t="e">
        <f t="shared" si="241"/>
        <v>#REF!</v>
      </c>
      <c r="UCB67" s="29" t="e">
        <f t="shared" si="241"/>
        <v>#REF!</v>
      </c>
      <c r="UCC67" s="29" t="e">
        <f t="shared" si="241"/>
        <v>#REF!</v>
      </c>
      <c r="UCD67" s="29" t="e">
        <f t="shared" si="241"/>
        <v>#REF!</v>
      </c>
      <c r="UCE67" s="29" t="e">
        <f t="shared" si="241"/>
        <v>#REF!</v>
      </c>
      <c r="UCF67" s="29" t="e">
        <f t="shared" si="241"/>
        <v>#REF!</v>
      </c>
      <c r="UCG67" s="29" t="e">
        <f t="shared" si="241"/>
        <v>#REF!</v>
      </c>
      <c r="UCH67" s="29" t="e">
        <f t="shared" si="241"/>
        <v>#REF!</v>
      </c>
      <c r="UCI67" s="29" t="e">
        <f t="shared" si="241"/>
        <v>#REF!</v>
      </c>
      <c r="UCJ67" s="29" t="e">
        <f t="shared" si="241"/>
        <v>#REF!</v>
      </c>
      <c r="UCK67" s="29" t="e">
        <f t="shared" si="241"/>
        <v>#REF!</v>
      </c>
      <c r="UCL67" s="29" t="e">
        <f t="shared" si="241"/>
        <v>#REF!</v>
      </c>
      <c r="UCM67" s="29" t="e">
        <f t="shared" si="241"/>
        <v>#REF!</v>
      </c>
      <c r="UCN67" s="29" t="e">
        <f t="shared" si="241"/>
        <v>#REF!</v>
      </c>
      <c r="UCO67" s="29" t="e">
        <f t="shared" si="241"/>
        <v>#REF!</v>
      </c>
      <c r="UCP67" s="29" t="e">
        <f t="shared" si="241"/>
        <v>#REF!</v>
      </c>
      <c r="UCQ67" s="29" t="e">
        <f t="shared" si="241"/>
        <v>#REF!</v>
      </c>
      <c r="UCR67" s="29" t="e">
        <f t="shared" si="241"/>
        <v>#REF!</v>
      </c>
      <c r="UCS67" s="29" t="e">
        <f t="shared" si="241"/>
        <v>#REF!</v>
      </c>
      <c r="UCT67" s="29" t="e">
        <f t="shared" si="241"/>
        <v>#REF!</v>
      </c>
      <c r="UCU67" s="29" t="e">
        <f t="shared" si="241"/>
        <v>#REF!</v>
      </c>
      <c r="UCV67" s="29" t="e">
        <f t="shared" si="241"/>
        <v>#REF!</v>
      </c>
      <c r="UCW67" s="29" t="e">
        <f t="shared" si="241"/>
        <v>#REF!</v>
      </c>
      <c r="UCX67" s="29" t="e">
        <f t="shared" si="241"/>
        <v>#REF!</v>
      </c>
      <c r="UCY67" s="29" t="e">
        <f t="shared" si="241"/>
        <v>#REF!</v>
      </c>
      <c r="UCZ67" s="29" t="e">
        <f t="shared" si="241"/>
        <v>#REF!</v>
      </c>
      <c r="UDA67" s="29" t="e">
        <f t="shared" si="241"/>
        <v>#REF!</v>
      </c>
      <c r="UDB67" s="29" t="e">
        <f t="shared" si="241"/>
        <v>#REF!</v>
      </c>
      <c r="UDC67" s="29" t="e">
        <f t="shared" si="241"/>
        <v>#REF!</v>
      </c>
      <c r="UDD67" s="29" t="e">
        <f t="shared" si="241"/>
        <v>#REF!</v>
      </c>
      <c r="UDE67" s="29" t="e">
        <f t="shared" si="241"/>
        <v>#REF!</v>
      </c>
      <c r="UDF67" s="29" t="e">
        <f t="shared" si="241"/>
        <v>#REF!</v>
      </c>
      <c r="UDG67" s="29" t="e">
        <f t="shared" si="241"/>
        <v>#REF!</v>
      </c>
      <c r="UDH67" s="29" t="e">
        <f t="shared" si="241"/>
        <v>#REF!</v>
      </c>
      <c r="UDI67" s="29" t="e">
        <f t="shared" si="241"/>
        <v>#REF!</v>
      </c>
      <c r="UDJ67" s="29" t="e">
        <f t="shared" si="241"/>
        <v>#REF!</v>
      </c>
      <c r="UDK67" s="29" t="e">
        <f t="shared" si="241"/>
        <v>#REF!</v>
      </c>
      <c r="UDL67" s="29" t="e">
        <f t="shared" si="241"/>
        <v>#REF!</v>
      </c>
      <c r="UDM67" s="29" t="e">
        <f t="shared" si="241"/>
        <v>#REF!</v>
      </c>
      <c r="UDN67" s="29" t="e">
        <f t="shared" si="241"/>
        <v>#REF!</v>
      </c>
      <c r="UDO67" s="29" t="e">
        <f t="shared" si="241"/>
        <v>#REF!</v>
      </c>
      <c r="UDP67" s="29" t="e">
        <f t="shared" si="241"/>
        <v>#REF!</v>
      </c>
      <c r="UDQ67" s="29" t="e">
        <f t="shared" si="241"/>
        <v>#REF!</v>
      </c>
      <c r="UDR67" s="29" t="e">
        <f t="shared" si="241"/>
        <v>#REF!</v>
      </c>
      <c r="UDS67" s="29" t="e">
        <f t="shared" ref="UDS67:UGD67" si="242">UDR67*(1+$F67)</f>
        <v>#REF!</v>
      </c>
      <c r="UDT67" s="29" t="e">
        <f t="shared" si="242"/>
        <v>#REF!</v>
      </c>
      <c r="UDU67" s="29" t="e">
        <f t="shared" si="242"/>
        <v>#REF!</v>
      </c>
      <c r="UDV67" s="29" t="e">
        <f t="shared" si="242"/>
        <v>#REF!</v>
      </c>
      <c r="UDW67" s="29" t="e">
        <f t="shared" si="242"/>
        <v>#REF!</v>
      </c>
      <c r="UDX67" s="29" t="e">
        <f t="shared" si="242"/>
        <v>#REF!</v>
      </c>
      <c r="UDY67" s="29" t="e">
        <f t="shared" si="242"/>
        <v>#REF!</v>
      </c>
      <c r="UDZ67" s="29" t="e">
        <f t="shared" si="242"/>
        <v>#REF!</v>
      </c>
      <c r="UEA67" s="29" t="e">
        <f t="shared" si="242"/>
        <v>#REF!</v>
      </c>
      <c r="UEB67" s="29" t="e">
        <f t="shared" si="242"/>
        <v>#REF!</v>
      </c>
      <c r="UEC67" s="29" t="e">
        <f t="shared" si="242"/>
        <v>#REF!</v>
      </c>
      <c r="UED67" s="29" t="e">
        <f t="shared" si="242"/>
        <v>#REF!</v>
      </c>
      <c r="UEE67" s="29" t="e">
        <f t="shared" si="242"/>
        <v>#REF!</v>
      </c>
      <c r="UEF67" s="29" t="e">
        <f t="shared" si="242"/>
        <v>#REF!</v>
      </c>
      <c r="UEG67" s="29" t="e">
        <f t="shared" si="242"/>
        <v>#REF!</v>
      </c>
      <c r="UEH67" s="29" t="e">
        <f t="shared" si="242"/>
        <v>#REF!</v>
      </c>
      <c r="UEI67" s="29" t="e">
        <f t="shared" si="242"/>
        <v>#REF!</v>
      </c>
      <c r="UEJ67" s="29" t="e">
        <f t="shared" si="242"/>
        <v>#REF!</v>
      </c>
      <c r="UEK67" s="29" t="e">
        <f t="shared" si="242"/>
        <v>#REF!</v>
      </c>
      <c r="UEL67" s="29" t="e">
        <f t="shared" si="242"/>
        <v>#REF!</v>
      </c>
      <c r="UEM67" s="29" t="e">
        <f t="shared" si="242"/>
        <v>#REF!</v>
      </c>
      <c r="UEN67" s="29" t="e">
        <f t="shared" si="242"/>
        <v>#REF!</v>
      </c>
      <c r="UEO67" s="29" t="e">
        <f t="shared" si="242"/>
        <v>#REF!</v>
      </c>
      <c r="UEP67" s="29" t="e">
        <f t="shared" si="242"/>
        <v>#REF!</v>
      </c>
      <c r="UEQ67" s="29" t="e">
        <f t="shared" si="242"/>
        <v>#REF!</v>
      </c>
      <c r="UER67" s="29" t="e">
        <f t="shared" si="242"/>
        <v>#REF!</v>
      </c>
      <c r="UES67" s="29" t="e">
        <f t="shared" si="242"/>
        <v>#REF!</v>
      </c>
      <c r="UET67" s="29" t="e">
        <f t="shared" si="242"/>
        <v>#REF!</v>
      </c>
      <c r="UEU67" s="29" t="e">
        <f t="shared" si="242"/>
        <v>#REF!</v>
      </c>
      <c r="UEV67" s="29" t="e">
        <f t="shared" si="242"/>
        <v>#REF!</v>
      </c>
      <c r="UEW67" s="29" t="e">
        <f t="shared" si="242"/>
        <v>#REF!</v>
      </c>
      <c r="UEX67" s="29" t="e">
        <f t="shared" si="242"/>
        <v>#REF!</v>
      </c>
      <c r="UEY67" s="29" t="e">
        <f t="shared" si="242"/>
        <v>#REF!</v>
      </c>
      <c r="UEZ67" s="29" t="e">
        <f t="shared" si="242"/>
        <v>#REF!</v>
      </c>
      <c r="UFA67" s="29" t="e">
        <f t="shared" si="242"/>
        <v>#REF!</v>
      </c>
      <c r="UFB67" s="29" t="e">
        <f t="shared" si="242"/>
        <v>#REF!</v>
      </c>
      <c r="UFC67" s="29" t="e">
        <f t="shared" si="242"/>
        <v>#REF!</v>
      </c>
      <c r="UFD67" s="29" t="e">
        <f t="shared" si="242"/>
        <v>#REF!</v>
      </c>
      <c r="UFE67" s="29" t="e">
        <f t="shared" si="242"/>
        <v>#REF!</v>
      </c>
      <c r="UFF67" s="29" t="e">
        <f t="shared" si="242"/>
        <v>#REF!</v>
      </c>
      <c r="UFG67" s="29" t="e">
        <f t="shared" si="242"/>
        <v>#REF!</v>
      </c>
      <c r="UFH67" s="29" t="e">
        <f t="shared" si="242"/>
        <v>#REF!</v>
      </c>
      <c r="UFI67" s="29" t="e">
        <f t="shared" si="242"/>
        <v>#REF!</v>
      </c>
      <c r="UFJ67" s="29" t="e">
        <f t="shared" si="242"/>
        <v>#REF!</v>
      </c>
      <c r="UFK67" s="29" t="e">
        <f t="shared" si="242"/>
        <v>#REF!</v>
      </c>
      <c r="UFL67" s="29" t="e">
        <f t="shared" si="242"/>
        <v>#REF!</v>
      </c>
      <c r="UFM67" s="29" t="e">
        <f t="shared" si="242"/>
        <v>#REF!</v>
      </c>
      <c r="UFN67" s="29" t="e">
        <f t="shared" si="242"/>
        <v>#REF!</v>
      </c>
      <c r="UFO67" s="29" t="e">
        <f t="shared" si="242"/>
        <v>#REF!</v>
      </c>
      <c r="UFP67" s="29" t="e">
        <f t="shared" si="242"/>
        <v>#REF!</v>
      </c>
      <c r="UFQ67" s="29" t="e">
        <f t="shared" si="242"/>
        <v>#REF!</v>
      </c>
      <c r="UFR67" s="29" t="e">
        <f t="shared" si="242"/>
        <v>#REF!</v>
      </c>
      <c r="UFS67" s="29" t="e">
        <f t="shared" si="242"/>
        <v>#REF!</v>
      </c>
      <c r="UFT67" s="29" t="e">
        <f t="shared" si="242"/>
        <v>#REF!</v>
      </c>
      <c r="UFU67" s="29" t="e">
        <f t="shared" si="242"/>
        <v>#REF!</v>
      </c>
      <c r="UFV67" s="29" t="e">
        <f t="shared" si="242"/>
        <v>#REF!</v>
      </c>
      <c r="UFW67" s="29" t="e">
        <f t="shared" si="242"/>
        <v>#REF!</v>
      </c>
      <c r="UFX67" s="29" t="e">
        <f t="shared" si="242"/>
        <v>#REF!</v>
      </c>
      <c r="UFY67" s="29" t="e">
        <f t="shared" si="242"/>
        <v>#REF!</v>
      </c>
      <c r="UFZ67" s="29" t="e">
        <f t="shared" si="242"/>
        <v>#REF!</v>
      </c>
      <c r="UGA67" s="29" t="e">
        <f t="shared" si="242"/>
        <v>#REF!</v>
      </c>
      <c r="UGB67" s="29" t="e">
        <f t="shared" si="242"/>
        <v>#REF!</v>
      </c>
      <c r="UGC67" s="29" t="e">
        <f t="shared" si="242"/>
        <v>#REF!</v>
      </c>
      <c r="UGD67" s="29" t="e">
        <f t="shared" si="242"/>
        <v>#REF!</v>
      </c>
      <c r="UGE67" s="29" t="e">
        <f t="shared" ref="UGE67:UIP67" si="243">UGD67*(1+$F67)</f>
        <v>#REF!</v>
      </c>
      <c r="UGF67" s="29" t="e">
        <f t="shared" si="243"/>
        <v>#REF!</v>
      </c>
      <c r="UGG67" s="29" t="e">
        <f t="shared" si="243"/>
        <v>#REF!</v>
      </c>
      <c r="UGH67" s="29" t="e">
        <f t="shared" si="243"/>
        <v>#REF!</v>
      </c>
      <c r="UGI67" s="29" t="e">
        <f t="shared" si="243"/>
        <v>#REF!</v>
      </c>
      <c r="UGJ67" s="29" t="e">
        <f t="shared" si="243"/>
        <v>#REF!</v>
      </c>
      <c r="UGK67" s="29" t="e">
        <f t="shared" si="243"/>
        <v>#REF!</v>
      </c>
      <c r="UGL67" s="29" t="e">
        <f t="shared" si="243"/>
        <v>#REF!</v>
      </c>
      <c r="UGM67" s="29" t="e">
        <f t="shared" si="243"/>
        <v>#REF!</v>
      </c>
      <c r="UGN67" s="29" t="e">
        <f t="shared" si="243"/>
        <v>#REF!</v>
      </c>
      <c r="UGO67" s="29" t="e">
        <f t="shared" si="243"/>
        <v>#REF!</v>
      </c>
      <c r="UGP67" s="29" t="e">
        <f t="shared" si="243"/>
        <v>#REF!</v>
      </c>
      <c r="UGQ67" s="29" t="e">
        <f t="shared" si="243"/>
        <v>#REF!</v>
      </c>
      <c r="UGR67" s="29" t="e">
        <f t="shared" si="243"/>
        <v>#REF!</v>
      </c>
      <c r="UGS67" s="29" t="e">
        <f t="shared" si="243"/>
        <v>#REF!</v>
      </c>
      <c r="UGT67" s="29" t="e">
        <f t="shared" si="243"/>
        <v>#REF!</v>
      </c>
      <c r="UGU67" s="29" t="e">
        <f t="shared" si="243"/>
        <v>#REF!</v>
      </c>
      <c r="UGV67" s="29" t="e">
        <f t="shared" si="243"/>
        <v>#REF!</v>
      </c>
      <c r="UGW67" s="29" t="e">
        <f t="shared" si="243"/>
        <v>#REF!</v>
      </c>
      <c r="UGX67" s="29" t="e">
        <f t="shared" si="243"/>
        <v>#REF!</v>
      </c>
      <c r="UGY67" s="29" t="e">
        <f t="shared" si="243"/>
        <v>#REF!</v>
      </c>
      <c r="UGZ67" s="29" t="e">
        <f t="shared" si="243"/>
        <v>#REF!</v>
      </c>
      <c r="UHA67" s="29" t="e">
        <f t="shared" si="243"/>
        <v>#REF!</v>
      </c>
      <c r="UHB67" s="29" t="e">
        <f t="shared" si="243"/>
        <v>#REF!</v>
      </c>
      <c r="UHC67" s="29" t="e">
        <f t="shared" si="243"/>
        <v>#REF!</v>
      </c>
      <c r="UHD67" s="29" t="e">
        <f t="shared" si="243"/>
        <v>#REF!</v>
      </c>
      <c r="UHE67" s="29" t="e">
        <f t="shared" si="243"/>
        <v>#REF!</v>
      </c>
      <c r="UHF67" s="29" t="e">
        <f t="shared" si="243"/>
        <v>#REF!</v>
      </c>
      <c r="UHG67" s="29" t="e">
        <f t="shared" si="243"/>
        <v>#REF!</v>
      </c>
      <c r="UHH67" s="29" t="e">
        <f t="shared" si="243"/>
        <v>#REF!</v>
      </c>
      <c r="UHI67" s="29" t="e">
        <f t="shared" si="243"/>
        <v>#REF!</v>
      </c>
      <c r="UHJ67" s="29" t="e">
        <f t="shared" si="243"/>
        <v>#REF!</v>
      </c>
      <c r="UHK67" s="29" t="e">
        <f t="shared" si="243"/>
        <v>#REF!</v>
      </c>
      <c r="UHL67" s="29" t="e">
        <f t="shared" si="243"/>
        <v>#REF!</v>
      </c>
      <c r="UHM67" s="29" t="e">
        <f t="shared" si="243"/>
        <v>#REF!</v>
      </c>
      <c r="UHN67" s="29" t="e">
        <f t="shared" si="243"/>
        <v>#REF!</v>
      </c>
      <c r="UHO67" s="29" t="e">
        <f t="shared" si="243"/>
        <v>#REF!</v>
      </c>
      <c r="UHP67" s="29" t="e">
        <f t="shared" si="243"/>
        <v>#REF!</v>
      </c>
      <c r="UHQ67" s="29" t="e">
        <f t="shared" si="243"/>
        <v>#REF!</v>
      </c>
      <c r="UHR67" s="29" t="e">
        <f t="shared" si="243"/>
        <v>#REF!</v>
      </c>
      <c r="UHS67" s="29" t="e">
        <f t="shared" si="243"/>
        <v>#REF!</v>
      </c>
      <c r="UHT67" s="29" t="e">
        <f t="shared" si="243"/>
        <v>#REF!</v>
      </c>
      <c r="UHU67" s="29" t="e">
        <f t="shared" si="243"/>
        <v>#REF!</v>
      </c>
      <c r="UHV67" s="29" t="e">
        <f t="shared" si="243"/>
        <v>#REF!</v>
      </c>
      <c r="UHW67" s="29" t="e">
        <f t="shared" si="243"/>
        <v>#REF!</v>
      </c>
      <c r="UHX67" s="29" t="e">
        <f t="shared" si="243"/>
        <v>#REF!</v>
      </c>
      <c r="UHY67" s="29" t="e">
        <f t="shared" si="243"/>
        <v>#REF!</v>
      </c>
      <c r="UHZ67" s="29" t="e">
        <f t="shared" si="243"/>
        <v>#REF!</v>
      </c>
      <c r="UIA67" s="29" t="e">
        <f t="shared" si="243"/>
        <v>#REF!</v>
      </c>
      <c r="UIB67" s="29" t="e">
        <f t="shared" si="243"/>
        <v>#REF!</v>
      </c>
      <c r="UIC67" s="29" t="e">
        <f t="shared" si="243"/>
        <v>#REF!</v>
      </c>
      <c r="UID67" s="29" t="e">
        <f t="shared" si="243"/>
        <v>#REF!</v>
      </c>
      <c r="UIE67" s="29" t="e">
        <f t="shared" si="243"/>
        <v>#REF!</v>
      </c>
      <c r="UIF67" s="29" t="e">
        <f t="shared" si="243"/>
        <v>#REF!</v>
      </c>
      <c r="UIG67" s="29" t="e">
        <f t="shared" si="243"/>
        <v>#REF!</v>
      </c>
      <c r="UIH67" s="29" t="e">
        <f t="shared" si="243"/>
        <v>#REF!</v>
      </c>
      <c r="UII67" s="29" t="e">
        <f t="shared" si="243"/>
        <v>#REF!</v>
      </c>
      <c r="UIJ67" s="29" t="e">
        <f t="shared" si="243"/>
        <v>#REF!</v>
      </c>
      <c r="UIK67" s="29" t="e">
        <f t="shared" si="243"/>
        <v>#REF!</v>
      </c>
      <c r="UIL67" s="29" t="e">
        <f t="shared" si="243"/>
        <v>#REF!</v>
      </c>
      <c r="UIM67" s="29" t="e">
        <f t="shared" si="243"/>
        <v>#REF!</v>
      </c>
      <c r="UIN67" s="29" t="e">
        <f t="shared" si="243"/>
        <v>#REF!</v>
      </c>
      <c r="UIO67" s="29" t="e">
        <f t="shared" si="243"/>
        <v>#REF!</v>
      </c>
      <c r="UIP67" s="29" t="e">
        <f t="shared" si="243"/>
        <v>#REF!</v>
      </c>
      <c r="UIQ67" s="29" t="e">
        <f t="shared" ref="UIQ67:ULB67" si="244">UIP67*(1+$F67)</f>
        <v>#REF!</v>
      </c>
      <c r="UIR67" s="29" t="e">
        <f t="shared" si="244"/>
        <v>#REF!</v>
      </c>
      <c r="UIS67" s="29" t="e">
        <f t="shared" si="244"/>
        <v>#REF!</v>
      </c>
      <c r="UIT67" s="29" t="e">
        <f t="shared" si="244"/>
        <v>#REF!</v>
      </c>
      <c r="UIU67" s="29" t="e">
        <f t="shared" si="244"/>
        <v>#REF!</v>
      </c>
      <c r="UIV67" s="29" t="e">
        <f t="shared" si="244"/>
        <v>#REF!</v>
      </c>
      <c r="UIW67" s="29" t="e">
        <f t="shared" si="244"/>
        <v>#REF!</v>
      </c>
      <c r="UIX67" s="29" t="e">
        <f t="shared" si="244"/>
        <v>#REF!</v>
      </c>
      <c r="UIY67" s="29" t="e">
        <f t="shared" si="244"/>
        <v>#REF!</v>
      </c>
      <c r="UIZ67" s="29" t="e">
        <f t="shared" si="244"/>
        <v>#REF!</v>
      </c>
      <c r="UJA67" s="29" t="e">
        <f t="shared" si="244"/>
        <v>#REF!</v>
      </c>
      <c r="UJB67" s="29" t="e">
        <f t="shared" si="244"/>
        <v>#REF!</v>
      </c>
      <c r="UJC67" s="29" t="e">
        <f t="shared" si="244"/>
        <v>#REF!</v>
      </c>
      <c r="UJD67" s="29" t="e">
        <f t="shared" si="244"/>
        <v>#REF!</v>
      </c>
      <c r="UJE67" s="29" t="e">
        <f t="shared" si="244"/>
        <v>#REF!</v>
      </c>
      <c r="UJF67" s="29" t="e">
        <f t="shared" si="244"/>
        <v>#REF!</v>
      </c>
      <c r="UJG67" s="29" t="e">
        <f t="shared" si="244"/>
        <v>#REF!</v>
      </c>
      <c r="UJH67" s="29" t="e">
        <f t="shared" si="244"/>
        <v>#REF!</v>
      </c>
      <c r="UJI67" s="29" t="e">
        <f t="shared" si="244"/>
        <v>#REF!</v>
      </c>
      <c r="UJJ67" s="29" t="e">
        <f t="shared" si="244"/>
        <v>#REF!</v>
      </c>
      <c r="UJK67" s="29" t="e">
        <f t="shared" si="244"/>
        <v>#REF!</v>
      </c>
      <c r="UJL67" s="29" t="e">
        <f t="shared" si="244"/>
        <v>#REF!</v>
      </c>
      <c r="UJM67" s="29" t="e">
        <f t="shared" si="244"/>
        <v>#REF!</v>
      </c>
      <c r="UJN67" s="29" t="e">
        <f t="shared" si="244"/>
        <v>#REF!</v>
      </c>
      <c r="UJO67" s="29" t="e">
        <f t="shared" si="244"/>
        <v>#REF!</v>
      </c>
      <c r="UJP67" s="29" t="e">
        <f t="shared" si="244"/>
        <v>#REF!</v>
      </c>
      <c r="UJQ67" s="29" t="e">
        <f t="shared" si="244"/>
        <v>#REF!</v>
      </c>
      <c r="UJR67" s="29" t="e">
        <f t="shared" si="244"/>
        <v>#REF!</v>
      </c>
      <c r="UJS67" s="29" t="e">
        <f t="shared" si="244"/>
        <v>#REF!</v>
      </c>
      <c r="UJT67" s="29" t="e">
        <f t="shared" si="244"/>
        <v>#REF!</v>
      </c>
      <c r="UJU67" s="29" t="e">
        <f t="shared" si="244"/>
        <v>#REF!</v>
      </c>
      <c r="UJV67" s="29" t="e">
        <f t="shared" si="244"/>
        <v>#REF!</v>
      </c>
      <c r="UJW67" s="29" t="e">
        <f t="shared" si="244"/>
        <v>#REF!</v>
      </c>
      <c r="UJX67" s="29" t="e">
        <f t="shared" si="244"/>
        <v>#REF!</v>
      </c>
      <c r="UJY67" s="29" t="e">
        <f t="shared" si="244"/>
        <v>#REF!</v>
      </c>
      <c r="UJZ67" s="29" t="e">
        <f t="shared" si="244"/>
        <v>#REF!</v>
      </c>
      <c r="UKA67" s="29" t="e">
        <f t="shared" si="244"/>
        <v>#REF!</v>
      </c>
      <c r="UKB67" s="29" t="e">
        <f t="shared" si="244"/>
        <v>#REF!</v>
      </c>
      <c r="UKC67" s="29" t="e">
        <f t="shared" si="244"/>
        <v>#REF!</v>
      </c>
      <c r="UKD67" s="29" t="e">
        <f t="shared" si="244"/>
        <v>#REF!</v>
      </c>
      <c r="UKE67" s="29" t="e">
        <f t="shared" si="244"/>
        <v>#REF!</v>
      </c>
      <c r="UKF67" s="29" t="e">
        <f t="shared" si="244"/>
        <v>#REF!</v>
      </c>
      <c r="UKG67" s="29" t="e">
        <f t="shared" si="244"/>
        <v>#REF!</v>
      </c>
      <c r="UKH67" s="29" t="e">
        <f t="shared" si="244"/>
        <v>#REF!</v>
      </c>
      <c r="UKI67" s="29" t="e">
        <f t="shared" si="244"/>
        <v>#REF!</v>
      </c>
      <c r="UKJ67" s="29" t="e">
        <f t="shared" si="244"/>
        <v>#REF!</v>
      </c>
      <c r="UKK67" s="29" t="e">
        <f t="shared" si="244"/>
        <v>#REF!</v>
      </c>
      <c r="UKL67" s="29" t="e">
        <f t="shared" si="244"/>
        <v>#REF!</v>
      </c>
      <c r="UKM67" s="29" t="e">
        <f t="shared" si="244"/>
        <v>#REF!</v>
      </c>
      <c r="UKN67" s="29" t="e">
        <f t="shared" si="244"/>
        <v>#REF!</v>
      </c>
      <c r="UKO67" s="29" t="e">
        <f t="shared" si="244"/>
        <v>#REF!</v>
      </c>
      <c r="UKP67" s="29" t="e">
        <f t="shared" si="244"/>
        <v>#REF!</v>
      </c>
      <c r="UKQ67" s="29" t="e">
        <f t="shared" si="244"/>
        <v>#REF!</v>
      </c>
      <c r="UKR67" s="29" t="e">
        <f t="shared" si="244"/>
        <v>#REF!</v>
      </c>
      <c r="UKS67" s="29" t="e">
        <f t="shared" si="244"/>
        <v>#REF!</v>
      </c>
      <c r="UKT67" s="29" t="e">
        <f t="shared" si="244"/>
        <v>#REF!</v>
      </c>
      <c r="UKU67" s="29" t="e">
        <f t="shared" si="244"/>
        <v>#REF!</v>
      </c>
      <c r="UKV67" s="29" t="e">
        <f t="shared" si="244"/>
        <v>#REF!</v>
      </c>
      <c r="UKW67" s="29" t="e">
        <f t="shared" si="244"/>
        <v>#REF!</v>
      </c>
      <c r="UKX67" s="29" t="e">
        <f t="shared" si="244"/>
        <v>#REF!</v>
      </c>
      <c r="UKY67" s="29" t="e">
        <f t="shared" si="244"/>
        <v>#REF!</v>
      </c>
      <c r="UKZ67" s="29" t="e">
        <f t="shared" si="244"/>
        <v>#REF!</v>
      </c>
      <c r="ULA67" s="29" t="e">
        <f t="shared" si="244"/>
        <v>#REF!</v>
      </c>
      <c r="ULB67" s="29" t="e">
        <f t="shared" si="244"/>
        <v>#REF!</v>
      </c>
      <c r="ULC67" s="29" t="e">
        <f t="shared" ref="ULC67:UNN67" si="245">ULB67*(1+$F67)</f>
        <v>#REF!</v>
      </c>
      <c r="ULD67" s="29" t="e">
        <f t="shared" si="245"/>
        <v>#REF!</v>
      </c>
      <c r="ULE67" s="29" t="e">
        <f t="shared" si="245"/>
        <v>#REF!</v>
      </c>
      <c r="ULF67" s="29" t="e">
        <f t="shared" si="245"/>
        <v>#REF!</v>
      </c>
      <c r="ULG67" s="29" t="e">
        <f t="shared" si="245"/>
        <v>#REF!</v>
      </c>
      <c r="ULH67" s="29" t="e">
        <f t="shared" si="245"/>
        <v>#REF!</v>
      </c>
      <c r="ULI67" s="29" t="e">
        <f t="shared" si="245"/>
        <v>#REF!</v>
      </c>
      <c r="ULJ67" s="29" t="e">
        <f t="shared" si="245"/>
        <v>#REF!</v>
      </c>
      <c r="ULK67" s="29" t="e">
        <f t="shared" si="245"/>
        <v>#REF!</v>
      </c>
      <c r="ULL67" s="29" t="e">
        <f t="shared" si="245"/>
        <v>#REF!</v>
      </c>
      <c r="ULM67" s="29" t="e">
        <f t="shared" si="245"/>
        <v>#REF!</v>
      </c>
      <c r="ULN67" s="29" t="e">
        <f t="shared" si="245"/>
        <v>#REF!</v>
      </c>
      <c r="ULO67" s="29" t="e">
        <f t="shared" si="245"/>
        <v>#REF!</v>
      </c>
      <c r="ULP67" s="29" t="e">
        <f t="shared" si="245"/>
        <v>#REF!</v>
      </c>
      <c r="ULQ67" s="29" t="e">
        <f t="shared" si="245"/>
        <v>#REF!</v>
      </c>
      <c r="ULR67" s="29" t="e">
        <f t="shared" si="245"/>
        <v>#REF!</v>
      </c>
      <c r="ULS67" s="29" t="e">
        <f t="shared" si="245"/>
        <v>#REF!</v>
      </c>
      <c r="ULT67" s="29" t="e">
        <f t="shared" si="245"/>
        <v>#REF!</v>
      </c>
      <c r="ULU67" s="29" t="e">
        <f t="shared" si="245"/>
        <v>#REF!</v>
      </c>
      <c r="ULV67" s="29" t="e">
        <f t="shared" si="245"/>
        <v>#REF!</v>
      </c>
      <c r="ULW67" s="29" t="e">
        <f t="shared" si="245"/>
        <v>#REF!</v>
      </c>
      <c r="ULX67" s="29" t="e">
        <f t="shared" si="245"/>
        <v>#REF!</v>
      </c>
      <c r="ULY67" s="29" t="e">
        <f t="shared" si="245"/>
        <v>#REF!</v>
      </c>
      <c r="ULZ67" s="29" t="e">
        <f t="shared" si="245"/>
        <v>#REF!</v>
      </c>
      <c r="UMA67" s="29" t="e">
        <f t="shared" si="245"/>
        <v>#REF!</v>
      </c>
      <c r="UMB67" s="29" t="e">
        <f t="shared" si="245"/>
        <v>#REF!</v>
      </c>
      <c r="UMC67" s="29" t="e">
        <f t="shared" si="245"/>
        <v>#REF!</v>
      </c>
      <c r="UMD67" s="29" t="e">
        <f t="shared" si="245"/>
        <v>#REF!</v>
      </c>
      <c r="UME67" s="29" t="e">
        <f t="shared" si="245"/>
        <v>#REF!</v>
      </c>
      <c r="UMF67" s="29" t="e">
        <f t="shared" si="245"/>
        <v>#REF!</v>
      </c>
      <c r="UMG67" s="29" t="e">
        <f t="shared" si="245"/>
        <v>#REF!</v>
      </c>
      <c r="UMH67" s="29" t="e">
        <f t="shared" si="245"/>
        <v>#REF!</v>
      </c>
      <c r="UMI67" s="29" t="e">
        <f t="shared" si="245"/>
        <v>#REF!</v>
      </c>
      <c r="UMJ67" s="29" t="e">
        <f t="shared" si="245"/>
        <v>#REF!</v>
      </c>
      <c r="UMK67" s="29" t="e">
        <f t="shared" si="245"/>
        <v>#REF!</v>
      </c>
      <c r="UML67" s="29" t="e">
        <f t="shared" si="245"/>
        <v>#REF!</v>
      </c>
      <c r="UMM67" s="29" t="e">
        <f t="shared" si="245"/>
        <v>#REF!</v>
      </c>
      <c r="UMN67" s="29" t="e">
        <f t="shared" si="245"/>
        <v>#REF!</v>
      </c>
      <c r="UMO67" s="29" t="e">
        <f t="shared" si="245"/>
        <v>#REF!</v>
      </c>
      <c r="UMP67" s="29" t="e">
        <f t="shared" si="245"/>
        <v>#REF!</v>
      </c>
      <c r="UMQ67" s="29" t="e">
        <f t="shared" si="245"/>
        <v>#REF!</v>
      </c>
      <c r="UMR67" s="29" t="e">
        <f t="shared" si="245"/>
        <v>#REF!</v>
      </c>
      <c r="UMS67" s="29" t="e">
        <f t="shared" si="245"/>
        <v>#REF!</v>
      </c>
      <c r="UMT67" s="29" t="e">
        <f t="shared" si="245"/>
        <v>#REF!</v>
      </c>
      <c r="UMU67" s="29" t="e">
        <f t="shared" si="245"/>
        <v>#REF!</v>
      </c>
      <c r="UMV67" s="29" t="e">
        <f t="shared" si="245"/>
        <v>#REF!</v>
      </c>
      <c r="UMW67" s="29" t="e">
        <f t="shared" si="245"/>
        <v>#REF!</v>
      </c>
      <c r="UMX67" s="29" t="e">
        <f t="shared" si="245"/>
        <v>#REF!</v>
      </c>
      <c r="UMY67" s="29" t="e">
        <f t="shared" si="245"/>
        <v>#REF!</v>
      </c>
      <c r="UMZ67" s="29" t="e">
        <f t="shared" si="245"/>
        <v>#REF!</v>
      </c>
      <c r="UNA67" s="29" t="e">
        <f t="shared" si="245"/>
        <v>#REF!</v>
      </c>
      <c r="UNB67" s="29" t="e">
        <f t="shared" si="245"/>
        <v>#REF!</v>
      </c>
      <c r="UNC67" s="29" t="e">
        <f t="shared" si="245"/>
        <v>#REF!</v>
      </c>
      <c r="UND67" s="29" t="e">
        <f t="shared" si="245"/>
        <v>#REF!</v>
      </c>
      <c r="UNE67" s="29" t="e">
        <f t="shared" si="245"/>
        <v>#REF!</v>
      </c>
      <c r="UNF67" s="29" t="e">
        <f t="shared" si="245"/>
        <v>#REF!</v>
      </c>
      <c r="UNG67" s="29" t="e">
        <f t="shared" si="245"/>
        <v>#REF!</v>
      </c>
      <c r="UNH67" s="29" t="e">
        <f t="shared" si="245"/>
        <v>#REF!</v>
      </c>
      <c r="UNI67" s="29" t="e">
        <f t="shared" si="245"/>
        <v>#REF!</v>
      </c>
      <c r="UNJ67" s="29" t="e">
        <f t="shared" si="245"/>
        <v>#REF!</v>
      </c>
      <c r="UNK67" s="29" t="e">
        <f t="shared" si="245"/>
        <v>#REF!</v>
      </c>
      <c r="UNL67" s="29" t="e">
        <f t="shared" si="245"/>
        <v>#REF!</v>
      </c>
      <c r="UNM67" s="29" t="e">
        <f t="shared" si="245"/>
        <v>#REF!</v>
      </c>
      <c r="UNN67" s="29" t="e">
        <f t="shared" si="245"/>
        <v>#REF!</v>
      </c>
      <c r="UNO67" s="29" t="e">
        <f t="shared" ref="UNO67:UPZ67" si="246">UNN67*(1+$F67)</f>
        <v>#REF!</v>
      </c>
      <c r="UNP67" s="29" t="e">
        <f t="shared" si="246"/>
        <v>#REF!</v>
      </c>
      <c r="UNQ67" s="29" t="e">
        <f t="shared" si="246"/>
        <v>#REF!</v>
      </c>
      <c r="UNR67" s="29" t="e">
        <f t="shared" si="246"/>
        <v>#REF!</v>
      </c>
      <c r="UNS67" s="29" t="e">
        <f t="shared" si="246"/>
        <v>#REF!</v>
      </c>
      <c r="UNT67" s="29" t="e">
        <f t="shared" si="246"/>
        <v>#REF!</v>
      </c>
      <c r="UNU67" s="29" t="e">
        <f t="shared" si="246"/>
        <v>#REF!</v>
      </c>
      <c r="UNV67" s="29" t="e">
        <f t="shared" si="246"/>
        <v>#REF!</v>
      </c>
      <c r="UNW67" s="29" t="e">
        <f t="shared" si="246"/>
        <v>#REF!</v>
      </c>
      <c r="UNX67" s="29" t="e">
        <f t="shared" si="246"/>
        <v>#REF!</v>
      </c>
      <c r="UNY67" s="29" t="e">
        <f t="shared" si="246"/>
        <v>#REF!</v>
      </c>
      <c r="UNZ67" s="29" t="e">
        <f t="shared" si="246"/>
        <v>#REF!</v>
      </c>
      <c r="UOA67" s="29" t="e">
        <f t="shared" si="246"/>
        <v>#REF!</v>
      </c>
      <c r="UOB67" s="29" t="e">
        <f t="shared" si="246"/>
        <v>#REF!</v>
      </c>
      <c r="UOC67" s="29" t="e">
        <f t="shared" si="246"/>
        <v>#REF!</v>
      </c>
      <c r="UOD67" s="29" t="e">
        <f t="shared" si="246"/>
        <v>#REF!</v>
      </c>
      <c r="UOE67" s="29" t="e">
        <f t="shared" si="246"/>
        <v>#REF!</v>
      </c>
      <c r="UOF67" s="29" t="e">
        <f t="shared" si="246"/>
        <v>#REF!</v>
      </c>
      <c r="UOG67" s="29" t="e">
        <f t="shared" si="246"/>
        <v>#REF!</v>
      </c>
      <c r="UOH67" s="29" t="e">
        <f t="shared" si="246"/>
        <v>#REF!</v>
      </c>
      <c r="UOI67" s="29" t="e">
        <f t="shared" si="246"/>
        <v>#REF!</v>
      </c>
      <c r="UOJ67" s="29" t="e">
        <f t="shared" si="246"/>
        <v>#REF!</v>
      </c>
      <c r="UOK67" s="29" t="e">
        <f t="shared" si="246"/>
        <v>#REF!</v>
      </c>
      <c r="UOL67" s="29" t="e">
        <f t="shared" si="246"/>
        <v>#REF!</v>
      </c>
      <c r="UOM67" s="29" t="e">
        <f t="shared" si="246"/>
        <v>#REF!</v>
      </c>
      <c r="UON67" s="29" t="e">
        <f t="shared" si="246"/>
        <v>#REF!</v>
      </c>
      <c r="UOO67" s="29" t="e">
        <f t="shared" si="246"/>
        <v>#REF!</v>
      </c>
      <c r="UOP67" s="29" t="e">
        <f t="shared" si="246"/>
        <v>#REF!</v>
      </c>
      <c r="UOQ67" s="29" t="e">
        <f t="shared" si="246"/>
        <v>#REF!</v>
      </c>
      <c r="UOR67" s="29" t="e">
        <f t="shared" si="246"/>
        <v>#REF!</v>
      </c>
      <c r="UOS67" s="29" t="e">
        <f t="shared" si="246"/>
        <v>#REF!</v>
      </c>
      <c r="UOT67" s="29" t="e">
        <f t="shared" si="246"/>
        <v>#REF!</v>
      </c>
      <c r="UOU67" s="29" t="e">
        <f t="shared" si="246"/>
        <v>#REF!</v>
      </c>
      <c r="UOV67" s="29" t="e">
        <f t="shared" si="246"/>
        <v>#REF!</v>
      </c>
      <c r="UOW67" s="29" t="e">
        <f t="shared" si="246"/>
        <v>#REF!</v>
      </c>
      <c r="UOX67" s="29" t="e">
        <f t="shared" si="246"/>
        <v>#REF!</v>
      </c>
      <c r="UOY67" s="29" t="e">
        <f t="shared" si="246"/>
        <v>#REF!</v>
      </c>
      <c r="UOZ67" s="29" t="e">
        <f t="shared" si="246"/>
        <v>#REF!</v>
      </c>
      <c r="UPA67" s="29" t="e">
        <f t="shared" si="246"/>
        <v>#REF!</v>
      </c>
      <c r="UPB67" s="29" t="e">
        <f t="shared" si="246"/>
        <v>#REF!</v>
      </c>
      <c r="UPC67" s="29" t="e">
        <f t="shared" si="246"/>
        <v>#REF!</v>
      </c>
      <c r="UPD67" s="29" t="e">
        <f t="shared" si="246"/>
        <v>#REF!</v>
      </c>
      <c r="UPE67" s="29" t="e">
        <f t="shared" si="246"/>
        <v>#REF!</v>
      </c>
      <c r="UPF67" s="29" t="e">
        <f t="shared" si="246"/>
        <v>#REF!</v>
      </c>
      <c r="UPG67" s="29" t="e">
        <f t="shared" si="246"/>
        <v>#REF!</v>
      </c>
      <c r="UPH67" s="29" t="e">
        <f t="shared" si="246"/>
        <v>#REF!</v>
      </c>
      <c r="UPI67" s="29" t="e">
        <f t="shared" si="246"/>
        <v>#REF!</v>
      </c>
      <c r="UPJ67" s="29" t="e">
        <f t="shared" si="246"/>
        <v>#REF!</v>
      </c>
      <c r="UPK67" s="29" t="e">
        <f t="shared" si="246"/>
        <v>#REF!</v>
      </c>
      <c r="UPL67" s="29" t="e">
        <f t="shared" si="246"/>
        <v>#REF!</v>
      </c>
      <c r="UPM67" s="29" t="e">
        <f t="shared" si="246"/>
        <v>#REF!</v>
      </c>
      <c r="UPN67" s="29" t="e">
        <f t="shared" si="246"/>
        <v>#REF!</v>
      </c>
      <c r="UPO67" s="29" t="e">
        <f t="shared" si="246"/>
        <v>#REF!</v>
      </c>
      <c r="UPP67" s="29" t="e">
        <f t="shared" si="246"/>
        <v>#REF!</v>
      </c>
      <c r="UPQ67" s="29" t="e">
        <f t="shared" si="246"/>
        <v>#REF!</v>
      </c>
      <c r="UPR67" s="29" t="e">
        <f t="shared" si="246"/>
        <v>#REF!</v>
      </c>
      <c r="UPS67" s="29" t="e">
        <f t="shared" si="246"/>
        <v>#REF!</v>
      </c>
      <c r="UPT67" s="29" t="e">
        <f t="shared" si="246"/>
        <v>#REF!</v>
      </c>
      <c r="UPU67" s="29" t="e">
        <f t="shared" si="246"/>
        <v>#REF!</v>
      </c>
      <c r="UPV67" s="29" t="e">
        <f t="shared" si="246"/>
        <v>#REF!</v>
      </c>
      <c r="UPW67" s="29" t="e">
        <f t="shared" si="246"/>
        <v>#REF!</v>
      </c>
      <c r="UPX67" s="29" t="e">
        <f t="shared" si="246"/>
        <v>#REF!</v>
      </c>
      <c r="UPY67" s="29" t="e">
        <f t="shared" si="246"/>
        <v>#REF!</v>
      </c>
      <c r="UPZ67" s="29" t="e">
        <f t="shared" si="246"/>
        <v>#REF!</v>
      </c>
      <c r="UQA67" s="29" t="e">
        <f t="shared" ref="UQA67:USL67" si="247">UPZ67*(1+$F67)</f>
        <v>#REF!</v>
      </c>
      <c r="UQB67" s="29" t="e">
        <f t="shared" si="247"/>
        <v>#REF!</v>
      </c>
      <c r="UQC67" s="29" t="e">
        <f t="shared" si="247"/>
        <v>#REF!</v>
      </c>
      <c r="UQD67" s="29" t="e">
        <f t="shared" si="247"/>
        <v>#REF!</v>
      </c>
      <c r="UQE67" s="29" t="e">
        <f t="shared" si="247"/>
        <v>#REF!</v>
      </c>
      <c r="UQF67" s="29" t="e">
        <f t="shared" si="247"/>
        <v>#REF!</v>
      </c>
      <c r="UQG67" s="29" t="e">
        <f t="shared" si="247"/>
        <v>#REF!</v>
      </c>
      <c r="UQH67" s="29" t="e">
        <f t="shared" si="247"/>
        <v>#REF!</v>
      </c>
      <c r="UQI67" s="29" t="e">
        <f t="shared" si="247"/>
        <v>#REF!</v>
      </c>
      <c r="UQJ67" s="29" t="e">
        <f t="shared" si="247"/>
        <v>#REF!</v>
      </c>
      <c r="UQK67" s="29" t="e">
        <f t="shared" si="247"/>
        <v>#REF!</v>
      </c>
      <c r="UQL67" s="29" t="e">
        <f t="shared" si="247"/>
        <v>#REF!</v>
      </c>
      <c r="UQM67" s="29" t="e">
        <f t="shared" si="247"/>
        <v>#REF!</v>
      </c>
      <c r="UQN67" s="29" t="e">
        <f t="shared" si="247"/>
        <v>#REF!</v>
      </c>
      <c r="UQO67" s="29" t="e">
        <f t="shared" si="247"/>
        <v>#REF!</v>
      </c>
      <c r="UQP67" s="29" t="e">
        <f t="shared" si="247"/>
        <v>#REF!</v>
      </c>
      <c r="UQQ67" s="29" t="e">
        <f t="shared" si="247"/>
        <v>#REF!</v>
      </c>
      <c r="UQR67" s="29" t="e">
        <f t="shared" si="247"/>
        <v>#REF!</v>
      </c>
      <c r="UQS67" s="29" t="e">
        <f t="shared" si="247"/>
        <v>#REF!</v>
      </c>
      <c r="UQT67" s="29" t="e">
        <f t="shared" si="247"/>
        <v>#REF!</v>
      </c>
      <c r="UQU67" s="29" t="e">
        <f t="shared" si="247"/>
        <v>#REF!</v>
      </c>
      <c r="UQV67" s="29" t="e">
        <f t="shared" si="247"/>
        <v>#REF!</v>
      </c>
      <c r="UQW67" s="29" t="e">
        <f t="shared" si="247"/>
        <v>#REF!</v>
      </c>
      <c r="UQX67" s="29" t="e">
        <f t="shared" si="247"/>
        <v>#REF!</v>
      </c>
      <c r="UQY67" s="29" t="e">
        <f t="shared" si="247"/>
        <v>#REF!</v>
      </c>
      <c r="UQZ67" s="29" t="e">
        <f t="shared" si="247"/>
        <v>#REF!</v>
      </c>
      <c r="URA67" s="29" t="e">
        <f t="shared" si="247"/>
        <v>#REF!</v>
      </c>
      <c r="URB67" s="29" t="e">
        <f t="shared" si="247"/>
        <v>#REF!</v>
      </c>
      <c r="URC67" s="29" t="e">
        <f t="shared" si="247"/>
        <v>#REF!</v>
      </c>
      <c r="URD67" s="29" t="e">
        <f t="shared" si="247"/>
        <v>#REF!</v>
      </c>
      <c r="URE67" s="29" t="e">
        <f t="shared" si="247"/>
        <v>#REF!</v>
      </c>
      <c r="URF67" s="29" t="e">
        <f t="shared" si="247"/>
        <v>#REF!</v>
      </c>
      <c r="URG67" s="29" t="e">
        <f t="shared" si="247"/>
        <v>#REF!</v>
      </c>
      <c r="URH67" s="29" t="e">
        <f t="shared" si="247"/>
        <v>#REF!</v>
      </c>
      <c r="URI67" s="29" t="e">
        <f t="shared" si="247"/>
        <v>#REF!</v>
      </c>
      <c r="URJ67" s="29" t="e">
        <f t="shared" si="247"/>
        <v>#REF!</v>
      </c>
      <c r="URK67" s="29" t="e">
        <f t="shared" si="247"/>
        <v>#REF!</v>
      </c>
      <c r="URL67" s="29" t="e">
        <f t="shared" si="247"/>
        <v>#REF!</v>
      </c>
      <c r="URM67" s="29" t="e">
        <f t="shared" si="247"/>
        <v>#REF!</v>
      </c>
      <c r="URN67" s="29" t="e">
        <f t="shared" si="247"/>
        <v>#REF!</v>
      </c>
      <c r="URO67" s="29" t="e">
        <f t="shared" si="247"/>
        <v>#REF!</v>
      </c>
      <c r="URP67" s="29" t="e">
        <f t="shared" si="247"/>
        <v>#REF!</v>
      </c>
      <c r="URQ67" s="29" t="e">
        <f t="shared" si="247"/>
        <v>#REF!</v>
      </c>
      <c r="URR67" s="29" t="e">
        <f t="shared" si="247"/>
        <v>#REF!</v>
      </c>
      <c r="URS67" s="29" t="e">
        <f t="shared" si="247"/>
        <v>#REF!</v>
      </c>
      <c r="URT67" s="29" t="e">
        <f t="shared" si="247"/>
        <v>#REF!</v>
      </c>
      <c r="URU67" s="29" t="e">
        <f t="shared" si="247"/>
        <v>#REF!</v>
      </c>
      <c r="URV67" s="29" t="e">
        <f t="shared" si="247"/>
        <v>#REF!</v>
      </c>
      <c r="URW67" s="29" t="e">
        <f t="shared" si="247"/>
        <v>#REF!</v>
      </c>
      <c r="URX67" s="29" t="e">
        <f t="shared" si="247"/>
        <v>#REF!</v>
      </c>
      <c r="URY67" s="29" t="e">
        <f t="shared" si="247"/>
        <v>#REF!</v>
      </c>
      <c r="URZ67" s="29" t="e">
        <f t="shared" si="247"/>
        <v>#REF!</v>
      </c>
      <c r="USA67" s="29" t="e">
        <f t="shared" si="247"/>
        <v>#REF!</v>
      </c>
      <c r="USB67" s="29" t="e">
        <f t="shared" si="247"/>
        <v>#REF!</v>
      </c>
      <c r="USC67" s="29" t="e">
        <f t="shared" si="247"/>
        <v>#REF!</v>
      </c>
      <c r="USD67" s="29" t="e">
        <f t="shared" si="247"/>
        <v>#REF!</v>
      </c>
      <c r="USE67" s="29" t="e">
        <f t="shared" si="247"/>
        <v>#REF!</v>
      </c>
      <c r="USF67" s="29" t="e">
        <f t="shared" si="247"/>
        <v>#REF!</v>
      </c>
      <c r="USG67" s="29" t="e">
        <f t="shared" si="247"/>
        <v>#REF!</v>
      </c>
      <c r="USH67" s="29" t="e">
        <f t="shared" si="247"/>
        <v>#REF!</v>
      </c>
      <c r="USI67" s="29" t="e">
        <f t="shared" si="247"/>
        <v>#REF!</v>
      </c>
      <c r="USJ67" s="29" t="e">
        <f t="shared" si="247"/>
        <v>#REF!</v>
      </c>
      <c r="USK67" s="29" t="e">
        <f t="shared" si="247"/>
        <v>#REF!</v>
      </c>
      <c r="USL67" s="29" t="e">
        <f t="shared" si="247"/>
        <v>#REF!</v>
      </c>
      <c r="USM67" s="29" t="e">
        <f t="shared" ref="USM67:UUX67" si="248">USL67*(1+$F67)</f>
        <v>#REF!</v>
      </c>
      <c r="USN67" s="29" t="e">
        <f t="shared" si="248"/>
        <v>#REF!</v>
      </c>
      <c r="USO67" s="29" t="e">
        <f t="shared" si="248"/>
        <v>#REF!</v>
      </c>
      <c r="USP67" s="29" t="e">
        <f t="shared" si="248"/>
        <v>#REF!</v>
      </c>
      <c r="USQ67" s="29" t="e">
        <f t="shared" si="248"/>
        <v>#REF!</v>
      </c>
      <c r="USR67" s="29" t="e">
        <f t="shared" si="248"/>
        <v>#REF!</v>
      </c>
      <c r="USS67" s="29" t="e">
        <f t="shared" si="248"/>
        <v>#REF!</v>
      </c>
      <c r="UST67" s="29" t="e">
        <f t="shared" si="248"/>
        <v>#REF!</v>
      </c>
      <c r="USU67" s="29" t="e">
        <f t="shared" si="248"/>
        <v>#REF!</v>
      </c>
      <c r="USV67" s="29" t="e">
        <f t="shared" si="248"/>
        <v>#REF!</v>
      </c>
      <c r="USW67" s="29" t="e">
        <f t="shared" si="248"/>
        <v>#REF!</v>
      </c>
      <c r="USX67" s="29" t="e">
        <f t="shared" si="248"/>
        <v>#REF!</v>
      </c>
      <c r="USY67" s="29" t="e">
        <f t="shared" si="248"/>
        <v>#REF!</v>
      </c>
      <c r="USZ67" s="29" t="e">
        <f t="shared" si="248"/>
        <v>#REF!</v>
      </c>
      <c r="UTA67" s="29" t="e">
        <f t="shared" si="248"/>
        <v>#REF!</v>
      </c>
      <c r="UTB67" s="29" t="e">
        <f t="shared" si="248"/>
        <v>#REF!</v>
      </c>
      <c r="UTC67" s="29" t="e">
        <f t="shared" si="248"/>
        <v>#REF!</v>
      </c>
      <c r="UTD67" s="29" t="e">
        <f t="shared" si="248"/>
        <v>#REF!</v>
      </c>
      <c r="UTE67" s="29" t="e">
        <f t="shared" si="248"/>
        <v>#REF!</v>
      </c>
      <c r="UTF67" s="29" t="e">
        <f t="shared" si="248"/>
        <v>#REF!</v>
      </c>
      <c r="UTG67" s="29" t="e">
        <f t="shared" si="248"/>
        <v>#REF!</v>
      </c>
      <c r="UTH67" s="29" t="e">
        <f t="shared" si="248"/>
        <v>#REF!</v>
      </c>
      <c r="UTI67" s="29" t="e">
        <f t="shared" si="248"/>
        <v>#REF!</v>
      </c>
      <c r="UTJ67" s="29" t="e">
        <f t="shared" si="248"/>
        <v>#REF!</v>
      </c>
      <c r="UTK67" s="29" t="e">
        <f t="shared" si="248"/>
        <v>#REF!</v>
      </c>
      <c r="UTL67" s="29" t="e">
        <f t="shared" si="248"/>
        <v>#REF!</v>
      </c>
      <c r="UTM67" s="29" t="e">
        <f t="shared" si="248"/>
        <v>#REF!</v>
      </c>
      <c r="UTN67" s="29" t="e">
        <f t="shared" si="248"/>
        <v>#REF!</v>
      </c>
      <c r="UTO67" s="29" t="e">
        <f t="shared" si="248"/>
        <v>#REF!</v>
      </c>
      <c r="UTP67" s="29" t="e">
        <f t="shared" si="248"/>
        <v>#REF!</v>
      </c>
      <c r="UTQ67" s="29" t="e">
        <f t="shared" si="248"/>
        <v>#REF!</v>
      </c>
      <c r="UTR67" s="29" t="e">
        <f t="shared" si="248"/>
        <v>#REF!</v>
      </c>
      <c r="UTS67" s="29" t="e">
        <f t="shared" si="248"/>
        <v>#REF!</v>
      </c>
      <c r="UTT67" s="29" t="e">
        <f t="shared" si="248"/>
        <v>#REF!</v>
      </c>
      <c r="UTU67" s="29" t="e">
        <f t="shared" si="248"/>
        <v>#REF!</v>
      </c>
      <c r="UTV67" s="29" t="e">
        <f t="shared" si="248"/>
        <v>#REF!</v>
      </c>
      <c r="UTW67" s="29" t="e">
        <f t="shared" si="248"/>
        <v>#REF!</v>
      </c>
      <c r="UTX67" s="29" t="e">
        <f t="shared" si="248"/>
        <v>#REF!</v>
      </c>
      <c r="UTY67" s="29" t="e">
        <f t="shared" si="248"/>
        <v>#REF!</v>
      </c>
      <c r="UTZ67" s="29" t="e">
        <f t="shared" si="248"/>
        <v>#REF!</v>
      </c>
      <c r="UUA67" s="29" t="e">
        <f t="shared" si="248"/>
        <v>#REF!</v>
      </c>
      <c r="UUB67" s="29" t="e">
        <f t="shared" si="248"/>
        <v>#REF!</v>
      </c>
      <c r="UUC67" s="29" t="e">
        <f t="shared" si="248"/>
        <v>#REF!</v>
      </c>
      <c r="UUD67" s="29" t="e">
        <f t="shared" si="248"/>
        <v>#REF!</v>
      </c>
      <c r="UUE67" s="29" t="e">
        <f t="shared" si="248"/>
        <v>#REF!</v>
      </c>
      <c r="UUF67" s="29" t="e">
        <f t="shared" si="248"/>
        <v>#REF!</v>
      </c>
      <c r="UUG67" s="29" t="e">
        <f t="shared" si="248"/>
        <v>#REF!</v>
      </c>
      <c r="UUH67" s="29" t="e">
        <f t="shared" si="248"/>
        <v>#REF!</v>
      </c>
      <c r="UUI67" s="29" t="e">
        <f t="shared" si="248"/>
        <v>#REF!</v>
      </c>
      <c r="UUJ67" s="29" t="e">
        <f t="shared" si="248"/>
        <v>#REF!</v>
      </c>
      <c r="UUK67" s="29" t="e">
        <f t="shared" si="248"/>
        <v>#REF!</v>
      </c>
      <c r="UUL67" s="29" t="e">
        <f t="shared" si="248"/>
        <v>#REF!</v>
      </c>
      <c r="UUM67" s="29" t="e">
        <f t="shared" si="248"/>
        <v>#REF!</v>
      </c>
      <c r="UUN67" s="29" t="e">
        <f t="shared" si="248"/>
        <v>#REF!</v>
      </c>
      <c r="UUO67" s="29" t="e">
        <f t="shared" si="248"/>
        <v>#REF!</v>
      </c>
      <c r="UUP67" s="29" t="e">
        <f t="shared" si="248"/>
        <v>#REF!</v>
      </c>
      <c r="UUQ67" s="29" t="e">
        <f t="shared" si="248"/>
        <v>#REF!</v>
      </c>
      <c r="UUR67" s="29" t="e">
        <f t="shared" si="248"/>
        <v>#REF!</v>
      </c>
      <c r="UUS67" s="29" t="e">
        <f t="shared" si="248"/>
        <v>#REF!</v>
      </c>
      <c r="UUT67" s="29" t="e">
        <f t="shared" si="248"/>
        <v>#REF!</v>
      </c>
      <c r="UUU67" s="29" t="e">
        <f t="shared" si="248"/>
        <v>#REF!</v>
      </c>
      <c r="UUV67" s="29" t="e">
        <f t="shared" si="248"/>
        <v>#REF!</v>
      </c>
      <c r="UUW67" s="29" t="e">
        <f t="shared" si="248"/>
        <v>#REF!</v>
      </c>
      <c r="UUX67" s="29" t="e">
        <f t="shared" si="248"/>
        <v>#REF!</v>
      </c>
      <c r="UUY67" s="29" t="e">
        <f t="shared" ref="UUY67:UXJ67" si="249">UUX67*(1+$F67)</f>
        <v>#REF!</v>
      </c>
      <c r="UUZ67" s="29" t="e">
        <f t="shared" si="249"/>
        <v>#REF!</v>
      </c>
      <c r="UVA67" s="29" t="e">
        <f t="shared" si="249"/>
        <v>#REF!</v>
      </c>
      <c r="UVB67" s="29" t="e">
        <f t="shared" si="249"/>
        <v>#REF!</v>
      </c>
      <c r="UVC67" s="29" t="e">
        <f t="shared" si="249"/>
        <v>#REF!</v>
      </c>
      <c r="UVD67" s="29" t="e">
        <f t="shared" si="249"/>
        <v>#REF!</v>
      </c>
      <c r="UVE67" s="29" t="e">
        <f t="shared" si="249"/>
        <v>#REF!</v>
      </c>
      <c r="UVF67" s="29" t="e">
        <f t="shared" si="249"/>
        <v>#REF!</v>
      </c>
      <c r="UVG67" s="29" t="e">
        <f t="shared" si="249"/>
        <v>#REF!</v>
      </c>
      <c r="UVH67" s="29" t="e">
        <f t="shared" si="249"/>
        <v>#REF!</v>
      </c>
      <c r="UVI67" s="29" t="e">
        <f t="shared" si="249"/>
        <v>#REF!</v>
      </c>
      <c r="UVJ67" s="29" t="e">
        <f t="shared" si="249"/>
        <v>#REF!</v>
      </c>
      <c r="UVK67" s="29" t="e">
        <f t="shared" si="249"/>
        <v>#REF!</v>
      </c>
      <c r="UVL67" s="29" t="e">
        <f t="shared" si="249"/>
        <v>#REF!</v>
      </c>
      <c r="UVM67" s="29" t="e">
        <f t="shared" si="249"/>
        <v>#REF!</v>
      </c>
      <c r="UVN67" s="29" t="e">
        <f t="shared" si="249"/>
        <v>#REF!</v>
      </c>
      <c r="UVO67" s="29" t="e">
        <f t="shared" si="249"/>
        <v>#REF!</v>
      </c>
      <c r="UVP67" s="29" t="e">
        <f t="shared" si="249"/>
        <v>#REF!</v>
      </c>
      <c r="UVQ67" s="29" t="e">
        <f t="shared" si="249"/>
        <v>#REF!</v>
      </c>
      <c r="UVR67" s="29" t="e">
        <f t="shared" si="249"/>
        <v>#REF!</v>
      </c>
      <c r="UVS67" s="29" t="e">
        <f t="shared" si="249"/>
        <v>#REF!</v>
      </c>
      <c r="UVT67" s="29" t="e">
        <f t="shared" si="249"/>
        <v>#REF!</v>
      </c>
      <c r="UVU67" s="29" t="e">
        <f t="shared" si="249"/>
        <v>#REF!</v>
      </c>
      <c r="UVV67" s="29" t="e">
        <f t="shared" si="249"/>
        <v>#REF!</v>
      </c>
      <c r="UVW67" s="29" t="e">
        <f t="shared" si="249"/>
        <v>#REF!</v>
      </c>
      <c r="UVX67" s="29" t="e">
        <f t="shared" si="249"/>
        <v>#REF!</v>
      </c>
      <c r="UVY67" s="29" t="e">
        <f t="shared" si="249"/>
        <v>#REF!</v>
      </c>
      <c r="UVZ67" s="29" t="e">
        <f t="shared" si="249"/>
        <v>#REF!</v>
      </c>
      <c r="UWA67" s="29" t="e">
        <f t="shared" si="249"/>
        <v>#REF!</v>
      </c>
      <c r="UWB67" s="29" t="e">
        <f t="shared" si="249"/>
        <v>#REF!</v>
      </c>
      <c r="UWC67" s="29" t="e">
        <f t="shared" si="249"/>
        <v>#REF!</v>
      </c>
      <c r="UWD67" s="29" t="e">
        <f t="shared" si="249"/>
        <v>#REF!</v>
      </c>
      <c r="UWE67" s="29" t="e">
        <f t="shared" si="249"/>
        <v>#REF!</v>
      </c>
      <c r="UWF67" s="29" t="e">
        <f t="shared" si="249"/>
        <v>#REF!</v>
      </c>
      <c r="UWG67" s="29" t="e">
        <f t="shared" si="249"/>
        <v>#REF!</v>
      </c>
      <c r="UWH67" s="29" t="e">
        <f t="shared" si="249"/>
        <v>#REF!</v>
      </c>
      <c r="UWI67" s="29" t="e">
        <f t="shared" si="249"/>
        <v>#REF!</v>
      </c>
      <c r="UWJ67" s="29" t="e">
        <f t="shared" si="249"/>
        <v>#REF!</v>
      </c>
      <c r="UWK67" s="29" t="e">
        <f t="shared" si="249"/>
        <v>#REF!</v>
      </c>
      <c r="UWL67" s="29" t="e">
        <f t="shared" si="249"/>
        <v>#REF!</v>
      </c>
      <c r="UWM67" s="29" t="e">
        <f t="shared" si="249"/>
        <v>#REF!</v>
      </c>
      <c r="UWN67" s="29" t="e">
        <f t="shared" si="249"/>
        <v>#REF!</v>
      </c>
      <c r="UWO67" s="29" t="e">
        <f t="shared" si="249"/>
        <v>#REF!</v>
      </c>
      <c r="UWP67" s="29" t="e">
        <f t="shared" si="249"/>
        <v>#REF!</v>
      </c>
      <c r="UWQ67" s="29" t="e">
        <f t="shared" si="249"/>
        <v>#REF!</v>
      </c>
      <c r="UWR67" s="29" t="e">
        <f t="shared" si="249"/>
        <v>#REF!</v>
      </c>
      <c r="UWS67" s="29" t="e">
        <f t="shared" si="249"/>
        <v>#REF!</v>
      </c>
      <c r="UWT67" s="29" t="e">
        <f t="shared" si="249"/>
        <v>#REF!</v>
      </c>
      <c r="UWU67" s="29" t="e">
        <f t="shared" si="249"/>
        <v>#REF!</v>
      </c>
      <c r="UWV67" s="29" t="e">
        <f t="shared" si="249"/>
        <v>#REF!</v>
      </c>
      <c r="UWW67" s="29" t="e">
        <f t="shared" si="249"/>
        <v>#REF!</v>
      </c>
      <c r="UWX67" s="29" t="e">
        <f t="shared" si="249"/>
        <v>#REF!</v>
      </c>
      <c r="UWY67" s="29" t="e">
        <f t="shared" si="249"/>
        <v>#REF!</v>
      </c>
      <c r="UWZ67" s="29" t="e">
        <f t="shared" si="249"/>
        <v>#REF!</v>
      </c>
      <c r="UXA67" s="29" t="e">
        <f t="shared" si="249"/>
        <v>#REF!</v>
      </c>
      <c r="UXB67" s="29" t="e">
        <f t="shared" si="249"/>
        <v>#REF!</v>
      </c>
      <c r="UXC67" s="29" t="e">
        <f t="shared" si="249"/>
        <v>#REF!</v>
      </c>
      <c r="UXD67" s="29" t="e">
        <f t="shared" si="249"/>
        <v>#REF!</v>
      </c>
      <c r="UXE67" s="29" t="e">
        <f t="shared" si="249"/>
        <v>#REF!</v>
      </c>
      <c r="UXF67" s="29" t="e">
        <f t="shared" si="249"/>
        <v>#REF!</v>
      </c>
      <c r="UXG67" s="29" t="e">
        <f t="shared" si="249"/>
        <v>#REF!</v>
      </c>
      <c r="UXH67" s="29" t="e">
        <f t="shared" si="249"/>
        <v>#REF!</v>
      </c>
      <c r="UXI67" s="29" t="e">
        <f t="shared" si="249"/>
        <v>#REF!</v>
      </c>
      <c r="UXJ67" s="29" t="e">
        <f t="shared" si="249"/>
        <v>#REF!</v>
      </c>
      <c r="UXK67" s="29" t="e">
        <f t="shared" ref="UXK67:UZV67" si="250">UXJ67*(1+$F67)</f>
        <v>#REF!</v>
      </c>
      <c r="UXL67" s="29" t="e">
        <f t="shared" si="250"/>
        <v>#REF!</v>
      </c>
      <c r="UXM67" s="29" t="e">
        <f t="shared" si="250"/>
        <v>#REF!</v>
      </c>
      <c r="UXN67" s="29" t="e">
        <f t="shared" si="250"/>
        <v>#REF!</v>
      </c>
      <c r="UXO67" s="29" t="e">
        <f t="shared" si="250"/>
        <v>#REF!</v>
      </c>
      <c r="UXP67" s="29" t="e">
        <f t="shared" si="250"/>
        <v>#REF!</v>
      </c>
      <c r="UXQ67" s="29" t="e">
        <f t="shared" si="250"/>
        <v>#REF!</v>
      </c>
      <c r="UXR67" s="29" t="e">
        <f t="shared" si="250"/>
        <v>#REF!</v>
      </c>
      <c r="UXS67" s="29" t="e">
        <f t="shared" si="250"/>
        <v>#REF!</v>
      </c>
      <c r="UXT67" s="29" t="e">
        <f t="shared" si="250"/>
        <v>#REF!</v>
      </c>
      <c r="UXU67" s="29" t="e">
        <f t="shared" si="250"/>
        <v>#REF!</v>
      </c>
      <c r="UXV67" s="29" t="e">
        <f t="shared" si="250"/>
        <v>#REF!</v>
      </c>
      <c r="UXW67" s="29" t="e">
        <f t="shared" si="250"/>
        <v>#REF!</v>
      </c>
      <c r="UXX67" s="29" t="e">
        <f t="shared" si="250"/>
        <v>#REF!</v>
      </c>
      <c r="UXY67" s="29" t="e">
        <f t="shared" si="250"/>
        <v>#REF!</v>
      </c>
      <c r="UXZ67" s="29" t="e">
        <f t="shared" si="250"/>
        <v>#REF!</v>
      </c>
      <c r="UYA67" s="29" t="e">
        <f t="shared" si="250"/>
        <v>#REF!</v>
      </c>
      <c r="UYB67" s="29" t="e">
        <f t="shared" si="250"/>
        <v>#REF!</v>
      </c>
      <c r="UYC67" s="29" t="e">
        <f t="shared" si="250"/>
        <v>#REF!</v>
      </c>
      <c r="UYD67" s="29" t="e">
        <f t="shared" si="250"/>
        <v>#REF!</v>
      </c>
      <c r="UYE67" s="29" t="e">
        <f t="shared" si="250"/>
        <v>#REF!</v>
      </c>
      <c r="UYF67" s="29" t="e">
        <f t="shared" si="250"/>
        <v>#REF!</v>
      </c>
      <c r="UYG67" s="29" t="e">
        <f t="shared" si="250"/>
        <v>#REF!</v>
      </c>
      <c r="UYH67" s="29" t="e">
        <f t="shared" si="250"/>
        <v>#REF!</v>
      </c>
      <c r="UYI67" s="29" t="e">
        <f t="shared" si="250"/>
        <v>#REF!</v>
      </c>
      <c r="UYJ67" s="29" t="e">
        <f t="shared" si="250"/>
        <v>#REF!</v>
      </c>
      <c r="UYK67" s="29" t="e">
        <f t="shared" si="250"/>
        <v>#REF!</v>
      </c>
      <c r="UYL67" s="29" t="e">
        <f t="shared" si="250"/>
        <v>#REF!</v>
      </c>
      <c r="UYM67" s="29" t="e">
        <f t="shared" si="250"/>
        <v>#REF!</v>
      </c>
      <c r="UYN67" s="29" t="e">
        <f t="shared" si="250"/>
        <v>#REF!</v>
      </c>
      <c r="UYO67" s="29" t="e">
        <f t="shared" si="250"/>
        <v>#REF!</v>
      </c>
      <c r="UYP67" s="29" t="e">
        <f t="shared" si="250"/>
        <v>#REF!</v>
      </c>
      <c r="UYQ67" s="29" t="e">
        <f t="shared" si="250"/>
        <v>#REF!</v>
      </c>
      <c r="UYR67" s="29" t="e">
        <f t="shared" si="250"/>
        <v>#REF!</v>
      </c>
      <c r="UYS67" s="29" t="e">
        <f t="shared" si="250"/>
        <v>#REF!</v>
      </c>
      <c r="UYT67" s="29" t="e">
        <f t="shared" si="250"/>
        <v>#REF!</v>
      </c>
      <c r="UYU67" s="29" t="e">
        <f t="shared" si="250"/>
        <v>#REF!</v>
      </c>
      <c r="UYV67" s="29" t="e">
        <f t="shared" si="250"/>
        <v>#REF!</v>
      </c>
      <c r="UYW67" s="29" t="e">
        <f t="shared" si="250"/>
        <v>#REF!</v>
      </c>
      <c r="UYX67" s="29" t="e">
        <f t="shared" si="250"/>
        <v>#REF!</v>
      </c>
      <c r="UYY67" s="29" t="e">
        <f t="shared" si="250"/>
        <v>#REF!</v>
      </c>
      <c r="UYZ67" s="29" t="e">
        <f t="shared" si="250"/>
        <v>#REF!</v>
      </c>
      <c r="UZA67" s="29" t="e">
        <f t="shared" si="250"/>
        <v>#REF!</v>
      </c>
      <c r="UZB67" s="29" t="e">
        <f t="shared" si="250"/>
        <v>#REF!</v>
      </c>
      <c r="UZC67" s="29" t="e">
        <f t="shared" si="250"/>
        <v>#REF!</v>
      </c>
      <c r="UZD67" s="29" t="e">
        <f t="shared" si="250"/>
        <v>#REF!</v>
      </c>
      <c r="UZE67" s="29" t="e">
        <f t="shared" si="250"/>
        <v>#REF!</v>
      </c>
      <c r="UZF67" s="29" t="e">
        <f t="shared" si="250"/>
        <v>#REF!</v>
      </c>
      <c r="UZG67" s="29" t="e">
        <f t="shared" si="250"/>
        <v>#REF!</v>
      </c>
      <c r="UZH67" s="29" t="e">
        <f t="shared" si="250"/>
        <v>#REF!</v>
      </c>
      <c r="UZI67" s="29" t="e">
        <f t="shared" si="250"/>
        <v>#REF!</v>
      </c>
      <c r="UZJ67" s="29" t="e">
        <f t="shared" si="250"/>
        <v>#REF!</v>
      </c>
      <c r="UZK67" s="29" t="e">
        <f t="shared" si="250"/>
        <v>#REF!</v>
      </c>
      <c r="UZL67" s="29" t="e">
        <f t="shared" si="250"/>
        <v>#REF!</v>
      </c>
      <c r="UZM67" s="29" t="e">
        <f t="shared" si="250"/>
        <v>#REF!</v>
      </c>
      <c r="UZN67" s="29" t="e">
        <f t="shared" si="250"/>
        <v>#REF!</v>
      </c>
      <c r="UZO67" s="29" t="e">
        <f t="shared" si="250"/>
        <v>#REF!</v>
      </c>
      <c r="UZP67" s="29" t="e">
        <f t="shared" si="250"/>
        <v>#REF!</v>
      </c>
      <c r="UZQ67" s="29" t="e">
        <f t="shared" si="250"/>
        <v>#REF!</v>
      </c>
      <c r="UZR67" s="29" t="e">
        <f t="shared" si="250"/>
        <v>#REF!</v>
      </c>
      <c r="UZS67" s="29" t="e">
        <f t="shared" si="250"/>
        <v>#REF!</v>
      </c>
      <c r="UZT67" s="29" t="e">
        <f t="shared" si="250"/>
        <v>#REF!</v>
      </c>
      <c r="UZU67" s="29" t="e">
        <f t="shared" si="250"/>
        <v>#REF!</v>
      </c>
      <c r="UZV67" s="29" t="e">
        <f t="shared" si="250"/>
        <v>#REF!</v>
      </c>
      <c r="UZW67" s="29" t="e">
        <f t="shared" ref="UZW67:VCH67" si="251">UZV67*(1+$F67)</f>
        <v>#REF!</v>
      </c>
      <c r="UZX67" s="29" t="e">
        <f t="shared" si="251"/>
        <v>#REF!</v>
      </c>
      <c r="UZY67" s="29" t="e">
        <f t="shared" si="251"/>
        <v>#REF!</v>
      </c>
      <c r="UZZ67" s="29" t="e">
        <f t="shared" si="251"/>
        <v>#REF!</v>
      </c>
      <c r="VAA67" s="29" t="e">
        <f t="shared" si="251"/>
        <v>#REF!</v>
      </c>
      <c r="VAB67" s="29" t="e">
        <f t="shared" si="251"/>
        <v>#REF!</v>
      </c>
      <c r="VAC67" s="29" t="e">
        <f t="shared" si="251"/>
        <v>#REF!</v>
      </c>
      <c r="VAD67" s="29" t="e">
        <f t="shared" si="251"/>
        <v>#REF!</v>
      </c>
      <c r="VAE67" s="29" t="e">
        <f t="shared" si="251"/>
        <v>#REF!</v>
      </c>
      <c r="VAF67" s="29" t="e">
        <f t="shared" si="251"/>
        <v>#REF!</v>
      </c>
      <c r="VAG67" s="29" t="e">
        <f t="shared" si="251"/>
        <v>#REF!</v>
      </c>
      <c r="VAH67" s="29" t="e">
        <f t="shared" si="251"/>
        <v>#REF!</v>
      </c>
      <c r="VAI67" s="29" t="e">
        <f t="shared" si="251"/>
        <v>#REF!</v>
      </c>
      <c r="VAJ67" s="29" t="e">
        <f t="shared" si="251"/>
        <v>#REF!</v>
      </c>
      <c r="VAK67" s="29" t="e">
        <f t="shared" si="251"/>
        <v>#REF!</v>
      </c>
      <c r="VAL67" s="29" t="e">
        <f t="shared" si="251"/>
        <v>#REF!</v>
      </c>
      <c r="VAM67" s="29" t="e">
        <f t="shared" si="251"/>
        <v>#REF!</v>
      </c>
      <c r="VAN67" s="29" t="e">
        <f t="shared" si="251"/>
        <v>#REF!</v>
      </c>
      <c r="VAO67" s="29" t="e">
        <f t="shared" si="251"/>
        <v>#REF!</v>
      </c>
      <c r="VAP67" s="29" t="e">
        <f t="shared" si="251"/>
        <v>#REF!</v>
      </c>
      <c r="VAQ67" s="29" t="e">
        <f t="shared" si="251"/>
        <v>#REF!</v>
      </c>
      <c r="VAR67" s="29" t="e">
        <f t="shared" si="251"/>
        <v>#REF!</v>
      </c>
      <c r="VAS67" s="29" t="e">
        <f t="shared" si="251"/>
        <v>#REF!</v>
      </c>
      <c r="VAT67" s="29" t="e">
        <f t="shared" si="251"/>
        <v>#REF!</v>
      </c>
      <c r="VAU67" s="29" t="e">
        <f t="shared" si="251"/>
        <v>#REF!</v>
      </c>
      <c r="VAV67" s="29" t="e">
        <f t="shared" si="251"/>
        <v>#REF!</v>
      </c>
      <c r="VAW67" s="29" t="e">
        <f t="shared" si="251"/>
        <v>#REF!</v>
      </c>
      <c r="VAX67" s="29" t="e">
        <f t="shared" si="251"/>
        <v>#REF!</v>
      </c>
      <c r="VAY67" s="29" t="e">
        <f t="shared" si="251"/>
        <v>#REF!</v>
      </c>
      <c r="VAZ67" s="29" t="e">
        <f t="shared" si="251"/>
        <v>#REF!</v>
      </c>
      <c r="VBA67" s="29" t="e">
        <f t="shared" si="251"/>
        <v>#REF!</v>
      </c>
      <c r="VBB67" s="29" t="e">
        <f t="shared" si="251"/>
        <v>#REF!</v>
      </c>
      <c r="VBC67" s="29" t="e">
        <f t="shared" si="251"/>
        <v>#REF!</v>
      </c>
      <c r="VBD67" s="29" t="e">
        <f t="shared" si="251"/>
        <v>#REF!</v>
      </c>
      <c r="VBE67" s="29" t="e">
        <f t="shared" si="251"/>
        <v>#REF!</v>
      </c>
      <c r="VBF67" s="29" t="e">
        <f t="shared" si="251"/>
        <v>#REF!</v>
      </c>
      <c r="VBG67" s="29" t="e">
        <f t="shared" si="251"/>
        <v>#REF!</v>
      </c>
      <c r="VBH67" s="29" t="e">
        <f t="shared" si="251"/>
        <v>#REF!</v>
      </c>
      <c r="VBI67" s="29" t="e">
        <f t="shared" si="251"/>
        <v>#REF!</v>
      </c>
      <c r="VBJ67" s="29" t="e">
        <f t="shared" si="251"/>
        <v>#REF!</v>
      </c>
      <c r="VBK67" s="29" t="e">
        <f t="shared" si="251"/>
        <v>#REF!</v>
      </c>
      <c r="VBL67" s="29" t="e">
        <f t="shared" si="251"/>
        <v>#REF!</v>
      </c>
      <c r="VBM67" s="29" t="e">
        <f t="shared" si="251"/>
        <v>#REF!</v>
      </c>
      <c r="VBN67" s="29" t="e">
        <f t="shared" si="251"/>
        <v>#REF!</v>
      </c>
      <c r="VBO67" s="29" t="e">
        <f t="shared" si="251"/>
        <v>#REF!</v>
      </c>
      <c r="VBP67" s="29" t="e">
        <f t="shared" si="251"/>
        <v>#REF!</v>
      </c>
      <c r="VBQ67" s="29" t="e">
        <f t="shared" si="251"/>
        <v>#REF!</v>
      </c>
      <c r="VBR67" s="29" t="e">
        <f t="shared" si="251"/>
        <v>#REF!</v>
      </c>
      <c r="VBS67" s="29" t="e">
        <f t="shared" si="251"/>
        <v>#REF!</v>
      </c>
      <c r="VBT67" s="29" t="e">
        <f t="shared" si="251"/>
        <v>#REF!</v>
      </c>
      <c r="VBU67" s="29" t="e">
        <f t="shared" si="251"/>
        <v>#REF!</v>
      </c>
      <c r="VBV67" s="29" t="e">
        <f t="shared" si="251"/>
        <v>#REF!</v>
      </c>
      <c r="VBW67" s="29" t="e">
        <f t="shared" si="251"/>
        <v>#REF!</v>
      </c>
      <c r="VBX67" s="29" t="e">
        <f t="shared" si="251"/>
        <v>#REF!</v>
      </c>
      <c r="VBY67" s="29" t="e">
        <f t="shared" si="251"/>
        <v>#REF!</v>
      </c>
      <c r="VBZ67" s="29" t="e">
        <f t="shared" si="251"/>
        <v>#REF!</v>
      </c>
      <c r="VCA67" s="29" t="e">
        <f t="shared" si="251"/>
        <v>#REF!</v>
      </c>
      <c r="VCB67" s="29" t="e">
        <f t="shared" si="251"/>
        <v>#REF!</v>
      </c>
      <c r="VCC67" s="29" t="e">
        <f t="shared" si="251"/>
        <v>#REF!</v>
      </c>
      <c r="VCD67" s="29" t="e">
        <f t="shared" si="251"/>
        <v>#REF!</v>
      </c>
      <c r="VCE67" s="29" t="e">
        <f t="shared" si="251"/>
        <v>#REF!</v>
      </c>
      <c r="VCF67" s="29" t="e">
        <f t="shared" si="251"/>
        <v>#REF!</v>
      </c>
      <c r="VCG67" s="29" t="e">
        <f t="shared" si="251"/>
        <v>#REF!</v>
      </c>
      <c r="VCH67" s="29" t="e">
        <f t="shared" si="251"/>
        <v>#REF!</v>
      </c>
      <c r="VCI67" s="29" t="e">
        <f t="shared" ref="VCI67:VET67" si="252">VCH67*(1+$F67)</f>
        <v>#REF!</v>
      </c>
      <c r="VCJ67" s="29" t="e">
        <f t="shared" si="252"/>
        <v>#REF!</v>
      </c>
      <c r="VCK67" s="29" t="e">
        <f t="shared" si="252"/>
        <v>#REF!</v>
      </c>
      <c r="VCL67" s="29" t="e">
        <f t="shared" si="252"/>
        <v>#REF!</v>
      </c>
      <c r="VCM67" s="29" t="e">
        <f t="shared" si="252"/>
        <v>#REF!</v>
      </c>
      <c r="VCN67" s="29" t="e">
        <f t="shared" si="252"/>
        <v>#REF!</v>
      </c>
      <c r="VCO67" s="29" t="e">
        <f t="shared" si="252"/>
        <v>#REF!</v>
      </c>
      <c r="VCP67" s="29" t="e">
        <f t="shared" si="252"/>
        <v>#REF!</v>
      </c>
      <c r="VCQ67" s="29" t="e">
        <f t="shared" si="252"/>
        <v>#REF!</v>
      </c>
      <c r="VCR67" s="29" t="e">
        <f t="shared" si="252"/>
        <v>#REF!</v>
      </c>
      <c r="VCS67" s="29" t="e">
        <f t="shared" si="252"/>
        <v>#REF!</v>
      </c>
      <c r="VCT67" s="29" t="e">
        <f t="shared" si="252"/>
        <v>#REF!</v>
      </c>
      <c r="VCU67" s="29" t="e">
        <f t="shared" si="252"/>
        <v>#REF!</v>
      </c>
      <c r="VCV67" s="29" t="e">
        <f t="shared" si="252"/>
        <v>#REF!</v>
      </c>
      <c r="VCW67" s="29" t="e">
        <f t="shared" si="252"/>
        <v>#REF!</v>
      </c>
      <c r="VCX67" s="29" t="e">
        <f t="shared" si="252"/>
        <v>#REF!</v>
      </c>
      <c r="VCY67" s="29" t="e">
        <f t="shared" si="252"/>
        <v>#REF!</v>
      </c>
      <c r="VCZ67" s="29" t="e">
        <f t="shared" si="252"/>
        <v>#REF!</v>
      </c>
      <c r="VDA67" s="29" t="e">
        <f t="shared" si="252"/>
        <v>#REF!</v>
      </c>
      <c r="VDB67" s="29" t="e">
        <f t="shared" si="252"/>
        <v>#REF!</v>
      </c>
      <c r="VDC67" s="29" t="e">
        <f t="shared" si="252"/>
        <v>#REF!</v>
      </c>
      <c r="VDD67" s="29" t="e">
        <f t="shared" si="252"/>
        <v>#REF!</v>
      </c>
      <c r="VDE67" s="29" t="e">
        <f t="shared" si="252"/>
        <v>#REF!</v>
      </c>
      <c r="VDF67" s="29" t="e">
        <f t="shared" si="252"/>
        <v>#REF!</v>
      </c>
      <c r="VDG67" s="29" t="e">
        <f t="shared" si="252"/>
        <v>#REF!</v>
      </c>
      <c r="VDH67" s="29" t="e">
        <f t="shared" si="252"/>
        <v>#REF!</v>
      </c>
      <c r="VDI67" s="29" t="e">
        <f t="shared" si="252"/>
        <v>#REF!</v>
      </c>
      <c r="VDJ67" s="29" t="e">
        <f t="shared" si="252"/>
        <v>#REF!</v>
      </c>
      <c r="VDK67" s="29" t="e">
        <f t="shared" si="252"/>
        <v>#REF!</v>
      </c>
      <c r="VDL67" s="29" t="e">
        <f t="shared" si="252"/>
        <v>#REF!</v>
      </c>
      <c r="VDM67" s="29" t="e">
        <f t="shared" si="252"/>
        <v>#REF!</v>
      </c>
      <c r="VDN67" s="29" t="e">
        <f t="shared" si="252"/>
        <v>#REF!</v>
      </c>
      <c r="VDO67" s="29" t="e">
        <f t="shared" si="252"/>
        <v>#REF!</v>
      </c>
      <c r="VDP67" s="29" t="e">
        <f t="shared" si="252"/>
        <v>#REF!</v>
      </c>
      <c r="VDQ67" s="29" t="e">
        <f t="shared" si="252"/>
        <v>#REF!</v>
      </c>
      <c r="VDR67" s="29" t="e">
        <f t="shared" si="252"/>
        <v>#REF!</v>
      </c>
      <c r="VDS67" s="29" t="e">
        <f t="shared" si="252"/>
        <v>#REF!</v>
      </c>
      <c r="VDT67" s="29" t="e">
        <f t="shared" si="252"/>
        <v>#REF!</v>
      </c>
      <c r="VDU67" s="29" t="e">
        <f t="shared" si="252"/>
        <v>#REF!</v>
      </c>
      <c r="VDV67" s="29" t="e">
        <f t="shared" si="252"/>
        <v>#REF!</v>
      </c>
      <c r="VDW67" s="29" t="e">
        <f t="shared" si="252"/>
        <v>#REF!</v>
      </c>
      <c r="VDX67" s="29" t="e">
        <f t="shared" si="252"/>
        <v>#REF!</v>
      </c>
      <c r="VDY67" s="29" t="e">
        <f t="shared" si="252"/>
        <v>#REF!</v>
      </c>
      <c r="VDZ67" s="29" t="e">
        <f t="shared" si="252"/>
        <v>#REF!</v>
      </c>
      <c r="VEA67" s="29" t="e">
        <f t="shared" si="252"/>
        <v>#REF!</v>
      </c>
      <c r="VEB67" s="29" t="e">
        <f t="shared" si="252"/>
        <v>#REF!</v>
      </c>
      <c r="VEC67" s="29" t="e">
        <f t="shared" si="252"/>
        <v>#REF!</v>
      </c>
      <c r="VED67" s="29" t="e">
        <f t="shared" si="252"/>
        <v>#REF!</v>
      </c>
      <c r="VEE67" s="29" t="e">
        <f t="shared" si="252"/>
        <v>#REF!</v>
      </c>
      <c r="VEF67" s="29" t="e">
        <f t="shared" si="252"/>
        <v>#REF!</v>
      </c>
      <c r="VEG67" s="29" t="e">
        <f t="shared" si="252"/>
        <v>#REF!</v>
      </c>
      <c r="VEH67" s="29" t="e">
        <f t="shared" si="252"/>
        <v>#REF!</v>
      </c>
      <c r="VEI67" s="29" t="e">
        <f t="shared" si="252"/>
        <v>#REF!</v>
      </c>
      <c r="VEJ67" s="29" t="e">
        <f t="shared" si="252"/>
        <v>#REF!</v>
      </c>
      <c r="VEK67" s="29" t="e">
        <f t="shared" si="252"/>
        <v>#REF!</v>
      </c>
      <c r="VEL67" s="29" t="e">
        <f t="shared" si="252"/>
        <v>#REF!</v>
      </c>
      <c r="VEM67" s="29" t="e">
        <f t="shared" si="252"/>
        <v>#REF!</v>
      </c>
      <c r="VEN67" s="29" t="e">
        <f t="shared" si="252"/>
        <v>#REF!</v>
      </c>
      <c r="VEO67" s="29" t="e">
        <f t="shared" si="252"/>
        <v>#REF!</v>
      </c>
      <c r="VEP67" s="29" t="e">
        <f t="shared" si="252"/>
        <v>#REF!</v>
      </c>
      <c r="VEQ67" s="29" t="e">
        <f t="shared" si="252"/>
        <v>#REF!</v>
      </c>
      <c r="VER67" s="29" t="e">
        <f t="shared" si="252"/>
        <v>#REF!</v>
      </c>
      <c r="VES67" s="29" t="e">
        <f t="shared" si="252"/>
        <v>#REF!</v>
      </c>
      <c r="VET67" s="29" t="e">
        <f t="shared" si="252"/>
        <v>#REF!</v>
      </c>
      <c r="VEU67" s="29" t="e">
        <f t="shared" ref="VEU67:VHF67" si="253">VET67*(1+$F67)</f>
        <v>#REF!</v>
      </c>
      <c r="VEV67" s="29" t="e">
        <f t="shared" si="253"/>
        <v>#REF!</v>
      </c>
      <c r="VEW67" s="29" t="e">
        <f t="shared" si="253"/>
        <v>#REF!</v>
      </c>
      <c r="VEX67" s="29" t="e">
        <f t="shared" si="253"/>
        <v>#REF!</v>
      </c>
      <c r="VEY67" s="29" t="e">
        <f t="shared" si="253"/>
        <v>#REF!</v>
      </c>
      <c r="VEZ67" s="29" t="e">
        <f t="shared" si="253"/>
        <v>#REF!</v>
      </c>
      <c r="VFA67" s="29" t="e">
        <f t="shared" si="253"/>
        <v>#REF!</v>
      </c>
      <c r="VFB67" s="29" t="e">
        <f t="shared" si="253"/>
        <v>#REF!</v>
      </c>
      <c r="VFC67" s="29" t="e">
        <f t="shared" si="253"/>
        <v>#REF!</v>
      </c>
      <c r="VFD67" s="29" t="e">
        <f t="shared" si="253"/>
        <v>#REF!</v>
      </c>
      <c r="VFE67" s="29" t="e">
        <f t="shared" si="253"/>
        <v>#REF!</v>
      </c>
      <c r="VFF67" s="29" t="e">
        <f t="shared" si="253"/>
        <v>#REF!</v>
      </c>
      <c r="VFG67" s="29" t="e">
        <f t="shared" si="253"/>
        <v>#REF!</v>
      </c>
      <c r="VFH67" s="29" t="e">
        <f t="shared" si="253"/>
        <v>#REF!</v>
      </c>
      <c r="VFI67" s="29" t="e">
        <f t="shared" si="253"/>
        <v>#REF!</v>
      </c>
      <c r="VFJ67" s="29" t="e">
        <f t="shared" si="253"/>
        <v>#REF!</v>
      </c>
      <c r="VFK67" s="29" t="e">
        <f t="shared" si="253"/>
        <v>#REF!</v>
      </c>
      <c r="VFL67" s="29" t="e">
        <f t="shared" si="253"/>
        <v>#REF!</v>
      </c>
      <c r="VFM67" s="29" t="e">
        <f t="shared" si="253"/>
        <v>#REF!</v>
      </c>
      <c r="VFN67" s="29" t="e">
        <f t="shared" si="253"/>
        <v>#REF!</v>
      </c>
      <c r="VFO67" s="29" t="e">
        <f t="shared" si="253"/>
        <v>#REF!</v>
      </c>
      <c r="VFP67" s="29" t="e">
        <f t="shared" si="253"/>
        <v>#REF!</v>
      </c>
      <c r="VFQ67" s="29" t="e">
        <f t="shared" si="253"/>
        <v>#REF!</v>
      </c>
      <c r="VFR67" s="29" t="e">
        <f t="shared" si="253"/>
        <v>#REF!</v>
      </c>
      <c r="VFS67" s="29" t="e">
        <f t="shared" si="253"/>
        <v>#REF!</v>
      </c>
      <c r="VFT67" s="29" t="e">
        <f t="shared" si="253"/>
        <v>#REF!</v>
      </c>
      <c r="VFU67" s="29" t="e">
        <f t="shared" si="253"/>
        <v>#REF!</v>
      </c>
      <c r="VFV67" s="29" t="e">
        <f t="shared" si="253"/>
        <v>#REF!</v>
      </c>
      <c r="VFW67" s="29" t="e">
        <f t="shared" si="253"/>
        <v>#REF!</v>
      </c>
      <c r="VFX67" s="29" t="e">
        <f t="shared" si="253"/>
        <v>#REF!</v>
      </c>
      <c r="VFY67" s="29" t="e">
        <f t="shared" si="253"/>
        <v>#REF!</v>
      </c>
      <c r="VFZ67" s="29" t="e">
        <f t="shared" si="253"/>
        <v>#REF!</v>
      </c>
      <c r="VGA67" s="29" t="e">
        <f t="shared" si="253"/>
        <v>#REF!</v>
      </c>
      <c r="VGB67" s="29" t="e">
        <f t="shared" si="253"/>
        <v>#REF!</v>
      </c>
      <c r="VGC67" s="29" t="e">
        <f t="shared" si="253"/>
        <v>#REF!</v>
      </c>
      <c r="VGD67" s="29" t="e">
        <f t="shared" si="253"/>
        <v>#REF!</v>
      </c>
      <c r="VGE67" s="29" t="e">
        <f t="shared" si="253"/>
        <v>#REF!</v>
      </c>
      <c r="VGF67" s="29" t="e">
        <f t="shared" si="253"/>
        <v>#REF!</v>
      </c>
      <c r="VGG67" s="29" t="e">
        <f t="shared" si="253"/>
        <v>#REF!</v>
      </c>
      <c r="VGH67" s="29" t="e">
        <f t="shared" si="253"/>
        <v>#REF!</v>
      </c>
      <c r="VGI67" s="29" t="e">
        <f t="shared" si="253"/>
        <v>#REF!</v>
      </c>
      <c r="VGJ67" s="29" t="e">
        <f t="shared" si="253"/>
        <v>#REF!</v>
      </c>
      <c r="VGK67" s="29" t="e">
        <f t="shared" si="253"/>
        <v>#REF!</v>
      </c>
      <c r="VGL67" s="29" t="e">
        <f t="shared" si="253"/>
        <v>#REF!</v>
      </c>
      <c r="VGM67" s="29" t="e">
        <f t="shared" si="253"/>
        <v>#REF!</v>
      </c>
      <c r="VGN67" s="29" t="e">
        <f t="shared" si="253"/>
        <v>#REF!</v>
      </c>
      <c r="VGO67" s="29" t="e">
        <f t="shared" si="253"/>
        <v>#REF!</v>
      </c>
      <c r="VGP67" s="29" t="e">
        <f t="shared" si="253"/>
        <v>#REF!</v>
      </c>
      <c r="VGQ67" s="29" t="e">
        <f t="shared" si="253"/>
        <v>#REF!</v>
      </c>
      <c r="VGR67" s="29" t="e">
        <f t="shared" si="253"/>
        <v>#REF!</v>
      </c>
      <c r="VGS67" s="29" t="e">
        <f t="shared" si="253"/>
        <v>#REF!</v>
      </c>
      <c r="VGT67" s="29" t="e">
        <f t="shared" si="253"/>
        <v>#REF!</v>
      </c>
      <c r="VGU67" s="29" t="e">
        <f t="shared" si="253"/>
        <v>#REF!</v>
      </c>
      <c r="VGV67" s="29" t="e">
        <f t="shared" si="253"/>
        <v>#REF!</v>
      </c>
      <c r="VGW67" s="29" t="e">
        <f t="shared" si="253"/>
        <v>#REF!</v>
      </c>
      <c r="VGX67" s="29" t="e">
        <f t="shared" si="253"/>
        <v>#REF!</v>
      </c>
      <c r="VGY67" s="29" t="e">
        <f t="shared" si="253"/>
        <v>#REF!</v>
      </c>
      <c r="VGZ67" s="29" t="e">
        <f t="shared" si="253"/>
        <v>#REF!</v>
      </c>
      <c r="VHA67" s="29" t="e">
        <f t="shared" si="253"/>
        <v>#REF!</v>
      </c>
      <c r="VHB67" s="29" t="e">
        <f t="shared" si="253"/>
        <v>#REF!</v>
      </c>
      <c r="VHC67" s="29" t="e">
        <f t="shared" si="253"/>
        <v>#REF!</v>
      </c>
      <c r="VHD67" s="29" t="e">
        <f t="shared" si="253"/>
        <v>#REF!</v>
      </c>
      <c r="VHE67" s="29" t="e">
        <f t="shared" si="253"/>
        <v>#REF!</v>
      </c>
      <c r="VHF67" s="29" t="e">
        <f t="shared" si="253"/>
        <v>#REF!</v>
      </c>
      <c r="VHG67" s="29" t="e">
        <f t="shared" ref="VHG67:VJR67" si="254">VHF67*(1+$F67)</f>
        <v>#REF!</v>
      </c>
      <c r="VHH67" s="29" t="e">
        <f t="shared" si="254"/>
        <v>#REF!</v>
      </c>
      <c r="VHI67" s="29" t="e">
        <f t="shared" si="254"/>
        <v>#REF!</v>
      </c>
      <c r="VHJ67" s="29" t="e">
        <f t="shared" si="254"/>
        <v>#REF!</v>
      </c>
      <c r="VHK67" s="29" t="e">
        <f t="shared" si="254"/>
        <v>#REF!</v>
      </c>
      <c r="VHL67" s="29" t="e">
        <f t="shared" si="254"/>
        <v>#REF!</v>
      </c>
      <c r="VHM67" s="29" t="e">
        <f t="shared" si="254"/>
        <v>#REF!</v>
      </c>
      <c r="VHN67" s="29" t="e">
        <f t="shared" si="254"/>
        <v>#REF!</v>
      </c>
      <c r="VHO67" s="29" t="e">
        <f t="shared" si="254"/>
        <v>#REF!</v>
      </c>
      <c r="VHP67" s="29" t="e">
        <f t="shared" si="254"/>
        <v>#REF!</v>
      </c>
      <c r="VHQ67" s="29" t="e">
        <f t="shared" si="254"/>
        <v>#REF!</v>
      </c>
      <c r="VHR67" s="29" t="e">
        <f t="shared" si="254"/>
        <v>#REF!</v>
      </c>
      <c r="VHS67" s="29" t="e">
        <f t="shared" si="254"/>
        <v>#REF!</v>
      </c>
      <c r="VHT67" s="29" t="e">
        <f t="shared" si="254"/>
        <v>#REF!</v>
      </c>
      <c r="VHU67" s="29" t="e">
        <f t="shared" si="254"/>
        <v>#REF!</v>
      </c>
      <c r="VHV67" s="29" t="e">
        <f t="shared" si="254"/>
        <v>#REF!</v>
      </c>
      <c r="VHW67" s="29" t="e">
        <f t="shared" si="254"/>
        <v>#REF!</v>
      </c>
      <c r="VHX67" s="29" t="e">
        <f t="shared" si="254"/>
        <v>#REF!</v>
      </c>
      <c r="VHY67" s="29" t="e">
        <f t="shared" si="254"/>
        <v>#REF!</v>
      </c>
      <c r="VHZ67" s="29" t="e">
        <f t="shared" si="254"/>
        <v>#REF!</v>
      </c>
      <c r="VIA67" s="29" t="e">
        <f t="shared" si="254"/>
        <v>#REF!</v>
      </c>
      <c r="VIB67" s="29" t="e">
        <f t="shared" si="254"/>
        <v>#REF!</v>
      </c>
      <c r="VIC67" s="29" t="e">
        <f t="shared" si="254"/>
        <v>#REF!</v>
      </c>
      <c r="VID67" s="29" t="e">
        <f t="shared" si="254"/>
        <v>#REF!</v>
      </c>
      <c r="VIE67" s="29" t="e">
        <f t="shared" si="254"/>
        <v>#REF!</v>
      </c>
      <c r="VIF67" s="29" t="e">
        <f t="shared" si="254"/>
        <v>#REF!</v>
      </c>
      <c r="VIG67" s="29" t="e">
        <f t="shared" si="254"/>
        <v>#REF!</v>
      </c>
      <c r="VIH67" s="29" t="e">
        <f t="shared" si="254"/>
        <v>#REF!</v>
      </c>
      <c r="VII67" s="29" t="e">
        <f t="shared" si="254"/>
        <v>#REF!</v>
      </c>
      <c r="VIJ67" s="29" t="e">
        <f t="shared" si="254"/>
        <v>#REF!</v>
      </c>
      <c r="VIK67" s="29" t="e">
        <f t="shared" si="254"/>
        <v>#REF!</v>
      </c>
      <c r="VIL67" s="29" t="e">
        <f t="shared" si="254"/>
        <v>#REF!</v>
      </c>
      <c r="VIM67" s="29" t="e">
        <f t="shared" si="254"/>
        <v>#REF!</v>
      </c>
      <c r="VIN67" s="29" t="e">
        <f t="shared" si="254"/>
        <v>#REF!</v>
      </c>
      <c r="VIO67" s="29" t="e">
        <f t="shared" si="254"/>
        <v>#REF!</v>
      </c>
      <c r="VIP67" s="29" t="e">
        <f t="shared" si="254"/>
        <v>#REF!</v>
      </c>
      <c r="VIQ67" s="29" t="e">
        <f t="shared" si="254"/>
        <v>#REF!</v>
      </c>
      <c r="VIR67" s="29" t="e">
        <f t="shared" si="254"/>
        <v>#REF!</v>
      </c>
      <c r="VIS67" s="29" t="e">
        <f t="shared" si="254"/>
        <v>#REF!</v>
      </c>
      <c r="VIT67" s="29" t="e">
        <f t="shared" si="254"/>
        <v>#REF!</v>
      </c>
      <c r="VIU67" s="29" t="e">
        <f t="shared" si="254"/>
        <v>#REF!</v>
      </c>
      <c r="VIV67" s="29" t="e">
        <f t="shared" si="254"/>
        <v>#REF!</v>
      </c>
      <c r="VIW67" s="29" t="e">
        <f t="shared" si="254"/>
        <v>#REF!</v>
      </c>
      <c r="VIX67" s="29" t="e">
        <f t="shared" si="254"/>
        <v>#REF!</v>
      </c>
      <c r="VIY67" s="29" t="e">
        <f t="shared" si="254"/>
        <v>#REF!</v>
      </c>
      <c r="VIZ67" s="29" t="e">
        <f t="shared" si="254"/>
        <v>#REF!</v>
      </c>
      <c r="VJA67" s="29" t="e">
        <f t="shared" si="254"/>
        <v>#REF!</v>
      </c>
      <c r="VJB67" s="29" t="e">
        <f t="shared" si="254"/>
        <v>#REF!</v>
      </c>
      <c r="VJC67" s="29" t="e">
        <f t="shared" si="254"/>
        <v>#REF!</v>
      </c>
      <c r="VJD67" s="29" t="e">
        <f t="shared" si="254"/>
        <v>#REF!</v>
      </c>
      <c r="VJE67" s="29" t="e">
        <f t="shared" si="254"/>
        <v>#REF!</v>
      </c>
      <c r="VJF67" s="29" t="e">
        <f t="shared" si="254"/>
        <v>#REF!</v>
      </c>
      <c r="VJG67" s="29" t="e">
        <f t="shared" si="254"/>
        <v>#REF!</v>
      </c>
      <c r="VJH67" s="29" t="e">
        <f t="shared" si="254"/>
        <v>#REF!</v>
      </c>
      <c r="VJI67" s="29" t="e">
        <f t="shared" si="254"/>
        <v>#REF!</v>
      </c>
      <c r="VJJ67" s="29" t="e">
        <f t="shared" si="254"/>
        <v>#REF!</v>
      </c>
      <c r="VJK67" s="29" t="e">
        <f t="shared" si="254"/>
        <v>#REF!</v>
      </c>
      <c r="VJL67" s="29" t="e">
        <f t="shared" si="254"/>
        <v>#REF!</v>
      </c>
      <c r="VJM67" s="29" t="e">
        <f t="shared" si="254"/>
        <v>#REF!</v>
      </c>
      <c r="VJN67" s="29" t="e">
        <f t="shared" si="254"/>
        <v>#REF!</v>
      </c>
      <c r="VJO67" s="29" t="e">
        <f t="shared" si="254"/>
        <v>#REF!</v>
      </c>
      <c r="VJP67" s="29" t="e">
        <f t="shared" si="254"/>
        <v>#REF!</v>
      </c>
      <c r="VJQ67" s="29" t="e">
        <f t="shared" si="254"/>
        <v>#REF!</v>
      </c>
      <c r="VJR67" s="29" t="e">
        <f t="shared" si="254"/>
        <v>#REF!</v>
      </c>
      <c r="VJS67" s="29" t="e">
        <f t="shared" ref="VJS67:VMD67" si="255">VJR67*(1+$F67)</f>
        <v>#REF!</v>
      </c>
      <c r="VJT67" s="29" t="e">
        <f t="shared" si="255"/>
        <v>#REF!</v>
      </c>
      <c r="VJU67" s="29" t="e">
        <f t="shared" si="255"/>
        <v>#REF!</v>
      </c>
      <c r="VJV67" s="29" t="e">
        <f t="shared" si="255"/>
        <v>#REF!</v>
      </c>
      <c r="VJW67" s="29" t="e">
        <f t="shared" si="255"/>
        <v>#REF!</v>
      </c>
      <c r="VJX67" s="29" t="e">
        <f t="shared" si="255"/>
        <v>#REF!</v>
      </c>
      <c r="VJY67" s="29" t="e">
        <f t="shared" si="255"/>
        <v>#REF!</v>
      </c>
      <c r="VJZ67" s="29" t="e">
        <f t="shared" si="255"/>
        <v>#REF!</v>
      </c>
      <c r="VKA67" s="29" t="e">
        <f t="shared" si="255"/>
        <v>#REF!</v>
      </c>
      <c r="VKB67" s="29" t="e">
        <f t="shared" si="255"/>
        <v>#REF!</v>
      </c>
      <c r="VKC67" s="29" t="e">
        <f t="shared" si="255"/>
        <v>#REF!</v>
      </c>
      <c r="VKD67" s="29" t="e">
        <f t="shared" si="255"/>
        <v>#REF!</v>
      </c>
      <c r="VKE67" s="29" t="e">
        <f t="shared" si="255"/>
        <v>#REF!</v>
      </c>
      <c r="VKF67" s="29" t="e">
        <f t="shared" si="255"/>
        <v>#REF!</v>
      </c>
      <c r="VKG67" s="29" t="e">
        <f t="shared" si="255"/>
        <v>#REF!</v>
      </c>
      <c r="VKH67" s="29" t="e">
        <f t="shared" si="255"/>
        <v>#REF!</v>
      </c>
      <c r="VKI67" s="29" t="e">
        <f t="shared" si="255"/>
        <v>#REF!</v>
      </c>
      <c r="VKJ67" s="29" t="e">
        <f t="shared" si="255"/>
        <v>#REF!</v>
      </c>
      <c r="VKK67" s="29" t="e">
        <f t="shared" si="255"/>
        <v>#REF!</v>
      </c>
      <c r="VKL67" s="29" t="e">
        <f t="shared" si="255"/>
        <v>#REF!</v>
      </c>
      <c r="VKM67" s="29" t="e">
        <f t="shared" si="255"/>
        <v>#REF!</v>
      </c>
      <c r="VKN67" s="29" t="e">
        <f t="shared" si="255"/>
        <v>#REF!</v>
      </c>
      <c r="VKO67" s="29" t="e">
        <f t="shared" si="255"/>
        <v>#REF!</v>
      </c>
      <c r="VKP67" s="29" t="e">
        <f t="shared" si="255"/>
        <v>#REF!</v>
      </c>
      <c r="VKQ67" s="29" t="e">
        <f t="shared" si="255"/>
        <v>#REF!</v>
      </c>
      <c r="VKR67" s="29" t="e">
        <f t="shared" si="255"/>
        <v>#REF!</v>
      </c>
      <c r="VKS67" s="29" t="e">
        <f t="shared" si="255"/>
        <v>#REF!</v>
      </c>
      <c r="VKT67" s="29" t="e">
        <f t="shared" si="255"/>
        <v>#REF!</v>
      </c>
      <c r="VKU67" s="29" t="e">
        <f t="shared" si="255"/>
        <v>#REF!</v>
      </c>
      <c r="VKV67" s="29" t="e">
        <f t="shared" si="255"/>
        <v>#REF!</v>
      </c>
      <c r="VKW67" s="29" t="e">
        <f t="shared" si="255"/>
        <v>#REF!</v>
      </c>
      <c r="VKX67" s="29" t="e">
        <f t="shared" si="255"/>
        <v>#REF!</v>
      </c>
      <c r="VKY67" s="29" t="e">
        <f t="shared" si="255"/>
        <v>#REF!</v>
      </c>
      <c r="VKZ67" s="29" t="e">
        <f t="shared" si="255"/>
        <v>#REF!</v>
      </c>
      <c r="VLA67" s="29" t="e">
        <f t="shared" si="255"/>
        <v>#REF!</v>
      </c>
      <c r="VLB67" s="29" t="e">
        <f t="shared" si="255"/>
        <v>#REF!</v>
      </c>
      <c r="VLC67" s="29" t="e">
        <f t="shared" si="255"/>
        <v>#REF!</v>
      </c>
      <c r="VLD67" s="29" t="e">
        <f t="shared" si="255"/>
        <v>#REF!</v>
      </c>
      <c r="VLE67" s="29" t="e">
        <f t="shared" si="255"/>
        <v>#REF!</v>
      </c>
      <c r="VLF67" s="29" t="e">
        <f t="shared" si="255"/>
        <v>#REF!</v>
      </c>
      <c r="VLG67" s="29" t="e">
        <f t="shared" si="255"/>
        <v>#REF!</v>
      </c>
      <c r="VLH67" s="29" t="e">
        <f t="shared" si="255"/>
        <v>#REF!</v>
      </c>
      <c r="VLI67" s="29" t="e">
        <f t="shared" si="255"/>
        <v>#REF!</v>
      </c>
      <c r="VLJ67" s="29" t="e">
        <f t="shared" si="255"/>
        <v>#REF!</v>
      </c>
      <c r="VLK67" s="29" t="e">
        <f t="shared" si="255"/>
        <v>#REF!</v>
      </c>
      <c r="VLL67" s="29" t="e">
        <f t="shared" si="255"/>
        <v>#REF!</v>
      </c>
      <c r="VLM67" s="29" t="e">
        <f t="shared" si="255"/>
        <v>#REF!</v>
      </c>
      <c r="VLN67" s="29" t="e">
        <f t="shared" si="255"/>
        <v>#REF!</v>
      </c>
      <c r="VLO67" s="29" t="e">
        <f t="shared" si="255"/>
        <v>#REF!</v>
      </c>
      <c r="VLP67" s="29" t="e">
        <f t="shared" si="255"/>
        <v>#REF!</v>
      </c>
      <c r="VLQ67" s="29" t="e">
        <f t="shared" si="255"/>
        <v>#REF!</v>
      </c>
      <c r="VLR67" s="29" t="e">
        <f t="shared" si="255"/>
        <v>#REF!</v>
      </c>
      <c r="VLS67" s="29" t="e">
        <f t="shared" si="255"/>
        <v>#REF!</v>
      </c>
      <c r="VLT67" s="29" t="e">
        <f t="shared" si="255"/>
        <v>#REF!</v>
      </c>
      <c r="VLU67" s="29" t="e">
        <f t="shared" si="255"/>
        <v>#REF!</v>
      </c>
      <c r="VLV67" s="29" t="e">
        <f t="shared" si="255"/>
        <v>#REF!</v>
      </c>
      <c r="VLW67" s="29" t="e">
        <f t="shared" si="255"/>
        <v>#REF!</v>
      </c>
      <c r="VLX67" s="29" t="e">
        <f t="shared" si="255"/>
        <v>#REF!</v>
      </c>
      <c r="VLY67" s="29" t="e">
        <f t="shared" si="255"/>
        <v>#REF!</v>
      </c>
      <c r="VLZ67" s="29" t="e">
        <f t="shared" si="255"/>
        <v>#REF!</v>
      </c>
      <c r="VMA67" s="29" t="e">
        <f t="shared" si="255"/>
        <v>#REF!</v>
      </c>
      <c r="VMB67" s="29" t="e">
        <f t="shared" si="255"/>
        <v>#REF!</v>
      </c>
      <c r="VMC67" s="29" t="e">
        <f t="shared" si="255"/>
        <v>#REF!</v>
      </c>
      <c r="VMD67" s="29" t="e">
        <f t="shared" si="255"/>
        <v>#REF!</v>
      </c>
      <c r="VME67" s="29" t="e">
        <f t="shared" ref="VME67:VOP67" si="256">VMD67*(1+$F67)</f>
        <v>#REF!</v>
      </c>
      <c r="VMF67" s="29" t="e">
        <f t="shared" si="256"/>
        <v>#REF!</v>
      </c>
      <c r="VMG67" s="29" t="e">
        <f t="shared" si="256"/>
        <v>#REF!</v>
      </c>
      <c r="VMH67" s="29" t="e">
        <f t="shared" si="256"/>
        <v>#REF!</v>
      </c>
      <c r="VMI67" s="29" t="e">
        <f t="shared" si="256"/>
        <v>#REF!</v>
      </c>
      <c r="VMJ67" s="29" t="e">
        <f t="shared" si="256"/>
        <v>#REF!</v>
      </c>
      <c r="VMK67" s="29" t="e">
        <f t="shared" si="256"/>
        <v>#REF!</v>
      </c>
      <c r="VML67" s="29" t="e">
        <f t="shared" si="256"/>
        <v>#REF!</v>
      </c>
      <c r="VMM67" s="29" t="e">
        <f t="shared" si="256"/>
        <v>#REF!</v>
      </c>
      <c r="VMN67" s="29" t="e">
        <f t="shared" si="256"/>
        <v>#REF!</v>
      </c>
      <c r="VMO67" s="29" t="e">
        <f t="shared" si="256"/>
        <v>#REF!</v>
      </c>
      <c r="VMP67" s="29" t="e">
        <f t="shared" si="256"/>
        <v>#REF!</v>
      </c>
      <c r="VMQ67" s="29" t="e">
        <f t="shared" si="256"/>
        <v>#REF!</v>
      </c>
      <c r="VMR67" s="29" t="e">
        <f t="shared" si="256"/>
        <v>#REF!</v>
      </c>
      <c r="VMS67" s="29" t="e">
        <f t="shared" si="256"/>
        <v>#REF!</v>
      </c>
      <c r="VMT67" s="29" t="e">
        <f t="shared" si="256"/>
        <v>#REF!</v>
      </c>
      <c r="VMU67" s="29" t="e">
        <f t="shared" si="256"/>
        <v>#REF!</v>
      </c>
      <c r="VMV67" s="29" t="e">
        <f t="shared" si="256"/>
        <v>#REF!</v>
      </c>
      <c r="VMW67" s="29" t="e">
        <f t="shared" si="256"/>
        <v>#REF!</v>
      </c>
      <c r="VMX67" s="29" t="e">
        <f t="shared" si="256"/>
        <v>#REF!</v>
      </c>
      <c r="VMY67" s="29" t="e">
        <f t="shared" si="256"/>
        <v>#REF!</v>
      </c>
      <c r="VMZ67" s="29" t="e">
        <f t="shared" si="256"/>
        <v>#REF!</v>
      </c>
      <c r="VNA67" s="29" t="e">
        <f t="shared" si="256"/>
        <v>#REF!</v>
      </c>
      <c r="VNB67" s="29" t="e">
        <f t="shared" si="256"/>
        <v>#REF!</v>
      </c>
      <c r="VNC67" s="29" t="e">
        <f t="shared" si="256"/>
        <v>#REF!</v>
      </c>
      <c r="VND67" s="29" t="e">
        <f t="shared" si="256"/>
        <v>#REF!</v>
      </c>
      <c r="VNE67" s="29" t="e">
        <f t="shared" si="256"/>
        <v>#REF!</v>
      </c>
      <c r="VNF67" s="29" t="e">
        <f t="shared" si="256"/>
        <v>#REF!</v>
      </c>
      <c r="VNG67" s="29" t="e">
        <f t="shared" si="256"/>
        <v>#REF!</v>
      </c>
      <c r="VNH67" s="29" t="e">
        <f t="shared" si="256"/>
        <v>#REF!</v>
      </c>
      <c r="VNI67" s="29" t="e">
        <f t="shared" si="256"/>
        <v>#REF!</v>
      </c>
      <c r="VNJ67" s="29" t="e">
        <f t="shared" si="256"/>
        <v>#REF!</v>
      </c>
      <c r="VNK67" s="29" t="e">
        <f t="shared" si="256"/>
        <v>#REF!</v>
      </c>
      <c r="VNL67" s="29" t="e">
        <f t="shared" si="256"/>
        <v>#REF!</v>
      </c>
      <c r="VNM67" s="29" t="e">
        <f t="shared" si="256"/>
        <v>#REF!</v>
      </c>
      <c r="VNN67" s="29" t="e">
        <f t="shared" si="256"/>
        <v>#REF!</v>
      </c>
      <c r="VNO67" s="29" t="e">
        <f t="shared" si="256"/>
        <v>#REF!</v>
      </c>
      <c r="VNP67" s="29" t="e">
        <f t="shared" si="256"/>
        <v>#REF!</v>
      </c>
      <c r="VNQ67" s="29" t="e">
        <f t="shared" si="256"/>
        <v>#REF!</v>
      </c>
      <c r="VNR67" s="29" t="e">
        <f t="shared" si="256"/>
        <v>#REF!</v>
      </c>
      <c r="VNS67" s="29" t="e">
        <f t="shared" si="256"/>
        <v>#REF!</v>
      </c>
      <c r="VNT67" s="29" t="e">
        <f t="shared" si="256"/>
        <v>#REF!</v>
      </c>
      <c r="VNU67" s="29" t="e">
        <f t="shared" si="256"/>
        <v>#REF!</v>
      </c>
      <c r="VNV67" s="29" t="e">
        <f t="shared" si="256"/>
        <v>#REF!</v>
      </c>
      <c r="VNW67" s="29" t="e">
        <f t="shared" si="256"/>
        <v>#REF!</v>
      </c>
      <c r="VNX67" s="29" t="e">
        <f t="shared" si="256"/>
        <v>#REF!</v>
      </c>
      <c r="VNY67" s="29" t="e">
        <f t="shared" si="256"/>
        <v>#REF!</v>
      </c>
      <c r="VNZ67" s="29" t="e">
        <f t="shared" si="256"/>
        <v>#REF!</v>
      </c>
      <c r="VOA67" s="29" t="e">
        <f t="shared" si="256"/>
        <v>#REF!</v>
      </c>
      <c r="VOB67" s="29" t="e">
        <f t="shared" si="256"/>
        <v>#REF!</v>
      </c>
      <c r="VOC67" s="29" t="e">
        <f t="shared" si="256"/>
        <v>#REF!</v>
      </c>
      <c r="VOD67" s="29" t="e">
        <f t="shared" si="256"/>
        <v>#REF!</v>
      </c>
      <c r="VOE67" s="29" t="e">
        <f t="shared" si="256"/>
        <v>#REF!</v>
      </c>
      <c r="VOF67" s="29" t="e">
        <f t="shared" si="256"/>
        <v>#REF!</v>
      </c>
      <c r="VOG67" s="29" t="e">
        <f t="shared" si="256"/>
        <v>#REF!</v>
      </c>
      <c r="VOH67" s="29" t="e">
        <f t="shared" si="256"/>
        <v>#REF!</v>
      </c>
      <c r="VOI67" s="29" t="e">
        <f t="shared" si="256"/>
        <v>#REF!</v>
      </c>
      <c r="VOJ67" s="29" t="e">
        <f t="shared" si="256"/>
        <v>#REF!</v>
      </c>
      <c r="VOK67" s="29" t="e">
        <f t="shared" si="256"/>
        <v>#REF!</v>
      </c>
      <c r="VOL67" s="29" t="e">
        <f t="shared" si="256"/>
        <v>#REF!</v>
      </c>
      <c r="VOM67" s="29" t="e">
        <f t="shared" si="256"/>
        <v>#REF!</v>
      </c>
      <c r="VON67" s="29" t="e">
        <f t="shared" si="256"/>
        <v>#REF!</v>
      </c>
      <c r="VOO67" s="29" t="e">
        <f t="shared" si="256"/>
        <v>#REF!</v>
      </c>
      <c r="VOP67" s="29" t="e">
        <f t="shared" si="256"/>
        <v>#REF!</v>
      </c>
      <c r="VOQ67" s="29" t="e">
        <f t="shared" ref="VOQ67:VRB67" si="257">VOP67*(1+$F67)</f>
        <v>#REF!</v>
      </c>
      <c r="VOR67" s="29" t="e">
        <f t="shared" si="257"/>
        <v>#REF!</v>
      </c>
      <c r="VOS67" s="29" t="e">
        <f t="shared" si="257"/>
        <v>#REF!</v>
      </c>
      <c r="VOT67" s="29" t="e">
        <f t="shared" si="257"/>
        <v>#REF!</v>
      </c>
      <c r="VOU67" s="29" t="e">
        <f t="shared" si="257"/>
        <v>#REF!</v>
      </c>
      <c r="VOV67" s="29" t="e">
        <f t="shared" si="257"/>
        <v>#REF!</v>
      </c>
      <c r="VOW67" s="29" t="e">
        <f t="shared" si="257"/>
        <v>#REF!</v>
      </c>
      <c r="VOX67" s="29" t="e">
        <f t="shared" si="257"/>
        <v>#REF!</v>
      </c>
      <c r="VOY67" s="29" t="e">
        <f t="shared" si="257"/>
        <v>#REF!</v>
      </c>
      <c r="VOZ67" s="29" t="e">
        <f t="shared" si="257"/>
        <v>#REF!</v>
      </c>
      <c r="VPA67" s="29" t="e">
        <f t="shared" si="257"/>
        <v>#REF!</v>
      </c>
      <c r="VPB67" s="29" t="e">
        <f t="shared" si="257"/>
        <v>#REF!</v>
      </c>
      <c r="VPC67" s="29" t="e">
        <f t="shared" si="257"/>
        <v>#REF!</v>
      </c>
      <c r="VPD67" s="29" t="e">
        <f t="shared" si="257"/>
        <v>#REF!</v>
      </c>
      <c r="VPE67" s="29" t="e">
        <f t="shared" si="257"/>
        <v>#REF!</v>
      </c>
      <c r="VPF67" s="29" t="e">
        <f t="shared" si="257"/>
        <v>#REF!</v>
      </c>
      <c r="VPG67" s="29" t="e">
        <f t="shared" si="257"/>
        <v>#REF!</v>
      </c>
      <c r="VPH67" s="29" t="e">
        <f t="shared" si="257"/>
        <v>#REF!</v>
      </c>
      <c r="VPI67" s="29" t="e">
        <f t="shared" si="257"/>
        <v>#REF!</v>
      </c>
      <c r="VPJ67" s="29" t="e">
        <f t="shared" si="257"/>
        <v>#REF!</v>
      </c>
      <c r="VPK67" s="29" t="e">
        <f t="shared" si="257"/>
        <v>#REF!</v>
      </c>
      <c r="VPL67" s="29" t="e">
        <f t="shared" si="257"/>
        <v>#REF!</v>
      </c>
      <c r="VPM67" s="29" t="e">
        <f t="shared" si="257"/>
        <v>#REF!</v>
      </c>
      <c r="VPN67" s="29" t="e">
        <f t="shared" si="257"/>
        <v>#REF!</v>
      </c>
      <c r="VPO67" s="29" t="e">
        <f t="shared" si="257"/>
        <v>#REF!</v>
      </c>
      <c r="VPP67" s="29" t="e">
        <f t="shared" si="257"/>
        <v>#REF!</v>
      </c>
      <c r="VPQ67" s="29" t="e">
        <f t="shared" si="257"/>
        <v>#REF!</v>
      </c>
      <c r="VPR67" s="29" t="e">
        <f t="shared" si="257"/>
        <v>#REF!</v>
      </c>
      <c r="VPS67" s="29" t="e">
        <f t="shared" si="257"/>
        <v>#REF!</v>
      </c>
      <c r="VPT67" s="29" t="e">
        <f t="shared" si="257"/>
        <v>#REF!</v>
      </c>
      <c r="VPU67" s="29" t="e">
        <f t="shared" si="257"/>
        <v>#REF!</v>
      </c>
      <c r="VPV67" s="29" t="e">
        <f t="shared" si="257"/>
        <v>#REF!</v>
      </c>
      <c r="VPW67" s="29" t="e">
        <f t="shared" si="257"/>
        <v>#REF!</v>
      </c>
      <c r="VPX67" s="29" t="e">
        <f t="shared" si="257"/>
        <v>#REF!</v>
      </c>
      <c r="VPY67" s="29" t="e">
        <f t="shared" si="257"/>
        <v>#REF!</v>
      </c>
      <c r="VPZ67" s="29" t="e">
        <f t="shared" si="257"/>
        <v>#REF!</v>
      </c>
      <c r="VQA67" s="29" t="e">
        <f t="shared" si="257"/>
        <v>#REF!</v>
      </c>
      <c r="VQB67" s="29" t="e">
        <f t="shared" si="257"/>
        <v>#REF!</v>
      </c>
      <c r="VQC67" s="29" t="e">
        <f t="shared" si="257"/>
        <v>#REF!</v>
      </c>
      <c r="VQD67" s="29" t="e">
        <f t="shared" si="257"/>
        <v>#REF!</v>
      </c>
      <c r="VQE67" s="29" t="e">
        <f t="shared" si="257"/>
        <v>#REF!</v>
      </c>
      <c r="VQF67" s="29" t="e">
        <f t="shared" si="257"/>
        <v>#REF!</v>
      </c>
      <c r="VQG67" s="29" t="e">
        <f t="shared" si="257"/>
        <v>#REF!</v>
      </c>
      <c r="VQH67" s="29" t="e">
        <f t="shared" si="257"/>
        <v>#REF!</v>
      </c>
      <c r="VQI67" s="29" t="e">
        <f t="shared" si="257"/>
        <v>#REF!</v>
      </c>
      <c r="VQJ67" s="29" t="e">
        <f t="shared" si="257"/>
        <v>#REF!</v>
      </c>
      <c r="VQK67" s="29" t="e">
        <f t="shared" si="257"/>
        <v>#REF!</v>
      </c>
      <c r="VQL67" s="29" t="e">
        <f t="shared" si="257"/>
        <v>#REF!</v>
      </c>
      <c r="VQM67" s="29" t="e">
        <f t="shared" si="257"/>
        <v>#REF!</v>
      </c>
      <c r="VQN67" s="29" t="e">
        <f t="shared" si="257"/>
        <v>#REF!</v>
      </c>
      <c r="VQO67" s="29" t="e">
        <f t="shared" si="257"/>
        <v>#REF!</v>
      </c>
      <c r="VQP67" s="29" t="e">
        <f t="shared" si="257"/>
        <v>#REF!</v>
      </c>
      <c r="VQQ67" s="29" t="e">
        <f t="shared" si="257"/>
        <v>#REF!</v>
      </c>
      <c r="VQR67" s="29" t="e">
        <f t="shared" si="257"/>
        <v>#REF!</v>
      </c>
      <c r="VQS67" s="29" t="e">
        <f t="shared" si="257"/>
        <v>#REF!</v>
      </c>
      <c r="VQT67" s="29" t="e">
        <f t="shared" si="257"/>
        <v>#REF!</v>
      </c>
      <c r="VQU67" s="29" t="e">
        <f t="shared" si="257"/>
        <v>#REF!</v>
      </c>
      <c r="VQV67" s="29" t="e">
        <f t="shared" si="257"/>
        <v>#REF!</v>
      </c>
      <c r="VQW67" s="29" t="e">
        <f t="shared" si="257"/>
        <v>#REF!</v>
      </c>
      <c r="VQX67" s="29" t="e">
        <f t="shared" si="257"/>
        <v>#REF!</v>
      </c>
      <c r="VQY67" s="29" t="e">
        <f t="shared" si="257"/>
        <v>#REF!</v>
      </c>
      <c r="VQZ67" s="29" t="e">
        <f t="shared" si="257"/>
        <v>#REF!</v>
      </c>
      <c r="VRA67" s="29" t="e">
        <f t="shared" si="257"/>
        <v>#REF!</v>
      </c>
      <c r="VRB67" s="29" t="e">
        <f t="shared" si="257"/>
        <v>#REF!</v>
      </c>
      <c r="VRC67" s="29" t="e">
        <f t="shared" ref="VRC67:VTN67" si="258">VRB67*(1+$F67)</f>
        <v>#REF!</v>
      </c>
      <c r="VRD67" s="29" t="e">
        <f t="shared" si="258"/>
        <v>#REF!</v>
      </c>
      <c r="VRE67" s="29" t="e">
        <f t="shared" si="258"/>
        <v>#REF!</v>
      </c>
      <c r="VRF67" s="29" t="e">
        <f t="shared" si="258"/>
        <v>#REF!</v>
      </c>
      <c r="VRG67" s="29" t="e">
        <f t="shared" si="258"/>
        <v>#REF!</v>
      </c>
      <c r="VRH67" s="29" t="e">
        <f t="shared" si="258"/>
        <v>#REF!</v>
      </c>
      <c r="VRI67" s="29" t="e">
        <f t="shared" si="258"/>
        <v>#REF!</v>
      </c>
      <c r="VRJ67" s="29" t="e">
        <f t="shared" si="258"/>
        <v>#REF!</v>
      </c>
      <c r="VRK67" s="29" t="e">
        <f t="shared" si="258"/>
        <v>#REF!</v>
      </c>
      <c r="VRL67" s="29" t="e">
        <f t="shared" si="258"/>
        <v>#REF!</v>
      </c>
      <c r="VRM67" s="29" t="e">
        <f t="shared" si="258"/>
        <v>#REF!</v>
      </c>
      <c r="VRN67" s="29" t="e">
        <f t="shared" si="258"/>
        <v>#REF!</v>
      </c>
      <c r="VRO67" s="29" t="e">
        <f t="shared" si="258"/>
        <v>#REF!</v>
      </c>
      <c r="VRP67" s="29" t="e">
        <f t="shared" si="258"/>
        <v>#REF!</v>
      </c>
      <c r="VRQ67" s="29" t="e">
        <f t="shared" si="258"/>
        <v>#REF!</v>
      </c>
      <c r="VRR67" s="29" t="e">
        <f t="shared" si="258"/>
        <v>#REF!</v>
      </c>
      <c r="VRS67" s="29" t="e">
        <f t="shared" si="258"/>
        <v>#REF!</v>
      </c>
      <c r="VRT67" s="29" t="e">
        <f t="shared" si="258"/>
        <v>#REF!</v>
      </c>
      <c r="VRU67" s="29" t="e">
        <f t="shared" si="258"/>
        <v>#REF!</v>
      </c>
      <c r="VRV67" s="29" t="e">
        <f t="shared" si="258"/>
        <v>#REF!</v>
      </c>
      <c r="VRW67" s="29" t="e">
        <f t="shared" si="258"/>
        <v>#REF!</v>
      </c>
      <c r="VRX67" s="29" t="e">
        <f t="shared" si="258"/>
        <v>#REF!</v>
      </c>
      <c r="VRY67" s="29" t="e">
        <f t="shared" si="258"/>
        <v>#REF!</v>
      </c>
      <c r="VRZ67" s="29" t="e">
        <f t="shared" si="258"/>
        <v>#REF!</v>
      </c>
      <c r="VSA67" s="29" t="e">
        <f t="shared" si="258"/>
        <v>#REF!</v>
      </c>
      <c r="VSB67" s="29" t="e">
        <f t="shared" si="258"/>
        <v>#REF!</v>
      </c>
      <c r="VSC67" s="29" t="e">
        <f t="shared" si="258"/>
        <v>#REF!</v>
      </c>
      <c r="VSD67" s="29" t="e">
        <f t="shared" si="258"/>
        <v>#REF!</v>
      </c>
      <c r="VSE67" s="29" t="e">
        <f t="shared" si="258"/>
        <v>#REF!</v>
      </c>
      <c r="VSF67" s="29" t="e">
        <f t="shared" si="258"/>
        <v>#REF!</v>
      </c>
      <c r="VSG67" s="29" t="e">
        <f t="shared" si="258"/>
        <v>#REF!</v>
      </c>
      <c r="VSH67" s="29" t="e">
        <f t="shared" si="258"/>
        <v>#REF!</v>
      </c>
      <c r="VSI67" s="29" t="e">
        <f t="shared" si="258"/>
        <v>#REF!</v>
      </c>
      <c r="VSJ67" s="29" t="e">
        <f t="shared" si="258"/>
        <v>#REF!</v>
      </c>
      <c r="VSK67" s="29" t="e">
        <f t="shared" si="258"/>
        <v>#REF!</v>
      </c>
      <c r="VSL67" s="29" t="e">
        <f t="shared" si="258"/>
        <v>#REF!</v>
      </c>
      <c r="VSM67" s="29" t="e">
        <f t="shared" si="258"/>
        <v>#REF!</v>
      </c>
      <c r="VSN67" s="29" t="e">
        <f t="shared" si="258"/>
        <v>#REF!</v>
      </c>
      <c r="VSO67" s="29" t="e">
        <f t="shared" si="258"/>
        <v>#REF!</v>
      </c>
      <c r="VSP67" s="29" t="e">
        <f t="shared" si="258"/>
        <v>#REF!</v>
      </c>
      <c r="VSQ67" s="29" t="e">
        <f t="shared" si="258"/>
        <v>#REF!</v>
      </c>
      <c r="VSR67" s="29" t="e">
        <f t="shared" si="258"/>
        <v>#REF!</v>
      </c>
      <c r="VSS67" s="29" t="e">
        <f t="shared" si="258"/>
        <v>#REF!</v>
      </c>
      <c r="VST67" s="29" t="e">
        <f t="shared" si="258"/>
        <v>#REF!</v>
      </c>
      <c r="VSU67" s="29" t="e">
        <f t="shared" si="258"/>
        <v>#REF!</v>
      </c>
      <c r="VSV67" s="29" t="e">
        <f t="shared" si="258"/>
        <v>#REF!</v>
      </c>
      <c r="VSW67" s="29" t="e">
        <f t="shared" si="258"/>
        <v>#REF!</v>
      </c>
      <c r="VSX67" s="29" t="e">
        <f t="shared" si="258"/>
        <v>#REF!</v>
      </c>
      <c r="VSY67" s="29" t="e">
        <f t="shared" si="258"/>
        <v>#REF!</v>
      </c>
      <c r="VSZ67" s="29" t="e">
        <f t="shared" si="258"/>
        <v>#REF!</v>
      </c>
      <c r="VTA67" s="29" t="e">
        <f t="shared" si="258"/>
        <v>#REF!</v>
      </c>
      <c r="VTB67" s="29" t="e">
        <f t="shared" si="258"/>
        <v>#REF!</v>
      </c>
      <c r="VTC67" s="29" t="e">
        <f t="shared" si="258"/>
        <v>#REF!</v>
      </c>
      <c r="VTD67" s="29" t="e">
        <f t="shared" si="258"/>
        <v>#REF!</v>
      </c>
      <c r="VTE67" s="29" t="e">
        <f t="shared" si="258"/>
        <v>#REF!</v>
      </c>
      <c r="VTF67" s="29" t="e">
        <f t="shared" si="258"/>
        <v>#REF!</v>
      </c>
      <c r="VTG67" s="29" t="e">
        <f t="shared" si="258"/>
        <v>#REF!</v>
      </c>
      <c r="VTH67" s="29" t="e">
        <f t="shared" si="258"/>
        <v>#REF!</v>
      </c>
      <c r="VTI67" s="29" t="e">
        <f t="shared" si="258"/>
        <v>#REF!</v>
      </c>
      <c r="VTJ67" s="29" t="e">
        <f t="shared" si="258"/>
        <v>#REF!</v>
      </c>
      <c r="VTK67" s="29" t="e">
        <f t="shared" si="258"/>
        <v>#REF!</v>
      </c>
      <c r="VTL67" s="29" t="e">
        <f t="shared" si="258"/>
        <v>#REF!</v>
      </c>
      <c r="VTM67" s="29" t="e">
        <f t="shared" si="258"/>
        <v>#REF!</v>
      </c>
      <c r="VTN67" s="29" t="e">
        <f t="shared" si="258"/>
        <v>#REF!</v>
      </c>
      <c r="VTO67" s="29" t="e">
        <f t="shared" ref="VTO67:VVZ67" si="259">VTN67*(1+$F67)</f>
        <v>#REF!</v>
      </c>
      <c r="VTP67" s="29" t="e">
        <f t="shared" si="259"/>
        <v>#REF!</v>
      </c>
      <c r="VTQ67" s="29" t="e">
        <f t="shared" si="259"/>
        <v>#REF!</v>
      </c>
      <c r="VTR67" s="29" t="e">
        <f t="shared" si="259"/>
        <v>#REF!</v>
      </c>
      <c r="VTS67" s="29" t="e">
        <f t="shared" si="259"/>
        <v>#REF!</v>
      </c>
      <c r="VTT67" s="29" t="e">
        <f t="shared" si="259"/>
        <v>#REF!</v>
      </c>
      <c r="VTU67" s="29" t="e">
        <f t="shared" si="259"/>
        <v>#REF!</v>
      </c>
      <c r="VTV67" s="29" t="e">
        <f t="shared" si="259"/>
        <v>#REF!</v>
      </c>
      <c r="VTW67" s="29" t="e">
        <f t="shared" si="259"/>
        <v>#REF!</v>
      </c>
      <c r="VTX67" s="29" t="e">
        <f t="shared" si="259"/>
        <v>#REF!</v>
      </c>
      <c r="VTY67" s="29" t="e">
        <f t="shared" si="259"/>
        <v>#REF!</v>
      </c>
      <c r="VTZ67" s="29" t="e">
        <f t="shared" si="259"/>
        <v>#REF!</v>
      </c>
      <c r="VUA67" s="29" t="e">
        <f t="shared" si="259"/>
        <v>#REF!</v>
      </c>
      <c r="VUB67" s="29" t="e">
        <f t="shared" si="259"/>
        <v>#REF!</v>
      </c>
      <c r="VUC67" s="29" t="e">
        <f t="shared" si="259"/>
        <v>#REF!</v>
      </c>
      <c r="VUD67" s="29" t="e">
        <f t="shared" si="259"/>
        <v>#REF!</v>
      </c>
      <c r="VUE67" s="29" t="e">
        <f t="shared" si="259"/>
        <v>#REF!</v>
      </c>
      <c r="VUF67" s="29" t="e">
        <f t="shared" si="259"/>
        <v>#REF!</v>
      </c>
      <c r="VUG67" s="29" t="e">
        <f t="shared" si="259"/>
        <v>#REF!</v>
      </c>
      <c r="VUH67" s="29" t="e">
        <f t="shared" si="259"/>
        <v>#REF!</v>
      </c>
      <c r="VUI67" s="29" t="e">
        <f t="shared" si="259"/>
        <v>#REF!</v>
      </c>
      <c r="VUJ67" s="29" t="e">
        <f t="shared" si="259"/>
        <v>#REF!</v>
      </c>
      <c r="VUK67" s="29" t="e">
        <f t="shared" si="259"/>
        <v>#REF!</v>
      </c>
      <c r="VUL67" s="29" t="e">
        <f t="shared" si="259"/>
        <v>#REF!</v>
      </c>
      <c r="VUM67" s="29" t="e">
        <f t="shared" si="259"/>
        <v>#REF!</v>
      </c>
      <c r="VUN67" s="29" t="e">
        <f t="shared" si="259"/>
        <v>#REF!</v>
      </c>
      <c r="VUO67" s="29" t="e">
        <f t="shared" si="259"/>
        <v>#REF!</v>
      </c>
      <c r="VUP67" s="29" t="e">
        <f t="shared" si="259"/>
        <v>#REF!</v>
      </c>
      <c r="VUQ67" s="29" t="e">
        <f t="shared" si="259"/>
        <v>#REF!</v>
      </c>
      <c r="VUR67" s="29" t="e">
        <f t="shared" si="259"/>
        <v>#REF!</v>
      </c>
      <c r="VUS67" s="29" t="e">
        <f t="shared" si="259"/>
        <v>#REF!</v>
      </c>
      <c r="VUT67" s="29" t="e">
        <f t="shared" si="259"/>
        <v>#REF!</v>
      </c>
      <c r="VUU67" s="29" t="e">
        <f t="shared" si="259"/>
        <v>#REF!</v>
      </c>
      <c r="VUV67" s="29" t="e">
        <f t="shared" si="259"/>
        <v>#REF!</v>
      </c>
      <c r="VUW67" s="29" t="e">
        <f t="shared" si="259"/>
        <v>#REF!</v>
      </c>
      <c r="VUX67" s="29" t="e">
        <f t="shared" si="259"/>
        <v>#REF!</v>
      </c>
      <c r="VUY67" s="29" t="e">
        <f t="shared" si="259"/>
        <v>#REF!</v>
      </c>
      <c r="VUZ67" s="29" t="e">
        <f t="shared" si="259"/>
        <v>#REF!</v>
      </c>
      <c r="VVA67" s="29" t="e">
        <f t="shared" si="259"/>
        <v>#REF!</v>
      </c>
      <c r="VVB67" s="29" t="e">
        <f t="shared" si="259"/>
        <v>#REF!</v>
      </c>
      <c r="VVC67" s="29" t="e">
        <f t="shared" si="259"/>
        <v>#REF!</v>
      </c>
      <c r="VVD67" s="29" t="e">
        <f t="shared" si="259"/>
        <v>#REF!</v>
      </c>
      <c r="VVE67" s="29" t="e">
        <f t="shared" si="259"/>
        <v>#REF!</v>
      </c>
      <c r="VVF67" s="29" t="e">
        <f t="shared" si="259"/>
        <v>#REF!</v>
      </c>
      <c r="VVG67" s="29" t="e">
        <f t="shared" si="259"/>
        <v>#REF!</v>
      </c>
      <c r="VVH67" s="29" t="e">
        <f t="shared" si="259"/>
        <v>#REF!</v>
      </c>
      <c r="VVI67" s="29" t="e">
        <f t="shared" si="259"/>
        <v>#REF!</v>
      </c>
      <c r="VVJ67" s="29" t="e">
        <f t="shared" si="259"/>
        <v>#REF!</v>
      </c>
      <c r="VVK67" s="29" t="e">
        <f t="shared" si="259"/>
        <v>#REF!</v>
      </c>
      <c r="VVL67" s="29" t="e">
        <f t="shared" si="259"/>
        <v>#REF!</v>
      </c>
      <c r="VVM67" s="29" t="e">
        <f t="shared" si="259"/>
        <v>#REF!</v>
      </c>
      <c r="VVN67" s="29" t="e">
        <f t="shared" si="259"/>
        <v>#REF!</v>
      </c>
      <c r="VVO67" s="29" t="e">
        <f t="shared" si="259"/>
        <v>#REF!</v>
      </c>
      <c r="VVP67" s="29" t="e">
        <f t="shared" si="259"/>
        <v>#REF!</v>
      </c>
      <c r="VVQ67" s="29" t="e">
        <f t="shared" si="259"/>
        <v>#REF!</v>
      </c>
      <c r="VVR67" s="29" t="e">
        <f t="shared" si="259"/>
        <v>#REF!</v>
      </c>
      <c r="VVS67" s="29" t="e">
        <f t="shared" si="259"/>
        <v>#REF!</v>
      </c>
      <c r="VVT67" s="29" t="e">
        <f t="shared" si="259"/>
        <v>#REF!</v>
      </c>
      <c r="VVU67" s="29" t="e">
        <f t="shared" si="259"/>
        <v>#REF!</v>
      </c>
      <c r="VVV67" s="29" t="e">
        <f t="shared" si="259"/>
        <v>#REF!</v>
      </c>
      <c r="VVW67" s="29" t="e">
        <f t="shared" si="259"/>
        <v>#REF!</v>
      </c>
      <c r="VVX67" s="29" t="e">
        <f t="shared" si="259"/>
        <v>#REF!</v>
      </c>
      <c r="VVY67" s="29" t="e">
        <f t="shared" si="259"/>
        <v>#REF!</v>
      </c>
      <c r="VVZ67" s="29" t="e">
        <f t="shared" si="259"/>
        <v>#REF!</v>
      </c>
      <c r="VWA67" s="29" t="e">
        <f t="shared" ref="VWA67:VYL67" si="260">VVZ67*(1+$F67)</f>
        <v>#REF!</v>
      </c>
      <c r="VWB67" s="29" t="e">
        <f t="shared" si="260"/>
        <v>#REF!</v>
      </c>
      <c r="VWC67" s="29" t="e">
        <f t="shared" si="260"/>
        <v>#REF!</v>
      </c>
      <c r="VWD67" s="29" t="e">
        <f t="shared" si="260"/>
        <v>#REF!</v>
      </c>
      <c r="VWE67" s="29" t="e">
        <f t="shared" si="260"/>
        <v>#REF!</v>
      </c>
      <c r="VWF67" s="29" t="e">
        <f t="shared" si="260"/>
        <v>#REF!</v>
      </c>
      <c r="VWG67" s="29" t="e">
        <f t="shared" si="260"/>
        <v>#REF!</v>
      </c>
      <c r="VWH67" s="29" t="e">
        <f t="shared" si="260"/>
        <v>#REF!</v>
      </c>
      <c r="VWI67" s="29" t="e">
        <f t="shared" si="260"/>
        <v>#REF!</v>
      </c>
      <c r="VWJ67" s="29" t="e">
        <f t="shared" si="260"/>
        <v>#REF!</v>
      </c>
      <c r="VWK67" s="29" t="e">
        <f t="shared" si="260"/>
        <v>#REF!</v>
      </c>
      <c r="VWL67" s="29" t="e">
        <f t="shared" si="260"/>
        <v>#REF!</v>
      </c>
      <c r="VWM67" s="29" t="e">
        <f t="shared" si="260"/>
        <v>#REF!</v>
      </c>
      <c r="VWN67" s="29" t="e">
        <f t="shared" si="260"/>
        <v>#REF!</v>
      </c>
      <c r="VWO67" s="29" t="e">
        <f t="shared" si="260"/>
        <v>#REF!</v>
      </c>
      <c r="VWP67" s="29" t="e">
        <f t="shared" si="260"/>
        <v>#REF!</v>
      </c>
      <c r="VWQ67" s="29" t="e">
        <f t="shared" si="260"/>
        <v>#REF!</v>
      </c>
      <c r="VWR67" s="29" t="e">
        <f t="shared" si="260"/>
        <v>#REF!</v>
      </c>
      <c r="VWS67" s="29" t="e">
        <f t="shared" si="260"/>
        <v>#REF!</v>
      </c>
      <c r="VWT67" s="29" t="e">
        <f t="shared" si="260"/>
        <v>#REF!</v>
      </c>
      <c r="VWU67" s="29" t="e">
        <f t="shared" si="260"/>
        <v>#REF!</v>
      </c>
      <c r="VWV67" s="29" t="e">
        <f t="shared" si="260"/>
        <v>#REF!</v>
      </c>
      <c r="VWW67" s="29" t="e">
        <f t="shared" si="260"/>
        <v>#REF!</v>
      </c>
      <c r="VWX67" s="29" t="e">
        <f t="shared" si="260"/>
        <v>#REF!</v>
      </c>
      <c r="VWY67" s="29" t="e">
        <f t="shared" si="260"/>
        <v>#REF!</v>
      </c>
      <c r="VWZ67" s="29" t="e">
        <f t="shared" si="260"/>
        <v>#REF!</v>
      </c>
      <c r="VXA67" s="29" t="e">
        <f t="shared" si="260"/>
        <v>#REF!</v>
      </c>
      <c r="VXB67" s="29" t="e">
        <f t="shared" si="260"/>
        <v>#REF!</v>
      </c>
      <c r="VXC67" s="29" t="e">
        <f t="shared" si="260"/>
        <v>#REF!</v>
      </c>
      <c r="VXD67" s="29" t="e">
        <f t="shared" si="260"/>
        <v>#REF!</v>
      </c>
      <c r="VXE67" s="29" t="e">
        <f t="shared" si="260"/>
        <v>#REF!</v>
      </c>
      <c r="VXF67" s="29" t="e">
        <f t="shared" si="260"/>
        <v>#REF!</v>
      </c>
      <c r="VXG67" s="29" t="e">
        <f t="shared" si="260"/>
        <v>#REF!</v>
      </c>
      <c r="VXH67" s="29" t="e">
        <f t="shared" si="260"/>
        <v>#REF!</v>
      </c>
      <c r="VXI67" s="29" t="e">
        <f t="shared" si="260"/>
        <v>#REF!</v>
      </c>
      <c r="VXJ67" s="29" t="e">
        <f t="shared" si="260"/>
        <v>#REF!</v>
      </c>
      <c r="VXK67" s="29" t="e">
        <f t="shared" si="260"/>
        <v>#REF!</v>
      </c>
      <c r="VXL67" s="29" t="e">
        <f t="shared" si="260"/>
        <v>#REF!</v>
      </c>
      <c r="VXM67" s="29" t="e">
        <f t="shared" si="260"/>
        <v>#REF!</v>
      </c>
      <c r="VXN67" s="29" t="e">
        <f t="shared" si="260"/>
        <v>#REF!</v>
      </c>
      <c r="VXO67" s="29" t="e">
        <f t="shared" si="260"/>
        <v>#REF!</v>
      </c>
      <c r="VXP67" s="29" t="e">
        <f t="shared" si="260"/>
        <v>#REF!</v>
      </c>
      <c r="VXQ67" s="29" t="e">
        <f t="shared" si="260"/>
        <v>#REF!</v>
      </c>
      <c r="VXR67" s="29" t="e">
        <f t="shared" si="260"/>
        <v>#REF!</v>
      </c>
      <c r="VXS67" s="29" t="e">
        <f t="shared" si="260"/>
        <v>#REF!</v>
      </c>
      <c r="VXT67" s="29" t="e">
        <f t="shared" si="260"/>
        <v>#REF!</v>
      </c>
      <c r="VXU67" s="29" t="e">
        <f t="shared" si="260"/>
        <v>#REF!</v>
      </c>
      <c r="VXV67" s="29" t="e">
        <f t="shared" si="260"/>
        <v>#REF!</v>
      </c>
      <c r="VXW67" s="29" t="e">
        <f t="shared" si="260"/>
        <v>#REF!</v>
      </c>
      <c r="VXX67" s="29" t="e">
        <f t="shared" si="260"/>
        <v>#REF!</v>
      </c>
      <c r="VXY67" s="29" t="e">
        <f t="shared" si="260"/>
        <v>#REF!</v>
      </c>
      <c r="VXZ67" s="29" t="e">
        <f t="shared" si="260"/>
        <v>#REF!</v>
      </c>
      <c r="VYA67" s="29" t="e">
        <f t="shared" si="260"/>
        <v>#REF!</v>
      </c>
      <c r="VYB67" s="29" t="e">
        <f t="shared" si="260"/>
        <v>#REF!</v>
      </c>
      <c r="VYC67" s="29" t="e">
        <f t="shared" si="260"/>
        <v>#REF!</v>
      </c>
      <c r="VYD67" s="29" t="e">
        <f t="shared" si="260"/>
        <v>#REF!</v>
      </c>
      <c r="VYE67" s="29" t="e">
        <f t="shared" si="260"/>
        <v>#REF!</v>
      </c>
      <c r="VYF67" s="29" t="e">
        <f t="shared" si="260"/>
        <v>#REF!</v>
      </c>
      <c r="VYG67" s="29" t="e">
        <f t="shared" si="260"/>
        <v>#REF!</v>
      </c>
      <c r="VYH67" s="29" t="e">
        <f t="shared" si="260"/>
        <v>#REF!</v>
      </c>
      <c r="VYI67" s="29" t="e">
        <f t="shared" si="260"/>
        <v>#REF!</v>
      </c>
      <c r="VYJ67" s="29" t="e">
        <f t="shared" si="260"/>
        <v>#REF!</v>
      </c>
      <c r="VYK67" s="29" t="e">
        <f t="shared" si="260"/>
        <v>#REF!</v>
      </c>
      <c r="VYL67" s="29" t="e">
        <f t="shared" si="260"/>
        <v>#REF!</v>
      </c>
      <c r="VYM67" s="29" t="e">
        <f t="shared" ref="VYM67:WAX67" si="261">VYL67*(1+$F67)</f>
        <v>#REF!</v>
      </c>
      <c r="VYN67" s="29" t="e">
        <f t="shared" si="261"/>
        <v>#REF!</v>
      </c>
      <c r="VYO67" s="29" t="e">
        <f t="shared" si="261"/>
        <v>#REF!</v>
      </c>
      <c r="VYP67" s="29" t="e">
        <f t="shared" si="261"/>
        <v>#REF!</v>
      </c>
      <c r="VYQ67" s="29" t="e">
        <f t="shared" si="261"/>
        <v>#REF!</v>
      </c>
      <c r="VYR67" s="29" t="e">
        <f t="shared" si="261"/>
        <v>#REF!</v>
      </c>
      <c r="VYS67" s="29" t="e">
        <f t="shared" si="261"/>
        <v>#REF!</v>
      </c>
      <c r="VYT67" s="29" t="e">
        <f t="shared" si="261"/>
        <v>#REF!</v>
      </c>
      <c r="VYU67" s="29" t="e">
        <f t="shared" si="261"/>
        <v>#REF!</v>
      </c>
      <c r="VYV67" s="29" t="e">
        <f t="shared" si="261"/>
        <v>#REF!</v>
      </c>
      <c r="VYW67" s="29" t="e">
        <f t="shared" si="261"/>
        <v>#REF!</v>
      </c>
      <c r="VYX67" s="29" t="e">
        <f t="shared" si="261"/>
        <v>#REF!</v>
      </c>
      <c r="VYY67" s="29" t="e">
        <f t="shared" si="261"/>
        <v>#REF!</v>
      </c>
      <c r="VYZ67" s="29" t="e">
        <f t="shared" si="261"/>
        <v>#REF!</v>
      </c>
      <c r="VZA67" s="29" t="e">
        <f t="shared" si="261"/>
        <v>#REF!</v>
      </c>
      <c r="VZB67" s="29" t="e">
        <f t="shared" si="261"/>
        <v>#REF!</v>
      </c>
      <c r="VZC67" s="29" t="e">
        <f t="shared" si="261"/>
        <v>#REF!</v>
      </c>
      <c r="VZD67" s="29" t="e">
        <f t="shared" si="261"/>
        <v>#REF!</v>
      </c>
      <c r="VZE67" s="29" t="e">
        <f t="shared" si="261"/>
        <v>#REF!</v>
      </c>
      <c r="VZF67" s="29" t="e">
        <f t="shared" si="261"/>
        <v>#REF!</v>
      </c>
      <c r="VZG67" s="29" t="e">
        <f t="shared" si="261"/>
        <v>#REF!</v>
      </c>
      <c r="VZH67" s="29" t="e">
        <f t="shared" si="261"/>
        <v>#REF!</v>
      </c>
      <c r="VZI67" s="29" t="e">
        <f t="shared" si="261"/>
        <v>#REF!</v>
      </c>
      <c r="VZJ67" s="29" t="e">
        <f t="shared" si="261"/>
        <v>#REF!</v>
      </c>
      <c r="VZK67" s="29" t="e">
        <f t="shared" si="261"/>
        <v>#REF!</v>
      </c>
      <c r="VZL67" s="29" t="e">
        <f t="shared" si="261"/>
        <v>#REF!</v>
      </c>
      <c r="VZM67" s="29" t="e">
        <f t="shared" si="261"/>
        <v>#REF!</v>
      </c>
      <c r="VZN67" s="29" t="e">
        <f t="shared" si="261"/>
        <v>#REF!</v>
      </c>
      <c r="VZO67" s="29" t="e">
        <f t="shared" si="261"/>
        <v>#REF!</v>
      </c>
      <c r="VZP67" s="29" t="e">
        <f t="shared" si="261"/>
        <v>#REF!</v>
      </c>
      <c r="VZQ67" s="29" t="e">
        <f t="shared" si="261"/>
        <v>#REF!</v>
      </c>
      <c r="VZR67" s="29" t="e">
        <f t="shared" si="261"/>
        <v>#REF!</v>
      </c>
      <c r="VZS67" s="29" t="e">
        <f t="shared" si="261"/>
        <v>#REF!</v>
      </c>
      <c r="VZT67" s="29" t="e">
        <f t="shared" si="261"/>
        <v>#REF!</v>
      </c>
      <c r="VZU67" s="29" t="e">
        <f t="shared" si="261"/>
        <v>#REF!</v>
      </c>
      <c r="VZV67" s="29" t="e">
        <f t="shared" si="261"/>
        <v>#REF!</v>
      </c>
      <c r="VZW67" s="29" t="e">
        <f t="shared" si="261"/>
        <v>#REF!</v>
      </c>
      <c r="VZX67" s="29" t="e">
        <f t="shared" si="261"/>
        <v>#REF!</v>
      </c>
      <c r="VZY67" s="29" t="e">
        <f t="shared" si="261"/>
        <v>#REF!</v>
      </c>
      <c r="VZZ67" s="29" t="e">
        <f t="shared" si="261"/>
        <v>#REF!</v>
      </c>
      <c r="WAA67" s="29" t="e">
        <f t="shared" si="261"/>
        <v>#REF!</v>
      </c>
      <c r="WAB67" s="29" t="e">
        <f t="shared" si="261"/>
        <v>#REF!</v>
      </c>
      <c r="WAC67" s="29" t="e">
        <f t="shared" si="261"/>
        <v>#REF!</v>
      </c>
      <c r="WAD67" s="29" t="e">
        <f t="shared" si="261"/>
        <v>#REF!</v>
      </c>
      <c r="WAE67" s="29" t="e">
        <f t="shared" si="261"/>
        <v>#REF!</v>
      </c>
      <c r="WAF67" s="29" t="e">
        <f t="shared" si="261"/>
        <v>#REF!</v>
      </c>
      <c r="WAG67" s="29" t="e">
        <f t="shared" si="261"/>
        <v>#REF!</v>
      </c>
      <c r="WAH67" s="29" t="e">
        <f t="shared" si="261"/>
        <v>#REF!</v>
      </c>
      <c r="WAI67" s="29" t="e">
        <f t="shared" si="261"/>
        <v>#REF!</v>
      </c>
      <c r="WAJ67" s="29" t="e">
        <f t="shared" si="261"/>
        <v>#REF!</v>
      </c>
      <c r="WAK67" s="29" t="e">
        <f t="shared" si="261"/>
        <v>#REF!</v>
      </c>
      <c r="WAL67" s="29" t="e">
        <f t="shared" si="261"/>
        <v>#REF!</v>
      </c>
      <c r="WAM67" s="29" t="e">
        <f t="shared" si="261"/>
        <v>#REF!</v>
      </c>
      <c r="WAN67" s="29" t="e">
        <f t="shared" si="261"/>
        <v>#REF!</v>
      </c>
      <c r="WAO67" s="29" t="e">
        <f t="shared" si="261"/>
        <v>#REF!</v>
      </c>
      <c r="WAP67" s="29" t="e">
        <f t="shared" si="261"/>
        <v>#REF!</v>
      </c>
      <c r="WAQ67" s="29" t="e">
        <f t="shared" si="261"/>
        <v>#REF!</v>
      </c>
      <c r="WAR67" s="29" t="e">
        <f t="shared" si="261"/>
        <v>#REF!</v>
      </c>
      <c r="WAS67" s="29" t="e">
        <f t="shared" si="261"/>
        <v>#REF!</v>
      </c>
      <c r="WAT67" s="29" t="e">
        <f t="shared" si="261"/>
        <v>#REF!</v>
      </c>
      <c r="WAU67" s="29" t="e">
        <f t="shared" si="261"/>
        <v>#REF!</v>
      </c>
      <c r="WAV67" s="29" t="e">
        <f t="shared" si="261"/>
        <v>#REF!</v>
      </c>
      <c r="WAW67" s="29" t="e">
        <f t="shared" si="261"/>
        <v>#REF!</v>
      </c>
      <c r="WAX67" s="29" t="e">
        <f t="shared" si="261"/>
        <v>#REF!</v>
      </c>
      <c r="WAY67" s="29" t="e">
        <f t="shared" ref="WAY67:WDJ67" si="262">WAX67*(1+$F67)</f>
        <v>#REF!</v>
      </c>
      <c r="WAZ67" s="29" t="e">
        <f t="shared" si="262"/>
        <v>#REF!</v>
      </c>
      <c r="WBA67" s="29" t="e">
        <f t="shared" si="262"/>
        <v>#REF!</v>
      </c>
      <c r="WBB67" s="29" t="e">
        <f t="shared" si="262"/>
        <v>#REF!</v>
      </c>
      <c r="WBC67" s="29" t="e">
        <f t="shared" si="262"/>
        <v>#REF!</v>
      </c>
      <c r="WBD67" s="29" t="e">
        <f t="shared" si="262"/>
        <v>#REF!</v>
      </c>
      <c r="WBE67" s="29" t="e">
        <f t="shared" si="262"/>
        <v>#REF!</v>
      </c>
      <c r="WBF67" s="29" t="e">
        <f t="shared" si="262"/>
        <v>#REF!</v>
      </c>
      <c r="WBG67" s="29" t="e">
        <f t="shared" si="262"/>
        <v>#REF!</v>
      </c>
      <c r="WBH67" s="29" t="e">
        <f t="shared" si="262"/>
        <v>#REF!</v>
      </c>
      <c r="WBI67" s="29" t="e">
        <f t="shared" si="262"/>
        <v>#REF!</v>
      </c>
      <c r="WBJ67" s="29" t="e">
        <f t="shared" si="262"/>
        <v>#REF!</v>
      </c>
      <c r="WBK67" s="29" t="e">
        <f t="shared" si="262"/>
        <v>#REF!</v>
      </c>
      <c r="WBL67" s="29" t="e">
        <f t="shared" si="262"/>
        <v>#REF!</v>
      </c>
      <c r="WBM67" s="29" t="e">
        <f t="shared" si="262"/>
        <v>#REF!</v>
      </c>
      <c r="WBN67" s="29" t="e">
        <f t="shared" si="262"/>
        <v>#REF!</v>
      </c>
      <c r="WBO67" s="29" t="e">
        <f t="shared" si="262"/>
        <v>#REF!</v>
      </c>
      <c r="WBP67" s="29" t="e">
        <f t="shared" si="262"/>
        <v>#REF!</v>
      </c>
      <c r="WBQ67" s="29" t="e">
        <f t="shared" si="262"/>
        <v>#REF!</v>
      </c>
      <c r="WBR67" s="29" t="e">
        <f t="shared" si="262"/>
        <v>#REF!</v>
      </c>
      <c r="WBS67" s="29" t="e">
        <f t="shared" si="262"/>
        <v>#REF!</v>
      </c>
      <c r="WBT67" s="29" t="e">
        <f t="shared" si="262"/>
        <v>#REF!</v>
      </c>
      <c r="WBU67" s="29" t="e">
        <f t="shared" si="262"/>
        <v>#REF!</v>
      </c>
      <c r="WBV67" s="29" t="e">
        <f t="shared" si="262"/>
        <v>#REF!</v>
      </c>
      <c r="WBW67" s="29" t="e">
        <f t="shared" si="262"/>
        <v>#REF!</v>
      </c>
      <c r="WBX67" s="29" t="e">
        <f t="shared" si="262"/>
        <v>#REF!</v>
      </c>
      <c r="WBY67" s="29" t="e">
        <f t="shared" si="262"/>
        <v>#REF!</v>
      </c>
      <c r="WBZ67" s="29" t="e">
        <f t="shared" si="262"/>
        <v>#REF!</v>
      </c>
      <c r="WCA67" s="29" t="e">
        <f t="shared" si="262"/>
        <v>#REF!</v>
      </c>
      <c r="WCB67" s="29" t="e">
        <f t="shared" si="262"/>
        <v>#REF!</v>
      </c>
      <c r="WCC67" s="29" t="e">
        <f t="shared" si="262"/>
        <v>#REF!</v>
      </c>
      <c r="WCD67" s="29" t="e">
        <f t="shared" si="262"/>
        <v>#REF!</v>
      </c>
      <c r="WCE67" s="29" t="e">
        <f t="shared" si="262"/>
        <v>#REF!</v>
      </c>
      <c r="WCF67" s="29" t="e">
        <f t="shared" si="262"/>
        <v>#REF!</v>
      </c>
      <c r="WCG67" s="29" t="e">
        <f t="shared" si="262"/>
        <v>#REF!</v>
      </c>
      <c r="WCH67" s="29" t="e">
        <f t="shared" si="262"/>
        <v>#REF!</v>
      </c>
      <c r="WCI67" s="29" t="e">
        <f t="shared" si="262"/>
        <v>#REF!</v>
      </c>
      <c r="WCJ67" s="29" t="e">
        <f t="shared" si="262"/>
        <v>#REF!</v>
      </c>
      <c r="WCK67" s="29" t="e">
        <f t="shared" si="262"/>
        <v>#REF!</v>
      </c>
      <c r="WCL67" s="29" t="e">
        <f t="shared" si="262"/>
        <v>#REF!</v>
      </c>
      <c r="WCM67" s="29" t="e">
        <f t="shared" si="262"/>
        <v>#REF!</v>
      </c>
      <c r="WCN67" s="29" t="e">
        <f t="shared" si="262"/>
        <v>#REF!</v>
      </c>
      <c r="WCO67" s="29" t="e">
        <f t="shared" si="262"/>
        <v>#REF!</v>
      </c>
      <c r="WCP67" s="29" t="e">
        <f t="shared" si="262"/>
        <v>#REF!</v>
      </c>
      <c r="WCQ67" s="29" t="e">
        <f t="shared" si="262"/>
        <v>#REF!</v>
      </c>
      <c r="WCR67" s="29" t="e">
        <f t="shared" si="262"/>
        <v>#REF!</v>
      </c>
      <c r="WCS67" s="29" t="e">
        <f t="shared" si="262"/>
        <v>#REF!</v>
      </c>
      <c r="WCT67" s="29" t="e">
        <f t="shared" si="262"/>
        <v>#REF!</v>
      </c>
      <c r="WCU67" s="29" t="e">
        <f t="shared" si="262"/>
        <v>#REF!</v>
      </c>
      <c r="WCV67" s="29" t="e">
        <f t="shared" si="262"/>
        <v>#REF!</v>
      </c>
      <c r="WCW67" s="29" t="e">
        <f t="shared" si="262"/>
        <v>#REF!</v>
      </c>
      <c r="WCX67" s="29" t="e">
        <f t="shared" si="262"/>
        <v>#REF!</v>
      </c>
      <c r="WCY67" s="29" t="e">
        <f t="shared" si="262"/>
        <v>#REF!</v>
      </c>
      <c r="WCZ67" s="29" t="e">
        <f t="shared" si="262"/>
        <v>#REF!</v>
      </c>
      <c r="WDA67" s="29" t="e">
        <f t="shared" si="262"/>
        <v>#REF!</v>
      </c>
      <c r="WDB67" s="29" t="e">
        <f t="shared" si="262"/>
        <v>#REF!</v>
      </c>
      <c r="WDC67" s="29" t="e">
        <f t="shared" si="262"/>
        <v>#REF!</v>
      </c>
      <c r="WDD67" s="29" t="e">
        <f t="shared" si="262"/>
        <v>#REF!</v>
      </c>
      <c r="WDE67" s="29" t="e">
        <f t="shared" si="262"/>
        <v>#REF!</v>
      </c>
      <c r="WDF67" s="29" t="e">
        <f t="shared" si="262"/>
        <v>#REF!</v>
      </c>
      <c r="WDG67" s="29" t="e">
        <f t="shared" si="262"/>
        <v>#REF!</v>
      </c>
      <c r="WDH67" s="29" t="e">
        <f t="shared" si="262"/>
        <v>#REF!</v>
      </c>
      <c r="WDI67" s="29" t="e">
        <f t="shared" si="262"/>
        <v>#REF!</v>
      </c>
      <c r="WDJ67" s="29" t="e">
        <f t="shared" si="262"/>
        <v>#REF!</v>
      </c>
      <c r="WDK67" s="29" t="e">
        <f t="shared" ref="WDK67:WFV67" si="263">WDJ67*(1+$F67)</f>
        <v>#REF!</v>
      </c>
      <c r="WDL67" s="29" t="e">
        <f t="shared" si="263"/>
        <v>#REF!</v>
      </c>
      <c r="WDM67" s="29" t="e">
        <f t="shared" si="263"/>
        <v>#REF!</v>
      </c>
      <c r="WDN67" s="29" t="e">
        <f t="shared" si="263"/>
        <v>#REF!</v>
      </c>
      <c r="WDO67" s="29" t="e">
        <f t="shared" si="263"/>
        <v>#REF!</v>
      </c>
      <c r="WDP67" s="29" t="e">
        <f t="shared" si="263"/>
        <v>#REF!</v>
      </c>
      <c r="WDQ67" s="29" t="e">
        <f t="shared" si="263"/>
        <v>#REF!</v>
      </c>
      <c r="WDR67" s="29" t="e">
        <f t="shared" si="263"/>
        <v>#REF!</v>
      </c>
      <c r="WDS67" s="29" t="e">
        <f t="shared" si="263"/>
        <v>#REF!</v>
      </c>
      <c r="WDT67" s="29" t="e">
        <f t="shared" si="263"/>
        <v>#REF!</v>
      </c>
      <c r="WDU67" s="29" t="e">
        <f t="shared" si="263"/>
        <v>#REF!</v>
      </c>
      <c r="WDV67" s="29" t="e">
        <f t="shared" si="263"/>
        <v>#REF!</v>
      </c>
      <c r="WDW67" s="29" t="e">
        <f t="shared" si="263"/>
        <v>#REF!</v>
      </c>
      <c r="WDX67" s="29" t="e">
        <f t="shared" si="263"/>
        <v>#REF!</v>
      </c>
      <c r="WDY67" s="29" t="e">
        <f t="shared" si="263"/>
        <v>#REF!</v>
      </c>
      <c r="WDZ67" s="29" t="e">
        <f t="shared" si="263"/>
        <v>#REF!</v>
      </c>
      <c r="WEA67" s="29" t="e">
        <f t="shared" si="263"/>
        <v>#REF!</v>
      </c>
      <c r="WEB67" s="29" t="e">
        <f t="shared" si="263"/>
        <v>#REF!</v>
      </c>
      <c r="WEC67" s="29" t="e">
        <f t="shared" si="263"/>
        <v>#REF!</v>
      </c>
      <c r="WED67" s="29" t="e">
        <f t="shared" si="263"/>
        <v>#REF!</v>
      </c>
      <c r="WEE67" s="29" t="e">
        <f t="shared" si="263"/>
        <v>#REF!</v>
      </c>
      <c r="WEF67" s="29" t="e">
        <f t="shared" si="263"/>
        <v>#REF!</v>
      </c>
      <c r="WEG67" s="29" t="e">
        <f t="shared" si="263"/>
        <v>#REF!</v>
      </c>
      <c r="WEH67" s="29" t="e">
        <f t="shared" si="263"/>
        <v>#REF!</v>
      </c>
      <c r="WEI67" s="29" t="e">
        <f t="shared" si="263"/>
        <v>#REF!</v>
      </c>
      <c r="WEJ67" s="29" t="e">
        <f t="shared" si="263"/>
        <v>#REF!</v>
      </c>
      <c r="WEK67" s="29" t="e">
        <f t="shared" si="263"/>
        <v>#REF!</v>
      </c>
      <c r="WEL67" s="29" t="e">
        <f t="shared" si="263"/>
        <v>#REF!</v>
      </c>
      <c r="WEM67" s="29" t="e">
        <f t="shared" si="263"/>
        <v>#REF!</v>
      </c>
      <c r="WEN67" s="29" t="e">
        <f t="shared" si="263"/>
        <v>#REF!</v>
      </c>
      <c r="WEO67" s="29" t="e">
        <f t="shared" si="263"/>
        <v>#REF!</v>
      </c>
      <c r="WEP67" s="29" t="e">
        <f t="shared" si="263"/>
        <v>#REF!</v>
      </c>
      <c r="WEQ67" s="29" t="e">
        <f t="shared" si="263"/>
        <v>#REF!</v>
      </c>
      <c r="WER67" s="29" t="e">
        <f t="shared" si="263"/>
        <v>#REF!</v>
      </c>
      <c r="WES67" s="29" t="e">
        <f t="shared" si="263"/>
        <v>#REF!</v>
      </c>
      <c r="WET67" s="29" t="e">
        <f t="shared" si="263"/>
        <v>#REF!</v>
      </c>
      <c r="WEU67" s="29" t="e">
        <f t="shared" si="263"/>
        <v>#REF!</v>
      </c>
      <c r="WEV67" s="29" t="e">
        <f t="shared" si="263"/>
        <v>#REF!</v>
      </c>
      <c r="WEW67" s="29" t="e">
        <f t="shared" si="263"/>
        <v>#REF!</v>
      </c>
      <c r="WEX67" s="29" t="e">
        <f t="shared" si="263"/>
        <v>#REF!</v>
      </c>
      <c r="WEY67" s="29" t="e">
        <f t="shared" si="263"/>
        <v>#REF!</v>
      </c>
      <c r="WEZ67" s="29" t="e">
        <f t="shared" si="263"/>
        <v>#REF!</v>
      </c>
      <c r="WFA67" s="29" t="e">
        <f t="shared" si="263"/>
        <v>#REF!</v>
      </c>
      <c r="WFB67" s="29" t="e">
        <f t="shared" si="263"/>
        <v>#REF!</v>
      </c>
      <c r="WFC67" s="29" t="e">
        <f t="shared" si="263"/>
        <v>#REF!</v>
      </c>
      <c r="WFD67" s="29" t="e">
        <f t="shared" si="263"/>
        <v>#REF!</v>
      </c>
      <c r="WFE67" s="29" t="e">
        <f t="shared" si="263"/>
        <v>#REF!</v>
      </c>
      <c r="WFF67" s="29" t="e">
        <f t="shared" si="263"/>
        <v>#REF!</v>
      </c>
      <c r="WFG67" s="29" t="e">
        <f t="shared" si="263"/>
        <v>#REF!</v>
      </c>
      <c r="WFH67" s="29" t="e">
        <f t="shared" si="263"/>
        <v>#REF!</v>
      </c>
      <c r="WFI67" s="29" t="e">
        <f t="shared" si="263"/>
        <v>#REF!</v>
      </c>
      <c r="WFJ67" s="29" t="e">
        <f t="shared" si="263"/>
        <v>#REF!</v>
      </c>
      <c r="WFK67" s="29" t="e">
        <f t="shared" si="263"/>
        <v>#REF!</v>
      </c>
      <c r="WFL67" s="29" t="e">
        <f t="shared" si="263"/>
        <v>#REF!</v>
      </c>
      <c r="WFM67" s="29" t="e">
        <f t="shared" si="263"/>
        <v>#REF!</v>
      </c>
      <c r="WFN67" s="29" t="e">
        <f t="shared" si="263"/>
        <v>#REF!</v>
      </c>
      <c r="WFO67" s="29" t="e">
        <f t="shared" si="263"/>
        <v>#REF!</v>
      </c>
      <c r="WFP67" s="29" t="e">
        <f t="shared" si="263"/>
        <v>#REF!</v>
      </c>
      <c r="WFQ67" s="29" t="e">
        <f t="shared" si="263"/>
        <v>#REF!</v>
      </c>
      <c r="WFR67" s="29" t="e">
        <f t="shared" si="263"/>
        <v>#REF!</v>
      </c>
      <c r="WFS67" s="29" t="e">
        <f t="shared" si="263"/>
        <v>#REF!</v>
      </c>
      <c r="WFT67" s="29" t="e">
        <f t="shared" si="263"/>
        <v>#REF!</v>
      </c>
      <c r="WFU67" s="29" t="e">
        <f t="shared" si="263"/>
        <v>#REF!</v>
      </c>
      <c r="WFV67" s="29" t="e">
        <f t="shared" si="263"/>
        <v>#REF!</v>
      </c>
      <c r="WFW67" s="29" t="e">
        <f t="shared" ref="WFW67:WIH67" si="264">WFV67*(1+$F67)</f>
        <v>#REF!</v>
      </c>
      <c r="WFX67" s="29" t="e">
        <f t="shared" si="264"/>
        <v>#REF!</v>
      </c>
      <c r="WFY67" s="29" t="e">
        <f t="shared" si="264"/>
        <v>#REF!</v>
      </c>
      <c r="WFZ67" s="29" t="e">
        <f t="shared" si="264"/>
        <v>#REF!</v>
      </c>
      <c r="WGA67" s="29" t="e">
        <f t="shared" si="264"/>
        <v>#REF!</v>
      </c>
      <c r="WGB67" s="29" t="e">
        <f t="shared" si="264"/>
        <v>#REF!</v>
      </c>
      <c r="WGC67" s="29" t="e">
        <f t="shared" si="264"/>
        <v>#REF!</v>
      </c>
      <c r="WGD67" s="29" t="e">
        <f t="shared" si="264"/>
        <v>#REF!</v>
      </c>
      <c r="WGE67" s="29" t="e">
        <f t="shared" si="264"/>
        <v>#REF!</v>
      </c>
      <c r="WGF67" s="29" t="e">
        <f t="shared" si="264"/>
        <v>#REF!</v>
      </c>
      <c r="WGG67" s="29" t="e">
        <f t="shared" si="264"/>
        <v>#REF!</v>
      </c>
      <c r="WGH67" s="29" t="e">
        <f t="shared" si="264"/>
        <v>#REF!</v>
      </c>
      <c r="WGI67" s="29" t="e">
        <f t="shared" si="264"/>
        <v>#REF!</v>
      </c>
      <c r="WGJ67" s="29" t="e">
        <f t="shared" si="264"/>
        <v>#REF!</v>
      </c>
      <c r="WGK67" s="29" t="e">
        <f t="shared" si="264"/>
        <v>#REF!</v>
      </c>
      <c r="WGL67" s="29" t="e">
        <f t="shared" si="264"/>
        <v>#REF!</v>
      </c>
      <c r="WGM67" s="29" t="e">
        <f t="shared" si="264"/>
        <v>#REF!</v>
      </c>
      <c r="WGN67" s="29" t="e">
        <f t="shared" si="264"/>
        <v>#REF!</v>
      </c>
      <c r="WGO67" s="29" t="e">
        <f t="shared" si="264"/>
        <v>#REF!</v>
      </c>
      <c r="WGP67" s="29" t="e">
        <f t="shared" si="264"/>
        <v>#REF!</v>
      </c>
      <c r="WGQ67" s="29" t="e">
        <f t="shared" si="264"/>
        <v>#REF!</v>
      </c>
      <c r="WGR67" s="29" t="e">
        <f t="shared" si="264"/>
        <v>#REF!</v>
      </c>
      <c r="WGS67" s="29" t="e">
        <f t="shared" si="264"/>
        <v>#REF!</v>
      </c>
      <c r="WGT67" s="29" t="e">
        <f t="shared" si="264"/>
        <v>#REF!</v>
      </c>
      <c r="WGU67" s="29" t="e">
        <f t="shared" si="264"/>
        <v>#REF!</v>
      </c>
      <c r="WGV67" s="29" t="e">
        <f t="shared" si="264"/>
        <v>#REF!</v>
      </c>
      <c r="WGW67" s="29" t="e">
        <f t="shared" si="264"/>
        <v>#REF!</v>
      </c>
      <c r="WGX67" s="29" t="e">
        <f t="shared" si="264"/>
        <v>#REF!</v>
      </c>
      <c r="WGY67" s="29" t="e">
        <f t="shared" si="264"/>
        <v>#REF!</v>
      </c>
      <c r="WGZ67" s="29" t="e">
        <f t="shared" si="264"/>
        <v>#REF!</v>
      </c>
      <c r="WHA67" s="29" t="e">
        <f t="shared" si="264"/>
        <v>#REF!</v>
      </c>
      <c r="WHB67" s="29" t="e">
        <f t="shared" si="264"/>
        <v>#REF!</v>
      </c>
      <c r="WHC67" s="29" t="e">
        <f t="shared" si="264"/>
        <v>#REF!</v>
      </c>
      <c r="WHD67" s="29" t="e">
        <f t="shared" si="264"/>
        <v>#REF!</v>
      </c>
      <c r="WHE67" s="29" t="e">
        <f t="shared" si="264"/>
        <v>#REF!</v>
      </c>
      <c r="WHF67" s="29" t="e">
        <f t="shared" si="264"/>
        <v>#REF!</v>
      </c>
      <c r="WHG67" s="29" t="e">
        <f t="shared" si="264"/>
        <v>#REF!</v>
      </c>
      <c r="WHH67" s="29" t="e">
        <f t="shared" si="264"/>
        <v>#REF!</v>
      </c>
      <c r="WHI67" s="29" t="e">
        <f t="shared" si="264"/>
        <v>#REF!</v>
      </c>
      <c r="WHJ67" s="29" t="e">
        <f t="shared" si="264"/>
        <v>#REF!</v>
      </c>
      <c r="WHK67" s="29" t="e">
        <f t="shared" si="264"/>
        <v>#REF!</v>
      </c>
      <c r="WHL67" s="29" t="e">
        <f t="shared" si="264"/>
        <v>#REF!</v>
      </c>
      <c r="WHM67" s="29" t="e">
        <f t="shared" si="264"/>
        <v>#REF!</v>
      </c>
      <c r="WHN67" s="29" t="e">
        <f t="shared" si="264"/>
        <v>#REF!</v>
      </c>
      <c r="WHO67" s="29" t="e">
        <f t="shared" si="264"/>
        <v>#REF!</v>
      </c>
      <c r="WHP67" s="29" t="e">
        <f t="shared" si="264"/>
        <v>#REF!</v>
      </c>
      <c r="WHQ67" s="29" t="e">
        <f t="shared" si="264"/>
        <v>#REF!</v>
      </c>
      <c r="WHR67" s="29" t="e">
        <f t="shared" si="264"/>
        <v>#REF!</v>
      </c>
      <c r="WHS67" s="29" t="e">
        <f t="shared" si="264"/>
        <v>#REF!</v>
      </c>
      <c r="WHT67" s="29" t="e">
        <f t="shared" si="264"/>
        <v>#REF!</v>
      </c>
      <c r="WHU67" s="29" t="e">
        <f t="shared" si="264"/>
        <v>#REF!</v>
      </c>
      <c r="WHV67" s="29" t="e">
        <f t="shared" si="264"/>
        <v>#REF!</v>
      </c>
      <c r="WHW67" s="29" t="e">
        <f t="shared" si="264"/>
        <v>#REF!</v>
      </c>
      <c r="WHX67" s="29" t="e">
        <f t="shared" si="264"/>
        <v>#REF!</v>
      </c>
      <c r="WHY67" s="29" t="e">
        <f t="shared" si="264"/>
        <v>#REF!</v>
      </c>
      <c r="WHZ67" s="29" t="e">
        <f t="shared" si="264"/>
        <v>#REF!</v>
      </c>
      <c r="WIA67" s="29" t="e">
        <f t="shared" si="264"/>
        <v>#REF!</v>
      </c>
      <c r="WIB67" s="29" t="e">
        <f t="shared" si="264"/>
        <v>#REF!</v>
      </c>
      <c r="WIC67" s="29" t="e">
        <f t="shared" si="264"/>
        <v>#REF!</v>
      </c>
      <c r="WID67" s="29" t="e">
        <f t="shared" si="264"/>
        <v>#REF!</v>
      </c>
      <c r="WIE67" s="29" t="e">
        <f t="shared" si="264"/>
        <v>#REF!</v>
      </c>
      <c r="WIF67" s="29" t="e">
        <f t="shared" si="264"/>
        <v>#REF!</v>
      </c>
      <c r="WIG67" s="29" t="e">
        <f t="shared" si="264"/>
        <v>#REF!</v>
      </c>
      <c r="WIH67" s="29" t="e">
        <f t="shared" si="264"/>
        <v>#REF!</v>
      </c>
      <c r="WII67" s="29" t="e">
        <f t="shared" ref="WII67:WKT67" si="265">WIH67*(1+$F67)</f>
        <v>#REF!</v>
      </c>
      <c r="WIJ67" s="29" t="e">
        <f t="shared" si="265"/>
        <v>#REF!</v>
      </c>
      <c r="WIK67" s="29" t="e">
        <f t="shared" si="265"/>
        <v>#REF!</v>
      </c>
      <c r="WIL67" s="29" t="e">
        <f t="shared" si="265"/>
        <v>#REF!</v>
      </c>
      <c r="WIM67" s="29" t="e">
        <f t="shared" si="265"/>
        <v>#REF!</v>
      </c>
      <c r="WIN67" s="29" t="e">
        <f t="shared" si="265"/>
        <v>#REF!</v>
      </c>
      <c r="WIO67" s="29" t="e">
        <f t="shared" si="265"/>
        <v>#REF!</v>
      </c>
      <c r="WIP67" s="29" t="e">
        <f t="shared" si="265"/>
        <v>#REF!</v>
      </c>
      <c r="WIQ67" s="29" t="e">
        <f t="shared" si="265"/>
        <v>#REF!</v>
      </c>
      <c r="WIR67" s="29" t="e">
        <f t="shared" si="265"/>
        <v>#REF!</v>
      </c>
      <c r="WIS67" s="29" t="e">
        <f t="shared" si="265"/>
        <v>#REF!</v>
      </c>
      <c r="WIT67" s="29" t="e">
        <f t="shared" si="265"/>
        <v>#REF!</v>
      </c>
      <c r="WIU67" s="29" t="e">
        <f t="shared" si="265"/>
        <v>#REF!</v>
      </c>
      <c r="WIV67" s="29" t="e">
        <f t="shared" si="265"/>
        <v>#REF!</v>
      </c>
      <c r="WIW67" s="29" t="e">
        <f t="shared" si="265"/>
        <v>#REF!</v>
      </c>
      <c r="WIX67" s="29" t="e">
        <f t="shared" si="265"/>
        <v>#REF!</v>
      </c>
      <c r="WIY67" s="29" t="e">
        <f t="shared" si="265"/>
        <v>#REF!</v>
      </c>
      <c r="WIZ67" s="29" t="e">
        <f t="shared" si="265"/>
        <v>#REF!</v>
      </c>
      <c r="WJA67" s="29" t="e">
        <f t="shared" si="265"/>
        <v>#REF!</v>
      </c>
      <c r="WJB67" s="29" t="e">
        <f t="shared" si="265"/>
        <v>#REF!</v>
      </c>
      <c r="WJC67" s="29" t="e">
        <f t="shared" si="265"/>
        <v>#REF!</v>
      </c>
      <c r="WJD67" s="29" t="e">
        <f t="shared" si="265"/>
        <v>#REF!</v>
      </c>
      <c r="WJE67" s="29" t="e">
        <f t="shared" si="265"/>
        <v>#REF!</v>
      </c>
      <c r="WJF67" s="29" t="e">
        <f t="shared" si="265"/>
        <v>#REF!</v>
      </c>
      <c r="WJG67" s="29" t="e">
        <f t="shared" si="265"/>
        <v>#REF!</v>
      </c>
      <c r="WJH67" s="29" t="e">
        <f t="shared" si="265"/>
        <v>#REF!</v>
      </c>
      <c r="WJI67" s="29" t="e">
        <f t="shared" si="265"/>
        <v>#REF!</v>
      </c>
      <c r="WJJ67" s="29" t="e">
        <f t="shared" si="265"/>
        <v>#REF!</v>
      </c>
      <c r="WJK67" s="29" t="e">
        <f t="shared" si="265"/>
        <v>#REF!</v>
      </c>
      <c r="WJL67" s="29" t="e">
        <f t="shared" si="265"/>
        <v>#REF!</v>
      </c>
      <c r="WJM67" s="29" t="e">
        <f t="shared" si="265"/>
        <v>#REF!</v>
      </c>
      <c r="WJN67" s="29" t="e">
        <f t="shared" si="265"/>
        <v>#REF!</v>
      </c>
      <c r="WJO67" s="29" t="e">
        <f t="shared" si="265"/>
        <v>#REF!</v>
      </c>
      <c r="WJP67" s="29" t="e">
        <f t="shared" si="265"/>
        <v>#REF!</v>
      </c>
      <c r="WJQ67" s="29" t="e">
        <f t="shared" si="265"/>
        <v>#REF!</v>
      </c>
      <c r="WJR67" s="29" t="e">
        <f t="shared" si="265"/>
        <v>#REF!</v>
      </c>
      <c r="WJS67" s="29" t="e">
        <f t="shared" si="265"/>
        <v>#REF!</v>
      </c>
      <c r="WJT67" s="29" t="e">
        <f t="shared" si="265"/>
        <v>#REF!</v>
      </c>
      <c r="WJU67" s="29" t="e">
        <f t="shared" si="265"/>
        <v>#REF!</v>
      </c>
      <c r="WJV67" s="29" t="e">
        <f t="shared" si="265"/>
        <v>#REF!</v>
      </c>
      <c r="WJW67" s="29" t="e">
        <f t="shared" si="265"/>
        <v>#REF!</v>
      </c>
      <c r="WJX67" s="29" t="e">
        <f t="shared" si="265"/>
        <v>#REF!</v>
      </c>
      <c r="WJY67" s="29" t="e">
        <f t="shared" si="265"/>
        <v>#REF!</v>
      </c>
      <c r="WJZ67" s="29" t="e">
        <f t="shared" si="265"/>
        <v>#REF!</v>
      </c>
      <c r="WKA67" s="29" t="e">
        <f t="shared" si="265"/>
        <v>#REF!</v>
      </c>
      <c r="WKB67" s="29" t="e">
        <f t="shared" si="265"/>
        <v>#REF!</v>
      </c>
      <c r="WKC67" s="29" t="e">
        <f t="shared" si="265"/>
        <v>#REF!</v>
      </c>
      <c r="WKD67" s="29" t="e">
        <f t="shared" si="265"/>
        <v>#REF!</v>
      </c>
      <c r="WKE67" s="29" t="e">
        <f t="shared" si="265"/>
        <v>#REF!</v>
      </c>
      <c r="WKF67" s="29" t="e">
        <f t="shared" si="265"/>
        <v>#REF!</v>
      </c>
      <c r="WKG67" s="29" t="e">
        <f t="shared" si="265"/>
        <v>#REF!</v>
      </c>
      <c r="WKH67" s="29" t="e">
        <f t="shared" si="265"/>
        <v>#REF!</v>
      </c>
      <c r="WKI67" s="29" t="e">
        <f t="shared" si="265"/>
        <v>#REF!</v>
      </c>
      <c r="WKJ67" s="29" t="e">
        <f t="shared" si="265"/>
        <v>#REF!</v>
      </c>
      <c r="WKK67" s="29" t="e">
        <f t="shared" si="265"/>
        <v>#REF!</v>
      </c>
      <c r="WKL67" s="29" t="e">
        <f t="shared" si="265"/>
        <v>#REF!</v>
      </c>
      <c r="WKM67" s="29" t="e">
        <f t="shared" si="265"/>
        <v>#REF!</v>
      </c>
      <c r="WKN67" s="29" t="e">
        <f t="shared" si="265"/>
        <v>#REF!</v>
      </c>
      <c r="WKO67" s="29" t="e">
        <f t="shared" si="265"/>
        <v>#REF!</v>
      </c>
      <c r="WKP67" s="29" t="e">
        <f t="shared" si="265"/>
        <v>#REF!</v>
      </c>
      <c r="WKQ67" s="29" t="e">
        <f t="shared" si="265"/>
        <v>#REF!</v>
      </c>
      <c r="WKR67" s="29" t="e">
        <f t="shared" si="265"/>
        <v>#REF!</v>
      </c>
      <c r="WKS67" s="29" t="e">
        <f t="shared" si="265"/>
        <v>#REF!</v>
      </c>
      <c r="WKT67" s="29" t="e">
        <f t="shared" si="265"/>
        <v>#REF!</v>
      </c>
      <c r="WKU67" s="29" t="e">
        <f t="shared" ref="WKU67:WNF67" si="266">WKT67*(1+$F67)</f>
        <v>#REF!</v>
      </c>
      <c r="WKV67" s="29" t="e">
        <f t="shared" si="266"/>
        <v>#REF!</v>
      </c>
      <c r="WKW67" s="29" t="e">
        <f t="shared" si="266"/>
        <v>#REF!</v>
      </c>
      <c r="WKX67" s="29" t="e">
        <f t="shared" si="266"/>
        <v>#REF!</v>
      </c>
      <c r="WKY67" s="29" t="e">
        <f t="shared" si="266"/>
        <v>#REF!</v>
      </c>
      <c r="WKZ67" s="29" t="e">
        <f t="shared" si="266"/>
        <v>#REF!</v>
      </c>
      <c r="WLA67" s="29" t="e">
        <f t="shared" si="266"/>
        <v>#REF!</v>
      </c>
      <c r="WLB67" s="29" t="e">
        <f t="shared" si="266"/>
        <v>#REF!</v>
      </c>
      <c r="WLC67" s="29" t="e">
        <f t="shared" si="266"/>
        <v>#REF!</v>
      </c>
      <c r="WLD67" s="29" t="e">
        <f t="shared" si="266"/>
        <v>#REF!</v>
      </c>
      <c r="WLE67" s="29" t="e">
        <f t="shared" si="266"/>
        <v>#REF!</v>
      </c>
      <c r="WLF67" s="29" t="e">
        <f t="shared" si="266"/>
        <v>#REF!</v>
      </c>
      <c r="WLG67" s="29" t="e">
        <f t="shared" si="266"/>
        <v>#REF!</v>
      </c>
      <c r="WLH67" s="29" t="e">
        <f t="shared" si="266"/>
        <v>#REF!</v>
      </c>
      <c r="WLI67" s="29" t="e">
        <f t="shared" si="266"/>
        <v>#REF!</v>
      </c>
      <c r="WLJ67" s="29" t="e">
        <f t="shared" si="266"/>
        <v>#REF!</v>
      </c>
      <c r="WLK67" s="29" t="e">
        <f t="shared" si="266"/>
        <v>#REF!</v>
      </c>
      <c r="WLL67" s="29" t="e">
        <f t="shared" si="266"/>
        <v>#REF!</v>
      </c>
      <c r="WLM67" s="29" t="e">
        <f t="shared" si="266"/>
        <v>#REF!</v>
      </c>
      <c r="WLN67" s="29" t="e">
        <f t="shared" si="266"/>
        <v>#REF!</v>
      </c>
      <c r="WLO67" s="29" t="e">
        <f t="shared" si="266"/>
        <v>#REF!</v>
      </c>
      <c r="WLP67" s="29" t="e">
        <f t="shared" si="266"/>
        <v>#REF!</v>
      </c>
      <c r="WLQ67" s="29" t="e">
        <f t="shared" si="266"/>
        <v>#REF!</v>
      </c>
      <c r="WLR67" s="29" t="e">
        <f t="shared" si="266"/>
        <v>#REF!</v>
      </c>
      <c r="WLS67" s="29" t="e">
        <f t="shared" si="266"/>
        <v>#REF!</v>
      </c>
      <c r="WLT67" s="29" t="e">
        <f t="shared" si="266"/>
        <v>#REF!</v>
      </c>
      <c r="WLU67" s="29" t="e">
        <f t="shared" si="266"/>
        <v>#REF!</v>
      </c>
      <c r="WLV67" s="29" t="e">
        <f t="shared" si="266"/>
        <v>#REF!</v>
      </c>
      <c r="WLW67" s="29" t="e">
        <f t="shared" si="266"/>
        <v>#REF!</v>
      </c>
      <c r="WLX67" s="29" t="e">
        <f t="shared" si="266"/>
        <v>#REF!</v>
      </c>
      <c r="WLY67" s="29" t="e">
        <f t="shared" si="266"/>
        <v>#REF!</v>
      </c>
      <c r="WLZ67" s="29" t="e">
        <f t="shared" si="266"/>
        <v>#REF!</v>
      </c>
      <c r="WMA67" s="29" t="e">
        <f t="shared" si="266"/>
        <v>#REF!</v>
      </c>
      <c r="WMB67" s="29" t="e">
        <f t="shared" si="266"/>
        <v>#REF!</v>
      </c>
      <c r="WMC67" s="29" t="e">
        <f t="shared" si="266"/>
        <v>#REF!</v>
      </c>
      <c r="WMD67" s="29" t="e">
        <f t="shared" si="266"/>
        <v>#REF!</v>
      </c>
      <c r="WME67" s="29" t="e">
        <f t="shared" si="266"/>
        <v>#REF!</v>
      </c>
      <c r="WMF67" s="29" t="e">
        <f t="shared" si="266"/>
        <v>#REF!</v>
      </c>
      <c r="WMG67" s="29" t="e">
        <f t="shared" si="266"/>
        <v>#REF!</v>
      </c>
      <c r="WMH67" s="29" t="e">
        <f t="shared" si="266"/>
        <v>#REF!</v>
      </c>
      <c r="WMI67" s="29" t="e">
        <f t="shared" si="266"/>
        <v>#REF!</v>
      </c>
      <c r="WMJ67" s="29" t="e">
        <f t="shared" si="266"/>
        <v>#REF!</v>
      </c>
      <c r="WMK67" s="29" t="e">
        <f t="shared" si="266"/>
        <v>#REF!</v>
      </c>
      <c r="WML67" s="29" t="e">
        <f t="shared" si="266"/>
        <v>#REF!</v>
      </c>
      <c r="WMM67" s="29" t="e">
        <f t="shared" si="266"/>
        <v>#REF!</v>
      </c>
      <c r="WMN67" s="29" t="e">
        <f t="shared" si="266"/>
        <v>#REF!</v>
      </c>
      <c r="WMO67" s="29" t="e">
        <f t="shared" si="266"/>
        <v>#REF!</v>
      </c>
      <c r="WMP67" s="29" t="e">
        <f t="shared" si="266"/>
        <v>#REF!</v>
      </c>
      <c r="WMQ67" s="29" t="e">
        <f t="shared" si="266"/>
        <v>#REF!</v>
      </c>
      <c r="WMR67" s="29" t="e">
        <f t="shared" si="266"/>
        <v>#REF!</v>
      </c>
      <c r="WMS67" s="29" t="e">
        <f t="shared" si="266"/>
        <v>#REF!</v>
      </c>
      <c r="WMT67" s="29" t="e">
        <f t="shared" si="266"/>
        <v>#REF!</v>
      </c>
      <c r="WMU67" s="29" t="e">
        <f t="shared" si="266"/>
        <v>#REF!</v>
      </c>
      <c r="WMV67" s="29" t="e">
        <f t="shared" si="266"/>
        <v>#REF!</v>
      </c>
      <c r="WMW67" s="29" t="e">
        <f t="shared" si="266"/>
        <v>#REF!</v>
      </c>
      <c r="WMX67" s="29" t="e">
        <f t="shared" si="266"/>
        <v>#REF!</v>
      </c>
      <c r="WMY67" s="29" t="e">
        <f t="shared" si="266"/>
        <v>#REF!</v>
      </c>
      <c r="WMZ67" s="29" t="e">
        <f t="shared" si="266"/>
        <v>#REF!</v>
      </c>
      <c r="WNA67" s="29" t="e">
        <f t="shared" si="266"/>
        <v>#REF!</v>
      </c>
      <c r="WNB67" s="29" t="e">
        <f t="shared" si="266"/>
        <v>#REF!</v>
      </c>
      <c r="WNC67" s="29" t="e">
        <f t="shared" si="266"/>
        <v>#REF!</v>
      </c>
      <c r="WND67" s="29" t="e">
        <f t="shared" si="266"/>
        <v>#REF!</v>
      </c>
      <c r="WNE67" s="29" t="e">
        <f t="shared" si="266"/>
        <v>#REF!</v>
      </c>
      <c r="WNF67" s="29" t="e">
        <f t="shared" si="266"/>
        <v>#REF!</v>
      </c>
      <c r="WNG67" s="29" t="e">
        <f t="shared" ref="WNG67:WPR67" si="267">WNF67*(1+$F67)</f>
        <v>#REF!</v>
      </c>
      <c r="WNH67" s="29" t="e">
        <f t="shared" si="267"/>
        <v>#REF!</v>
      </c>
      <c r="WNI67" s="29" t="e">
        <f t="shared" si="267"/>
        <v>#REF!</v>
      </c>
      <c r="WNJ67" s="29" t="e">
        <f t="shared" si="267"/>
        <v>#REF!</v>
      </c>
      <c r="WNK67" s="29" t="e">
        <f t="shared" si="267"/>
        <v>#REF!</v>
      </c>
      <c r="WNL67" s="29" t="e">
        <f t="shared" si="267"/>
        <v>#REF!</v>
      </c>
      <c r="WNM67" s="29" t="e">
        <f t="shared" si="267"/>
        <v>#REF!</v>
      </c>
      <c r="WNN67" s="29" t="e">
        <f t="shared" si="267"/>
        <v>#REF!</v>
      </c>
      <c r="WNO67" s="29" t="e">
        <f t="shared" si="267"/>
        <v>#REF!</v>
      </c>
      <c r="WNP67" s="29" t="e">
        <f t="shared" si="267"/>
        <v>#REF!</v>
      </c>
      <c r="WNQ67" s="29" t="e">
        <f t="shared" si="267"/>
        <v>#REF!</v>
      </c>
      <c r="WNR67" s="29" t="e">
        <f t="shared" si="267"/>
        <v>#REF!</v>
      </c>
      <c r="WNS67" s="29" t="e">
        <f t="shared" si="267"/>
        <v>#REF!</v>
      </c>
      <c r="WNT67" s="29" t="e">
        <f t="shared" si="267"/>
        <v>#REF!</v>
      </c>
      <c r="WNU67" s="29" t="e">
        <f t="shared" si="267"/>
        <v>#REF!</v>
      </c>
      <c r="WNV67" s="29" t="e">
        <f t="shared" si="267"/>
        <v>#REF!</v>
      </c>
      <c r="WNW67" s="29" t="e">
        <f t="shared" si="267"/>
        <v>#REF!</v>
      </c>
      <c r="WNX67" s="29" t="e">
        <f t="shared" si="267"/>
        <v>#REF!</v>
      </c>
      <c r="WNY67" s="29" t="e">
        <f t="shared" si="267"/>
        <v>#REF!</v>
      </c>
      <c r="WNZ67" s="29" t="e">
        <f t="shared" si="267"/>
        <v>#REF!</v>
      </c>
      <c r="WOA67" s="29" t="e">
        <f t="shared" si="267"/>
        <v>#REF!</v>
      </c>
      <c r="WOB67" s="29" t="e">
        <f t="shared" si="267"/>
        <v>#REF!</v>
      </c>
      <c r="WOC67" s="29" t="e">
        <f t="shared" si="267"/>
        <v>#REF!</v>
      </c>
      <c r="WOD67" s="29" t="e">
        <f t="shared" si="267"/>
        <v>#REF!</v>
      </c>
      <c r="WOE67" s="29" t="e">
        <f t="shared" si="267"/>
        <v>#REF!</v>
      </c>
      <c r="WOF67" s="29" t="e">
        <f t="shared" si="267"/>
        <v>#REF!</v>
      </c>
      <c r="WOG67" s="29" t="e">
        <f t="shared" si="267"/>
        <v>#REF!</v>
      </c>
      <c r="WOH67" s="29" t="e">
        <f t="shared" si="267"/>
        <v>#REF!</v>
      </c>
      <c r="WOI67" s="29" t="e">
        <f t="shared" si="267"/>
        <v>#REF!</v>
      </c>
      <c r="WOJ67" s="29" t="e">
        <f t="shared" si="267"/>
        <v>#REF!</v>
      </c>
      <c r="WOK67" s="29" t="e">
        <f t="shared" si="267"/>
        <v>#REF!</v>
      </c>
      <c r="WOL67" s="29" t="e">
        <f t="shared" si="267"/>
        <v>#REF!</v>
      </c>
      <c r="WOM67" s="29" t="e">
        <f t="shared" si="267"/>
        <v>#REF!</v>
      </c>
      <c r="WON67" s="29" t="e">
        <f t="shared" si="267"/>
        <v>#REF!</v>
      </c>
      <c r="WOO67" s="29" t="e">
        <f t="shared" si="267"/>
        <v>#REF!</v>
      </c>
      <c r="WOP67" s="29" t="e">
        <f t="shared" si="267"/>
        <v>#REF!</v>
      </c>
      <c r="WOQ67" s="29" t="e">
        <f t="shared" si="267"/>
        <v>#REF!</v>
      </c>
      <c r="WOR67" s="29" t="e">
        <f t="shared" si="267"/>
        <v>#REF!</v>
      </c>
      <c r="WOS67" s="29" t="e">
        <f t="shared" si="267"/>
        <v>#REF!</v>
      </c>
      <c r="WOT67" s="29" t="e">
        <f t="shared" si="267"/>
        <v>#REF!</v>
      </c>
      <c r="WOU67" s="29" t="e">
        <f t="shared" si="267"/>
        <v>#REF!</v>
      </c>
      <c r="WOV67" s="29" t="e">
        <f t="shared" si="267"/>
        <v>#REF!</v>
      </c>
      <c r="WOW67" s="29" t="e">
        <f t="shared" si="267"/>
        <v>#REF!</v>
      </c>
      <c r="WOX67" s="29" t="e">
        <f t="shared" si="267"/>
        <v>#REF!</v>
      </c>
      <c r="WOY67" s="29" t="e">
        <f t="shared" si="267"/>
        <v>#REF!</v>
      </c>
      <c r="WOZ67" s="29" t="e">
        <f t="shared" si="267"/>
        <v>#REF!</v>
      </c>
      <c r="WPA67" s="29" t="e">
        <f t="shared" si="267"/>
        <v>#REF!</v>
      </c>
      <c r="WPB67" s="29" t="e">
        <f t="shared" si="267"/>
        <v>#REF!</v>
      </c>
      <c r="WPC67" s="29" t="e">
        <f t="shared" si="267"/>
        <v>#REF!</v>
      </c>
      <c r="WPD67" s="29" t="e">
        <f t="shared" si="267"/>
        <v>#REF!</v>
      </c>
      <c r="WPE67" s="29" t="e">
        <f t="shared" si="267"/>
        <v>#REF!</v>
      </c>
      <c r="WPF67" s="29" t="e">
        <f t="shared" si="267"/>
        <v>#REF!</v>
      </c>
      <c r="WPG67" s="29" t="e">
        <f t="shared" si="267"/>
        <v>#REF!</v>
      </c>
      <c r="WPH67" s="29" t="e">
        <f t="shared" si="267"/>
        <v>#REF!</v>
      </c>
      <c r="WPI67" s="29" t="e">
        <f t="shared" si="267"/>
        <v>#REF!</v>
      </c>
      <c r="WPJ67" s="29" t="e">
        <f t="shared" si="267"/>
        <v>#REF!</v>
      </c>
      <c r="WPK67" s="29" t="e">
        <f t="shared" si="267"/>
        <v>#REF!</v>
      </c>
      <c r="WPL67" s="29" t="e">
        <f t="shared" si="267"/>
        <v>#REF!</v>
      </c>
      <c r="WPM67" s="29" t="e">
        <f t="shared" si="267"/>
        <v>#REF!</v>
      </c>
      <c r="WPN67" s="29" t="e">
        <f t="shared" si="267"/>
        <v>#REF!</v>
      </c>
      <c r="WPO67" s="29" t="e">
        <f t="shared" si="267"/>
        <v>#REF!</v>
      </c>
      <c r="WPP67" s="29" t="e">
        <f t="shared" si="267"/>
        <v>#REF!</v>
      </c>
      <c r="WPQ67" s="29" t="e">
        <f t="shared" si="267"/>
        <v>#REF!</v>
      </c>
      <c r="WPR67" s="29" t="e">
        <f t="shared" si="267"/>
        <v>#REF!</v>
      </c>
      <c r="WPS67" s="29" t="e">
        <f t="shared" ref="WPS67:WSD67" si="268">WPR67*(1+$F67)</f>
        <v>#REF!</v>
      </c>
      <c r="WPT67" s="29" t="e">
        <f t="shared" si="268"/>
        <v>#REF!</v>
      </c>
      <c r="WPU67" s="29" t="e">
        <f t="shared" si="268"/>
        <v>#REF!</v>
      </c>
      <c r="WPV67" s="29" t="e">
        <f t="shared" si="268"/>
        <v>#REF!</v>
      </c>
      <c r="WPW67" s="29" t="e">
        <f t="shared" si="268"/>
        <v>#REF!</v>
      </c>
      <c r="WPX67" s="29" t="e">
        <f t="shared" si="268"/>
        <v>#REF!</v>
      </c>
      <c r="WPY67" s="29" t="e">
        <f t="shared" si="268"/>
        <v>#REF!</v>
      </c>
      <c r="WPZ67" s="29" t="e">
        <f t="shared" si="268"/>
        <v>#REF!</v>
      </c>
      <c r="WQA67" s="29" t="e">
        <f t="shared" si="268"/>
        <v>#REF!</v>
      </c>
      <c r="WQB67" s="29" t="e">
        <f t="shared" si="268"/>
        <v>#REF!</v>
      </c>
      <c r="WQC67" s="29" t="e">
        <f t="shared" si="268"/>
        <v>#REF!</v>
      </c>
      <c r="WQD67" s="29" t="e">
        <f t="shared" si="268"/>
        <v>#REF!</v>
      </c>
      <c r="WQE67" s="29" t="e">
        <f t="shared" si="268"/>
        <v>#REF!</v>
      </c>
      <c r="WQF67" s="29" t="e">
        <f t="shared" si="268"/>
        <v>#REF!</v>
      </c>
      <c r="WQG67" s="29" t="e">
        <f t="shared" si="268"/>
        <v>#REF!</v>
      </c>
      <c r="WQH67" s="29" t="e">
        <f t="shared" si="268"/>
        <v>#REF!</v>
      </c>
      <c r="WQI67" s="29" t="e">
        <f t="shared" si="268"/>
        <v>#REF!</v>
      </c>
      <c r="WQJ67" s="29" t="e">
        <f t="shared" si="268"/>
        <v>#REF!</v>
      </c>
      <c r="WQK67" s="29" t="e">
        <f t="shared" si="268"/>
        <v>#REF!</v>
      </c>
      <c r="WQL67" s="29" t="e">
        <f t="shared" si="268"/>
        <v>#REF!</v>
      </c>
      <c r="WQM67" s="29" t="e">
        <f t="shared" si="268"/>
        <v>#REF!</v>
      </c>
      <c r="WQN67" s="29" t="e">
        <f t="shared" si="268"/>
        <v>#REF!</v>
      </c>
      <c r="WQO67" s="29" t="e">
        <f t="shared" si="268"/>
        <v>#REF!</v>
      </c>
      <c r="WQP67" s="29" t="e">
        <f t="shared" si="268"/>
        <v>#REF!</v>
      </c>
      <c r="WQQ67" s="29" t="e">
        <f t="shared" si="268"/>
        <v>#REF!</v>
      </c>
      <c r="WQR67" s="29" t="e">
        <f t="shared" si="268"/>
        <v>#REF!</v>
      </c>
      <c r="WQS67" s="29" t="e">
        <f t="shared" si="268"/>
        <v>#REF!</v>
      </c>
      <c r="WQT67" s="29" t="e">
        <f t="shared" si="268"/>
        <v>#REF!</v>
      </c>
      <c r="WQU67" s="29" t="e">
        <f t="shared" si="268"/>
        <v>#REF!</v>
      </c>
      <c r="WQV67" s="29" t="e">
        <f t="shared" si="268"/>
        <v>#REF!</v>
      </c>
      <c r="WQW67" s="29" t="e">
        <f t="shared" si="268"/>
        <v>#REF!</v>
      </c>
      <c r="WQX67" s="29" t="e">
        <f t="shared" si="268"/>
        <v>#REF!</v>
      </c>
      <c r="WQY67" s="29" t="e">
        <f t="shared" si="268"/>
        <v>#REF!</v>
      </c>
      <c r="WQZ67" s="29" t="e">
        <f t="shared" si="268"/>
        <v>#REF!</v>
      </c>
      <c r="WRA67" s="29" t="e">
        <f t="shared" si="268"/>
        <v>#REF!</v>
      </c>
      <c r="WRB67" s="29" t="e">
        <f t="shared" si="268"/>
        <v>#REF!</v>
      </c>
      <c r="WRC67" s="29" t="e">
        <f t="shared" si="268"/>
        <v>#REF!</v>
      </c>
      <c r="WRD67" s="29" t="e">
        <f t="shared" si="268"/>
        <v>#REF!</v>
      </c>
      <c r="WRE67" s="29" t="e">
        <f t="shared" si="268"/>
        <v>#REF!</v>
      </c>
      <c r="WRF67" s="29" t="e">
        <f t="shared" si="268"/>
        <v>#REF!</v>
      </c>
      <c r="WRG67" s="29" t="e">
        <f t="shared" si="268"/>
        <v>#REF!</v>
      </c>
      <c r="WRH67" s="29" t="e">
        <f t="shared" si="268"/>
        <v>#REF!</v>
      </c>
      <c r="WRI67" s="29" t="e">
        <f t="shared" si="268"/>
        <v>#REF!</v>
      </c>
      <c r="WRJ67" s="29" t="e">
        <f t="shared" si="268"/>
        <v>#REF!</v>
      </c>
      <c r="WRK67" s="29" t="e">
        <f t="shared" si="268"/>
        <v>#REF!</v>
      </c>
      <c r="WRL67" s="29" t="e">
        <f t="shared" si="268"/>
        <v>#REF!</v>
      </c>
      <c r="WRM67" s="29" t="e">
        <f t="shared" si="268"/>
        <v>#REF!</v>
      </c>
      <c r="WRN67" s="29" t="e">
        <f t="shared" si="268"/>
        <v>#REF!</v>
      </c>
      <c r="WRO67" s="29" t="e">
        <f t="shared" si="268"/>
        <v>#REF!</v>
      </c>
      <c r="WRP67" s="29" t="e">
        <f t="shared" si="268"/>
        <v>#REF!</v>
      </c>
      <c r="WRQ67" s="29" t="e">
        <f t="shared" si="268"/>
        <v>#REF!</v>
      </c>
      <c r="WRR67" s="29" t="e">
        <f t="shared" si="268"/>
        <v>#REF!</v>
      </c>
      <c r="WRS67" s="29" t="e">
        <f t="shared" si="268"/>
        <v>#REF!</v>
      </c>
      <c r="WRT67" s="29" t="e">
        <f t="shared" si="268"/>
        <v>#REF!</v>
      </c>
      <c r="WRU67" s="29" t="e">
        <f t="shared" si="268"/>
        <v>#REF!</v>
      </c>
      <c r="WRV67" s="29" t="e">
        <f t="shared" si="268"/>
        <v>#REF!</v>
      </c>
      <c r="WRW67" s="29" t="e">
        <f t="shared" si="268"/>
        <v>#REF!</v>
      </c>
      <c r="WRX67" s="29" t="e">
        <f t="shared" si="268"/>
        <v>#REF!</v>
      </c>
      <c r="WRY67" s="29" t="e">
        <f t="shared" si="268"/>
        <v>#REF!</v>
      </c>
      <c r="WRZ67" s="29" t="e">
        <f t="shared" si="268"/>
        <v>#REF!</v>
      </c>
      <c r="WSA67" s="29" t="e">
        <f t="shared" si="268"/>
        <v>#REF!</v>
      </c>
      <c r="WSB67" s="29" t="e">
        <f t="shared" si="268"/>
        <v>#REF!</v>
      </c>
      <c r="WSC67" s="29" t="e">
        <f t="shared" si="268"/>
        <v>#REF!</v>
      </c>
      <c r="WSD67" s="29" t="e">
        <f t="shared" si="268"/>
        <v>#REF!</v>
      </c>
      <c r="WSE67" s="29" t="e">
        <f t="shared" ref="WSE67:WUP67" si="269">WSD67*(1+$F67)</f>
        <v>#REF!</v>
      </c>
      <c r="WSF67" s="29" t="e">
        <f t="shared" si="269"/>
        <v>#REF!</v>
      </c>
      <c r="WSG67" s="29" t="e">
        <f t="shared" si="269"/>
        <v>#REF!</v>
      </c>
      <c r="WSH67" s="29" t="e">
        <f t="shared" si="269"/>
        <v>#REF!</v>
      </c>
      <c r="WSI67" s="29" t="e">
        <f t="shared" si="269"/>
        <v>#REF!</v>
      </c>
      <c r="WSJ67" s="29" t="e">
        <f t="shared" si="269"/>
        <v>#REF!</v>
      </c>
      <c r="WSK67" s="29" t="e">
        <f t="shared" si="269"/>
        <v>#REF!</v>
      </c>
      <c r="WSL67" s="29" t="e">
        <f t="shared" si="269"/>
        <v>#REF!</v>
      </c>
      <c r="WSM67" s="29" t="e">
        <f t="shared" si="269"/>
        <v>#REF!</v>
      </c>
      <c r="WSN67" s="29" t="e">
        <f t="shared" si="269"/>
        <v>#REF!</v>
      </c>
      <c r="WSO67" s="29" t="e">
        <f t="shared" si="269"/>
        <v>#REF!</v>
      </c>
      <c r="WSP67" s="29" t="e">
        <f t="shared" si="269"/>
        <v>#REF!</v>
      </c>
      <c r="WSQ67" s="29" t="e">
        <f t="shared" si="269"/>
        <v>#REF!</v>
      </c>
      <c r="WSR67" s="29" t="e">
        <f t="shared" si="269"/>
        <v>#REF!</v>
      </c>
      <c r="WSS67" s="29" t="e">
        <f t="shared" si="269"/>
        <v>#REF!</v>
      </c>
      <c r="WST67" s="29" t="e">
        <f t="shared" si="269"/>
        <v>#REF!</v>
      </c>
      <c r="WSU67" s="29" t="e">
        <f t="shared" si="269"/>
        <v>#REF!</v>
      </c>
      <c r="WSV67" s="29" t="e">
        <f t="shared" si="269"/>
        <v>#REF!</v>
      </c>
      <c r="WSW67" s="29" t="e">
        <f t="shared" si="269"/>
        <v>#REF!</v>
      </c>
      <c r="WSX67" s="29" t="e">
        <f t="shared" si="269"/>
        <v>#REF!</v>
      </c>
      <c r="WSY67" s="29" t="e">
        <f t="shared" si="269"/>
        <v>#REF!</v>
      </c>
      <c r="WSZ67" s="29" t="e">
        <f t="shared" si="269"/>
        <v>#REF!</v>
      </c>
      <c r="WTA67" s="29" t="e">
        <f t="shared" si="269"/>
        <v>#REF!</v>
      </c>
      <c r="WTB67" s="29" t="e">
        <f t="shared" si="269"/>
        <v>#REF!</v>
      </c>
      <c r="WTC67" s="29" t="e">
        <f t="shared" si="269"/>
        <v>#REF!</v>
      </c>
      <c r="WTD67" s="29" t="e">
        <f t="shared" si="269"/>
        <v>#REF!</v>
      </c>
      <c r="WTE67" s="29" t="e">
        <f t="shared" si="269"/>
        <v>#REF!</v>
      </c>
      <c r="WTF67" s="29" t="e">
        <f t="shared" si="269"/>
        <v>#REF!</v>
      </c>
      <c r="WTG67" s="29" t="e">
        <f t="shared" si="269"/>
        <v>#REF!</v>
      </c>
      <c r="WTH67" s="29" t="e">
        <f t="shared" si="269"/>
        <v>#REF!</v>
      </c>
      <c r="WTI67" s="29" t="e">
        <f t="shared" si="269"/>
        <v>#REF!</v>
      </c>
      <c r="WTJ67" s="29" t="e">
        <f t="shared" si="269"/>
        <v>#REF!</v>
      </c>
      <c r="WTK67" s="29" t="e">
        <f t="shared" si="269"/>
        <v>#REF!</v>
      </c>
      <c r="WTL67" s="29" t="e">
        <f t="shared" si="269"/>
        <v>#REF!</v>
      </c>
      <c r="WTM67" s="29" t="e">
        <f t="shared" si="269"/>
        <v>#REF!</v>
      </c>
      <c r="WTN67" s="29" t="e">
        <f t="shared" si="269"/>
        <v>#REF!</v>
      </c>
      <c r="WTO67" s="29" t="e">
        <f t="shared" si="269"/>
        <v>#REF!</v>
      </c>
      <c r="WTP67" s="29" t="e">
        <f t="shared" si="269"/>
        <v>#REF!</v>
      </c>
      <c r="WTQ67" s="29" t="e">
        <f t="shared" si="269"/>
        <v>#REF!</v>
      </c>
      <c r="WTR67" s="29" t="e">
        <f t="shared" si="269"/>
        <v>#REF!</v>
      </c>
      <c r="WTS67" s="29" t="e">
        <f t="shared" si="269"/>
        <v>#REF!</v>
      </c>
      <c r="WTT67" s="29" t="e">
        <f t="shared" si="269"/>
        <v>#REF!</v>
      </c>
      <c r="WTU67" s="29" t="e">
        <f t="shared" si="269"/>
        <v>#REF!</v>
      </c>
      <c r="WTV67" s="29" t="e">
        <f t="shared" si="269"/>
        <v>#REF!</v>
      </c>
      <c r="WTW67" s="29" t="e">
        <f t="shared" si="269"/>
        <v>#REF!</v>
      </c>
      <c r="WTX67" s="29" t="e">
        <f t="shared" si="269"/>
        <v>#REF!</v>
      </c>
      <c r="WTY67" s="29" t="e">
        <f t="shared" si="269"/>
        <v>#REF!</v>
      </c>
      <c r="WTZ67" s="29" t="e">
        <f t="shared" si="269"/>
        <v>#REF!</v>
      </c>
      <c r="WUA67" s="29" t="e">
        <f t="shared" si="269"/>
        <v>#REF!</v>
      </c>
      <c r="WUB67" s="29" t="e">
        <f t="shared" si="269"/>
        <v>#REF!</v>
      </c>
      <c r="WUC67" s="29" t="e">
        <f t="shared" si="269"/>
        <v>#REF!</v>
      </c>
      <c r="WUD67" s="29" t="e">
        <f t="shared" si="269"/>
        <v>#REF!</v>
      </c>
      <c r="WUE67" s="29" t="e">
        <f t="shared" si="269"/>
        <v>#REF!</v>
      </c>
      <c r="WUF67" s="29" t="e">
        <f t="shared" si="269"/>
        <v>#REF!</v>
      </c>
      <c r="WUG67" s="29" t="e">
        <f t="shared" si="269"/>
        <v>#REF!</v>
      </c>
      <c r="WUH67" s="29" t="e">
        <f t="shared" si="269"/>
        <v>#REF!</v>
      </c>
      <c r="WUI67" s="29" t="e">
        <f t="shared" si="269"/>
        <v>#REF!</v>
      </c>
      <c r="WUJ67" s="29" t="e">
        <f t="shared" si="269"/>
        <v>#REF!</v>
      </c>
      <c r="WUK67" s="29" t="e">
        <f t="shared" si="269"/>
        <v>#REF!</v>
      </c>
      <c r="WUL67" s="29" t="e">
        <f t="shared" si="269"/>
        <v>#REF!</v>
      </c>
      <c r="WUM67" s="29" t="e">
        <f t="shared" si="269"/>
        <v>#REF!</v>
      </c>
      <c r="WUN67" s="29" t="e">
        <f t="shared" si="269"/>
        <v>#REF!</v>
      </c>
      <c r="WUO67" s="29" t="e">
        <f t="shared" si="269"/>
        <v>#REF!</v>
      </c>
      <c r="WUP67" s="29" t="e">
        <f t="shared" si="269"/>
        <v>#REF!</v>
      </c>
      <c r="WUQ67" s="29" t="e">
        <f t="shared" ref="WUQ67:WXB67" si="270">WUP67*(1+$F67)</f>
        <v>#REF!</v>
      </c>
      <c r="WUR67" s="29" t="e">
        <f t="shared" si="270"/>
        <v>#REF!</v>
      </c>
      <c r="WUS67" s="29" t="e">
        <f t="shared" si="270"/>
        <v>#REF!</v>
      </c>
      <c r="WUT67" s="29" t="e">
        <f t="shared" si="270"/>
        <v>#REF!</v>
      </c>
      <c r="WUU67" s="29" t="e">
        <f t="shared" si="270"/>
        <v>#REF!</v>
      </c>
      <c r="WUV67" s="29" t="e">
        <f t="shared" si="270"/>
        <v>#REF!</v>
      </c>
      <c r="WUW67" s="29" t="e">
        <f t="shared" si="270"/>
        <v>#REF!</v>
      </c>
      <c r="WUX67" s="29" t="e">
        <f t="shared" si="270"/>
        <v>#REF!</v>
      </c>
      <c r="WUY67" s="29" t="e">
        <f t="shared" si="270"/>
        <v>#REF!</v>
      </c>
      <c r="WUZ67" s="29" t="e">
        <f t="shared" si="270"/>
        <v>#REF!</v>
      </c>
      <c r="WVA67" s="29" t="e">
        <f t="shared" si="270"/>
        <v>#REF!</v>
      </c>
      <c r="WVB67" s="29" t="e">
        <f t="shared" si="270"/>
        <v>#REF!</v>
      </c>
      <c r="WVC67" s="29" t="e">
        <f t="shared" si="270"/>
        <v>#REF!</v>
      </c>
      <c r="WVD67" s="29" t="e">
        <f t="shared" si="270"/>
        <v>#REF!</v>
      </c>
      <c r="WVE67" s="29" t="e">
        <f t="shared" si="270"/>
        <v>#REF!</v>
      </c>
      <c r="WVF67" s="29" t="e">
        <f t="shared" si="270"/>
        <v>#REF!</v>
      </c>
      <c r="WVG67" s="29" t="e">
        <f t="shared" si="270"/>
        <v>#REF!</v>
      </c>
      <c r="WVH67" s="29" t="e">
        <f t="shared" si="270"/>
        <v>#REF!</v>
      </c>
      <c r="WVI67" s="29" t="e">
        <f t="shared" si="270"/>
        <v>#REF!</v>
      </c>
      <c r="WVJ67" s="29" t="e">
        <f t="shared" si="270"/>
        <v>#REF!</v>
      </c>
      <c r="WVK67" s="29" t="e">
        <f t="shared" si="270"/>
        <v>#REF!</v>
      </c>
      <c r="WVL67" s="29" t="e">
        <f t="shared" si="270"/>
        <v>#REF!</v>
      </c>
      <c r="WVM67" s="29" t="e">
        <f t="shared" si="270"/>
        <v>#REF!</v>
      </c>
      <c r="WVN67" s="29" t="e">
        <f t="shared" si="270"/>
        <v>#REF!</v>
      </c>
      <c r="WVO67" s="29" t="e">
        <f t="shared" si="270"/>
        <v>#REF!</v>
      </c>
      <c r="WVP67" s="29" t="e">
        <f t="shared" si="270"/>
        <v>#REF!</v>
      </c>
      <c r="WVQ67" s="29" t="e">
        <f t="shared" si="270"/>
        <v>#REF!</v>
      </c>
      <c r="WVR67" s="29" t="e">
        <f t="shared" si="270"/>
        <v>#REF!</v>
      </c>
      <c r="WVS67" s="29" t="e">
        <f t="shared" si="270"/>
        <v>#REF!</v>
      </c>
      <c r="WVT67" s="29" t="e">
        <f t="shared" si="270"/>
        <v>#REF!</v>
      </c>
      <c r="WVU67" s="29" t="e">
        <f t="shared" si="270"/>
        <v>#REF!</v>
      </c>
      <c r="WVV67" s="29" t="e">
        <f t="shared" si="270"/>
        <v>#REF!</v>
      </c>
      <c r="WVW67" s="29" t="e">
        <f t="shared" si="270"/>
        <v>#REF!</v>
      </c>
      <c r="WVX67" s="29" t="e">
        <f t="shared" si="270"/>
        <v>#REF!</v>
      </c>
      <c r="WVY67" s="29" t="e">
        <f t="shared" si="270"/>
        <v>#REF!</v>
      </c>
      <c r="WVZ67" s="29" t="e">
        <f t="shared" si="270"/>
        <v>#REF!</v>
      </c>
      <c r="WWA67" s="29" t="e">
        <f t="shared" si="270"/>
        <v>#REF!</v>
      </c>
      <c r="WWB67" s="29" t="e">
        <f t="shared" si="270"/>
        <v>#REF!</v>
      </c>
      <c r="WWC67" s="29" t="e">
        <f t="shared" si="270"/>
        <v>#REF!</v>
      </c>
      <c r="WWD67" s="29" t="e">
        <f t="shared" si="270"/>
        <v>#REF!</v>
      </c>
      <c r="WWE67" s="29" t="e">
        <f t="shared" si="270"/>
        <v>#REF!</v>
      </c>
      <c r="WWF67" s="29" t="e">
        <f t="shared" si="270"/>
        <v>#REF!</v>
      </c>
      <c r="WWG67" s="29" t="e">
        <f t="shared" si="270"/>
        <v>#REF!</v>
      </c>
      <c r="WWH67" s="29" t="e">
        <f t="shared" si="270"/>
        <v>#REF!</v>
      </c>
      <c r="WWI67" s="29" t="e">
        <f t="shared" si="270"/>
        <v>#REF!</v>
      </c>
      <c r="WWJ67" s="29" t="e">
        <f t="shared" si="270"/>
        <v>#REF!</v>
      </c>
      <c r="WWK67" s="29" t="e">
        <f t="shared" si="270"/>
        <v>#REF!</v>
      </c>
      <c r="WWL67" s="29" t="e">
        <f t="shared" si="270"/>
        <v>#REF!</v>
      </c>
      <c r="WWM67" s="29" t="e">
        <f t="shared" si="270"/>
        <v>#REF!</v>
      </c>
      <c r="WWN67" s="29" t="e">
        <f t="shared" si="270"/>
        <v>#REF!</v>
      </c>
      <c r="WWO67" s="29" t="e">
        <f t="shared" si="270"/>
        <v>#REF!</v>
      </c>
      <c r="WWP67" s="29" t="e">
        <f t="shared" si="270"/>
        <v>#REF!</v>
      </c>
      <c r="WWQ67" s="29" t="e">
        <f t="shared" si="270"/>
        <v>#REF!</v>
      </c>
      <c r="WWR67" s="29" t="e">
        <f t="shared" si="270"/>
        <v>#REF!</v>
      </c>
      <c r="WWS67" s="29" t="e">
        <f t="shared" si="270"/>
        <v>#REF!</v>
      </c>
      <c r="WWT67" s="29" t="e">
        <f t="shared" si="270"/>
        <v>#REF!</v>
      </c>
      <c r="WWU67" s="29" t="e">
        <f t="shared" si="270"/>
        <v>#REF!</v>
      </c>
      <c r="WWV67" s="29" t="e">
        <f t="shared" si="270"/>
        <v>#REF!</v>
      </c>
      <c r="WWW67" s="29" t="e">
        <f t="shared" si="270"/>
        <v>#REF!</v>
      </c>
      <c r="WWX67" s="29" t="e">
        <f t="shared" si="270"/>
        <v>#REF!</v>
      </c>
      <c r="WWY67" s="29" t="e">
        <f t="shared" si="270"/>
        <v>#REF!</v>
      </c>
      <c r="WWZ67" s="29" t="e">
        <f t="shared" si="270"/>
        <v>#REF!</v>
      </c>
      <c r="WXA67" s="29" t="e">
        <f t="shared" si="270"/>
        <v>#REF!</v>
      </c>
      <c r="WXB67" s="29" t="e">
        <f t="shared" si="270"/>
        <v>#REF!</v>
      </c>
      <c r="WXC67" s="29" t="e">
        <f t="shared" ref="WXC67:WZN67" si="271">WXB67*(1+$F67)</f>
        <v>#REF!</v>
      </c>
      <c r="WXD67" s="29" t="e">
        <f t="shared" si="271"/>
        <v>#REF!</v>
      </c>
      <c r="WXE67" s="29" t="e">
        <f t="shared" si="271"/>
        <v>#REF!</v>
      </c>
      <c r="WXF67" s="29" t="e">
        <f t="shared" si="271"/>
        <v>#REF!</v>
      </c>
      <c r="WXG67" s="29" t="e">
        <f t="shared" si="271"/>
        <v>#REF!</v>
      </c>
      <c r="WXH67" s="29" t="e">
        <f t="shared" si="271"/>
        <v>#REF!</v>
      </c>
      <c r="WXI67" s="29" t="e">
        <f t="shared" si="271"/>
        <v>#REF!</v>
      </c>
      <c r="WXJ67" s="29" t="e">
        <f t="shared" si="271"/>
        <v>#REF!</v>
      </c>
      <c r="WXK67" s="29" t="e">
        <f t="shared" si="271"/>
        <v>#REF!</v>
      </c>
      <c r="WXL67" s="29" t="e">
        <f t="shared" si="271"/>
        <v>#REF!</v>
      </c>
      <c r="WXM67" s="29" t="e">
        <f t="shared" si="271"/>
        <v>#REF!</v>
      </c>
      <c r="WXN67" s="29" t="e">
        <f t="shared" si="271"/>
        <v>#REF!</v>
      </c>
      <c r="WXO67" s="29" t="e">
        <f t="shared" si="271"/>
        <v>#REF!</v>
      </c>
      <c r="WXP67" s="29" t="e">
        <f t="shared" si="271"/>
        <v>#REF!</v>
      </c>
      <c r="WXQ67" s="29" t="e">
        <f t="shared" si="271"/>
        <v>#REF!</v>
      </c>
      <c r="WXR67" s="29" t="e">
        <f t="shared" si="271"/>
        <v>#REF!</v>
      </c>
      <c r="WXS67" s="29" t="e">
        <f t="shared" si="271"/>
        <v>#REF!</v>
      </c>
      <c r="WXT67" s="29" t="e">
        <f t="shared" si="271"/>
        <v>#REF!</v>
      </c>
      <c r="WXU67" s="29" t="e">
        <f t="shared" si="271"/>
        <v>#REF!</v>
      </c>
      <c r="WXV67" s="29" t="e">
        <f t="shared" si="271"/>
        <v>#REF!</v>
      </c>
      <c r="WXW67" s="29" t="e">
        <f t="shared" si="271"/>
        <v>#REF!</v>
      </c>
      <c r="WXX67" s="29" t="e">
        <f t="shared" si="271"/>
        <v>#REF!</v>
      </c>
      <c r="WXY67" s="29" t="e">
        <f t="shared" si="271"/>
        <v>#REF!</v>
      </c>
      <c r="WXZ67" s="29" t="e">
        <f t="shared" si="271"/>
        <v>#REF!</v>
      </c>
      <c r="WYA67" s="29" t="e">
        <f t="shared" si="271"/>
        <v>#REF!</v>
      </c>
      <c r="WYB67" s="29" t="e">
        <f t="shared" si="271"/>
        <v>#REF!</v>
      </c>
      <c r="WYC67" s="29" t="e">
        <f t="shared" si="271"/>
        <v>#REF!</v>
      </c>
      <c r="WYD67" s="29" t="e">
        <f t="shared" si="271"/>
        <v>#REF!</v>
      </c>
      <c r="WYE67" s="29" t="e">
        <f t="shared" si="271"/>
        <v>#REF!</v>
      </c>
      <c r="WYF67" s="29" t="e">
        <f t="shared" si="271"/>
        <v>#REF!</v>
      </c>
      <c r="WYG67" s="29" t="e">
        <f t="shared" si="271"/>
        <v>#REF!</v>
      </c>
      <c r="WYH67" s="29" t="e">
        <f t="shared" si="271"/>
        <v>#REF!</v>
      </c>
      <c r="WYI67" s="29" t="e">
        <f t="shared" si="271"/>
        <v>#REF!</v>
      </c>
      <c r="WYJ67" s="29" t="e">
        <f t="shared" si="271"/>
        <v>#REF!</v>
      </c>
      <c r="WYK67" s="29" t="e">
        <f t="shared" si="271"/>
        <v>#REF!</v>
      </c>
      <c r="WYL67" s="29" t="e">
        <f t="shared" si="271"/>
        <v>#REF!</v>
      </c>
      <c r="WYM67" s="29" t="e">
        <f t="shared" si="271"/>
        <v>#REF!</v>
      </c>
      <c r="WYN67" s="29" t="e">
        <f t="shared" si="271"/>
        <v>#REF!</v>
      </c>
      <c r="WYO67" s="29" t="e">
        <f t="shared" si="271"/>
        <v>#REF!</v>
      </c>
      <c r="WYP67" s="29" t="e">
        <f t="shared" si="271"/>
        <v>#REF!</v>
      </c>
      <c r="WYQ67" s="29" t="e">
        <f t="shared" si="271"/>
        <v>#REF!</v>
      </c>
      <c r="WYR67" s="29" t="e">
        <f t="shared" si="271"/>
        <v>#REF!</v>
      </c>
      <c r="WYS67" s="29" t="e">
        <f t="shared" si="271"/>
        <v>#REF!</v>
      </c>
      <c r="WYT67" s="29" t="e">
        <f t="shared" si="271"/>
        <v>#REF!</v>
      </c>
      <c r="WYU67" s="29" t="e">
        <f t="shared" si="271"/>
        <v>#REF!</v>
      </c>
      <c r="WYV67" s="29" t="e">
        <f t="shared" si="271"/>
        <v>#REF!</v>
      </c>
      <c r="WYW67" s="29" t="e">
        <f t="shared" si="271"/>
        <v>#REF!</v>
      </c>
      <c r="WYX67" s="29" t="e">
        <f t="shared" si="271"/>
        <v>#REF!</v>
      </c>
      <c r="WYY67" s="29" t="e">
        <f t="shared" si="271"/>
        <v>#REF!</v>
      </c>
      <c r="WYZ67" s="29" t="e">
        <f t="shared" si="271"/>
        <v>#REF!</v>
      </c>
      <c r="WZA67" s="29" t="e">
        <f t="shared" si="271"/>
        <v>#REF!</v>
      </c>
      <c r="WZB67" s="29" t="e">
        <f t="shared" si="271"/>
        <v>#REF!</v>
      </c>
      <c r="WZC67" s="29" t="e">
        <f t="shared" si="271"/>
        <v>#REF!</v>
      </c>
      <c r="WZD67" s="29" t="e">
        <f t="shared" si="271"/>
        <v>#REF!</v>
      </c>
      <c r="WZE67" s="29" t="e">
        <f t="shared" si="271"/>
        <v>#REF!</v>
      </c>
      <c r="WZF67" s="29" t="e">
        <f t="shared" si="271"/>
        <v>#REF!</v>
      </c>
      <c r="WZG67" s="29" t="e">
        <f t="shared" si="271"/>
        <v>#REF!</v>
      </c>
      <c r="WZH67" s="29" t="e">
        <f t="shared" si="271"/>
        <v>#REF!</v>
      </c>
      <c r="WZI67" s="29" t="e">
        <f t="shared" si="271"/>
        <v>#REF!</v>
      </c>
      <c r="WZJ67" s="29" t="e">
        <f t="shared" si="271"/>
        <v>#REF!</v>
      </c>
      <c r="WZK67" s="29" t="e">
        <f t="shared" si="271"/>
        <v>#REF!</v>
      </c>
      <c r="WZL67" s="29" t="e">
        <f t="shared" si="271"/>
        <v>#REF!</v>
      </c>
      <c r="WZM67" s="29" t="e">
        <f t="shared" si="271"/>
        <v>#REF!</v>
      </c>
      <c r="WZN67" s="29" t="e">
        <f t="shared" si="271"/>
        <v>#REF!</v>
      </c>
      <c r="WZO67" s="29" t="e">
        <f t="shared" ref="WZO67:XBZ67" si="272">WZN67*(1+$F67)</f>
        <v>#REF!</v>
      </c>
      <c r="WZP67" s="29" t="e">
        <f t="shared" si="272"/>
        <v>#REF!</v>
      </c>
      <c r="WZQ67" s="29" t="e">
        <f t="shared" si="272"/>
        <v>#REF!</v>
      </c>
      <c r="WZR67" s="29" t="e">
        <f t="shared" si="272"/>
        <v>#REF!</v>
      </c>
      <c r="WZS67" s="29" t="e">
        <f t="shared" si="272"/>
        <v>#REF!</v>
      </c>
      <c r="WZT67" s="29" t="e">
        <f t="shared" si="272"/>
        <v>#REF!</v>
      </c>
      <c r="WZU67" s="29" t="e">
        <f t="shared" si="272"/>
        <v>#REF!</v>
      </c>
      <c r="WZV67" s="29" t="e">
        <f t="shared" si="272"/>
        <v>#REF!</v>
      </c>
      <c r="WZW67" s="29" t="e">
        <f t="shared" si="272"/>
        <v>#REF!</v>
      </c>
      <c r="WZX67" s="29" t="e">
        <f t="shared" si="272"/>
        <v>#REF!</v>
      </c>
      <c r="WZY67" s="29" t="e">
        <f t="shared" si="272"/>
        <v>#REF!</v>
      </c>
      <c r="WZZ67" s="29" t="e">
        <f t="shared" si="272"/>
        <v>#REF!</v>
      </c>
      <c r="XAA67" s="29" t="e">
        <f t="shared" si="272"/>
        <v>#REF!</v>
      </c>
      <c r="XAB67" s="29" t="e">
        <f t="shared" si="272"/>
        <v>#REF!</v>
      </c>
      <c r="XAC67" s="29" t="e">
        <f t="shared" si="272"/>
        <v>#REF!</v>
      </c>
      <c r="XAD67" s="29" t="e">
        <f t="shared" si="272"/>
        <v>#REF!</v>
      </c>
      <c r="XAE67" s="29" t="e">
        <f t="shared" si="272"/>
        <v>#REF!</v>
      </c>
      <c r="XAF67" s="29" t="e">
        <f t="shared" si="272"/>
        <v>#REF!</v>
      </c>
      <c r="XAG67" s="29" t="e">
        <f t="shared" si="272"/>
        <v>#REF!</v>
      </c>
      <c r="XAH67" s="29" t="e">
        <f t="shared" si="272"/>
        <v>#REF!</v>
      </c>
      <c r="XAI67" s="29" t="e">
        <f t="shared" si="272"/>
        <v>#REF!</v>
      </c>
      <c r="XAJ67" s="29" t="e">
        <f t="shared" si="272"/>
        <v>#REF!</v>
      </c>
      <c r="XAK67" s="29" t="e">
        <f t="shared" si="272"/>
        <v>#REF!</v>
      </c>
      <c r="XAL67" s="29" t="e">
        <f t="shared" si="272"/>
        <v>#REF!</v>
      </c>
      <c r="XAM67" s="29" t="e">
        <f t="shared" si="272"/>
        <v>#REF!</v>
      </c>
      <c r="XAN67" s="29" t="e">
        <f t="shared" si="272"/>
        <v>#REF!</v>
      </c>
      <c r="XAO67" s="29" t="e">
        <f t="shared" si="272"/>
        <v>#REF!</v>
      </c>
      <c r="XAP67" s="29" t="e">
        <f t="shared" si="272"/>
        <v>#REF!</v>
      </c>
      <c r="XAQ67" s="29" t="e">
        <f t="shared" si="272"/>
        <v>#REF!</v>
      </c>
      <c r="XAR67" s="29" t="e">
        <f t="shared" si="272"/>
        <v>#REF!</v>
      </c>
      <c r="XAS67" s="29" t="e">
        <f t="shared" si="272"/>
        <v>#REF!</v>
      </c>
      <c r="XAT67" s="29" t="e">
        <f t="shared" si="272"/>
        <v>#REF!</v>
      </c>
      <c r="XAU67" s="29" t="e">
        <f t="shared" si="272"/>
        <v>#REF!</v>
      </c>
      <c r="XAV67" s="29" t="e">
        <f t="shared" si="272"/>
        <v>#REF!</v>
      </c>
      <c r="XAW67" s="29" t="e">
        <f t="shared" si="272"/>
        <v>#REF!</v>
      </c>
      <c r="XAX67" s="29" t="e">
        <f t="shared" si="272"/>
        <v>#REF!</v>
      </c>
      <c r="XAY67" s="29" t="e">
        <f t="shared" si="272"/>
        <v>#REF!</v>
      </c>
      <c r="XAZ67" s="29" t="e">
        <f t="shared" si="272"/>
        <v>#REF!</v>
      </c>
      <c r="XBA67" s="29" t="e">
        <f t="shared" si="272"/>
        <v>#REF!</v>
      </c>
      <c r="XBB67" s="29" t="e">
        <f t="shared" si="272"/>
        <v>#REF!</v>
      </c>
      <c r="XBC67" s="29" t="e">
        <f t="shared" si="272"/>
        <v>#REF!</v>
      </c>
      <c r="XBD67" s="29" t="e">
        <f t="shared" si="272"/>
        <v>#REF!</v>
      </c>
      <c r="XBE67" s="29" t="e">
        <f t="shared" si="272"/>
        <v>#REF!</v>
      </c>
      <c r="XBF67" s="29" t="e">
        <f t="shared" si="272"/>
        <v>#REF!</v>
      </c>
      <c r="XBG67" s="29" t="e">
        <f t="shared" si="272"/>
        <v>#REF!</v>
      </c>
      <c r="XBH67" s="29" t="e">
        <f t="shared" si="272"/>
        <v>#REF!</v>
      </c>
      <c r="XBI67" s="29" t="e">
        <f t="shared" si="272"/>
        <v>#REF!</v>
      </c>
      <c r="XBJ67" s="29" t="e">
        <f t="shared" si="272"/>
        <v>#REF!</v>
      </c>
      <c r="XBK67" s="29" t="e">
        <f t="shared" si="272"/>
        <v>#REF!</v>
      </c>
      <c r="XBL67" s="29" t="e">
        <f t="shared" si="272"/>
        <v>#REF!</v>
      </c>
      <c r="XBM67" s="29" t="e">
        <f t="shared" si="272"/>
        <v>#REF!</v>
      </c>
      <c r="XBN67" s="29" t="e">
        <f t="shared" si="272"/>
        <v>#REF!</v>
      </c>
      <c r="XBO67" s="29" t="e">
        <f t="shared" si="272"/>
        <v>#REF!</v>
      </c>
      <c r="XBP67" s="29" t="e">
        <f t="shared" si="272"/>
        <v>#REF!</v>
      </c>
      <c r="XBQ67" s="29" t="e">
        <f t="shared" si="272"/>
        <v>#REF!</v>
      </c>
      <c r="XBR67" s="29" t="e">
        <f t="shared" si="272"/>
        <v>#REF!</v>
      </c>
      <c r="XBS67" s="29" t="e">
        <f t="shared" si="272"/>
        <v>#REF!</v>
      </c>
      <c r="XBT67" s="29" t="e">
        <f t="shared" si="272"/>
        <v>#REF!</v>
      </c>
      <c r="XBU67" s="29" t="e">
        <f t="shared" si="272"/>
        <v>#REF!</v>
      </c>
      <c r="XBV67" s="29" t="e">
        <f t="shared" si="272"/>
        <v>#REF!</v>
      </c>
      <c r="XBW67" s="29" t="e">
        <f t="shared" si="272"/>
        <v>#REF!</v>
      </c>
      <c r="XBX67" s="29" t="e">
        <f t="shared" si="272"/>
        <v>#REF!</v>
      </c>
      <c r="XBY67" s="29" t="e">
        <f t="shared" si="272"/>
        <v>#REF!</v>
      </c>
      <c r="XBZ67" s="29" t="e">
        <f t="shared" si="272"/>
        <v>#REF!</v>
      </c>
      <c r="XCA67" s="29" t="e">
        <f t="shared" ref="XCA67:XEL67" si="273">XBZ67*(1+$F67)</f>
        <v>#REF!</v>
      </c>
      <c r="XCB67" s="29" t="e">
        <f t="shared" si="273"/>
        <v>#REF!</v>
      </c>
      <c r="XCC67" s="29" t="e">
        <f t="shared" si="273"/>
        <v>#REF!</v>
      </c>
      <c r="XCD67" s="29" t="e">
        <f t="shared" si="273"/>
        <v>#REF!</v>
      </c>
      <c r="XCE67" s="29" t="e">
        <f t="shared" si="273"/>
        <v>#REF!</v>
      </c>
      <c r="XCF67" s="29" t="e">
        <f t="shared" si="273"/>
        <v>#REF!</v>
      </c>
      <c r="XCG67" s="29" t="e">
        <f t="shared" si="273"/>
        <v>#REF!</v>
      </c>
      <c r="XCH67" s="29" t="e">
        <f t="shared" si="273"/>
        <v>#REF!</v>
      </c>
      <c r="XCI67" s="29" t="e">
        <f t="shared" si="273"/>
        <v>#REF!</v>
      </c>
      <c r="XCJ67" s="29" t="e">
        <f t="shared" si="273"/>
        <v>#REF!</v>
      </c>
      <c r="XCK67" s="29" t="e">
        <f t="shared" si="273"/>
        <v>#REF!</v>
      </c>
      <c r="XCL67" s="29" t="e">
        <f t="shared" si="273"/>
        <v>#REF!</v>
      </c>
      <c r="XCM67" s="29" t="e">
        <f t="shared" si="273"/>
        <v>#REF!</v>
      </c>
      <c r="XCN67" s="29" t="e">
        <f t="shared" si="273"/>
        <v>#REF!</v>
      </c>
      <c r="XCO67" s="29" t="e">
        <f t="shared" si="273"/>
        <v>#REF!</v>
      </c>
      <c r="XCP67" s="29" t="e">
        <f t="shared" si="273"/>
        <v>#REF!</v>
      </c>
      <c r="XCQ67" s="29" t="e">
        <f t="shared" si="273"/>
        <v>#REF!</v>
      </c>
      <c r="XCR67" s="29" t="e">
        <f t="shared" si="273"/>
        <v>#REF!</v>
      </c>
      <c r="XCS67" s="29" t="e">
        <f t="shared" si="273"/>
        <v>#REF!</v>
      </c>
      <c r="XCT67" s="29" t="e">
        <f t="shared" si="273"/>
        <v>#REF!</v>
      </c>
      <c r="XCU67" s="29" t="e">
        <f t="shared" si="273"/>
        <v>#REF!</v>
      </c>
      <c r="XCV67" s="29" t="e">
        <f t="shared" si="273"/>
        <v>#REF!</v>
      </c>
      <c r="XCW67" s="29" t="e">
        <f t="shared" si="273"/>
        <v>#REF!</v>
      </c>
      <c r="XCX67" s="29" t="e">
        <f t="shared" si="273"/>
        <v>#REF!</v>
      </c>
      <c r="XCY67" s="29" t="e">
        <f t="shared" si="273"/>
        <v>#REF!</v>
      </c>
      <c r="XCZ67" s="29" t="e">
        <f t="shared" si="273"/>
        <v>#REF!</v>
      </c>
      <c r="XDA67" s="29" t="e">
        <f t="shared" si="273"/>
        <v>#REF!</v>
      </c>
      <c r="XDB67" s="29" t="e">
        <f t="shared" si="273"/>
        <v>#REF!</v>
      </c>
      <c r="XDC67" s="29" t="e">
        <f t="shared" si="273"/>
        <v>#REF!</v>
      </c>
      <c r="XDD67" s="29" t="e">
        <f t="shared" si="273"/>
        <v>#REF!</v>
      </c>
      <c r="XDE67" s="29" t="e">
        <f t="shared" si="273"/>
        <v>#REF!</v>
      </c>
      <c r="XDF67" s="29" t="e">
        <f t="shared" si="273"/>
        <v>#REF!</v>
      </c>
      <c r="XDG67" s="29" t="e">
        <f t="shared" si="273"/>
        <v>#REF!</v>
      </c>
      <c r="XDH67" s="29" t="e">
        <f t="shared" si="273"/>
        <v>#REF!</v>
      </c>
      <c r="XDI67" s="29" t="e">
        <f t="shared" si="273"/>
        <v>#REF!</v>
      </c>
      <c r="XDJ67" s="29" t="e">
        <f t="shared" si="273"/>
        <v>#REF!</v>
      </c>
      <c r="XDK67" s="29" t="e">
        <f t="shared" si="273"/>
        <v>#REF!</v>
      </c>
      <c r="XDL67" s="29" t="e">
        <f t="shared" si="273"/>
        <v>#REF!</v>
      </c>
      <c r="XDM67" s="29" t="e">
        <f t="shared" si="273"/>
        <v>#REF!</v>
      </c>
      <c r="XDN67" s="29" t="e">
        <f t="shared" si="273"/>
        <v>#REF!</v>
      </c>
      <c r="XDO67" s="29" t="e">
        <f t="shared" si="273"/>
        <v>#REF!</v>
      </c>
      <c r="XDP67" s="29" t="e">
        <f t="shared" si="273"/>
        <v>#REF!</v>
      </c>
      <c r="XDQ67" s="29" t="e">
        <f t="shared" si="273"/>
        <v>#REF!</v>
      </c>
      <c r="XDR67" s="29" t="e">
        <f t="shared" si="273"/>
        <v>#REF!</v>
      </c>
      <c r="XDS67" s="29" t="e">
        <f t="shared" si="273"/>
        <v>#REF!</v>
      </c>
      <c r="XDT67" s="29" t="e">
        <f t="shared" si="273"/>
        <v>#REF!</v>
      </c>
      <c r="XDU67" s="29" t="e">
        <f t="shared" si="273"/>
        <v>#REF!</v>
      </c>
      <c r="XDV67" s="29" t="e">
        <f t="shared" si="273"/>
        <v>#REF!</v>
      </c>
      <c r="XDW67" s="29" t="e">
        <f t="shared" si="273"/>
        <v>#REF!</v>
      </c>
      <c r="XDX67" s="29" t="e">
        <f t="shared" si="273"/>
        <v>#REF!</v>
      </c>
      <c r="XDY67" s="29" t="e">
        <f t="shared" si="273"/>
        <v>#REF!</v>
      </c>
      <c r="XDZ67" s="29" t="e">
        <f t="shared" si="273"/>
        <v>#REF!</v>
      </c>
      <c r="XEA67" s="29" t="e">
        <f t="shared" si="273"/>
        <v>#REF!</v>
      </c>
      <c r="XEB67" s="29" t="e">
        <f t="shared" si="273"/>
        <v>#REF!</v>
      </c>
      <c r="XEC67" s="29" t="e">
        <f t="shared" si="273"/>
        <v>#REF!</v>
      </c>
      <c r="XED67" s="29" t="e">
        <f t="shared" si="273"/>
        <v>#REF!</v>
      </c>
      <c r="XEE67" s="29" t="e">
        <f t="shared" si="273"/>
        <v>#REF!</v>
      </c>
      <c r="XEF67" s="29" t="e">
        <f t="shared" si="273"/>
        <v>#REF!</v>
      </c>
      <c r="XEG67" s="29" t="e">
        <f t="shared" si="273"/>
        <v>#REF!</v>
      </c>
      <c r="XEH67" s="29" t="e">
        <f t="shared" si="273"/>
        <v>#REF!</v>
      </c>
      <c r="XEI67" s="29" t="e">
        <f t="shared" si="273"/>
        <v>#REF!</v>
      </c>
      <c r="XEJ67" s="29" t="e">
        <f t="shared" si="273"/>
        <v>#REF!</v>
      </c>
      <c r="XEK67" s="29" t="e">
        <f t="shared" si="273"/>
        <v>#REF!</v>
      </c>
      <c r="XEL67" s="29" t="e">
        <f t="shared" si="273"/>
        <v>#REF!</v>
      </c>
      <c r="XEM67" s="29" t="e">
        <f t="shared" ref="XEM67:XFD67" si="274">XEL67*(1+$F67)</f>
        <v>#REF!</v>
      </c>
      <c r="XEN67" s="29" t="e">
        <f t="shared" si="274"/>
        <v>#REF!</v>
      </c>
      <c r="XEO67" s="29" t="e">
        <f t="shared" si="274"/>
        <v>#REF!</v>
      </c>
      <c r="XEP67" s="29" t="e">
        <f t="shared" si="274"/>
        <v>#REF!</v>
      </c>
      <c r="XEQ67" s="29" t="e">
        <f t="shared" si="274"/>
        <v>#REF!</v>
      </c>
      <c r="XER67" s="29" t="e">
        <f t="shared" si="274"/>
        <v>#REF!</v>
      </c>
      <c r="XES67" s="29" t="e">
        <f t="shared" si="274"/>
        <v>#REF!</v>
      </c>
      <c r="XET67" s="29" t="e">
        <f t="shared" si="274"/>
        <v>#REF!</v>
      </c>
      <c r="XEU67" s="29" t="e">
        <f t="shared" si="274"/>
        <v>#REF!</v>
      </c>
      <c r="XEV67" s="29" t="e">
        <f t="shared" si="274"/>
        <v>#REF!</v>
      </c>
      <c r="XEW67" s="29" t="e">
        <f t="shared" si="274"/>
        <v>#REF!</v>
      </c>
      <c r="XEX67" s="29" t="e">
        <f t="shared" si="274"/>
        <v>#REF!</v>
      </c>
      <c r="XEY67" s="29" t="e">
        <f t="shared" si="274"/>
        <v>#REF!</v>
      </c>
      <c r="XEZ67" s="29" t="e">
        <f t="shared" si="274"/>
        <v>#REF!</v>
      </c>
      <c r="XFA67" s="29" t="e">
        <f t="shared" si="274"/>
        <v>#REF!</v>
      </c>
      <c r="XFB67" s="29" t="e">
        <f t="shared" si="274"/>
        <v>#REF!</v>
      </c>
      <c r="XFC67" s="29" t="e">
        <f t="shared" si="274"/>
        <v>#REF!</v>
      </c>
      <c r="XFD67" s="29" t="e">
        <f t="shared" si="274"/>
        <v>#REF!</v>
      </c>
    </row>
    <row r="68" spans="2:16384">
      <c r="B68" s="117" t="s">
        <v>41</v>
      </c>
      <c r="C68" s="112" t="s">
        <v>65</v>
      </c>
      <c r="D68" s="29"/>
      <c r="E68" s="29"/>
      <c r="F68" s="66">
        <f>'Economic Analysis'!D15</f>
        <v>0.08</v>
      </c>
      <c r="I68" s="29">
        <f t="shared" ref="I68:AN68" si="275">(1+DiscountFactor)^-I62</f>
        <v>1</v>
      </c>
      <c r="J68" s="29">
        <f t="shared" si="275"/>
        <v>0.92592592592592582</v>
      </c>
      <c r="K68" s="29">
        <f t="shared" si="275"/>
        <v>0.85733882030178321</v>
      </c>
      <c r="L68" s="29">
        <f t="shared" si="275"/>
        <v>0.79383224102016958</v>
      </c>
      <c r="M68" s="29">
        <f t="shared" si="275"/>
        <v>0.73502985279645328</v>
      </c>
      <c r="N68" s="29">
        <f t="shared" si="275"/>
        <v>0.68058319703375303</v>
      </c>
      <c r="O68" s="29">
        <f t="shared" si="275"/>
        <v>0.63016962688310452</v>
      </c>
      <c r="P68" s="29">
        <f t="shared" si="275"/>
        <v>0.58349039526213387</v>
      </c>
      <c r="Q68" s="119">
        <f t="shared" si="275"/>
        <v>0.54026888450197574</v>
      </c>
      <c r="R68" s="119">
        <f t="shared" si="275"/>
        <v>0.50024896713145905</v>
      </c>
      <c r="S68" s="119">
        <f t="shared" si="275"/>
        <v>0.46319348808468425</v>
      </c>
      <c r="T68" s="119">
        <f t="shared" si="275"/>
        <v>0.42888285933767062</v>
      </c>
      <c r="U68" s="119">
        <f t="shared" si="275"/>
        <v>0.39711375864599124</v>
      </c>
      <c r="V68" s="119">
        <f t="shared" si="275"/>
        <v>0.36769792467221413</v>
      </c>
      <c r="W68" s="119">
        <f t="shared" si="275"/>
        <v>0.34046104136316119</v>
      </c>
      <c r="X68" s="119">
        <f t="shared" si="275"/>
        <v>0.31524170496588994</v>
      </c>
      <c r="Y68" s="119">
        <f t="shared" si="275"/>
        <v>0.29189046756100923</v>
      </c>
      <c r="Z68" s="119">
        <f t="shared" si="275"/>
        <v>0.27026895144537894</v>
      </c>
      <c r="AA68" s="119">
        <f t="shared" si="275"/>
        <v>0.25024902911609154</v>
      </c>
      <c r="AB68" s="119">
        <f t="shared" si="275"/>
        <v>0.23171206399638106</v>
      </c>
      <c r="AC68" s="119">
        <f t="shared" si="275"/>
        <v>0.21454820740405653</v>
      </c>
      <c r="AD68" s="119">
        <f t="shared" si="275"/>
        <v>0.19865574759634863</v>
      </c>
      <c r="AE68" s="119">
        <f t="shared" si="275"/>
        <v>0.18394050703365611</v>
      </c>
      <c r="AF68" s="72">
        <f t="shared" si="275"/>
        <v>0.17031528429042234</v>
      </c>
      <c r="AG68" s="119">
        <f t="shared" si="275"/>
        <v>0.1576993373059466</v>
      </c>
      <c r="AH68" s="119">
        <f t="shared" si="275"/>
        <v>0.1460179049129135</v>
      </c>
      <c r="AI68" s="119">
        <f t="shared" si="275"/>
        <v>0.13520176380825324</v>
      </c>
      <c r="AJ68" s="119">
        <f t="shared" si="275"/>
        <v>0.12518681834097523</v>
      </c>
      <c r="AK68" s="119">
        <f t="shared" si="275"/>
        <v>0.11591372068608817</v>
      </c>
      <c r="AL68" s="119">
        <f t="shared" si="275"/>
        <v>0.10732751915378534</v>
      </c>
      <c r="AM68" s="119">
        <f t="shared" si="275"/>
        <v>9.9377332549801231E-2</v>
      </c>
      <c r="AN68" s="119">
        <f t="shared" si="275"/>
        <v>9.2016048657223348E-2</v>
      </c>
      <c r="AO68" s="119">
        <f t="shared" ref="AO68:BT68" si="276">(1+DiscountFactor)^-AO62</f>
        <v>8.5200045052984577E-2</v>
      </c>
      <c r="AP68" s="119">
        <f t="shared" si="276"/>
        <v>7.8888930604615354E-2</v>
      </c>
      <c r="AQ68" s="119">
        <f t="shared" si="276"/>
        <v>7.3045306115384581E-2</v>
      </c>
      <c r="AR68" s="119">
        <f t="shared" si="276"/>
        <v>6.7634542699430159E-2</v>
      </c>
      <c r="AS68" s="119">
        <f t="shared" si="276"/>
        <v>6.2624576573546434E-2</v>
      </c>
      <c r="AT68" s="119">
        <f t="shared" si="276"/>
        <v>5.7985719049580033E-2</v>
      </c>
      <c r="AU68" s="119">
        <f t="shared" si="276"/>
        <v>5.3690480601462989E-2</v>
      </c>
      <c r="AV68" s="119">
        <f t="shared" si="276"/>
        <v>4.9713407964317585E-2</v>
      </c>
      <c r="AW68" s="119">
        <f t="shared" si="276"/>
        <v>4.6030933300294057E-2</v>
      </c>
      <c r="AX68" s="119">
        <f t="shared" si="276"/>
        <v>4.2621234537309309E-2</v>
      </c>
      <c r="AY68" s="119">
        <f t="shared" si="276"/>
        <v>3.9464106053064177E-2</v>
      </c>
      <c r="AZ68" s="119">
        <f t="shared" si="276"/>
        <v>3.6540838938022388E-2</v>
      </c>
      <c r="BA68" s="119">
        <f t="shared" si="276"/>
        <v>3.3834110127798502E-2</v>
      </c>
      <c r="BB68" s="119">
        <f t="shared" si="276"/>
        <v>3.1327879747961578E-2</v>
      </c>
      <c r="BC68" s="119">
        <f t="shared" si="276"/>
        <v>2.900729606292738E-2</v>
      </c>
      <c r="BD68" s="119">
        <f t="shared" si="276"/>
        <v>2.6858607465673496E-2</v>
      </c>
      <c r="BE68" s="119">
        <f t="shared" si="276"/>
        <v>2.4869080986734723E-2</v>
      </c>
      <c r="BF68" s="119">
        <f t="shared" si="276"/>
        <v>2.3026926839569185E-2</v>
      </c>
      <c r="BG68" s="119">
        <f t="shared" si="276"/>
        <v>2.1321228555156651E-2</v>
      </c>
      <c r="BH68" s="119">
        <f t="shared" si="276"/>
        <v>1.9741878291811711E-2</v>
      </c>
      <c r="BI68" s="119">
        <f t="shared" si="276"/>
        <v>1.8279516936862698E-2</v>
      </c>
      <c r="BJ68" s="119">
        <f t="shared" si="276"/>
        <v>1.6925478645243238E-2</v>
      </c>
      <c r="BK68" s="119">
        <f t="shared" si="276"/>
        <v>1.5671739486336329E-2</v>
      </c>
      <c r="BL68" s="119">
        <f t="shared" si="276"/>
        <v>1.4510869894755859E-2</v>
      </c>
      <c r="BM68" s="119">
        <f t="shared" si="276"/>
        <v>1.3435990643292463E-2</v>
      </c>
      <c r="BN68" s="119">
        <f t="shared" si="276"/>
        <v>1.244073207712265E-2</v>
      </c>
      <c r="BO68" s="119">
        <f t="shared" si="276"/>
        <v>1.1519196367706156E-2</v>
      </c>
      <c r="BP68" s="119">
        <f t="shared" si="276"/>
        <v>1.0665922562690886E-2</v>
      </c>
      <c r="BQ68" s="119">
        <f t="shared" si="276"/>
        <v>9.8758542247137822E-3</v>
      </c>
      <c r="BR68" s="119">
        <f t="shared" si="276"/>
        <v>9.1443094673275757E-3</v>
      </c>
      <c r="BS68" s="119">
        <f t="shared" si="276"/>
        <v>8.4669532104884957E-3</v>
      </c>
      <c r="BT68" s="119">
        <f t="shared" si="276"/>
        <v>7.8397714911930504E-3</v>
      </c>
      <c r="BU68" s="119">
        <f t="shared" ref="BU68:DE68" si="277">(1+DiscountFactor)^-BU62</f>
        <v>7.259047677030602E-3</v>
      </c>
      <c r="BV68" s="119">
        <f t="shared" si="277"/>
        <v>6.721340441695001E-3</v>
      </c>
      <c r="BW68" s="119">
        <f t="shared" si="277"/>
        <v>6.223463371939816E-3</v>
      </c>
      <c r="BX68" s="119">
        <f t="shared" si="277"/>
        <v>5.762466085129459E-3</v>
      </c>
      <c r="BY68" s="119">
        <f t="shared" si="277"/>
        <v>5.3356167454902395E-3</v>
      </c>
      <c r="BZ68" s="119">
        <f t="shared" si="277"/>
        <v>4.9403858754539249E-3</v>
      </c>
      <c r="CA68" s="119">
        <f t="shared" si="277"/>
        <v>4.5744313661610411E-3</v>
      </c>
      <c r="CB68" s="119">
        <f t="shared" si="277"/>
        <v>4.2355845982972604E-3</v>
      </c>
      <c r="CC68" s="119">
        <f t="shared" si="277"/>
        <v>3.9218375910159819E-3</v>
      </c>
      <c r="CD68" s="119">
        <f t="shared" si="277"/>
        <v>3.631331102792575E-3</v>
      </c>
      <c r="CE68" s="119">
        <f t="shared" si="277"/>
        <v>3.3623436136968284E-3</v>
      </c>
      <c r="CF68" s="119">
        <f t="shared" si="277"/>
        <v>3.11328112379336E-3</v>
      </c>
      <c r="CG68" s="119">
        <f t="shared" si="277"/>
        <v>2.8826677072160741E-3</v>
      </c>
      <c r="CH68" s="119">
        <f t="shared" si="277"/>
        <v>2.6691367659408094E-3</v>
      </c>
      <c r="CI68" s="119">
        <f t="shared" si="277"/>
        <v>2.471422931426675E-3</v>
      </c>
      <c r="CJ68" s="119">
        <f t="shared" si="277"/>
        <v>2.2883545661358095E-3</v>
      </c>
      <c r="CK68" s="119">
        <f t="shared" si="277"/>
        <v>2.1188468204961204E-3</v>
      </c>
      <c r="CL68" s="119">
        <f t="shared" si="277"/>
        <v>1.9618952041630744E-3</v>
      </c>
      <c r="CM68" s="119">
        <f t="shared" si="277"/>
        <v>1.8165696334843278E-3</v>
      </c>
      <c r="CN68" s="119">
        <f t="shared" si="277"/>
        <v>1.6820089198928958E-3</v>
      </c>
      <c r="CO68" s="119">
        <f t="shared" si="277"/>
        <v>1.5574156665674962E-3</v>
      </c>
      <c r="CP68" s="119">
        <f t="shared" si="277"/>
        <v>1.442051543118052E-3</v>
      </c>
      <c r="CQ68" s="119">
        <f t="shared" si="277"/>
        <v>1.3352329102944926E-3</v>
      </c>
      <c r="CR68" s="119">
        <f t="shared" si="277"/>
        <v>1.2363267687911968E-3</v>
      </c>
      <c r="CS68" s="119">
        <f t="shared" si="277"/>
        <v>1.1447470081399969E-3</v>
      </c>
      <c r="CT68" s="119">
        <f t="shared" si="277"/>
        <v>1.05995093346296E-3</v>
      </c>
      <c r="CU68" s="119">
        <f t="shared" si="277"/>
        <v>9.8143604950274091E-4</v>
      </c>
      <c r="CV68" s="119">
        <f t="shared" si="277"/>
        <v>9.0873708287290814E-4</v>
      </c>
      <c r="CW68" s="119">
        <f t="shared" si="277"/>
        <v>8.414232248823224E-4</v>
      </c>
      <c r="CX68" s="119">
        <f t="shared" si="277"/>
        <v>7.7909557859474291E-4</v>
      </c>
      <c r="CY68" s="119">
        <f t="shared" si="277"/>
        <v>7.2138479499513216E-4</v>
      </c>
      <c r="CZ68" s="119">
        <f t="shared" si="277"/>
        <v>6.6794888425475191E-4</v>
      </c>
      <c r="DA68" s="119">
        <f t="shared" si="277"/>
        <v>6.1847118912477031E-4</v>
      </c>
      <c r="DB68" s="119">
        <f t="shared" si="277"/>
        <v>5.7265850844886144E-4</v>
      </c>
      <c r="DC68" s="119">
        <f t="shared" si="277"/>
        <v>5.3023935967487165E-4</v>
      </c>
      <c r="DD68" s="119">
        <f t="shared" si="277"/>
        <v>4.909623700693255E-4</v>
      </c>
      <c r="DE68" s="119">
        <f t="shared" si="277"/>
        <v>4.5459478710122725E-4</v>
      </c>
    </row>
    <row r="69" spans="2:16384">
      <c r="B69" s="117" t="s">
        <v>173</v>
      </c>
      <c r="C69" s="112"/>
      <c r="D69" s="29">
        <f>SUM(I69:DE69)</f>
        <v>1</v>
      </c>
      <c r="E69" s="29"/>
      <c r="F69" s="29"/>
      <c r="I69" s="29">
        <f>+D52</f>
        <v>0.5</v>
      </c>
      <c r="J69" s="29">
        <f>+D53</f>
        <v>0.5</v>
      </c>
      <c r="K69" s="29">
        <f>+D54</f>
        <v>0</v>
      </c>
      <c r="L69" s="29">
        <f>+D55</f>
        <v>0</v>
      </c>
      <c r="M69" s="29"/>
      <c r="N69" s="29"/>
      <c r="O69" s="29"/>
      <c r="P69" s="2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72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</row>
    <row r="70" spans="2:16384">
      <c r="B70" s="117" t="s">
        <v>238</v>
      </c>
      <c r="C70" s="112"/>
      <c r="D70" s="29"/>
      <c r="E70" s="29"/>
      <c r="F70" s="29"/>
      <c r="I70" s="29">
        <f t="shared" ref="I70:AN70" si="278">+IF(I64&gt;=$D$19,0,IF(I64&gt;=InjectionStart,1,0))</f>
        <v>0</v>
      </c>
      <c r="J70" s="29">
        <f t="shared" si="278"/>
        <v>0</v>
      </c>
      <c r="K70" s="29">
        <f t="shared" si="278"/>
        <v>1</v>
      </c>
      <c r="L70" s="29">
        <f t="shared" si="278"/>
        <v>1</v>
      </c>
      <c r="M70" s="29">
        <f t="shared" si="278"/>
        <v>1</v>
      </c>
      <c r="N70" s="29">
        <f t="shared" si="278"/>
        <v>1</v>
      </c>
      <c r="O70" s="29">
        <f t="shared" si="278"/>
        <v>1</v>
      </c>
      <c r="P70" s="29">
        <f t="shared" si="278"/>
        <v>1</v>
      </c>
      <c r="Q70" s="29">
        <f t="shared" si="278"/>
        <v>1</v>
      </c>
      <c r="R70" s="29">
        <f t="shared" si="278"/>
        <v>1</v>
      </c>
      <c r="S70" s="29">
        <f t="shared" si="278"/>
        <v>1</v>
      </c>
      <c r="T70" s="29">
        <f t="shared" si="278"/>
        <v>1</v>
      </c>
      <c r="U70" s="29">
        <f t="shared" si="278"/>
        <v>1</v>
      </c>
      <c r="V70" s="29">
        <f t="shared" si="278"/>
        <v>1</v>
      </c>
      <c r="W70" s="29">
        <f t="shared" si="278"/>
        <v>0</v>
      </c>
      <c r="X70" s="29">
        <f t="shared" si="278"/>
        <v>0</v>
      </c>
      <c r="Y70" s="29">
        <f t="shared" si="278"/>
        <v>0</v>
      </c>
      <c r="Z70" s="29">
        <f t="shared" si="278"/>
        <v>0</v>
      </c>
      <c r="AA70" s="29">
        <f t="shared" si="278"/>
        <v>0</v>
      </c>
      <c r="AB70" s="29">
        <f t="shared" si="278"/>
        <v>0</v>
      </c>
      <c r="AC70" s="29">
        <f t="shared" si="278"/>
        <v>0</v>
      </c>
      <c r="AD70" s="29">
        <f t="shared" si="278"/>
        <v>0</v>
      </c>
      <c r="AE70" s="29">
        <f t="shared" si="278"/>
        <v>0</v>
      </c>
      <c r="AF70" s="29">
        <f t="shared" si="278"/>
        <v>0</v>
      </c>
      <c r="AG70" s="29">
        <f t="shared" si="278"/>
        <v>0</v>
      </c>
      <c r="AH70" s="29">
        <f t="shared" si="278"/>
        <v>0</v>
      </c>
      <c r="AI70" s="29">
        <f t="shared" si="278"/>
        <v>0</v>
      </c>
      <c r="AJ70" s="29">
        <f t="shared" si="278"/>
        <v>0</v>
      </c>
      <c r="AK70" s="29">
        <f t="shared" si="278"/>
        <v>0</v>
      </c>
      <c r="AL70" s="29">
        <f t="shared" si="278"/>
        <v>0</v>
      </c>
      <c r="AM70" s="29">
        <f t="shared" si="278"/>
        <v>0</v>
      </c>
      <c r="AN70" s="29">
        <f t="shared" si="278"/>
        <v>0</v>
      </c>
      <c r="AO70" s="29">
        <f t="shared" ref="AO70:BT70" si="279">+IF(AO64&gt;=$D$19,0,IF(AO64&gt;=InjectionStart,1,0))</f>
        <v>0</v>
      </c>
      <c r="AP70" s="29">
        <f t="shared" si="279"/>
        <v>0</v>
      </c>
      <c r="AQ70" s="29">
        <f t="shared" si="279"/>
        <v>0</v>
      </c>
      <c r="AR70" s="29">
        <f t="shared" si="279"/>
        <v>0</v>
      </c>
      <c r="AS70" s="29">
        <f t="shared" si="279"/>
        <v>0</v>
      </c>
      <c r="AT70" s="29">
        <f t="shared" si="279"/>
        <v>0</v>
      </c>
      <c r="AU70" s="29">
        <f t="shared" si="279"/>
        <v>0</v>
      </c>
      <c r="AV70" s="29">
        <f t="shared" si="279"/>
        <v>0</v>
      </c>
      <c r="AW70" s="29">
        <f t="shared" si="279"/>
        <v>0</v>
      </c>
      <c r="AX70" s="29">
        <f t="shared" si="279"/>
        <v>0</v>
      </c>
      <c r="AY70" s="29">
        <f t="shared" si="279"/>
        <v>0</v>
      </c>
      <c r="AZ70" s="29">
        <f t="shared" si="279"/>
        <v>0</v>
      </c>
      <c r="BA70" s="29">
        <f t="shared" si="279"/>
        <v>0</v>
      </c>
      <c r="BB70" s="29">
        <f t="shared" si="279"/>
        <v>0</v>
      </c>
      <c r="BC70" s="29">
        <f t="shared" si="279"/>
        <v>0</v>
      </c>
      <c r="BD70" s="29">
        <f t="shared" si="279"/>
        <v>0</v>
      </c>
      <c r="BE70" s="29">
        <f t="shared" si="279"/>
        <v>0</v>
      </c>
      <c r="BF70" s="29">
        <f t="shared" si="279"/>
        <v>0</v>
      </c>
      <c r="BG70" s="29">
        <f t="shared" si="279"/>
        <v>0</v>
      </c>
      <c r="BH70" s="29">
        <f t="shared" si="279"/>
        <v>0</v>
      </c>
      <c r="BI70" s="29">
        <f t="shared" si="279"/>
        <v>0</v>
      </c>
      <c r="BJ70" s="29">
        <f t="shared" si="279"/>
        <v>0</v>
      </c>
      <c r="BK70" s="29">
        <f t="shared" si="279"/>
        <v>0</v>
      </c>
      <c r="BL70" s="29">
        <f t="shared" si="279"/>
        <v>0</v>
      </c>
      <c r="BM70" s="29">
        <f t="shared" si="279"/>
        <v>0</v>
      </c>
      <c r="BN70" s="29">
        <f t="shared" si="279"/>
        <v>0</v>
      </c>
      <c r="BO70" s="29">
        <f t="shared" si="279"/>
        <v>0</v>
      </c>
      <c r="BP70" s="29">
        <f t="shared" si="279"/>
        <v>0</v>
      </c>
      <c r="BQ70" s="29">
        <f t="shared" si="279"/>
        <v>0</v>
      </c>
      <c r="BR70" s="29">
        <f t="shared" si="279"/>
        <v>0</v>
      </c>
      <c r="BS70" s="29">
        <f t="shared" si="279"/>
        <v>0</v>
      </c>
      <c r="BT70" s="29">
        <f t="shared" si="279"/>
        <v>0</v>
      </c>
      <c r="BU70" s="29">
        <f t="shared" ref="BU70:DE70" si="280">+IF(BU64&gt;=$D$19,0,IF(BU64&gt;=InjectionStart,1,0))</f>
        <v>0</v>
      </c>
      <c r="BV70" s="29">
        <f t="shared" si="280"/>
        <v>0</v>
      </c>
      <c r="BW70" s="29">
        <f t="shared" si="280"/>
        <v>0</v>
      </c>
      <c r="BX70" s="29">
        <f t="shared" si="280"/>
        <v>0</v>
      </c>
      <c r="BY70" s="29">
        <f t="shared" si="280"/>
        <v>0</v>
      </c>
      <c r="BZ70" s="29">
        <f t="shared" si="280"/>
        <v>0</v>
      </c>
      <c r="CA70" s="29">
        <f t="shared" si="280"/>
        <v>0</v>
      </c>
      <c r="CB70" s="29">
        <f t="shared" si="280"/>
        <v>0</v>
      </c>
      <c r="CC70" s="29">
        <f t="shared" si="280"/>
        <v>0</v>
      </c>
      <c r="CD70" s="29">
        <f t="shared" si="280"/>
        <v>0</v>
      </c>
      <c r="CE70" s="29">
        <f t="shared" si="280"/>
        <v>0</v>
      </c>
      <c r="CF70" s="29">
        <f t="shared" si="280"/>
        <v>0</v>
      </c>
      <c r="CG70" s="29">
        <f t="shared" si="280"/>
        <v>0</v>
      </c>
      <c r="CH70" s="29">
        <f t="shared" si="280"/>
        <v>0</v>
      </c>
      <c r="CI70" s="29">
        <f t="shared" si="280"/>
        <v>0</v>
      </c>
      <c r="CJ70" s="29">
        <f t="shared" si="280"/>
        <v>0</v>
      </c>
      <c r="CK70" s="29">
        <f t="shared" si="280"/>
        <v>0</v>
      </c>
      <c r="CL70" s="29">
        <f t="shared" si="280"/>
        <v>0</v>
      </c>
      <c r="CM70" s="29">
        <f t="shared" si="280"/>
        <v>0</v>
      </c>
      <c r="CN70" s="29">
        <f t="shared" si="280"/>
        <v>0</v>
      </c>
      <c r="CO70" s="29">
        <f t="shared" si="280"/>
        <v>0</v>
      </c>
      <c r="CP70" s="29">
        <f t="shared" si="280"/>
        <v>0</v>
      </c>
      <c r="CQ70" s="29">
        <f t="shared" si="280"/>
        <v>0</v>
      </c>
      <c r="CR70" s="29">
        <f t="shared" si="280"/>
        <v>0</v>
      </c>
      <c r="CS70" s="29">
        <f t="shared" si="280"/>
        <v>0</v>
      </c>
      <c r="CT70" s="29">
        <f t="shared" si="280"/>
        <v>0</v>
      </c>
      <c r="CU70" s="29">
        <f t="shared" si="280"/>
        <v>0</v>
      </c>
      <c r="CV70" s="29">
        <f t="shared" si="280"/>
        <v>0</v>
      </c>
      <c r="CW70" s="29">
        <f t="shared" si="280"/>
        <v>0</v>
      </c>
      <c r="CX70" s="29">
        <f t="shared" si="280"/>
        <v>0</v>
      </c>
      <c r="CY70" s="29">
        <f t="shared" si="280"/>
        <v>0</v>
      </c>
      <c r="CZ70" s="29">
        <f t="shared" si="280"/>
        <v>0</v>
      </c>
      <c r="DA70" s="29">
        <f t="shared" si="280"/>
        <v>0</v>
      </c>
      <c r="DB70" s="29">
        <f t="shared" si="280"/>
        <v>0</v>
      </c>
      <c r="DC70" s="29">
        <f t="shared" si="280"/>
        <v>0</v>
      </c>
      <c r="DD70" s="29">
        <f t="shared" si="280"/>
        <v>0</v>
      </c>
      <c r="DE70" s="29">
        <f t="shared" si="280"/>
        <v>0</v>
      </c>
    </row>
    <row r="71" spans="2:16384" ht="13.5" thickBot="1">
      <c r="B71" s="120" t="s">
        <v>101</v>
      </c>
      <c r="C71" s="121" t="s">
        <v>103</v>
      </c>
      <c r="D71" s="31"/>
      <c r="E71" s="31"/>
      <c r="F71" s="31">
        <f>'Economic Analysis'!D12/1000000</f>
        <v>0.5</v>
      </c>
      <c r="G71" s="85"/>
      <c r="H71" s="85"/>
      <c r="I71" s="31">
        <f t="shared" ref="I71:AN71" si="281">$F$71</f>
        <v>0.5</v>
      </c>
      <c r="J71" s="31">
        <f t="shared" si="281"/>
        <v>0.5</v>
      </c>
      <c r="K71" s="31">
        <f t="shared" si="281"/>
        <v>0.5</v>
      </c>
      <c r="L71" s="31">
        <f t="shared" si="281"/>
        <v>0.5</v>
      </c>
      <c r="M71" s="31">
        <f t="shared" si="281"/>
        <v>0.5</v>
      </c>
      <c r="N71" s="31">
        <f t="shared" si="281"/>
        <v>0.5</v>
      </c>
      <c r="O71" s="31">
        <f t="shared" si="281"/>
        <v>0.5</v>
      </c>
      <c r="P71" s="31">
        <f t="shared" si="281"/>
        <v>0.5</v>
      </c>
      <c r="Q71" s="122">
        <f t="shared" si="281"/>
        <v>0.5</v>
      </c>
      <c r="R71" s="122">
        <f t="shared" si="281"/>
        <v>0.5</v>
      </c>
      <c r="S71" s="122">
        <f t="shared" si="281"/>
        <v>0.5</v>
      </c>
      <c r="T71" s="122">
        <f t="shared" si="281"/>
        <v>0.5</v>
      </c>
      <c r="U71" s="122">
        <f t="shared" si="281"/>
        <v>0.5</v>
      </c>
      <c r="V71" s="122">
        <f t="shared" si="281"/>
        <v>0.5</v>
      </c>
      <c r="W71" s="122">
        <f t="shared" si="281"/>
        <v>0.5</v>
      </c>
      <c r="X71" s="122">
        <f t="shared" si="281"/>
        <v>0.5</v>
      </c>
      <c r="Y71" s="122">
        <f t="shared" si="281"/>
        <v>0.5</v>
      </c>
      <c r="Z71" s="122">
        <f t="shared" si="281"/>
        <v>0.5</v>
      </c>
      <c r="AA71" s="122">
        <f t="shared" si="281"/>
        <v>0.5</v>
      </c>
      <c r="AB71" s="122">
        <f t="shared" si="281"/>
        <v>0.5</v>
      </c>
      <c r="AC71" s="122">
        <f t="shared" si="281"/>
        <v>0.5</v>
      </c>
      <c r="AD71" s="122">
        <f t="shared" si="281"/>
        <v>0.5</v>
      </c>
      <c r="AE71" s="122">
        <f t="shared" si="281"/>
        <v>0.5</v>
      </c>
      <c r="AF71" s="73">
        <f t="shared" si="281"/>
        <v>0.5</v>
      </c>
      <c r="AG71" s="122">
        <f t="shared" si="281"/>
        <v>0.5</v>
      </c>
      <c r="AH71" s="122">
        <f t="shared" si="281"/>
        <v>0.5</v>
      </c>
      <c r="AI71" s="122">
        <f t="shared" si="281"/>
        <v>0.5</v>
      </c>
      <c r="AJ71" s="122">
        <f t="shared" si="281"/>
        <v>0.5</v>
      </c>
      <c r="AK71" s="122">
        <f t="shared" si="281"/>
        <v>0.5</v>
      </c>
      <c r="AL71" s="122">
        <f t="shared" si="281"/>
        <v>0.5</v>
      </c>
      <c r="AM71" s="122">
        <f t="shared" si="281"/>
        <v>0.5</v>
      </c>
      <c r="AN71" s="122">
        <f t="shared" si="281"/>
        <v>0.5</v>
      </c>
      <c r="AO71" s="122">
        <f t="shared" ref="AO71:BT71" si="282">$F$71</f>
        <v>0.5</v>
      </c>
      <c r="AP71" s="122">
        <f t="shared" si="282"/>
        <v>0.5</v>
      </c>
      <c r="AQ71" s="122">
        <f t="shared" si="282"/>
        <v>0.5</v>
      </c>
      <c r="AR71" s="122">
        <f t="shared" si="282"/>
        <v>0.5</v>
      </c>
      <c r="AS71" s="122">
        <f t="shared" si="282"/>
        <v>0.5</v>
      </c>
      <c r="AT71" s="122">
        <f t="shared" si="282"/>
        <v>0.5</v>
      </c>
      <c r="AU71" s="122">
        <f t="shared" si="282"/>
        <v>0.5</v>
      </c>
      <c r="AV71" s="122">
        <f t="shared" si="282"/>
        <v>0.5</v>
      </c>
      <c r="AW71" s="122">
        <f t="shared" si="282"/>
        <v>0.5</v>
      </c>
      <c r="AX71" s="122">
        <f t="shared" si="282"/>
        <v>0.5</v>
      </c>
      <c r="AY71" s="122">
        <f t="shared" si="282"/>
        <v>0.5</v>
      </c>
      <c r="AZ71" s="122">
        <f t="shared" si="282"/>
        <v>0.5</v>
      </c>
      <c r="BA71" s="122">
        <f t="shared" si="282"/>
        <v>0.5</v>
      </c>
      <c r="BB71" s="122">
        <f t="shared" si="282"/>
        <v>0.5</v>
      </c>
      <c r="BC71" s="122">
        <f t="shared" si="282"/>
        <v>0.5</v>
      </c>
      <c r="BD71" s="122">
        <f t="shared" si="282"/>
        <v>0.5</v>
      </c>
      <c r="BE71" s="122">
        <f t="shared" si="282"/>
        <v>0.5</v>
      </c>
      <c r="BF71" s="122">
        <f t="shared" si="282"/>
        <v>0.5</v>
      </c>
      <c r="BG71" s="122">
        <f t="shared" si="282"/>
        <v>0.5</v>
      </c>
      <c r="BH71" s="122">
        <f t="shared" si="282"/>
        <v>0.5</v>
      </c>
      <c r="BI71" s="122">
        <f t="shared" si="282"/>
        <v>0.5</v>
      </c>
      <c r="BJ71" s="122">
        <f t="shared" si="282"/>
        <v>0.5</v>
      </c>
      <c r="BK71" s="122">
        <f t="shared" si="282"/>
        <v>0.5</v>
      </c>
      <c r="BL71" s="122">
        <f t="shared" si="282"/>
        <v>0.5</v>
      </c>
      <c r="BM71" s="122">
        <f t="shared" si="282"/>
        <v>0.5</v>
      </c>
      <c r="BN71" s="122">
        <f t="shared" si="282"/>
        <v>0.5</v>
      </c>
      <c r="BO71" s="122">
        <f t="shared" si="282"/>
        <v>0.5</v>
      </c>
      <c r="BP71" s="122">
        <f t="shared" si="282"/>
        <v>0.5</v>
      </c>
      <c r="BQ71" s="122">
        <f t="shared" si="282"/>
        <v>0.5</v>
      </c>
      <c r="BR71" s="122">
        <f t="shared" si="282"/>
        <v>0.5</v>
      </c>
      <c r="BS71" s="122">
        <f t="shared" si="282"/>
        <v>0.5</v>
      </c>
      <c r="BT71" s="122">
        <f t="shared" si="282"/>
        <v>0.5</v>
      </c>
      <c r="BU71" s="122">
        <f t="shared" ref="BU71:DE71" si="283">$F$71</f>
        <v>0.5</v>
      </c>
      <c r="BV71" s="122">
        <f t="shared" si="283"/>
        <v>0.5</v>
      </c>
      <c r="BW71" s="122">
        <f t="shared" si="283"/>
        <v>0.5</v>
      </c>
      <c r="BX71" s="122">
        <f t="shared" si="283"/>
        <v>0.5</v>
      </c>
      <c r="BY71" s="122">
        <f t="shared" si="283"/>
        <v>0.5</v>
      </c>
      <c r="BZ71" s="122">
        <f t="shared" si="283"/>
        <v>0.5</v>
      </c>
      <c r="CA71" s="122">
        <f t="shared" si="283"/>
        <v>0.5</v>
      </c>
      <c r="CB71" s="122">
        <f t="shared" si="283"/>
        <v>0.5</v>
      </c>
      <c r="CC71" s="122">
        <f t="shared" si="283"/>
        <v>0.5</v>
      </c>
      <c r="CD71" s="122">
        <f t="shared" si="283"/>
        <v>0.5</v>
      </c>
      <c r="CE71" s="122">
        <f t="shared" si="283"/>
        <v>0.5</v>
      </c>
      <c r="CF71" s="122">
        <f t="shared" si="283"/>
        <v>0.5</v>
      </c>
      <c r="CG71" s="122">
        <f t="shared" si="283"/>
        <v>0.5</v>
      </c>
      <c r="CH71" s="122">
        <f t="shared" si="283"/>
        <v>0.5</v>
      </c>
      <c r="CI71" s="122">
        <f t="shared" si="283"/>
        <v>0.5</v>
      </c>
      <c r="CJ71" s="122">
        <f t="shared" si="283"/>
        <v>0.5</v>
      </c>
      <c r="CK71" s="122">
        <f t="shared" si="283"/>
        <v>0.5</v>
      </c>
      <c r="CL71" s="122">
        <f t="shared" si="283"/>
        <v>0.5</v>
      </c>
      <c r="CM71" s="122">
        <f t="shared" si="283"/>
        <v>0.5</v>
      </c>
      <c r="CN71" s="122">
        <f t="shared" si="283"/>
        <v>0.5</v>
      </c>
      <c r="CO71" s="122">
        <f t="shared" si="283"/>
        <v>0.5</v>
      </c>
      <c r="CP71" s="122">
        <f t="shared" si="283"/>
        <v>0.5</v>
      </c>
      <c r="CQ71" s="122">
        <f t="shared" si="283"/>
        <v>0.5</v>
      </c>
      <c r="CR71" s="122">
        <f t="shared" si="283"/>
        <v>0.5</v>
      </c>
      <c r="CS71" s="122">
        <f t="shared" si="283"/>
        <v>0.5</v>
      </c>
      <c r="CT71" s="122">
        <f t="shared" si="283"/>
        <v>0.5</v>
      </c>
      <c r="CU71" s="122">
        <f t="shared" si="283"/>
        <v>0.5</v>
      </c>
      <c r="CV71" s="122">
        <f t="shared" si="283"/>
        <v>0.5</v>
      </c>
      <c r="CW71" s="122">
        <f t="shared" si="283"/>
        <v>0.5</v>
      </c>
      <c r="CX71" s="122">
        <f t="shared" si="283"/>
        <v>0.5</v>
      </c>
      <c r="CY71" s="122">
        <f t="shared" si="283"/>
        <v>0.5</v>
      </c>
      <c r="CZ71" s="122">
        <f t="shared" si="283"/>
        <v>0.5</v>
      </c>
      <c r="DA71" s="122">
        <f t="shared" si="283"/>
        <v>0.5</v>
      </c>
      <c r="DB71" s="122">
        <f t="shared" si="283"/>
        <v>0.5</v>
      </c>
      <c r="DC71" s="122">
        <f t="shared" si="283"/>
        <v>0.5</v>
      </c>
      <c r="DD71" s="122">
        <f t="shared" si="283"/>
        <v>0.5</v>
      </c>
      <c r="DE71" s="122">
        <f t="shared" si="283"/>
        <v>0.5</v>
      </c>
    </row>
    <row r="72" spans="2:16384">
      <c r="B72" s="123"/>
      <c r="D72" s="27"/>
      <c r="E72" s="27"/>
      <c r="F72" s="27"/>
      <c r="I72" s="27"/>
      <c r="J72" s="27"/>
      <c r="K72" s="27"/>
      <c r="L72" s="27"/>
      <c r="M72" s="27"/>
      <c r="N72" s="27"/>
      <c r="O72" s="27"/>
      <c r="P72" s="27"/>
      <c r="AF72" s="71"/>
    </row>
    <row r="73" spans="2:16384">
      <c r="B73" s="125" t="str">
        <f>B6</f>
        <v>Revenue</v>
      </c>
      <c r="C73" s="126"/>
      <c r="D73" s="127"/>
      <c r="E73" s="125"/>
      <c r="F73" s="125"/>
      <c r="G73" s="125"/>
      <c r="H73" s="125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</row>
    <row r="74" spans="2:16384">
      <c r="B74" s="117" t="s">
        <v>124</v>
      </c>
      <c r="C74" s="112" t="s">
        <v>209</v>
      </c>
      <c r="D74" s="30">
        <f>SUM(I74:DE74)</f>
        <v>0</v>
      </c>
      <c r="E74" s="30"/>
      <c r="F74" s="30">
        <f>D8</f>
        <v>0</v>
      </c>
      <c r="I74" s="30">
        <f>+IF(I70=1,I71*$D$8,0)</f>
        <v>0</v>
      </c>
      <c r="J74" s="30">
        <f t="shared" ref="J74:BU74" si="284">+IF(J70=1,J71*$D$8,0)</f>
        <v>0</v>
      </c>
      <c r="K74" s="30">
        <f t="shared" si="284"/>
        <v>0</v>
      </c>
      <c r="L74" s="30">
        <f t="shared" si="284"/>
        <v>0</v>
      </c>
      <c r="M74" s="30">
        <f t="shared" si="284"/>
        <v>0</v>
      </c>
      <c r="N74" s="30">
        <f t="shared" si="284"/>
        <v>0</v>
      </c>
      <c r="O74" s="30">
        <f t="shared" si="284"/>
        <v>0</v>
      </c>
      <c r="P74" s="30">
        <f t="shared" si="284"/>
        <v>0</v>
      </c>
      <c r="Q74" s="30">
        <f t="shared" si="284"/>
        <v>0</v>
      </c>
      <c r="R74" s="30">
        <f t="shared" si="284"/>
        <v>0</v>
      </c>
      <c r="S74" s="30">
        <f t="shared" si="284"/>
        <v>0</v>
      </c>
      <c r="T74" s="30">
        <f t="shared" si="284"/>
        <v>0</v>
      </c>
      <c r="U74" s="30">
        <f t="shared" si="284"/>
        <v>0</v>
      </c>
      <c r="V74" s="30">
        <f t="shared" si="284"/>
        <v>0</v>
      </c>
      <c r="W74" s="30">
        <f t="shared" si="284"/>
        <v>0</v>
      </c>
      <c r="X74" s="30">
        <f t="shared" si="284"/>
        <v>0</v>
      </c>
      <c r="Y74" s="30">
        <f t="shared" si="284"/>
        <v>0</v>
      </c>
      <c r="Z74" s="30">
        <f t="shared" si="284"/>
        <v>0</v>
      </c>
      <c r="AA74" s="30">
        <f t="shared" si="284"/>
        <v>0</v>
      </c>
      <c r="AB74" s="30">
        <f t="shared" si="284"/>
        <v>0</v>
      </c>
      <c r="AC74" s="30">
        <f t="shared" si="284"/>
        <v>0</v>
      </c>
      <c r="AD74" s="30">
        <f t="shared" si="284"/>
        <v>0</v>
      </c>
      <c r="AE74" s="30">
        <f t="shared" si="284"/>
        <v>0</v>
      </c>
      <c r="AF74" s="30">
        <f t="shared" si="284"/>
        <v>0</v>
      </c>
      <c r="AG74" s="30">
        <f t="shared" si="284"/>
        <v>0</v>
      </c>
      <c r="AH74" s="30">
        <f t="shared" si="284"/>
        <v>0</v>
      </c>
      <c r="AI74" s="30">
        <f t="shared" si="284"/>
        <v>0</v>
      </c>
      <c r="AJ74" s="30">
        <f t="shared" si="284"/>
        <v>0</v>
      </c>
      <c r="AK74" s="30">
        <f t="shared" si="284"/>
        <v>0</v>
      </c>
      <c r="AL74" s="30">
        <f t="shared" si="284"/>
        <v>0</v>
      </c>
      <c r="AM74" s="30">
        <f t="shared" si="284"/>
        <v>0</v>
      </c>
      <c r="AN74" s="30">
        <f t="shared" si="284"/>
        <v>0</v>
      </c>
      <c r="AO74" s="30">
        <f t="shared" si="284"/>
        <v>0</v>
      </c>
      <c r="AP74" s="30">
        <f t="shared" si="284"/>
        <v>0</v>
      </c>
      <c r="AQ74" s="30">
        <f t="shared" si="284"/>
        <v>0</v>
      </c>
      <c r="AR74" s="30">
        <f t="shared" si="284"/>
        <v>0</v>
      </c>
      <c r="AS74" s="30">
        <f t="shared" si="284"/>
        <v>0</v>
      </c>
      <c r="AT74" s="30">
        <f t="shared" si="284"/>
        <v>0</v>
      </c>
      <c r="AU74" s="30">
        <f t="shared" si="284"/>
        <v>0</v>
      </c>
      <c r="AV74" s="30">
        <f t="shared" si="284"/>
        <v>0</v>
      </c>
      <c r="AW74" s="30">
        <f t="shared" si="284"/>
        <v>0</v>
      </c>
      <c r="AX74" s="30">
        <f t="shared" si="284"/>
        <v>0</v>
      </c>
      <c r="AY74" s="30">
        <f t="shared" si="284"/>
        <v>0</v>
      </c>
      <c r="AZ74" s="30">
        <f t="shared" si="284"/>
        <v>0</v>
      </c>
      <c r="BA74" s="30">
        <f t="shared" si="284"/>
        <v>0</v>
      </c>
      <c r="BB74" s="30">
        <f t="shared" si="284"/>
        <v>0</v>
      </c>
      <c r="BC74" s="30">
        <f t="shared" si="284"/>
        <v>0</v>
      </c>
      <c r="BD74" s="30">
        <f t="shared" si="284"/>
        <v>0</v>
      </c>
      <c r="BE74" s="30">
        <f t="shared" si="284"/>
        <v>0</v>
      </c>
      <c r="BF74" s="30">
        <f t="shared" si="284"/>
        <v>0</v>
      </c>
      <c r="BG74" s="30">
        <f t="shared" si="284"/>
        <v>0</v>
      </c>
      <c r="BH74" s="30">
        <f t="shared" si="284"/>
        <v>0</v>
      </c>
      <c r="BI74" s="30">
        <f t="shared" si="284"/>
        <v>0</v>
      </c>
      <c r="BJ74" s="30">
        <f t="shared" si="284"/>
        <v>0</v>
      </c>
      <c r="BK74" s="30">
        <f t="shared" si="284"/>
        <v>0</v>
      </c>
      <c r="BL74" s="30">
        <f t="shared" si="284"/>
        <v>0</v>
      </c>
      <c r="BM74" s="30">
        <f t="shared" si="284"/>
        <v>0</v>
      </c>
      <c r="BN74" s="30">
        <f t="shared" si="284"/>
        <v>0</v>
      </c>
      <c r="BO74" s="30">
        <f t="shared" si="284"/>
        <v>0</v>
      </c>
      <c r="BP74" s="30">
        <f t="shared" si="284"/>
        <v>0</v>
      </c>
      <c r="BQ74" s="30">
        <f t="shared" si="284"/>
        <v>0</v>
      </c>
      <c r="BR74" s="30">
        <f t="shared" si="284"/>
        <v>0</v>
      </c>
      <c r="BS74" s="30">
        <f t="shared" si="284"/>
        <v>0</v>
      </c>
      <c r="BT74" s="30">
        <f t="shared" si="284"/>
        <v>0</v>
      </c>
      <c r="BU74" s="30">
        <f t="shared" si="284"/>
        <v>0</v>
      </c>
      <c r="BV74" s="30">
        <f t="shared" ref="BV74:DE74" si="285">+IF(BV70=1,BV71*$D$8,0)</f>
        <v>0</v>
      </c>
      <c r="BW74" s="30">
        <f t="shared" si="285"/>
        <v>0</v>
      </c>
      <c r="BX74" s="30">
        <f t="shared" si="285"/>
        <v>0</v>
      </c>
      <c r="BY74" s="30">
        <f t="shared" si="285"/>
        <v>0</v>
      </c>
      <c r="BZ74" s="30">
        <f t="shared" si="285"/>
        <v>0</v>
      </c>
      <c r="CA74" s="30">
        <f t="shared" si="285"/>
        <v>0</v>
      </c>
      <c r="CB74" s="30">
        <f t="shared" si="285"/>
        <v>0</v>
      </c>
      <c r="CC74" s="30">
        <f t="shared" si="285"/>
        <v>0</v>
      </c>
      <c r="CD74" s="30">
        <f t="shared" si="285"/>
        <v>0</v>
      </c>
      <c r="CE74" s="30">
        <f t="shared" si="285"/>
        <v>0</v>
      </c>
      <c r="CF74" s="30">
        <f t="shared" si="285"/>
        <v>0</v>
      </c>
      <c r="CG74" s="30">
        <f t="shared" si="285"/>
        <v>0</v>
      </c>
      <c r="CH74" s="30">
        <f t="shared" si="285"/>
        <v>0</v>
      </c>
      <c r="CI74" s="30">
        <f t="shared" si="285"/>
        <v>0</v>
      </c>
      <c r="CJ74" s="30">
        <f t="shared" si="285"/>
        <v>0</v>
      </c>
      <c r="CK74" s="30">
        <f t="shared" si="285"/>
        <v>0</v>
      </c>
      <c r="CL74" s="30">
        <f t="shared" si="285"/>
        <v>0</v>
      </c>
      <c r="CM74" s="30">
        <f t="shared" si="285"/>
        <v>0</v>
      </c>
      <c r="CN74" s="30">
        <f t="shared" si="285"/>
        <v>0</v>
      </c>
      <c r="CO74" s="30">
        <f t="shared" si="285"/>
        <v>0</v>
      </c>
      <c r="CP74" s="30">
        <f t="shared" si="285"/>
        <v>0</v>
      </c>
      <c r="CQ74" s="30">
        <f t="shared" si="285"/>
        <v>0</v>
      </c>
      <c r="CR74" s="30">
        <f t="shared" si="285"/>
        <v>0</v>
      </c>
      <c r="CS74" s="30">
        <f t="shared" si="285"/>
        <v>0</v>
      </c>
      <c r="CT74" s="30">
        <f t="shared" si="285"/>
        <v>0</v>
      </c>
      <c r="CU74" s="30">
        <f t="shared" si="285"/>
        <v>0</v>
      </c>
      <c r="CV74" s="30">
        <f t="shared" si="285"/>
        <v>0</v>
      </c>
      <c r="CW74" s="30">
        <f t="shared" si="285"/>
        <v>0</v>
      </c>
      <c r="CX74" s="30">
        <f t="shared" si="285"/>
        <v>0</v>
      </c>
      <c r="CY74" s="30">
        <f t="shared" si="285"/>
        <v>0</v>
      </c>
      <c r="CZ74" s="30">
        <f t="shared" si="285"/>
        <v>0</v>
      </c>
      <c r="DA74" s="30">
        <f t="shared" si="285"/>
        <v>0</v>
      </c>
      <c r="DB74" s="30">
        <f t="shared" si="285"/>
        <v>0</v>
      </c>
      <c r="DC74" s="30">
        <f t="shared" si="285"/>
        <v>0</v>
      </c>
      <c r="DD74" s="30">
        <f t="shared" si="285"/>
        <v>0</v>
      </c>
      <c r="DE74" s="30">
        <f t="shared" si="285"/>
        <v>0</v>
      </c>
    </row>
    <row r="75" spans="2:16384" ht="13.5" thickBot="1">
      <c r="B75" s="120" t="s">
        <v>119</v>
      </c>
      <c r="C75" s="112" t="s">
        <v>209</v>
      </c>
      <c r="D75" s="32">
        <f>SUM(I75:DE75)</f>
        <v>240</v>
      </c>
      <c r="E75" s="32"/>
      <c r="F75" s="32"/>
      <c r="G75" s="85"/>
      <c r="H75" s="85"/>
      <c r="I75" s="32">
        <f>+IF(I70=1,I71*$D$7,0)</f>
        <v>0</v>
      </c>
      <c r="J75" s="32">
        <f t="shared" ref="J75:BU75" si="286">+IF(J70=1,J71*$D$7,0)</f>
        <v>0</v>
      </c>
      <c r="K75" s="32">
        <f t="shared" si="286"/>
        <v>20</v>
      </c>
      <c r="L75" s="32">
        <f t="shared" si="286"/>
        <v>20</v>
      </c>
      <c r="M75" s="32">
        <f t="shared" si="286"/>
        <v>20</v>
      </c>
      <c r="N75" s="32">
        <f t="shared" si="286"/>
        <v>20</v>
      </c>
      <c r="O75" s="32">
        <f t="shared" si="286"/>
        <v>20</v>
      </c>
      <c r="P75" s="32">
        <f t="shared" si="286"/>
        <v>20</v>
      </c>
      <c r="Q75" s="32">
        <f t="shared" si="286"/>
        <v>20</v>
      </c>
      <c r="R75" s="32">
        <f t="shared" si="286"/>
        <v>20</v>
      </c>
      <c r="S75" s="32">
        <f t="shared" si="286"/>
        <v>20</v>
      </c>
      <c r="T75" s="32">
        <f t="shared" si="286"/>
        <v>20</v>
      </c>
      <c r="U75" s="32">
        <f t="shared" si="286"/>
        <v>20</v>
      </c>
      <c r="V75" s="32">
        <f t="shared" si="286"/>
        <v>20</v>
      </c>
      <c r="W75" s="32">
        <f t="shared" si="286"/>
        <v>0</v>
      </c>
      <c r="X75" s="32">
        <f t="shared" si="286"/>
        <v>0</v>
      </c>
      <c r="Y75" s="32">
        <f t="shared" si="286"/>
        <v>0</v>
      </c>
      <c r="Z75" s="32">
        <f t="shared" si="286"/>
        <v>0</v>
      </c>
      <c r="AA75" s="32">
        <f t="shared" si="286"/>
        <v>0</v>
      </c>
      <c r="AB75" s="32">
        <f t="shared" si="286"/>
        <v>0</v>
      </c>
      <c r="AC75" s="32">
        <f t="shared" si="286"/>
        <v>0</v>
      </c>
      <c r="AD75" s="32">
        <f t="shared" si="286"/>
        <v>0</v>
      </c>
      <c r="AE75" s="32">
        <f t="shared" si="286"/>
        <v>0</v>
      </c>
      <c r="AF75" s="32">
        <f t="shared" si="286"/>
        <v>0</v>
      </c>
      <c r="AG75" s="32">
        <f t="shared" si="286"/>
        <v>0</v>
      </c>
      <c r="AH75" s="32">
        <f t="shared" si="286"/>
        <v>0</v>
      </c>
      <c r="AI75" s="32">
        <f t="shared" si="286"/>
        <v>0</v>
      </c>
      <c r="AJ75" s="32">
        <f t="shared" si="286"/>
        <v>0</v>
      </c>
      <c r="AK75" s="32">
        <f t="shared" si="286"/>
        <v>0</v>
      </c>
      <c r="AL75" s="32">
        <f t="shared" si="286"/>
        <v>0</v>
      </c>
      <c r="AM75" s="32">
        <f t="shared" si="286"/>
        <v>0</v>
      </c>
      <c r="AN75" s="32">
        <f t="shared" si="286"/>
        <v>0</v>
      </c>
      <c r="AO75" s="32">
        <f t="shared" si="286"/>
        <v>0</v>
      </c>
      <c r="AP75" s="32">
        <f t="shared" si="286"/>
        <v>0</v>
      </c>
      <c r="AQ75" s="32">
        <f t="shared" si="286"/>
        <v>0</v>
      </c>
      <c r="AR75" s="32">
        <f t="shared" si="286"/>
        <v>0</v>
      </c>
      <c r="AS75" s="32">
        <f t="shared" si="286"/>
        <v>0</v>
      </c>
      <c r="AT75" s="32">
        <f t="shared" si="286"/>
        <v>0</v>
      </c>
      <c r="AU75" s="32">
        <f t="shared" si="286"/>
        <v>0</v>
      </c>
      <c r="AV75" s="32">
        <f t="shared" si="286"/>
        <v>0</v>
      </c>
      <c r="AW75" s="32">
        <f t="shared" si="286"/>
        <v>0</v>
      </c>
      <c r="AX75" s="32">
        <f t="shared" si="286"/>
        <v>0</v>
      </c>
      <c r="AY75" s="32">
        <f t="shared" si="286"/>
        <v>0</v>
      </c>
      <c r="AZ75" s="32">
        <f t="shared" si="286"/>
        <v>0</v>
      </c>
      <c r="BA75" s="32">
        <f t="shared" si="286"/>
        <v>0</v>
      </c>
      <c r="BB75" s="32">
        <f t="shared" si="286"/>
        <v>0</v>
      </c>
      <c r="BC75" s="32">
        <f t="shared" si="286"/>
        <v>0</v>
      </c>
      <c r="BD75" s="32">
        <f t="shared" si="286"/>
        <v>0</v>
      </c>
      <c r="BE75" s="32">
        <f t="shared" si="286"/>
        <v>0</v>
      </c>
      <c r="BF75" s="32">
        <f t="shared" si="286"/>
        <v>0</v>
      </c>
      <c r="BG75" s="32">
        <f t="shared" si="286"/>
        <v>0</v>
      </c>
      <c r="BH75" s="32">
        <f t="shared" si="286"/>
        <v>0</v>
      </c>
      <c r="BI75" s="32">
        <f t="shared" si="286"/>
        <v>0</v>
      </c>
      <c r="BJ75" s="32">
        <f t="shared" si="286"/>
        <v>0</v>
      </c>
      <c r="BK75" s="32">
        <f t="shared" si="286"/>
        <v>0</v>
      </c>
      <c r="BL75" s="32">
        <f t="shared" si="286"/>
        <v>0</v>
      </c>
      <c r="BM75" s="32">
        <f t="shared" si="286"/>
        <v>0</v>
      </c>
      <c r="BN75" s="32">
        <f t="shared" si="286"/>
        <v>0</v>
      </c>
      <c r="BO75" s="32">
        <f t="shared" si="286"/>
        <v>0</v>
      </c>
      <c r="BP75" s="32">
        <f t="shared" si="286"/>
        <v>0</v>
      </c>
      <c r="BQ75" s="32">
        <f t="shared" si="286"/>
        <v>0</v>
      </c>
      <c r="BR75" s="32">
        <f t="shared" si="286"/>
        <v>0</v>
      </c>
      <c r="BS75" s="32">
        <f t="shared" si="286"/>
        <v>0</v>
      </c>
      <c r="BT75" s="32">
        <f t="shared" si="286"/>
        <v>0</v>
      </c>
      <c r="BU75" s="32">
        <f t="shared" si="286"/>
        <v>0</v>
      </c>
      <c r="BV75" s="32">
        <f t="shared" ref="BV75:DE75" si="287">+IF(BV70=1,BV71*$D$7,0)</f>
        <v>0</v>
      </c>
      <c r="BW75" s="32">
        <f t="shared" si="287"/>
        <v>0</v>
      </c>
      <c r="BX75" s="32">
        <f t="shared" si="287"/>
        <v>0</v>
      </c>
      <c r="BY75" s="32">
        <f t="shared" si="287"/>
        <v>0</v>
      </c>
      <c r="BZ75" s="32">
        <f t="shared" si="287"/>
        <v>0</v>
      </c>
      <c r="CA75" s="32">
        <f t="shared" si="287"/>
        <v>0</v>
      </c>
      <c r="CB75" s="32">
        <f t="shared" si="287"/>
        <v>0</v>
      </c>
      <c r="CC75" s="32">
        <f t="shared" si="287"/>
        <v>0</v>
      </c>
      <c r="CD75" s="32">
        <f t="shared" si="287"/>
        <v>0</v>
      </c>
      <c r="CE75" s="32">
        <f t="shared" si="287"/>
        <v>0</v>
      </c>
      <c r="CF75" s="32">
        <f t="shared" si="287"/>
        <v>0</v>
      </c>
      <c r="CG75" s="32">
        <f t="shared" si="287"/>
        <v>0</v>
      </c>
      <c r="CH75" s="32">
        <f t="shared" si="287"/>
        <v>0</v>
      </c>
      <c r="CI75" s="32">
        <f t="shared" si="287"/>
        <v>0</v>
      </c>
      <c r="CJ75" s="32">
        <f t="shared" si="287"/>
        <v>0</v>
      </c>
      <c r="CK75" s="32">
        <f t="shared" si="287"/>
        <v>0</v>
      </c>
      <c r="CL75" s="32">
        <f t="shared" si="287"/>
        <v>0</v>
      </c>
      <c r="CM75" s="32">
        <f t="shared" si="287"/>
        <v>0</v>
      </c>
      <c r="CN75" s="32">
        <f t="shared" si="287"/>
        <v>0</v>
      </c>
      <c r="CO75" s="32">
        <f t="shared" si="287"/>
        <v>0</v>
      </c>
      <c r="CP75" s="32">
        <f t="shared" si="287"/>
        <v>0</v>
      </c>
      <c r="CQ75" s="32">
        <f t="shared" si="287"/>
        <v>0</v>
      </c>
      <c r="CR75" s="32">
        <f t="shared" si="287"/>
        <v>0</v>
      </c>
      <c r="CS75" s="32">
        <f t="shared" si="287"/>
        <v>0</v>
      </c>
      <c r="CT75" s="32">
        <f t="shared" si="287"/>
        <v>0</v>
      </c>
      <c r="CU75" s="32">
        <f t="shared" si="287"/>
        <v>0</v>
      </c>
      <c r="CV75" s="32">
        <f t="shared" si="287"/>
        <v>0</v>
      </c>
      <c r="CW75" s="32">
        <f t="shared" si="287"/>
        <v>0</v>
      </c>
      <c r="CX75" s="32">
        <f t="shared" si="287"/>
        <v>0</v>
      </c>
      <c r="CY75" s="32">
        <f t="shared" si="287"/>
        <v>0</v>
      </c>
      <c r="CZ75" s="32">
        <f t="shared" si="287"/>
        <v>0</v>
      </c>
      <c r="DA75" s="32">
        <f t="shared" si="287"/>
        <v>0</v>
      </c>
      <c r="DB75" s="32">
        <f t="shared" si="287"/>
        <v>0</v>
      </c>
      <c r="DC75" s="32">
        <f t="shared" si="287"/>
        <v>0</v>
      </c>
      <c r="DD75" s="32">
        <f t="shared" si="287"/>
        <v>0</v>
      </c>
      <c r="DE75" s="32">
        <f t="shared" si="287"/>
        <v>0</v>
      </c>
    </row>
    <row r="76" spans="2:16384" ht="13.5" thickBot="1">
      <c r="B76" s="134" t="s">
        <v>118</v>
      </c>
      <c r="C76" s="135"/>
      <c r="D76" s="136">
        <f>SUM(I76:DE76)</f>
        <v>240</v>
      </c>
      <c r="E76" s="136"/>
      <c r="F76" s="136"/>
      <c r="G76" s="137"/>
      <c r="H76" s="137"/>
      <c r="I76" s="136">
        <f>SUM(I74:I75)</f>
        <v>0</v>
      </c>
      <c r="J76" s="136">
        <f t="shared" ref="J76:BU76" si="288">SUM(J74:J75)</f>
        <v>0</v>
      </c>
      <c r="K76" s="136">
        <f t="shared" si="288"/>
        <v>20</v>
      </c>
      <c r="L76" s="136">
        <f t="shared" si="288"/>
        <v>20</v>
      </c>
      <c r="M76" s="136">
        <f t="shared" si="288"/>
        <v>20</v>
      </c>
      <c r="N76" s="136">
        <f t="shared" si="288"/>
        <v>20</v>
      </c>
      <c r="O76" s="136">
        <f t="shared" si="288"/>
        <v>20</v>
      </c>
      <c r="P76" s="136">
        <f t="shared" si="288"/>
        <v>20</v>
      </c>
      <c r="Q76" s="136">
        <f t="shared" si="288"/>
        <v>20</v>
      </c>
      <c r="R76" s="136">
        <f t="shared" si="288"/>
        <v>20</v>
      </c>
      <c r="S76" s="136">
        <f t="shared" si="288"/>
        <v>20</v>
      </c>
      <c r="T76" s="136">
        <f t="shared" si="288"/>
        <v>20</v>
      </c>
      <c r="U76" s="136">
        <f t="shared" si="288"/>
        <v>20</v>
      </c>
      <c r="V76" s="136">
        <f t="shared" si="288"/>
        <v>20</v>
      </c>
      <c r="W76" s="136">
        <f t="shared" si="288"/>
        <v>0</v>
      </c>
      <c r="X76" s="136">
        <f t="shared" si="288"/>
        <v>0</v>
      </c>
      <c r="Y76" s="136">
        <f t="shared" si="288"/>
        <v>0</v>
      </c>
      <c r="Z76" s="136">
        <f t="shared" si="288"/>
        <v>0</v>
      </c>
      <c r="AA76" s="136">
        <f t="shared" si="288"/>
        <v>0</v>
      </c>
      <c r="AB76" s="136">
        <f t="shared" si="288"/>
        <v>0</v>
      </c>
      <c r="AC76" s="136">
        <f t="shared" si="288"/>
        <v>0</v>
      </c>
      <c r="AD76" s="136">
        <f t="shared" si="288"/>
        <v>0</v>
      </c>
      <c r="AE76" s="136">
        <f t="shared" si="288"/>
        <v>0</v>
      </c>
      <c r="AF76" s="136">
        <f t="shared" si="288"/>
        <v>0</v>
      </c>
      <c r="AG76" s="136">
        <f t="shared" si="288"/>
        <v>0</v>
      </c>
      <c r="AH76" s="136">
        <f t="shared" si="288"/>
        <v>0</v>
      </c>
      <c r="AI76" s="136">
        <f t="shared" si="288"/>
        <v>0</v>
      </c>
      <c r="AJ76" s="136">
        <f t="shared" si="288"/>
        <v>0</v>
      </c>
      <c r="AK76" s="136">
        <f t="shared" si="288"/>
        <v>0</v>
      </c>
      <c r="AL76" s="136">
        <f t="shared" si="288"/>
        <v>0</v>
      </c>
      <c r="AM76" s="136">
        <f t="shared" si="288"/>
        <v>0</v>
      </c>
      <c r="AN76" s="136">
        <f t="shared" si="288"/>
        <v>0</v>
      </c>
      <c r="AO76" s="136">
        <f t="shared" si="288"/>
        <v>0</v>
      </c>
      <c r="AP76" s="136">
        <f t="shared" si="288"/>
        <v>0</v>
      </c>
      <c r="AQ76" s="136">
        <f t="shared" si="288"/>
        <v>0</v>
      </c>
      <c r="AR76" s="136">
        <f t="shared" si="288"/>
        <v>0</v>
      </c>
      <c r="AS76" s="136">
        <f t="shared" si="288"/>
        <v>0</v>
      </c>
      <c r="AT76" s="136">
        <f t="shared" si="288"/>
        <v>0</v>
      </c>
      <c r="AU76" s="136">
        <f t="shared" si="288"/>
        <v>0</v>
      </c>
      <c r="AV76" s="136">
        <f t="shared" si="288"/>
        <v>0</v>
      </c>
      <c r="AW76" s="136">
        <f t="shared" si="288"/>
        <v>0</v>
      </c>
      <c r="AX76" s="136">
        <f t="shared" si="288"/>
        <v>0</v>
      </c>
      <c r="AY76" s="136">
        <f t="shared" si="288"/>
        <v>0</v>
      </c>
      <c r="AZ76" s="136">
        <f t="shared" si="288"/>
        <v>0</v>
      </c>
      <c r="BA76" s="136">
        <f t="shared" si="288"/>
        <v>0</v>
      </c>
      <c r="BB76" s="136">
        <f t="shared" si="288"/>
        <v>0</v>
      </c>
      <c r="BC76" s="136">
        <f t="shared" si="288"/>
        <v>0</v>
      </c>
      <c r="BD76" s="136">
        <f t="shared" si="288"/>
        <v>0</v>
      </c>
      <c r="BE76" s="136">
        <f t="shared" si="288"/>
        <v>0</v>
      </c>
      <c r="BF76" s="136">
        <f t="shared" si="288"/>
        <v>0</v>
      </c>
      <c r="BG76" s="136">
        <f t="shared" si="288"/>
        <v>0</v>
      </c>
      <c r="BH76" s="136">
        <f t="shared" si="288"/>
        <v>0</v>
      </c>
      <c r="BI76" s="136">
        <f t="shared" si="288"/>
        <v>0</v>
      </c>
      <c r="BJ76" s="136">
        <f t="shared" si="288"/>
        <v>0</v>
      </c>
      <c r="BK76" s="136">
        <f t="shared" si="288"/>
        <v>0</v>
      </c>
      <c r="BL76" s="136">
        <f t="shared" si="288"/>
        <v>0</v>
      </c>
      <c r="BM76" s="136">
        <f t="shared" si="288"/>
        <v>0</v>
      </c>
      <c r="BN76" s="136">
        <f t="shared" si="288"/>
        <v>0</v>
      </c>
      <c r="BO76" s="136">
        <f t="shared" si="288"/>
        <v>0</v>
      </c>
      <c r="BP76" s="136">
        <f t="shared" si="288"/>
        <v>0</v>
      </c>
      <c r="BQ76" s="136">
        <f t="shared" si="288"/>
        <v>0</v>
      </c>
      <c r="BR76" s="136">
        <f t="shared" si="288"/>
        <v>0</v>
      </c>
      <c r="BS76" s="136">
        <f t="shared" si="288"/>
        <v>0</v>
      </c>
      <c r="BT76" s="136">
        <f t="shared" si="288"/>
        <v>0</v>
      </c>
      <c r="BU76" s="136">
        <f t="shared" si="288"/>
        <v>0</v>
      </c>
      <c r="BV76" s="136">
        <f t="shared" ref="BV76:DE76" si="289">SUM(BV74:BV75)</f>
        <v>0</v>
      </c>
      <c r="BW76" s="136">
        <f t="shared" si="289"/>
        <v>0</v>
      </c>
      <c r="BX76" s="136">
        <f t="shared" si="289"/>
        <v>0</v>
      </c>
      <c r="BY76" s="136">
        <f t="shared" si="289"/>
        <v>0</v>
      </c>
      <c r="BZ76" s="136">
        <f t="shared" si="289"/>
        <v>0</v>
      </c>
      <c r="CA76" s="136">
        <f t="shared" si="289"/>
        <v>0</v>
      </c>
      <c r="CB76" s="136">
        <f t="shared" si="289"/>
        <v>0</v>
      </c>
      <c r="CC76" s="136">
        <f t="shared" si="289"/>
        <v>0</v>
      </c>
      <c r="CD76" s="136">
        <f t="shared" si="289"/>
        <v>0</v>
      </c>
      <c r="CE76" s="136">
        <f t="shared" si="289"/>
        <v>0</v>
      </c>
      <c r="CF76" s="136">
        <f t="shared" si="289"/>
        <v>0</v>
      </c>
      <c r="CG76" s="136">
        <f t="shared" si="289"/>
        <v>0</v>
      </c>
      <c r="CH76" s="136">
        <f t="shared" si="289"/>
        <v>0</v>
      </c>
      <c r="CI76" s="136">
        <f t="shared" si="289"/>
        <v>0</v>
      </c>
      <c r="CJ76" s="136">
        <f t="shared" si="289"/>
        <v>0</v>
      </c>
      <c r="CK76" s="136">
        <f t="shared" si="289"/>
        <v>0</v>
      </c>
      <c r="CL76" s="136">
        <f t="shared" si="289"/>
        <v>0</v>
      </c>
      <c r="CM76" s="136">
        <f t="shared" si="289"/>
        <v>0</v>
      </c>
      <c r="CN76" s="136">
        <f t="shared" si="289"/>
        <v>0</v>
      </c>
      <c r="CO76" s="136">
        <f t="shared" si="289"/>
        <v>0</v>
      </c>
      <c r="CP76" s="136">
        <f t="shared" si="289"/>
        <v>0</v>
      </c>
      <c r="CQ76" s="136">
        <f t="shared" si="289"/>
        <v>0</v>
      </c>
      <c r="CR76" s="136">
        <f t="shared" si="289"/>
        <v>0</v>
      </c>
      <c r="CS76" s="136">
        <f t="shared" si="289"/>
        <v>0</v>
      </c>
      <c r="CT76" s="136">
        <f t="shared" si="289"/>
        <v>0</v>
      </c>
      <c r="CU76" s="136">
        <f t="shared" si="289"/>
        <v>0</v>
      </c>
      <c r="CV76" s="136">
        <f t="shared" si="289"/>
        <v>0</v>
      </c>
      <c r="CW76" s="136">
        <f t="shared" si="289"/>
        <v>0</v>
      </c>
      <c r="CX76" s="136">
        <f t="shared" si="289"/>
        <v>0</v>
      </c>
      <c r="CY76" s="136">
        <f t="shared" si="289"/>
        <v>0</v>
      </c>
      <c r="CZ76" s="136">
        <f t="shared" si="289"/>
        <v>0</v>
      </c>
      <c r="DA76" s="136">
        <f t="shared" si="289"/>
        <v>0</v>
      </c>
      <c r="DB76" s="136">
        <f t="shared" si="289"/>
        <v>0</v>
      </c>
      <c r="DC76" s="136">
        <f t="shared" si="289"/>
        <v>0</v>
      </c>
      <c r="DD76" s="136">
        <f t="shared" si="289"/>
        <v>0</v>
      </c>
      <c r="DE76" s="136">
        <f t="shared" si="289"/>
        <v>0</v>
      </c>
    </row>
    <row r="78" spans="2:16384">
      <c r="B78" s="124"/>
      <c r="C78" s="112"/>
      <c r="D78" s="30"/>
      <c r="E78" s="30"/>
      <c r="F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</row>
    <row r="79" spans="2:16384">
      <c r="B79" s="125" t="s">
        <v>218</v>
      </c>
      <c r="C79" s="126"/>
      <c r="D79" s="127"/>
      <c r="E79" s="125"/>
      <c r="F79" s="125"/>
      <c r="G79" s="125"/>
      <c r="H79" s="125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</row>
    <row r="80" spans="2:16384">
      <c r="B80" s="117" t="s">
        <v>193</v>
      </c>
      <c r="C80" s="112" t="s">
        <v>209</v>
      </c>
      <c r="D80" s="30">
        <f>SUM(I80:DE80)</f>
        <v>-1.7999999999999996</v>
      </c>
      <c r="E80" s="30"/>
      <c r="F80" s="30">
        <v>0.05</v>
      </c>
      <c r="I80" s="30">
        <f>+IF(I70=1,-$D$29,0)</f>
        <v>0</v>
      </c>
      <c r="J80" s="30">
        <f t="shared" ref="J80:BU80" si="290">+IF(J70=1,-$D$29,0)</f>
        <v>0</v>
      </c>
      <c r="K80" s="30">
        <f t="shared" si="290"/>
        <v>-0.15</v>
      </c>
      <c r="L80" s="30">
        <f t="shared" si="290"/>
        <v>-0.15</v>
      </c>
      <c r="M80" s="30">
        <f t="shared" si="290"/>
        <v>-0.15</v>
      </c>
      <c r="N80" s="30">
        <f t="shared" si="290"/>
        <v>-0.15</v>
      </c>
      <c r="O80" s="30">
        <f t="shared" si="290"/>
        <v>-0.15</v>
      </c>
      <c r="P80" s="30">
        <f t="shared" si="290"/>
        <v>-0.15</v>
      </c>
      <c r="Q80" s="30">
        <f t="shared" si="290"/>
        <v>-0.15</v>
      </c>
      <c r="R80" s="30">
        <f t="shared" si="290"/>
        <v>-0.15</v>
      </c>
      <c r="S80" s="30">
        <f t="shared" si="290"/>
        <v>-0.15</v>
      </c>
      <c r="T80" s="30">
        <f t="shared" si="290"/>
        <v>-0.15</v>
      </c>
      <c r="U80" s="30">
        <f t="shared" si="290"/>
        <v>-0.15</v>
      </c>
      <c r="V80" s="30">
        <f t="shared" si="290"/>
        <v>-0.15</v>
      </c>
      <c r="W80" s="30">
        <f t="shared" si="290"/>
        <v>0</v>
      </c>
      <c r="X80" s="30">
        <f t="shared" si="290"/>
        <v>0</v>
      </c>
      <c r="Y80" s="30">
        <f t="shared" si="290"/>
        <v>0</v>
      </c>
      <c r="Z80" s="30">
        <f t="shared" si="290"/>
        <v>0</v>
      </c>
      <c r="AA80" s="30">
        <f t="shared" si="290"/>
        <v>0</v>
      </c>
      <c r="AB80" s="30">
        <f t="shared" si="290"/>
        <v>0</v>
      </c>
      <c r="AC80" s="30">
        <f t="shared" si="290"/>
        <v>0</v>
      </c>
      <c r="AD80" s="30">
        <f t="shared" si="290"/>
        <v>0</v>
      </c>
      <c r="AE80" s="30">
        <f t="shared" si="290"/>
        <v>0</v>
      </c>
      <c r="AF80" s="30">
        <f t="shared" si="290"/>
        <v>0</v>
      </c>
      <c r="AG80" s="30">
        <f t="shared" si="290"/>
        <v>0</v>
      </c>
      <c r="AH80" s="30">
        <f t="shared" si="290"/>
        <v>0</v>
      </c>
      <c r="AI80" s="30">
        <f t="shared" si="290"/>
        <v>0</v>
      </c>
      <c r="AJ80" s="30">
        <f t="shared" si="290"/>
        <v>0</v>
      </c>
      <c r="AK80" s="30">
        <f t="shared" si="290"/>
        <v>0</v>
      </c>
      <c r="AL80" s="30">
        <f t="shared" si="290"/>
        <v>0</v>
      </c>
      <c r="AM80" s="30">
        <f t="shared" si="290"/>
        <v>0</v>
      </c>
      <c r="AN80" s="30">
        <f t="shared" si="290"/>
        <v>0</v>
      </c>
      <c r="AO80" s="30">
        <f t="shared" si="290"/>
        <v>0</v>
      </c>
      <c r="AP80" s="30">
        <f t="shared" si="290"/>
        <v>0</v>
      </c>
      <c r="AQ80" s="30">
        <f t="shared" si="290"/>
        <v>0</v>
      </c>
      <c r="AR80" s="30">
        <f t="shared" si="290"/>
        <v>0</v>
      </c>
      <c r="AS80" s="30">
        <f t="shared" si="290"/>
        <v>0</v>
      </c>
      <c r="AT80" s="30">
        <f t="shared" si="290"/>
        <v>0</v>
      </c>
      <c r="AU80" s="30">
        <f t="shared" si="290"/>
        <v>0</v>
      </c>
      <c r="AV80" s="30">
        <f t="shared" si="290"/>
        <v>0</v>
      </c>
      <c r="AW80" s="30">
        <f t="shared" si="290"/>
        <v>0</v>
      </c>
      <c r="AX80" s="30">
        <f t="shared" si="290"/>
        <v>0</v>
      </c>
      <c r="AY80" s="30">
        <f t="shared" si="290"/>
        <v>0</v>
      </c>
      <c r="AZ80" s="30">
        <f t="shared" si="290"/>
        <v>0</v>
      </c>
      <c r="BA80" s="30">
        <f t="shared" si="290"/>
        <v>0</v>
      </c>
      <c r="BB80" s="30">
        <f t="shared" si="290"/>
        <v>0</v>
      </c>
      <c r="BC80" s="30">
        <f t="shared" si="290"/>
        <v>0</v>
      </c>
      <c r="BD80" s="30">
        <f t="shared" si="290"/>
        <v>0</v>
      </c>
      <c r="BE80" s="30">
        <f t="shared" si="290"/>
        <v>0</v>
      </c>
      <c r="BF80" s="30">
        <f t="shared" si="290"/>
        <v>0</v>
      </c>
      <c r="BG80" s="30">
        <f t="shared" si="290"/>
        <v>0</v>
      </c>
      <c r="BH80" s="30">
        <f t="shared" si="290"/>
        <v>0</v>
      </c>
      <c r="BI80" s="30">
        <f t="shared" si="290"/>
        <v>0</v>
      </c>
      <c r="BJ80" s="30">
        <f t="shared" si="290"/>
        <v>0</v>
      </c>
      <c r="BK80" s="30">
        <f t="shared" si="290"/>
        <v>0</v>
      </c>
      <c r="BL80" s="30">
        <f t="shared" si="290"/>
        <v>0</v>
      </c>
      <c r="BM80" s="30">
        <f t="shared" si="290"/>
        <v>0</v>
      </c>
      <c r="BN80" s="30">
        <f t="shared" si="290"/>
        <v>0</v>
      </c>
      <c r="BO80" s="30">
        <f t="shared" si="290"/>
        <v>0</v>
      </c>
      <c r="BP80" s="30">
        <f t="shared" si="290"/>
        <v>0</v>
      </c>
      <c r="BQ80" s="30">
        <f t="shared" si="290"/>
        <v>0</v>
      </c>
      <c r="BR80" s="30">
        <f t="shared" si="290"/>
        <v>0</v>
      </c>
      <c r="BS80" s="30">
        <f t="shared" si="290"/>
        <v>0</v>
      </c>
      <c r="BT80" s="30">
        <f t="shared" si="290"/>
        <v>0</v>
      </c>
      <c r="BU80" s="30">
        <f t="shared" si="290"/>
        <v>0</v>
      </c>
      <c r="BV80" s="30">
        <f t="shared" ref="BV80:DE80" si="291">+IF(BV70=1,-$D$29,0)</f>
        <v>0</v>
      </c>
      <c r="BW80" s="30">
        <f t="shared" si="291"/>
        <v>0</v>
      </c>
      <c r="BX80" s="30">
        <f t="shared" si="291"/>
        <v>0</v>
      </c>
      <c r="BY80" s="30">
        <f t="shared" si="291"/>
        <v>0</v>
      </c>
      <c r="BZ80" s="30">
        <f t="shared" si="291"/>
        <v>0</v>
      </c>
      <c r="CA80" s="30">
        <f t="shared" si="291"/>
        <v>0</v>
      </c>
      <c r="CB80" s="30">
        <f t="shared" si="291"/>
        <v>0</v>
      </c>
      <c r="CC80" s="30">
        <f t="shared" si="291"/>
        <v>0</v>
      </c>
      <c r="CD80" s="30">
        <f t="shared" si="291"/>
        <v>0</v>
      </c>
      <c r="CE80" s="30">
        <f t="shared" si="291"/>
        <v>0</v>
      </c>
      <c r="CF80" s="30">
        <f t="shared" si="291"/>
        <v>0</v>
      </c>
      <c r="CG80" s="30">
        <f t="shared" si="291"/>
        <v>0</v>
      </c>
      <c r="CH80" s="30">
        <f t="shared" si="291"/>
        <v>0</v>
      </c>
      <c r="CI80" s="30">
        <f t="shared" si="291"/>
        <v>0</v>
      </c>
      <c r="CJ80" s="30">
        <f t="shared" si="291"/>
        <v>0</v>
      </c>
      <c r="CK80" s="30">
        <f t="shared" si="291"/>
        <v>0</v>
      </c>
      <c r="CL80" s="30">
        <f t="shared" si="291"/>
        <v>0</v>
      </c>
      <c r="CM80" s="30">
        <f t="shared" si="291"/>
        <v>0</v>
      </c>
      <c r="CN80" s="30">
        <f t="shared" si="291"/>
        <v>0</v>
      </c>
      <c r="CO80" s="30">
        <f t="shared" si="291"/>
        <v>0</v>
      </c>
      <c r="CP80" s="30">
        <f t="shared" si="291"/>
        <v>0</v>
      </c>
      <c r="CQ80" s="30">
        <f t="shared" si="291"/>
        <v>0</v>
      </c>
      <c r="CR80" s="30">
        <f t="shared" si="291"/>
        <v>0</v>
      </c>
      <c r="CS80" s="30">
        <f t="shared" si="291"/>
        <v>0</v>
      </c>
      <c r="CT80" s="30">
        <f t="shared" si="291"/>
        <v>0</v>
      </c>
      <c r="CU80" s="30">
        <f t="shared" si="291"/>
        <v>0</v>
      </c>
      <c r="CV80" s="30">
        <f t="shared" si="291"/>
        <v>0</v>
      </c>
      <c r="CW80" s="30">
        <f t="shared" si="291"/>
        <v>0</v>
      </c>
      <c r="CX80" s="30">
        <f t="shared" si="291"/>
        <v>0</v>
      </c>
      <c r="CY80" s="30">
        <f t="shared" si="291"/>
        <v>0</v>
      </c>
      <c r="CZ80" s="30">
        <f t="shared" si="291"/>
        <v>0</v>
      </c>
      <c r="DA80" s="30">
        <f t="shared" si="291"/>
        <v>0</v>
      </c>
      <c r="DB80" s="30">
        <f t="shared" si="291"/>
        <v>0</v>
      </c>
      <c r="DC80" s="30">
        <f t="shared" si="291"/>
        <v>0</v>
      </c>
      <c r="DD80" s="30">
        <f t="shared" si="291"/>
        <v>0</v>
      </c>
      <c r="DE80" s="30">
        <f t="shared" si="291"/>
        <v>0</v>
      </c>
    </row>
    <row r="81" spans="2:16384">
      <c r="B81" s="117" t="s">
        <v>191</v>
      </c>
      <c r="C81" s="112" t="s">
        <v>209</v>
      </c>
      <c r="D81" s="30">
        <f>SUM(I81:DE81)</f>
        <v>-8.937208099535054</v>
      </c>
      <c r="E81" s="30"/>
      <c r="F81" s="30">
        <f>-D131/1000000</f>
        <v>-0.74476734162792113</v>
      </c>
      <c r="I81" s="30">
        <f>+IF(I70=1,$F$81,0)</f>
        <v>0</v>
      </c>
      <c r="J81" s="30">
        <f>+IF(J70=1,$F$81,0)</f>
        <v>0</v>
      </c>
      <c r="K81" s="30">
        <f>+IF(K70=1,$F$81,0)</f>
        <v>-0.74476734162792113</v>
      </c>
      <c r="L81" s="30">
        <f t="shared" ref="L81:BW81" si="292">+IF(L70=1,$F$81,0)</f>
        <v>-0.74476734162792113</v>
      </c>
      <c r="M81" s="30">
        <f t="shared" si="292"/>
        <v>-0.74476734162792113</v>
      </c>
      <c r="N81" s="30">
        <f t="shared" si="292"/>
        <v>-0.74476734162792113</v>
      </c>
      <c r="O81" s="30">
        <f t="shared" si="292"/>
        <v>-0.74476734162792113</v>
      </c>
      <c r="P81" s="30">
        <f t="shared" si="292"/>
        <v>-0.74476734162792113</v>
      </c>
      <c r="Q81" s="30">
        <f t="shared" si="292"/>
        <v>-0.74476734162792113</v>
      </c>
      <c r="R81" s="30">
        <f t="shared" si="292"/>
        <v>-0.74476734162792113</v>
      </c>
      <c r="S81" s="30">
        <f t="shared" si="292"/>
        <v>-0.74476734162792113</v>
      </c>
      <c r="T81" s="30">
        <f t="shared" si="292"/>
        <v>-0.74476734162792113</v>
      </c>
      <c r="U81" s="30">
        <f t="shared" si="292"/>
        <v>-0.74476734162792113</v>
      </c>
      <c r="V81" s="30">
        <f t="shared" si="292"/>
        <v>-0.74476734162792113</v>
      </c>
      <c r="W81" s="30">
        <f t="shared" si="292"/>
        <v>0</v>
      </c>
      <c r="X81" s="30">
        <f t="shared" si="292"/>
        <v>0</v>
      </c>
      <c r="Y81" s="30">
        <f t="shared" si="292"/>
        <v>0</v>
      </c>
      <c r="Z81" s="30">
        <f t="shared" si="292"/>
        <v>0</v>
      </c>
      <c r="AA81" s="30">
        <f t="shared" si="292"/>
        <v>0</v>
      </c>
      <c r="AB81" s="30">
        <f t="shared" si="292"/>
        <v>0</v>
      </c>
      <c r="AC81" s="30">
        <f t="shared" si="292"/>
        <v>0</v>
      </c>
      <c r="AD81" s="30">
        <f t="shared" si="292"/>
        <v>0</v>
      </c>
      <c r="AE81" s="30">
        <f t="shared" si="292"/>
        <v>0</v>
      </c>
      <c r="AF81" s="30">
        <f t="shared" si="292"/>
        <v>0</v>
      </c>
      <c r="AG81" s="30">
        <f t="shared" si="292"/>
        <v>0</v>
      </c>
      <c r="AH81" s="30">
        <f t="shared" si="292"/>
        <v>0</v>
      </c>
      <c r="AI81" s="30">
        <f t="shared" si="292"/>
        <v>0</v>
      </c>
      <c r="AJ81" s="30">
        <f t="shared" si="292"/>
        <v>0</v>
      </c>
      <c r="AK81" s="30">
        <f t="shared" si="292"/>
        <v>0</v>
      </c>
      <c r="AL81" s="30">
        <f t="shared" si="292"/>
        <v>0</v>
      </c>
      <c r="AM81" s="30">
        <f t="shared" si="292"/>
        <v>0</v>
      </c>
      <c r="AN81" s="30">
        <f t="shared" si="292"/>
        <v>0</v>
      </c>
      <c r="AO81" s="30">
        <f t="shared" si="292"/>
        <v>0</v>
      </c>
      <c r="AP81" s="30">
        <f t="shared" si="292"/>
        <v>0</v>
      </c>
      <c r="AQ81" s="30">
        <f t="shared" si="292"/>
        <v>0</v>
      </c>
      <c r="AR81" s="30">
        <f t="shared" si="292"/>
        <v>0</v>
      </c>
      <c r="AS81" s="30">
        <f t="shared" si="292"/>
        <v>0</v>
      </c>
      <c r="AT81" s="30">
        <f t="shared" si="292"/>
        <v>0</v>
      </c>
      <c r="AU81" s="30">
        <f t="shared" si="292"/>
        <v>0</v>
      </c>
      <c r="AV81" s="30">
        <f t="shared" si="292"/>
        <v>0</v>
      </c>
      <c r="AW81" s="30">
        <f t="shared" si="292"/>
        <v>0</v>
      </c>
      <c r="AX81" s="30">
        <f t="shared" si="292"/>
        <v>0</v>
      </c>
      <c r="AY81" s="30">
        <f t="shared" si="292"/>
        <v>0</v>
      </c>
      <c r="AZ81" s="30">
        <f t="shared" si="292"/>
        <v>0</v>
      </c>
      <c r="BA81" s="30">
        <f t="shared" si="292"/>
        <v>0</v>
      </c>
      <c r="BB81" s="30">
        <f t="shared" si="292"/>
        <v>0</v>
      </c>
      <c r="BC81" s="30">
        <f t="shared" si="292"/>
        <v>0</v>
      </c>
      <c r="BD81" s="30">
        <f t="shared" si="292"/>
        <v>0</v>
      </c>
      <c r="BE81" s="30">
        <f t="shared" si="292"/>
        <v>0</v>
      </c>
      <c r="BF81" s="30">
        <f t="shared" si="292"/>
        <v>0</v>
      </c>
      <c r="BG81" s="30">
        <f t="shared" si="292"/>
        <v>0</v>
      </c>
      <c r="BH81" s="30">
        <f t="shared" si="292"/>
        <v>0</v>
      </c>
      <c r="BI81" s="30">
        <f t="shared" si="292"/>
        <v>0</v>
      </c>
      <c r="BJ81" s="30">
        <f t="shared" si="292"/>
        <v>0</v>
      </c>
      <c r="BK81" s="30">
        <f t="shared" si="292"/>
        <v>0</v>
      </c>
      <c r="BL81" s="30">
        <f t="shared" si="292"/>
        <v>0</v>
      </c>
      <c r="BM81" s="30">
        <f t="shared" si="292"/>
        <v>0</v>
      </c>
      <c r="BN81" s="30">
        <f t="shared" si="292"/>
        <v>0</v>
      </c>
      <c r="BO81" s="30">
        <f t="shared" si="292"/>
        <v>0</v>
      </c>
      <c r="BP81" s="30">
        <f t="shared" si="292"/>
        <v>0</v>
      </c>
      <c r="BQ81" s="30">
        <f t="shared" si="292"/>
        <v>0</v>
      </c>
      <c r="BR81" s="30">
        <f t="shared" si="292"/>
        <v>0</v>
      </c>
      <c r="BS81" s="30">
        <f t="shared" si="292"/>
        <v>0</v>
      </c>
      <c r="BT81" s="30">
        <f t="shared" si="292"/>
        <v>0</v>
      </c>
      <c r="BU81" s="30">
        <f t="shared" si="292"/>
        <v>0</v>
      </c>
      <c r="BV81" s="30">
        <f t="shared" si="292"/>
        <v>0</v>
      </c>
      <c r="BW81" s="30">
        <f t="shared" si="292"/>
        <v>0</v>
      </c>
      <c r="BX81" s="30">
        <f t="shared" ref="BX81:DE81" si="293">+IF(BX70=1,$F$81,0)</f>
        <v>0</v>
      </c>
      <c r="BY81" s="30">
        <f t="shared" si="293"/>
        <v>0</v>
      </c>
      <c r="BZ81" s="30">
        <f t="shared" si="293"/>
        <v>0</v>
      </c>
      <c r="CA81" s="30">
        <f t="shared" si="293"/>
        <v>0</v>
      </c>
      <c r="CB81" s="30">
        <f t="shared" si="293"/>
        <v>0</v>
      </c>
      <c r="CC81" s="30">
        <f t="shared" si="293"/>
        <v>0</v>
      </c>
      <c r="CD81" s="30">
        <f t="shared" si="293"/>
        <v>0</v>
      </c>
      <c r="CE81" s="30">
        <f t="shared" si="293"/>
        <v>0</v>
      </c>
      <c r="CF81" s="30">
        <f t="shared" si="293"/>
        <v>0</v>
      </c>
      <c r="CG81" s="30">
        <f t="shared" si="293"/>
        <v>0</v>
      </c>
      <c r="CH81" s="30">
        <f t="shared" si="293"/>
        <v>0</v>
      </c>
      <c r="CI81" s="30">
        <f t="shared" si="293"/>
        <v>0</v>
      </c>
      <c r="CJ81" s="30">
        <f t="shared" si="293"/>
        <v>0</v>
      </c>
      <c r="CK81" s="30">
        <f t="shared" si="293"/>
        <v>0</v>
      </c>
      <c r="CL81" s="30">
        <f t="shared" si="293"/>
        <v>0</v>
      </c>
      <c r="CM81" s="30">
        <f t="shared" si="293"/>
        <v>0</v>
      </c>
      <c r="CN81" s="30">
        <f t="shared" si="293"/>
        <v>0</v>
      </c>
      <c r="CO81" s="30">
        <f t="shared" si="293"/>
        <v>0</v>
      </c>
      <c r="CP81" s="30">
        <f t="shared" si="293"/>
        <v>0</v>
      </c>
      <c r="CQ81" s="30">
        <f t="shared" si="293"/>
        <v>0</v>
      </c>
      <c r="CR81" s="30">
        <f t="shared" si="293"/>
        <v>0</v>
      </c>
      <c r="CS81" s="30">
        <f t="shared" si="293"/>
        <v>0</v>
      </c>
      <c r="CT81" s="30">
        <f t="shared" si="293"/>
        <v>0</v>
      </c>
      <c r="CU81" s="30">
        <f t="shared" si="293"/>
        <v>0</v>
      </c>
      <c r="CV81" s="30">
        <f t="shared" si="293"/>
        <v>0</v>
      </c>
      <c r="CW81" s="30">
        <f t="shared" si="293"/>
        <v>0</v>
      </c>
      <c r="CX81" s="30">
        <f t="shared" si="293"/>
        <v>0</v>
      </c>
      <c r="CY81" s="30">
        <f t="shared" si="293"/>
        <v>0</v>
      </c>
      <c r="CZ81" s="30">
        <f t="shared" si="293"/>
        <v>0</v>
      </c>
      <c r="DA81" s="30">
        <f t="shared" si="293"/>
        <v>0</v>
      </c>
      <c r="DB81" s="30">
        <f t="shared" si="293"/>
        <v>0</v>
      </c>
      <c r="DC81" s="30">
        <f t="shared" si="293"/>
        <v>0</v>
      </c>
      <c r="DD81" s="30">
        <f t="shared" si="293"/>
        <v>0</v>
      </c>
      <c r="DE81" s="30">
        <f t="shared" si="293"/>
        <v>0</v>
      </c>
      <c r="DF81" s="30">
        <f t="shared" ref="DF81:FQ81" si="294">+IF(DF64&gt;=$D$16,$E$81,0)</f>
        <v>0</v>
      </c>
      <c r="DG81" s="30">
        <f t="shared" si="294"/>
        <v>0</v>
      </c>
      <c r="DH81" s="30">
        <f t="shared" si="294"/>
        <v>0</v>
      </c>
      <c r="DI81" s="30">
        <f t="shared" si="294"/>
        <v>0</v>
      </c>
      <c r="DJ81" s="30">
        <f t="shared" si="294"/>
        <v>0</v>
      </c>
      <c r="DK81" s="30">
        <f t="shared" si="294"/>
        <v>0</v>
      </c>
      <c r="DL81" s="30">
        <f t="shared" si="294"/>
        <v>0</v>
      </c>
      <c r="DM81" s="30">
        <f t="shared" si="294"/>
        <v>0</v>
      </c>
      <c r="DN81" s="30">
        <f t="shared" si="294"/>
        <v>0</v>
      </c>
      <c r="DO81" s="30">
        <f t="shared" si="294"/>
        <v>0</v>
      </c>
      <c r="DP81" s="30">
        <f t="shared" si="294"/>
        <v>0</v>
      </c>
      <c r="DQ81" s="30">
        <f t="shared" si="294"/>
        <v>0</v>
      </c>
      <c r="DR81" s="30">
        <f t="shared" si="294"/>
        <v>0</v>
      </c>
      <c r="DS81" s="30">
        <f t="shared" si="294"/>
        <v>0</v>
      </c>
      <c r="DT81" s="30">
        <f t="shared" si="294"/>
        <v>0</v>
      </c>
      <c r="DU81" s="30">
        <f t="shared" si="294"/>
        <v>0</v>
      </c>
      <c r="DV81" s="30">
        <f t="shared" si="294"/>
        <v>0</v>
      </c>
      <c r="DW81" s="30">
        <f t="shared" si="294"/>
        <v>0</v>
      </c>
      <c r="DX81" s="30">
        <f t="shared" si="294"/>
        <v>0</v>
      </c>
      <c r="DY81" s="30">
        <f t="shared" si="294"/>
        <v>0</v>
      </c>
      <c r="DZ81" s="30">
        <f t="shared" si="294"/>
        <v>0</v>
      </c>
      <c r="EA81" s="30">
        <f t="shared" si="294"/>
        <v>0</v>
      </c>
      <c r="EB81" s="30">
        <f t="shared" si="294"/>
        <v>0</v>
      </c>
      <c r="EC81" s="30">
        <f t="shared" si="294"/>
        <v>0</v>
      </c>
      <c r="ED81" s="30">
        <f t="shared" si="294"/>
        <v>0</v>
      </c>
      <c r="EE81" s="30">
        <f t="shared" si="294"/>
        <v>0</v>
      </c>
      <c r="EF81" s="30">
        <f t="shared" si="294"/>
        <v>0</v>
      </c>
      <c r="EG81" s="30">
        <f t="shared" si="294"/>
        <v>0</v>
      </c>
      <c r="EH81" s="30">
        <f t="shared" si="294"/>
        <v>0</v>
      </c>
      <c r="EI81" s="30">
        <f t="shared" si="294"/>
        <v>0</v>
      </c>
      <c r="EJ81" s="30">
        <f t="shared" si="294"/>
        <v>0</v>
      </c>
      <c r="EK81" s="30">
        <f t="shared" si="294"/>
        <v>0</v>
      </c>
      <c r="EL81" s="30">
        <f t="shared" si="294"/>
        <v>0</v>
      </c>
      <c r="EM81" s="30">
        <f t="shared" si="294"/>
        <v>0</v>
      </c>
      <c r="EN81" s="30">
        <f t="shared" si="294"/>
        <v>0</v>
      </c>
      <c r="EO81" s="30">
        <f t="shared" si="294"/>
        <v>0</v>
      </c>
      <c r="EP81" s="30">
        <f t="shared" si="294"/>
        <v>0</v>
      </c>
      <c r="EQ81" s="30">
        <f t="shared" si="294"/>
        <v>0</v>
      </c>
      <c r="ER81" s="30">
        <f t="shared" si="294"/>
        <v>0</v>
      </c>
      <c r="ES81" s="30">
        <f t="shared" si="294"/>
        <v>0</v>
      </c>
      <c r="ET81" s="30">
        <f t="shared" si="294"/>
        <v>0</v>
      </c>
      <c r="EU81" s="30">
        <f t="shared" si="294"/>
        <v>0</v>
      </c>
      <c r="EV81" s="30">
        <f t="shared" si="294"/>
        <v>0</v>
      </c>
      <c r="EW81" s="30">
        <f t="shared" si="294"/>
        <v>0</v>
      </c>
      <c r="EX81" s="30">
        <f t="shared" si="294"/>
        <v>0</v>
      </c>
      <c r="EY81" s="30">
        <f t="shared" si="294"/>
        <v>0</v>
      </c>
      <c r="EZ81" s="30">
        <f t="shared" si="294"/>
        <v>0</v>
      </c>
      <c r="FA81" s="30">
        <f t="shared" si="294"/>
        <v>0</v>
      </c>
      <c r="FB81" s="30">
        <f t="shared" si="294"/>
        <v>0</v>
      </c>
      <c r="FC81" s="30">
        <f t="shared" si="294"/>
        <v>0</v>
      </c>
      <c r="FD81" s="30">
        <f t="shared" si="294"/>
        <v>0</v>
      </c>
      <c r="FE81" s="30">
        <f t="shared" si="294"/>
        <v>0</v>
      </c>
      <c r="FF81" s="30">
        <f t="shared" si="294"/>
        <v>0</v>
      </c>
      <c r="FG81" s="30">
        <f t="shared" si="294"/>
        <v>0</v>
      </c>
      <c r="FH81" s="30">
        <f t="shared" si="294"/>
        <v>0</v>
      </c>
      <c r="FI81" s="30">
        <f t="shared" si="294"/>
        <v>0</v>
      </c>
      <c r="FJ81" s="30">
        <f t="shared" si="294"/>
        <v>0</v>
      </c>
      <c r="FK81" s="30">
        <f t="shared" si="294"/>
        <v>0</v>
      </c>
      <c r="FL81" s="30">
        <f t="shared" si="294"/>
        <v>0</v>
      </c>
      <c r="FM81" s="30">
        <f t="shared" si="294"/>
        <v>0</v>
      </c>
      <c r="FN81" s="30">
        <f t="shared" si="294"/>
        <v>0</v>
      </c>
      <c r="FO81" s="30">
        <f t="shared" si="294"/>
        <v>0</v>
      </c>
      <c r="FP81" s="30">
        <f t="shared" si="294"/>
        <v>0</v>
      </c>
      <c r="FQ81" s="30">
        <f t="shared" si="294"/>
        <v>0</v>
      </c>
      <c r="FR81" s="30">
        <f t="shared" ref="FR81:IC81" si="295">+IF(FR64&gt;=$D$16,$E$81,0)</f>
        <v>0</v>
      </c>
      <c r="FS81" s="30">
        <f t="shared" si="295"/>
        <v>0</v>
      </c>
      <c r="FT81" s="30">
        <f t="shared" si="295"/>
        <v>0</v>
      </c>
      <c r="FU81" s="30">
        <f t="shared" si="295"/>
        <v>0</v>
      </c>
      <c r="FV81" s="30">
        <f t="shared" si="295"/>
        <v>0</v>
      </c>
      <c r="FW81" s="30">
        <f t="shared" si="295"/>
        <v>0</v>
      </c>
      <c r="FX81" s="30">
        <f t="shared" si="295"/>
        <v>0</v>
      </c>
      <c r="FY81" s="30">
        <f t="shared" si="295"/>
        <v>0</v>
      </c>
      <c r="FZ81" s="30">
        <f t="shared" si="295"/>
        <v>0</v>
      </c>
      <c r="GA81" s="30">
        <f t="shared" si="295"/>
        <v>0</v>
      </c>
      <c r="GB81" s="30">
        <f t="shared" si="295"/>
        <v>0</v>
      </c>
      <c r="GC81" s="30">
        <f t="shared" si="295"/>
        <v>0</v>
      </c>
      <c r="GD81" s="30">
        <f t="shared" si="295"/>
        <v>0</v>
      </c>
      <c r="GE81" s="30">
        <f t="shared" si="295"/>
        <v>0</v>
      </c>
      <c r="GF81" s="30">
        <f t="shared" si="295"/>
        <v>0</v>
      </c>
      <c r="GG81" s="30">
        <f t="shared" si="295"/>
        <v>0</v>
      </c>
      <c r="GH81" s="30">
        <f t="shared" si="295"/>
        <v>0</v>
      </c>
      <c r="GI81" s="30">
        <f t="shared" si="295"/>
        <v>0</v>
      </c>
      <c r="GJ81" s="30">
        <f t="shared" si="295"/>
        <v>0</v>
      </c>
      <c r="GK81" s="30">
        <f t="shared" si="295"/>
        <v>0</v>
      </c>
      <c r="GL81" s="30">
        <f t="shared" si="295"/>
        <v>0</v>
      </c>
      <c r="GM81" s="30">
        <f t="shared" si="295"/>
        <v>0</v>
      </c>
      <c r="GN81" s="30">
        <f t="shared" si="295"/>
        <v>0</v>
      </c>
      <c r="GO81" s="30">
        <f t="shared" si="295"/>
        <v>0</v>
      </c>
      <c r="GP81" s="30">
        <f t="shared" si="295"/>
        <v>0</v>
      </c>
      <c r="GQ81" s="30">
        <f t="shared" si="295"/>
        <v>0</v>
      </c>
      <c r="GR81" s="30">
        <f t="shared" si="295"/>
        <v>0</v>
      </c>
      <c r="GS81" s="30">
        <f t="shared" si="295"/>
        <v>0</v>
      </c>
      <c r="GT81" s="30">
        <f t="shared" si="295"/>
        <v>0</v>
      </c>
      <c r="GU81" s="30">
        <f t="shared" si="295"/>
        <v>0</v>
      </c>
      <c r="GV81" s="30">
        <f t="shared" si="295"/>
        <v>0</v>
      </c>
      <c r="GW81" s="30">
        <f t="shared" si="295"/>
        <v>0</v>
      </c>
      <c r="GX81" s="30">
        <f t="shared" si="295"/>
        <v>0</v>
      </c>
      <c r="GY81" s="30">
        <f t="shared" si="295"/>
        <v>0</v>
      </c>
      <c r="GZ81" s="30">
        <f t="shared" si="295"/>
        <v>0</v>
      </c>
      <c r="HA81" s="30">
        <f t="shared" si="295"/>
        <v>0</v>
      </c>
      <c r="HB81" s="30">
        <f t="shared" si="295"/>
        <v>0</v>
      </c>
      <c r="HC81" s="30">
        <f t="shared" si="295"/>
        <v>0</v>
      </c>
      <c r="HD81" s="30">
        <f t="shared" si="295"/>
        <v>0</v>
      </c>
      <c r="HE81" s="30">
        <f t="shared" si="295"/>
        <v>0</v>
      </c>
      <c r="HF81" s="30">
        <f t="shared" si="295"/>
        <v>0</v>
      </c>
      <c r="HG81" s="30">
        <f t="shared" si="295"/>
        <v>0</v>
      </c>
      <c r="HH81" s="30">
        <f t="shared" si="295"/>
        <v>0</v>
      </c>
      <c r="HI81" s="30">
        <f t="shared" si="295"/>
        <v>0</v>
      </c>
      <c r="HJ81" s="30">
        <f t="shared" si="295"/>
        <v>0</v>
      </c>
      <c r="HK81" s="30">
        <f t="shared" si="295"/>
        <v>0</v>
      </c>
      <c r="HL81" s="30">
        <f t="shared" si="295"/>
        <v>0</v>
      </c>
      <c r="HM81" s="30">
        <f t="shared" si="295"/>
        <v>0</v>
      </c>
      <c r="HN81" s="30">
        <f t="shared" si="295"/>
        <v>0</v>
      </c>
      <c r="HO81" s="30">
        <f t="shared" si="295"/>
        <v>0</v>
      </c>
      <c r="HP81" s="30">
        <f t="shared" si="295"/>
        <v>0</v>
      </c>
      <c r="HQ81" s="30">
        <f t="shared" si="295"/>
        <v>0</v>
      </c>
      <c r="HR81" s="30">
        <f t="shared" si="295"/>
        <v>0</v>
      </c>
      <c r="HS81" s="30">
        <f t="shared" si="295"/>
        <v>0</v>
      </c>
      <c r="HT81" s="30">
        <f t="shared" si="295"/>
        <v>0</v>
      </c>
      <c r="HU81" s="30">
        <f t="shared" si="295"/>
        <v>0</v>
      </c>
      <c r="HV81" s="30">
        <f t="shared" si="295"/>
        <v>0</v>
      </c>
      <c r="HW81" s="30">
        <f t="shared" si="295"/>
        <v>0</v>
      </c>
      <c r="HX81" s="30">
        <f t="shared" si="295"/>
        <v>0</v>
      </c>
      <c r="HY81" s="30">
        <f t="shared" si="295"/>
        <v>0</v>
      </c>
      <c r="HZ81" s="30">
        <f t="shared" si="295"/>
        <v>0</v>
      </c>
      <c r="IA81" s="30">
        <f t="shared" si="295"/>
        <v>0</v>
      </c>
      <c r="IB81" s="30">
        <f t="shared" si="295"/>
        <v>0</v>
      </c>
      <c r="IC81" s="30">
        <f t="shared" si="295"/>
        <v>0</v>
      </c>
      <c r="ID81" s="30">
        <f t="shared" ref="ID81:KO81" si="296">+IF(ID64&gt;=$D$16,$E$81,0)</f>
        <v>0</v>
      </c>
      <c r="IE81" s="30">
        <f t="shared" si="296"/>
        <v>0</v>
      </c>
      <c r="IF81" s="30">
        <f t="shared" si="296"/>
        <v>0</v>
      </c>
      <c r="IG81" s="30">
        <f t="shared" si="296"/>
        <v>0</v>
      </c>
      <c r="IH81" s="30">
        <f t="shared" si="296"/>
        <v>0</v>
      </c>
      <c r="II81" s="30">
        <f t="shared" si="296"/>
        <v>0</v>
      </c>
      <c r="IJ81" s="30">
        <f t="shared" si="296"/>
        <v>0</v>
      </c>
      <c r="IK81" s="30">
        <f t="shared" si="296"/>
        <v>0</v>
      </c>
      <c r="IL81" s="30">
        <f t="shared" si="296"/>
        <v>0</v>
      </c>
      <c r="IM81" s="30">
        <f t="shared" si="296"/>
        <v>0</v>
      </c>
      <c r="IN81" s="30">
        <f t="shared" si="296"/>
        <v>0</v>
      </c>
      <c r="IO81" s="30">
        <f t="shared" si="296"/>
        <v>0</v>
      </c>
      <c r="IP81" s="30">
        <f t="shared" si="296"/>
        <v>0</v>
      </c>
      <c r="IQ81" s="30">
        <f t="shared" si="296"/>
        <v>0</v>
      </c>
      <c r="IR81" s="30">
        <f t="shared" si="296"/>
        <v>0</v>
      </c>
      <c r="IS81" s="30">
        <f t="shared" si="296"/>
        <v>0</v>
      </c>
      <c r="IT81" s="30">
        <f t="shared" si="296"/>
        <v>0</v>
      </c>
      <c r="IU81" s="30">
        <f t="shared" si="296"/>
        <v>0</v>
      </c>
      <c r="IV81" s="30">
        <f t="shared" si="296"/>
        <v>0</v>
      </c>
      <c r="IW81" s="30">
        <f t="shared" si="296"/>
        <v>0</v>
      </c>
      <c r="IX81" s="30">
        <f t="shared" si="296"/>
        <v>0</v>
      </c>
      <c r="IY81" s="30">
        <f t="shared" si="296"/>
        <v>0</v>
      </c>
      <c r="IZ81" s="30">
        <f t="shared" si="296"/>
        <v>0</v>
      </c>
      <c r="JA81" s="30">
        <f t="shared" si="296"/>
        <v>0</v>
      </c>
      <c r="JB81" s="30">
        <f t="shared" si="296"/>
        <v>0</v>
      </c>
      <c r="JC81" s="30">
        <f t="shared" si="296"/>
        <v>0</v>
      </c>
      <c r="JD81" s="30">
        <f t="shared" si="296"/>
        <v>0</v>
      </c>
      <c r="JE81" s="30">
        <f t="shared" si="296"/>
        <v>0</v>
      </c>
      <c r="JF81" s="30">
        <f t="shared" si="296"/>
        <v>0</v>
      </c>
      <c r="JG81" s="30">
        <f t="shared" si="296"/>
        <v>0</v>
      </c>
      <c r="JH81" s="30">
        <f t="shared" si="296"/>
        <v>0</v>
      </c>
      <c r="JI81" s="30">
        <f t="shared" si="296"/>
        <v>0</v>
      </c>
      <c r="JJ81" s="30">
        <f t="shared" si="296"/>
        <v>0</v>
      </c>
      <c r="JK81" s="30">
        <f t="shared" si="296"/>
        <v>0</v>
      </c>
      <c r="JL81" s="30">
        <f t="shared" si="296"/>
        <v>0</v>
      </c>
      <c r="JM81" s="30">
        <f t="shared" si="296"/>
        <v>0</v>
      </c>
      <c r="JN81" s="30">
        <f t="shared" si="296"/>
        <v>0</v>
      </c>
      <c r="JO81" s="30">
        <f t="shared" si="296"/>
        <v>0</v>
      </c>
      <c r="JP81" s="30">
        <f t="shared" si="296"/>
        <v>0</v>
      </c>
      <c r="JQ81" s="30">
        <f t="shared" si="296"/>
        <v>0</v>
      </c>
      <c r="JR81" s="30">
        <f t="shared" si="296"/>
        <v>0</v>
      </c>
      <c r="JS81" s="30">
        <f t="shared" si="296"/>
        <v>0</v>
      </c>
      <c r="JT81" s="30">
        <f t="shared" si="296"/>
        <v>0</v>
      </c>
      <c r="JU81" s="30">
        <f t="shared" si="296"/>
        <v>0</v>
      </c>
      <c r="JV81" s="30">
        <f t="shared" si="296"/>
        <v>0</v>
      </c>
      <c r="JW81" s="30">
        <f t="shared" si="296"/>
        <v>0</v>
      </c>
      <c r="JX81" s="30">
        <f t="shared" si="296"/>
        <v>0</v>
      </c>
      <c r="JY81" s="30">
        <f t="shared" si="296"/>
        <v>0</v>
      </c>
      <c r="JZ81" s="30">
        <f t="shared" si="296"/>
        <v>0</v>
      </c>
      <c r="KA81" s="30">
        <f t="shared" si="296"/>
        <v>0</v>
      </c>
      <c r="KB81" s="30">
        <f t="shared" si="296"/>
        <v>0</v>
      </c>
      <c r="KC81" s="30">
        <f t="shared" si="296"/>
        <v>0</v>
      </c>
      <c r="KD81" s="30">
        <f t="shared" si="296"/>
        <v>0</v>
      </c>
      <c r="KE81" s="30">
        <f t="shared" si="296"/>
        <v>0</v>
      </c>
      <c r="KF81" s="30">
        <f t="shared" si="296"/>
        <v>0</v>
      </c>
      <c r="KG81" s="30">
        <f t="shared" si="296"/>
        <v>0</v>
      </c>
      <c r="KH81" s="30">
        <f t="shared" si="296"/>
        <v>0</v>
      </c>
      <c r="KI81" s="30">
        <f t="shared" si="296"/>
        <v>0</v>
      </c>
      <c r="KJ81" s="30">
        <f t="shared" si="296"/>
        <v>0</v>
      </c>
      <c r="KK81" s="30">
        <f t="shared" si="296"/>
        <v>0</v>
      </c>
      <c r="KL81" s="30">
        <f t="shared" si="296"/>
        <v>0</v>
      </c>
      <c r="KM81" s="30">
        <f t="shared" si="296"/>
        <v>0</v>
      </c>
      <c r="KN81" s="30">
        <f t="shared" si="296"/>
        <v>0</v>
      </c>
      <c r="KO81" s="30">
        <f t="shared" si="296"/>
        <v>0</v>
      </c>
      <c r="KP81" s="30">
        <f t="shared" ref="KP81:NA81" si="297">+IF(KP64&gt;=$D$16,$E$81,0)</f>
        <v>0</v>
      </c>
      <c r="KQ81" s="30">
        <f t="shared" si="297"/>
        <v>0</v>
      </c>
      <c r="KR81" s="30">
        <f t="shared" si="297"/>
        <v>0</v>
      </c>
      <c r="KS81" s="30">
        <f t="shared" si="297"/>
        <v>0</v>
      </c>
      <c r="KT81" s="30">
        <f t="shared" si="297"/>
        <v>0</v>
      </c>
      <c r="KU81" s="30">
        <f t="shared" si="297"/>
        <v>0</v>
      </c>
      <c r="KV81" s="30">
        <f t="shared" si="297"/>
        <v>0</v>
      </c>
      <c r="KW81" s="30">
        <f t="shared" si="297"/>
        <v>0</v>
      </c>
      <c r="KX81" s="30">
        <f t="shared" si="297"/>
        <v>0</v>
      </c>
      <c r="KY81" s="30">
        <f t="shared" si="297"/>
        <v>0</v>
      </c>
      <c r="KZ81" s="30">
        <f t="shared" si="297"/>
        <v>0</v>
      </c>
      <c r="LA81" s="30">
        <f t="shared" si="297"/>
        <v>0</v>
      </c>
      <c r="LB81" s="30">
        <f t="shared" si="297"/>
        <v>0</v>
      </c>
      <c r="LC81" s="30">
        <f t="shared" si="297"/>
        <v>0</v>
      </c>
      <c r="LD81" s="30">
        <f t="shared" si="297"/>
        <v>0</v>
      </c>
      <c r="LE81" s="30">
        <f t="shared" si="297"/>
        <v>0</v>
      </c>
      <c r="LF81" s="30">
        <f t="shared" si="297"/>
        <v>0</v>
      </c>
      <c r="LG81" s="30">
        <f t="shared" si="297"/>
        <v>0</v>
      </c>
      <c r="LH81" s="30">
        <f t="shared" si="297"/>
        <v>0</v>
      </c>
      <c r="LI81" s="30">
        <f t="shared" si="297"/>
        <v>0</v>
      </c>
      <c r="LJ81" s="30">
        <f t="shared" si="297"/>
        <v>0</v>
      </c>
      <c r="LK81" s="30">
        <f t="shared" si="297"/>
        <v>0</v>
      </c>
      <c r="LL81" s="30">
        <f t="shared" si="297"/>
        <v>0</v>
      </c>
      <c r="LM81" s="30">
        <f t="shared" si="297"/>
        <v>0</v>
      </c>
      <c r="LN81" s="30">
        <f t="shared" si="297"/>
        <v>0</v>
      </c>
      <c r="LO81" s="30">
        <f t="shared" si="297"/>
        <v>0</v>
      </c>
      <c r="LP81" s="30">
        <f t="shared" si="297"/>
        <v>0</v>
      </c>
      <c r="LQ81" s="30">
        <f t="shared" si="297"/>
        <v>0</v>
      </c>
      <c r="LR81" s="30">
        <f t="shared" si="297"/>
        <v>0</v>
      </c>
      <c r="LS81" s="30">
        <f t="shared" si="297"/>
        <v>0</v>
      </c>
      <c r="LT81" s="30">
        <f t="shared" si="297"/>
        <v>0</v>
      </c>
      <c r="LU81" s="30">
        <f t="shared" si="297"/>
        <v>0</v>
      </c>
      <c r="LV81" s="30">
        <f t="shared" si="297"/>
        <v>0</v>
      </c>
      <c r="LW81" s="30">
        <f t="shared" si="297"/>
        <v>0</v>
      </c>
      <c r="LX81" s="30">
        <f t="shared" si="297"/>
        <v>0</v>
      </c>
      <c r="LY81" s="30">
        <f t="shared" si="297"/>
        <v>0</v>
      </c>
      <c r="LZ81" s="30">
        <f t="shared" si="297"/>
        <v>0</v>
      </c>
      <c r="MA81" s="30">
        <f t="shared" si="297"/>
        <v>0</v>
      </c>
      <c r="MB81" s="30">
        <f t="shared" si="297"/>
        <v>0</v>
      </c>
      <c r="MC81" s="30">
        <f t="shared" si="297"/>
        <v>0</v>
      </c>
      <c r="MD81" s="30">
        <f t="shared" si="297"/>
        <v>0</v>
      </c>
      <c r="ME81" s="30">
        <f t="shared" si="297"/>
        <v>0</v>
      </c>
      <c r="MF81" s="30">
        <f t="shared" si="297"/>
        <v>0</v>
      </c>
      <c r="MG81" s="30">
        <f t="shared" si="297"/>
        <v>0</v>
      </c>
      <c r="MH81" s="30">
        <f t="shared" si="297"/>
        <v>0</v>
      </c>
      <c r="MI81" s="30">
        <f t="shared" si="297"/>
        <v>0</v>
      </c>
      <c r="MJ81" s="30">
        <f t="shared" si="297"/>
        <v>0</v>
      </c>
      <c r="MK81" s="30">
        <f t="shared" si="297"/>
        <v>0</v>
      </c>
      <c r="ML81" s="30">
        <f t="shared" si="297"/>
        <v>0</v>
      </c>
      <c r="MM81" s="30">
        <f t="shared" si="297"/>
        <v>0</v>
      </c>
      <c r="MN81" s="30">
        <f t="shared" si="297"/>
        <v>0</v>
      </c>
      <c r="MO81" s="30">
        <f t="shared" si="297"/>
        <v>0</v>
      </c>
      <c r="MP81" s="30">
        <f t="shared" si="297"/>
        <v>0</v>
      </c>
      <c r="MQ81" s="30">
        <f t="shared" si="297"/>
        <v>0</v>
      </c>
      <c r="MR81" s="30">
        <f t="shared" si="297"/>
        <v>0</v>
      </c>
      <c r="MS81" s="30">
        <f t="shared" si="297"/>
        <v>0</v>
      </c>
      <c r="MT81" s="30">
        <f t="shared" si="297"/>
        <v>0</v>
      </c>
      <c r="MU81" s="30">
        <f t="shared" si="297"/>
        <v>0</v>
      </c>
      <c r="MV81" s="30">
        <f t="shared" si="297"/>
        <v>0</v>
      </c>
      <c r="MW81" s="30">
        <f t="shared" si="297"/>
        <v>0</v>
      </c>
      <c r="MX81" s="30">
        <f t="shared" si="297"/>
        <v>0</v>
      </c>
      <c r="MY81" s="30">
        <f t="shared" si="297"/>
        <v>0</v>
      </c>
      <c r="MZ81" s="30">
        <f t="shared" si="297"/>
        <v>0</v>
      </c>
      <c r="NA81" s="30">
        <f t="shared" si="297"/>
        <v>0</v>
      </c>
      <c r="NB81" s="30">
        <f t="shared" ref="NB81:PM81" si="298">+IF(NB64&gt;=$D$16,$E$81,0)</f>
        <v>0</v>
      </c>
      <c r="NC81" s="30">
        <f t="shared" si="298"/>
        <v>0</v>
      </c>
      <c r="ND81" s="30">
        <f t="shared" si="298"/>
        <v>0</v>
      </c>
      <c r="NE81" s="30">
        <f t="shared" si="298"/>
        <v>0</v>
      </c>
      <c r="NF81" s="30">
        <f t="shared" si="298"/>
        <v>0</v>
      </c>
      <c r="NG81" s="30">
        <f t="shared" si="298"/>
        <v>0</v>
      </c>
      <c r="NH81" s="30">
        <f t="shared" si="298"/>
        <v>0</v>
      </c>
      <c r="NI81" s="30">
        <f t="shared" si="298"/>
        <v>0</v>
      </c>
      <c r="NJ81" s="30">
        <f t="shared" si="298"/>
        <v>0</v>
      </c>
      <c r="NK81" s="30">
        <f t="shared" si="298"/>
        <v>0</v>
      </c>
      <c r="NL81" s="30">
        <f t="shared" si="298"/>
        <v>0</v>
      </c>
      <c r="NM81" s="30">
        <f t="shared" si="298"/>
        <v>0</v>
      </c>
      <c r="NN81" s="30">
        <f t="shared" si="298"/>
        <v>0</v>
      </c>
      <c r="NO81" s="30">
        <f t="shared" si="298"/>
        <v>0</v>
      </c>
      <c r="NP81" s="30">
        <f t="shared" si="298"/>
        <v>0</v>
      </c>
      <c r="NQ81" s="30">
        <f t="shared" si="298"/>
        <v>0</v>
      </c>
      <c r="NR81" s="30">
        <f t="shared" si="298"/>
        <v>0</v>
      </c>
      <c r="NS81" s="30">
        <f t="shared" si="298"/>
        <v>0</v>
      </c>
      <c r="NT81" s="30">
        <f t="shared" si="298"/>
        <v>0</v>
      </c>
      <c r="NU81" s="30">
        <f t="shared" si="298"/>
        <v>0</v>
      </c>
      <c r="NV81" s="30">
        <f t="shared" si="298"/>
        <v>0</v>
      </c>
      <c r="NW81" s="30">
        <f t="shared" si="298"/>
        <v>0</v>
      </c>
      <c r="NX81" s="30">
        <f t="shared" si="298"/>
        <v>0</v>
      </c>
      <c r="NY81" s="30">
        <f t="shared" si="298"/>
        <v>0</v>
      </c>
      <c r="NZ81" s="30">
        <f t="shared" si="298"/>
        <v>0</v>
      </c>
      <c r="OA81" s="30">
        <f t="shared" si="298"/>
        <v>0</v>
      </c>
      <c r="OB81" s="30">
        <f t="shared" si="298"/>
        <v>0</v>
      </c>
      <c r="OC81" s="30">
        <f t="shared" si="298"/>
        <v>0</v>
      </c>
      <c r="OD81" s="30">
        <f t="shared" si="298"/>
        <v>0</v>
      </c>
      <c r="OE81" s="30">
        <f t="shared" si="298"/>
        <v>0</v>
      </c>
      <c r="OF81" s="30">
        <f t="shared" si="298"/>
        <v>0</v>
      </c>
      <c r="OG81" s="30">
        <f t="shared" si="298"/>
        <v>0</v>
      </c>
      <c r="OH81" s="30">
        <f t="shared" si="298"/>
        <v>0</v>
      </c>
      <c r="OI81" s="30">
        <f t="shared" si="298"/>
        <v>0</v>
      </c>
      <c r="OJ81" s="30">
        <f t="shared" si="298"/>
        <v>0</v>
      </c>
      <c r="OK81" s="30">
        <f t="shared" si="298"/>
        <v>0</v>
      </c>
      <c r="OL81" s="30">
        <f t="shared" si="298"/>
        <v>0</v>
      </c>
      <c r="OM81" s="30">
        <f t="shared" si="298"/>
        <v>0</v>
      </c>
      <c r="ON81" s="30">
        <f t="shared" si="298"/>
        <v>0</v>
      </c>
      <c r="OO81" s="30">
        <f t="shared" si="298"/>
        <v>0</v>
      </c>
      <c r="OP81" s="30">
        <f t="shared" si="298"/>
        <v>0</v>
      </c>
      <c r="OQ81" s="30">
        <f t="shared" si="298"/>
        <v>0</v>
      </c>
      <c r="OR81" s="30">
        <f t="shared" si="298"/>
        <v>0</v>
      </c>
      <c r="OS81" s="30">
        <f t="shared" si="298"/>
        <v>0</v>
      </c>
      <c r="OT81" s="30">
        <f t="shared" si="298"/>
        <v>0</v>
      </c>
      <c r="OU81" s="30">
        <f t="shared" si="298"/>
        <v>0</v>
      </c>
      <c r="OV81" s="30">
        <f t="shared" si="298"/>
        <v>0</v>
      </c>
      <c r="OW81" s="30">
        <f t="shared" si="298"/>
        <v>0</v>
      </c>
      <c r="OX81" s="30">
        <f t="shared" si="298"/>
        <v>0</v>
      </c>
      <c r="OY81" s="30">
        <f t="shared" si="298"/>
        <v>0</v>
      </c>
      <c r="OZ81" s="30">
        <f t="shared" si="298"/>
        <v>0</v>
      </c>
      <c r="PA81" s="30">
        <f t="shared" si="298"/>
        <v>0</v>
      </c>
      <c r="PB81" s="30">
        <f t="shared" si="298"/>
        <v>0</v>
      </c>
      <c r="PC81" s="30">
        <f t="shared" si="298"/>
        <v>0</v>
      </c>
      <c r="PD81" s="30">
        <f t="shared" si="298"/>
        <v>0</v>
      </c>
      <c r="PE81" s="30">
        <f t="shared" si="298"/>
        <v>0</v>
      </c>
      <c r="PF81" s="30">
        <f t="shared" si="298"/>
        <v>0</v>
      </c>
      <c r="PG81" s="30">
        <f t="shared" si="298"/>
        <v>0</v>
      </c>
      <c r="PH81" s="30">
        <f t="shared" si="298"/>
        <v>0</v>
      </c>
      <c r="PI81" s="30">
        <f t="shared" si="298"/>
        <v>0</v>
      </c>
      <c r="PJ81" s="30">
        <f t="shared" si="298"/>
        <v>0</v>
      </c>
      <c r="PK81" s="30">
        <f t="shared" si="298"/>
        <v>0</v>
      </c>
      <c r="PL81" s="30">
        <f t="shared" si="298"/>
        <v>0</v>
      </c>
      <c r="PM81" s="30">
        <f t="shared" si="298"/>
        <v>0</v>
      </c>
      <c r="PN81" s="30">
        <f t="shared" ref="PN81:RY81" si="299">+IF(PN64&gt;=$D$16,$E$81,0)</f>
        <v>0</v>
      </c>
      <c r="PO81" s="30">
        <f t="shared" si="299"/>
        <v>0</v>
      </c>
      <c r="PP81" s="30">
        <f t="shared" si="299"/>
        <v>0</v>
      </c>
      <c r="PQ81" s="30">
        <f t="shared" si="299"/>
        <v>0</v>
      </c>
      <c r="PR81" s="30">
        <f t="shared" si="299"/>
        <v>0</v>
      </c>
      <c r="PS81" s="30">
        <f t="shared" si="299"/>
        <v>0</v>
      </c>
      <c r="PT81" s="30">
        <f t="shared" si="299"/>
        <v>0</v>
      </c>
      <c r="PU81" s="30">
        <f t="shared" si="299"/>
        <v>0</v>
      </c>
      <c r="PV81" s="30">
        <f t="shared" si="299"/>
        <v>0</v>
      </c>
      <c r="PW81" s="30">
        <f t="shared" si="299"/>
        <v>0</v>
      </c>
      <c r="PX81" s="30">
        <f t="shared" si="299"/>
        <v>0</v>
      </c>
      <c r="PY81" s="30">
        <f t="shared" si="299"/>
        <v>0</v>
      </c>
      <c r="PZ81" s="30">
        <f t="shared" si="299"/>
        <v>0</v>
      </c>
      <c r="QA81" s="30">
        <f t="shared" si="299"/>
        <v>0</v>
      </c>
      <c r="QB81" s="30">
        <f t="shared" si="299"/>
        <v>0</v>
      </c>
      <c r="QC81" s="30">
        <f t="shared" si="299"/>
        <v>0</v>
      </c>
      <c r="QD81" s="30">
        <f t="shared" si="299"/>
        <v>0</v>
      </c>
      <c r="QE81" s="30">
        <f t="shared" si="299"/>
        <v>0</v>
      </c>
      <c r="QF81" s="30">
        <f t="shared" si="299"/>
        <v>0</v>
      </c>
      <c r="QG81" s="30">
        <f t="shared" si="299"/>
        <v>0</v>
      </c>
      <c r="QH81" s="30">
        <f t="shared" si="299"/>
        <v>0</v>
      </c>
      <c r="QI81" s="30">
        <f t="shared" si="299"/>
        <v>0</v>
      </c>
      <c r="QJ81" s="30">
        <f t="shared" si="299"/>
        <v>0</v>
      </c>
      <c r="QK81" s="30">
        <f t="shared" si="299"/>
        <v>0</v>
      </c>
      <c r="QL81" s="30">
        <f t="shared" si="299"/>
        <v>0</v>
      </c>
      <c r="QM81" s="30">
        <f t="shared" si="299"/>
        <v>0</v>
      </c>
      <c r="QN81" s="30">
        <f t="shared" si="299"/>
        <v>0</v>
      </c>
      <c r="QO81" s="30">
        <f t="shared" si="299"/>
        <v>0</v>
      </c>
      <c r="QP81" s="30">
        <f t="shared" si="299"/>
        <v>0</v>
      </c>
      <c r="QQ81" s="30">
        <f t="shared" si="299"/>
        <v>0</v>
      </c>
      <c r="QR81" s="30">
        <f t="shared" si="299"/>
        <v>0</v>
      </c>
      <c r="QS81" s="30">
        <f t="shared" si="299"/>
        <v>0</v>
      </c>
      <c r="QT81" s="30">
        <f t="shared" si="299"/>
        <v>0</v>
      </c>
      <c r="QU81" s="30">
        <f t="shared" si="299"/>
        <v>0</v>
      </c>
      <c r="QV81" s="30">
        <f t="shared" si="299"/>
        <v>0</v>
      </c>
      <c r="QW81" s="30">
        <f t="shared" si="299"/>
        <v>0</v>
      </c>
      <c r="QX81" s="30">
        <f t="shared" si="299"/>
        <v>0</v>
      </c>
      <c r="QY81" s="30">
        <f t="shared" si="299"/>
        <v>0</v>
      </c>
      <c r="QZ81" s="30">
        <f t="shared" si="299"/>
        <v>0</v>
      </c>
      <c r="RA81" s="30">
        <f t="shared" si="299"/>
        <v>0</v>
      </c>
      <c r="RB81" s="30">
        <f t="shared" si="299"/>
        <v>0</v>
      </c>
      <c r="RC81" s="30">
        <f t="shared" si="299"/>
        <v>0</v>
      </c>
      <c r="RD81" s="30">
        <f t="shared" si="299"/>
        <v>0</v>
      </c>
      <c r="RE81" s="30">
        <f t="shared" si="299"/>
        <v>0</v>
      </c>
      <c r="RF81" s="30">
        <f t="shared" si="299"/>
        <v>0</v>
      </c>
      <c r="RG81" s="30">
        <f t="shared" si="299"/>
        <v>0</v>
      </c>
      <c r="RH81" s="30">
        <f t="shared" si="299"/>
        <v>0</v>
      </c>
      <c r="RI81" s="30">
        <f t="shared" si="299"/>
        <v>0</v>
      </c>
      <c r="RJ81" s="30">
        <f t="shared" si="299"/>
        <v>0</v>
      </c>
      <c r="RK81" s="30">
        <f t="shared" si="299"/>
        <v>0</v>
      </c>
      <c r="RL81" s="30">
        <f t="shared" si="299"/>
        <v>0</v>
      </c>
      <c r="RM81" s="30">
        <f t="shared" si="299"/>
        <v>0</v>
      </c>
      <c r="RN81" s="30">
        <f t="shared" si="299"/>
        <v>0</v>
      </c>
      <c r="RO81" s="30">
        <f t="shared" si="299"/>
        <v>0</v>
      </c>
      <c r="RP81" s="30">
        <f t="shared" si="299"/>
        <v>0</v>
      </c>
      <c r="RQ81" s="30">
        <f t="shared" si="299"/>
        <v>0</v>
      </c>
      <c r="RR81" s="30">
        <f t="shared" si="299"/>
        <v>0</v>
      </c>
      <c r="RS81" s="30">
        <f t="shared" si="299"/>
        <v>0</v>
      </c>
      <c r="RT81" s="30">
        <f t="shared" si="299"/>
        <v>0</v>
      </c>
      <c r="RU81" s="30">
        <f t="shared" si="299"/>
        <v>0</v>
      </c>
      <c r="RV81" s="30">
        <f t="shared" si="299"/>
        <v>0</v>
      </c>
      <c r="RW81" s="30">
        <f t="shared" si="299"/>
        <v>0</v>
      </c>
      <c r="RX81" s="30">
        <f t="shared" si="299"/>
        <v>0</v>
      </c>
      <c r="RY81" s="30">
        <f t="shared" si="299"/>
        <v>0</v>
      </c>
      <c r="RZ81" s="30">
        <f t="shared" ref="RZ81:UK81" si="300">+IF(RZ64&gt;=$D$16,$E$81,0)</f>
        <v>0</v>
      </c>
      <c r="SA81" s="30">
        <f t="shared" si="300"/>
        <v>0</v>
      </c>
      <c r="SB81" s="30">
        <f t="shared" si="300"/>
        <v>0</v>
      </c>
      <c r="SC81" s="30">
        <f t="shared" si="300"/>
        <v>0</v>
      </c>
      <c r="SD81" s="30">
        <f t="shared" si="300"/>
        <v>0</v>
      </c>
      <c r="SE81" s="30">
        <f t="shared" si="300"/>
        <v>0</v>
      </c>
      <c r="SF81" s="30">
        <f t="shared" si="300"/>
        <v>0</v>
      </c>
      <c r="SG81" s="30">
        <f t="shared" si="300"/>
        <v>0</v>
      </c>
      <c r="SH81" s="30">
        <f t="shared" si="300"/>
        <v>0</v>
      </c>
      <c r="SI81" s="30">
        <f t="shared" si="300"/>
        <v>0</v>
      </c>
      <c r="SJ81" s="30">
        <f t="shared" si="300"/>
        <v>0</v>
      </c>
      <c r="SK81" s="30">
        <f t="shared" si="300"/>
        <v>0</v>
      </c>
      <c r="SL81" s="30">
        <f t="shared" si="300"/>
        <v>0</v>
      </c>
      <c r="SM81" s="30">
        <f t="shared" si="300"/>
        <v>0</v>
      </c>
      <c r="SN81" s="30">
        <f t="shared" si="300"/>
        <v>0</v>
      </c>
      <c r="SO81" s="30">
        <f t="shared" si="300"/>
        <v>0</v>
      </c>
      <c r="SP81" s="30">
        <f t="shared" si="300"/>
        <v>0</v>
      </c>
      <c r="SQ81" s="30">
        <f t="shared" si="300"/>
        <v>0</v>
      </c>
      <c r="SR81" s="30">
        <f t="shared" si="300"/>
        <v>0</v>
      </c>
      <c r="SS81" s="30">
        <f t="shared" si="300"/>
        <v>0</v>
      </c>
      <c r="ST81" s="30">
        <f t="shared" si="300"/>
        <v>0</v>
      </c>
      <c r="SU81" s="30">
        <f t="shared" si="300"/>
        <v>0</v>
      </c>
      <c r="SV81" s="30">
        <f t="shared" si="300"/>
        <v>0</v>
      </c>
      <c r="SW81" s="30">
        <f t="shared" si="300"/>
        <v>0</v>
      </c>
      <c r="SX81" s="30">
        <f t="shared" si="300"/>
        <v>0</v>
      </c>
      <c r="SY81" s="30">
        <f t="shared" si="300"/>
        <v>0</v>
      </c>
      <c r="SZ81" s="30">
        <f t="shared" si="300"/>
        <v>0</v>
      </c>
      <c r="TA81" s="30">
        <f t="shared" si="300"/>
        <v>0</v>
      </c>
      <c r="TB81" s="30">
        <f t="shared" si="300"/>
        <v>0</v>
      </c>
      <c r="TC81" s="30">
        <f t="shared" si="300"/>
        <v>0</v>
      </c>
      <c r="TD81" s="30">
        <f t="shared" si="300"/>
        <v>0</v>
      </c>
      <c r="TE81" s="30">
        <f t="shared" si="300"/>
        <v>0</v>
      </c>
      <c r="TF81" s="30">
        <f t="shared" si="300"/>
        <v>0</v>
      </c>
      <c r="TG81" s="30">
        <f t="shared" si="300"/>
        <v>0</v>
      </c>
      <c r="TH81" s="30">
        <f t="shared" si="300"/>
        <v>0</v>
      </c>
      <c r="TI81" s="30">
        <f t="shared" si="300"/>
        <v>0</v>
      </c>
      <c r="TJ81" s="30">
        <f t="shared" si="300"/>
        <v>0</v>
      </c>
      <c r="TK81" s="30">
        <f t="shared" si="300"/>
        <v>0</v>
      </c>
      <c r="TL81" s="30">
        <f t="shared" si="300"/>
        <v>0</v>
      </c>
      <c r="TM81" s="30">
        <f t="shared" si="300"/>
        <v>0</v>
      </c>
      <c r="TN81" s="30">
        <f t="shared" si="300"/>
        <v>0</v>
      </c>
      <c r="TO81" s="30">
        <f t="shared" si="300"/>
        <v>0</v>
      </c>
      <c r="TP81" s="30">
        <f t="shared" si="300"/>
        <v>0</v>
      </c>
      <c r="TQ81" s="30">
        <f t="shared" si="300"/>
        <v>0</v>
      </c>
      <c r="TR81" s="30">
        <f t="shared" si="300"/>
        <v>0</v>
      </c>
      <c r="TS81" s="30">
        <f t="shared" si="300"/>
        <v>0</v>
      </c>
      <c r="TT81" s="30">
        <f t="shared" si="300"/>
        <v>0</v>
      </c>
      <c r="TU81" s="30">
        <f t="shared" si="300"/>
        <v>0</v>
      </c>
      <c r="TV81" s="30">
        <f t="shared" si="300"/>
        <v>0</v>
      </c>
      <c r="TW81" s="30">
        <f t="shared" si="300"/>
        <v>0</v>
      </c>
      <c r="TX81" s="30">
        <f t="shared" si="300"/>
        <v>0</v>
      </c>
      <c r="TY81" s="30">
        <f t="shared" si="300"/>
        <v>0</v>
      </c>
      <c r="TZ81" s="30">
        <f t="shared" si="300"/>
        <v>0</v>
      </c>
      <c r="UA81" s="30">
        <f t="shared" si="300"/>
        <v>0</v>
      </c>
      <c r="UB81" s="30">
        <f t="shared" si="300"/>
        <v>0</v>
      </c>
      <c r="UC81" s="30">
        <f t="shared" si="300"/>
        <v>0</v>
      </c>
      <c r="UD81" s="30">
        <f t="shared" si="300"/>
        <v>0</v>
      </c>
      <c r="UE81" s="30">
        <f t="shared" si="300"/>
        <v>0</v>
      </c>
      <c r="UF81" s="30">
        <f t="shared" si="300"/>
        <v>0</v>
      </c>
      <c r="UG81" s="30">
        <f t="shared" si="300"/>
        <v>0</v>
      </c>
      <c r="UH81" s="30">
        <f t="shared" si="300"/>
        <v>0</v>
      </c>
      <c r="UI81" s="30">
        <f t="shared" si="300"/>
        <v>0</v>
      </c>
      <c r="UJ81" s="30">
        <f t="shared" si="300"/>
        <v>0</v>
      </c>
      <c r="UK81" s="30">
        <f t="shared" si="300"/>
        <v>0</v>
      </c>
      <c r="UL81" s="30">
        <f t="shared" ref="UL81:WW81" si="301">+IF(UL64&gt;=$D$16,$E$81,0)</f>
        <v>0</v>
      </c>
      <c r="UM81" s="30">
        <f t="shared" si="301"/>
        <v>0</v>
      </c>
      <c r="UN81" s="30">
        <f t="shared" si="301"/>
        <v>0</v>
      </c>
      <c r="UO81" s="30">
        <f t="shared" si="301"/>
        <v>0</v>
      </c>
      <c r="UP81" s="30">
        <f t="shared" si="301"/>
        <v>0</v>
      </c>
      <c r="UQ81" s="30">
        <f t="shared" si="301"/>
        <v>0</v>
      </c>
      <c r="UR81" s="30">
        <f t="shared" si="301"/>
        <v>0</v>
      </c>
      <c r="US81" s="30">
        <f t="shared" si="301"/>
        <v>0</v>
      </c>
      <c r="UT81" s="30">
        <f t="shared" si="301"/>
        <v>0</v>
      </c>
      <c r="UU81" s="30">
        <f t="shared" si="301"/>
        <v>0</v>
      </c>
      <c r="UV81" s="30">
        <f t="shared" si="301"/>
        <v>0</v>
      </c>
      <c r="UW81" s="30">
        <f t="shared" si="301"/>
        <v>0</v>
      </c>
      <c r="UX81" s="30">
        <f t="shared" si="301"/>
        <v>0</v>
      </c>
      <c r="UY81" s="30">
        <f t="shared" si="301"/>
        <v>0</v>
      </c>
      <c r="UZ81" s="30">
        <f t="shared" si="301"/>
        <v>0</v>
      </c>
      <c r="VA81" s="30">
        <f t="shared" si="301"/>
        <v>0</v>
      </c>
      <c r="VB81" s="30">
        <f t="shared" si="301"/>
        <v>0</v>
      </c>
      <c r="VC81" s="30">
        <f t="shared" si="301"/>
        <v>0</v>
      </c>
      <c r="VD81" s="30">
        <f t="shared" si="301"/>
        <v>0</v>
      </c>
      <c r="VE81" s="30">
        <f t="shared" si="301"/>
        <v>0</v>
      </c>
      <c r="VF81" s="30">
        <f t="shared" si="301"/>
        <v>0</v>
      </c>
      <c r="VG81" s="30">
        <f t="shared" si="301"/>
        <v>0</v>
      </c>
      <c r="VH81" s="30">
        <f t="shared" si="301"/>
        <v>0</v>
      </c>
      <c r="VI81" s="30">
        <f t="shared" si="301"/>
        <v>0</v>
      </c>
      <c r="VJ81" s="30">
        <f t="shared" si="301"/>
        <v>0</v>
      </c>
      <c r="VK81" s="30">
        <f t="shared" si="301"/>
        <v>0</v>
      </c>
      <c r="VL81" s="30">
        <f t="shared" si="301"/>
        <v>0</v>
      </c>
      <c r="VM81" s="30">
        <f t="shared" si="301"/>
        <v>0</v>
      </c>
      <c r="VN81" s="30">
        <f t="shared" si="301"/>
        <v>0</v>
      </c>
      <c r="VO81" s="30">
        <f t="shared" si="301"/>
        <v>0</v>
      </c>
      <c r="VP81" s="30">
        <f t="shared" si="301"/>
        <v>0</v>
      </c>
      <c r="VQ81" s="30">
        <f t="shared" si="301"/>
        <v>0</v>
      </c>
      <c r="VR81" s="30">
        <f t="shared" si="301"/>
        <v>0</v>
      </c>
      <c r="VS81" s="30">
        <f t="shared" si="301"/>
        <v>0</v>
      </c>
      <c r="VT81" s="30">
        <f t="shared" si="301"/>
        <v>0</v>
      </c>
      <c r="VU81" s="30">
        <f t="shared" si="301"/>
        <v>0</v>
      </c>
      <c r="VV81" s="30">
        <f t="shared" si="301"/>
        <v>0</v>
      </c>
      <c r="VW81" s="30">
        <f t="shared" si="301"/>
        <v>0</v>
      </c>
      <c r="VX81" s="30">
        <f t="shared" si="301"/>
        <v>0</v>
      </c>
      <c r="VY81" s="30">
        <f t="shared" si="301"/>
        <v>0</v>
      </c>
      <c r="VZ81" s="30">
        <f t="shared" si="301"/>
        <v>0</v>
      </c>
      <c r="WA81" s="30">
        <f t="shared" si="301"/>
        <v>0</v>
      </c>
      <c r="WB81" s="30">
        <f t="shared" si="301"/>
        <v>0</v>
      </c>
      <c r="WC81" s="30">
        <f t="shared" si="301"/>
        <v>0</v>
      </c>
      <c r="WD81" s="30">
        <f t="shared" si="301"/>
        <v>0</v>
      </c>
      <c r="WE81" s="30">
        <f t="shared" si="301"/>
        <v>0</v>
      </c>
      <c r="WF81" s="30">
        <f t="shared" si="301"/>
        <v>0</v>
      </c>
      <c r="WG81" s="30">
        <f t="shared" si="301"/>
        <v>0</v>
      </c>
      <c r="WH81" s="30">
        <f t="shared" si="301"/>
        <v>0</v>
      </c>
      <c r="WI81" s="30">
        <f t="shared" si="301"/>
        <v>0</v>
      </c>
      <c r="WJ81" s="30">
        <f t="shared" si="301"/>
        <v>0</v>
      </c>
      <c r="WK81" s="30">
        <f t="shared" si="301"/>
        <v>0</v>
      </c>
      <c r="WL81" s="30">
        <f t="shared" si="301"/>
        <v>0</v>
      </c>
      <c r="WM81" s="30">
        <f t="shared" si="301"/>
        <v>0</v>
      </c>
      <c r="WN81" s="30">
        <f t="shared" si="301"/>
        <v>0</v>
      </c>
      <c r="WO81" s="30">
        <f t="shared" si="301"/>
        <v>0</v>
      </c>
      <c r="WP81" s="30">
        <f t="shared" si="301"/>
        <v>0</v>
      </c>
      <c r="WQ81" s="30">
        <f t="shared" si="301"/>
        <v>0</v>
      </c>
      <c r="WR81" s="30">
        <f t="shared" si="301"/>
        <v>0</v>
      </c>
      <c r="WS81" s="30">
        <f t="shared" si="301"/>
        <v>0</v>
      </c>
      <c r="WT81" s="30">
        <f t="shared" si="301"/>
        <v>0</v>
      </c>
      <c r="WU81" s="30">
        <f t="shared" si="301"/>
        <v>0</v>
      </c>
      <c r="WV81" s="30">
        <f t="shared" si="301"/>
        <v>0</v>
      </c>
      <c r="WW81" s="30">
        <f t="shared" si="301"/>
        <v>0</v>
      </c>
      <c r="WX81" s="30">
        <f t="shared" ref="WX81:ZI81" si="302">+IF(WX64&gt;=$D$16,$E$81,0)</f>
        <v>0</v>
      </c>
      <c r="WY81" s="30">
        <f t="shared" si="302"/>
        <v>0</v>
      </c>
      <c r="WZ81" s="30">
        <f t="shared" si="302"/>
        <v>0</v>
      </c>
      <c r="XA81" s="30">
        <f t="shared" si="302"/>
        <v>0</v>
      </c>
      <c r="XB81" s="30">
        <f t="shared" si="302"/>
        <v>0</v>
      </c>
      <c r="XC81" s="30">
        <f t="shared" si="302"/>
        <v>0</v>
      </c>
      <c r="XD81" s="30">
        <f t="shared" si="302"/>
        <v>0</v>
      </c>
      <c r="XE81" s="30">
        <f t="shared" si="302"/>
        <v>0</v>
      </c>
      <c r="XF81" s="30">
        <f t="shared" si="302"/>
        <v>0</v>
      </c>
      <c r="XG81" s="30">
        <f t="shared" si="302"/>
        <v>0</v>
      </c>
      <c r="XH81" s="30">
        <f t="shared" si="302"/>
        <v>0</v>
      </c>
      <c r="XI81" s="30">
        <f t="shared" si="302"/>
        <v>0</v>
      </c>
      <c r="XJ81" s="30">
        <f t="shared" si="302"/>
        <v>0</v>
      </c>
      <c r="XK81" s="30">
        <f t="shared" si="302"/>
        <v>0</v>
      </c>
      <c r="XL81" s="30">
        <f t="shared" si="302"/>
        <v>0</v>
      </c>
      <c r="XM81" s="30">
        <f t="shared" si="302"/>
        <v>0</v>
      </c>
      <c r="XN81" s="30">
        <f t="shared" si="302"/>
        <v>0</v>
      </c>
      <c r="XO81" s="30">
        <f t="shared" si="302"/>
        <v>0</v>
      </c>
      <c r="XP81" s="30">
        <f t="shared" si="302"/>
        <v>0</v>
      </c>
      <c r="XQ81" s="30">
        <f t="shared" si="302"/>
        <v>0</v>
      </c>
      <c r="XR81" s="30">
        <f t="shared" si="302"/>
        <v>0</v>
      </c>
      <c r="XS81" s="30">
        <f t="shared" si="302"/>
        <v>0</v>
      </c>
      <c r="XT81" s="30">
        <f t="shared" si="302"/>
        <v>0</v>
      </c>
      <c r="XU81" s="30">
        <f t="shared" si="302"/>
        <v>0</v>
      </c>
      <c r="XV81" s="30">
        <f t="shared" si="302"/>
        <v>0</v>
      </c>
      <c r="XW81" s="30">
        <f t="shared" si="302"/>
        <v>0</v>
      </c>
      <c r="XX81" s="30">
        <f t="shared" si="302"/>
        <v>0</v>
      </c>
      <c r="XY81" s="30">
        <f t="shared" si="302"/>
        <v>0</v>
      </c>
      <c r="XZ81" s="30">
        <f t="shared" si="302"/>
        <v>0</v>
      </c>
      <c r="YA81" s="30">
        <f t="shared" si="302"/>
        <v>0</v>
      </c>
      <c r="YB81" s="30">
        <f t="shared" si="302"/>
        <v>0</v>
      </c>
      <c r="YC81" s="30">
        <f t="shared" si="302"/>
        <v>0</v>
      </c>
      <c r="YD81" s="30">
        <f t="shared" si="302"/>
        <v>0</v>
      </c>
      <c r="YE81" s="30">
        <f t="shared" si="302"/>
        <v>0</v>
      </c>
      <c r="YF81" s="30">
        <f t="shared" si="302"/>
        <v>0</v>
      </c>
      <c r="YG81" s="30">
        <f t="shared" si="302"/>
        <v>0</v>
      </c>
      <c r="YH81" s="30">
        <f t="shared" si="302"/>
        <v>0</v>
      </c>
      <c r="YI81" s="30">
        <f t="shared" si="302"/>
        <v>0</v>
      </c>
      <c r="YJ81" s="30">
        <f t="shared" si="302"/>
        <v>0</v>
      </c>
      <c r="YK81" s="30">
        <f t="shared" si="302"/>
        <v>0</v>
      </c>
      <c r="YL81" s="30">
        <f t="shared" si="302"/>
        <v>0</v>
      </c>
      <c r="YM81" s="30">
        <f t="shared" si="302"/>
        <v>0</v>
      </c>
      <c r="YN81" s="30">
        <f t="shared" si="302"/>
        <v>0</v>
      </c>
      <c r="YO81" s="30">
        <f t="shared" si="302"/>
        <v>0</v>
      </c>
      <c r="YP81" s="30">
        <f t="shared" si="302"/>
        <v>0</v>
      </c>
      <c r="YQ81" s="30">
        <f t="shared" si="302"/>
        <v>0</v>
      </c>
      <c r="YR81" s="30">
        <f t="shared" si="302"/>
        <v>0</v>
      </c>
      <c r="YS81" s="30">
        <f t="shared" si="302"/>
        <v>0</v>
      </c>
      <c r="YT81" s="30">
        <f t="shared" si="302"/>
        <v>0</v>
      </c>
      <c r="YU81" s="30">
        <f t="shared" si="302"/>
        <v>0</v>
      </c>
      <c r="YV81" s="30">
        <f t="shared" si="302"/>
        <v>0</v>
      </c>
      <c r="YW81" s="30">
        <f t="shared" si="302"/>
        <v>0</v>
      </c>
      <c r="YX81" s="30">
        <f t="shared" si="302"/>
        <v>0</v>
      </c>
      <c r="YY81" s="30">
        <f t="shared" si="302"/>
        <v>0</v>
      </c>
      <c r="YZ81" s="30">
        <f t="shared" si="302"/>
        <v>0</v>
      </c>
      <c r="ZA81" s="30">
        <f t="shared" si="302"/>
        <v>0</v>
      </c>
      <c r="ZB81" s="30">
        <f t="shared" si="302"/>
        <v>0</v>
      </c>
      <c r="ZC81" s="30">
        <f t="shared" si="302"/>
        <v>0</v>
      </c>
      <c r="ZD81" s="30">
        <f t="shared" si="302"/>
        <v>0</v>
      </c>
      <c r="ZE81" s="30">
        <f t="shared" si="302"/>
        <v>0</v>
      </c>
      <c r="ZF81" s="30">
        <f t="shared" si="302"/>
        <v>0</v>
      </c>
      <c r="ZG81" s="30">
        <f t="shared" si="302"/>
        <v>0</v>
      </c>
      <c r="ZH81" s="30">
        <f t="shared" si="302"/>
        <v>0</v>
      </c>
      <c r="ZI81" s="30">
        <f t="shared" si="302"/>
        <v>0</v>
      </c>
      <c r="ZJ81" s="30">
        <f t="shared" ref="ZJ81:ABU81" si="303">+IF(ZJ64&gt;=$D$16,$E$81,0)</f>
        <v>0</v>
      </c>
      <c r="ZK81" s="30">
        <f t="shared" si="303"/>
        <v>0</v>
      </c>
      <c r="ZL81" s="30">
        <f t="shared" si="303"/>
        <v>0</v>
      </c>
      <c r="ZM81" s="30">
        <f t="shared" si="303"/>
        <v>0</v>
      </c>
      <c r="ZN81" s="30">
        <f t="shared" si="303"/>
        <v>0</v>
      </c>
      <c r="ZO81" s="30">
        <f t="shared" si="303"/>
        <v>0</v>
      </c>
      <c r="ZP81" s="30">
        <f t="shared" si="303"/>
        <v>0</v>
      </c>
      <c r="ZQ81" s="30">
        <f t="shared" si="303"/>
        <v>0</v>
      </c>
      <c r="ZR81" s="30">
        <f t="shared" si="303"/>
        <v>0</v>
      </c>
      <c r="ZS81" s="30">
        <f t="shared" si="303"/>
        <v>0</v>
      </c>
      <c r="ZT81" s="30">
        <f t="shared" si="303"/>
        <v>0</v>
      </c>
      <c r="ZU81" s="30">
        <f t="shared" si="303"/>
        <v>0</v>
      </c>
      <c r="ZV81" s="30">
        <f t="shared" si="303"/>
        <v>0</v>
      </c>
      <c r="ZW81" s="30">
        <f t="shared" si="303"/>
        <v>0</v>
      </c>
      <c r="ZX81" s="30">
        <f t="shared" si="303"/>
        <v>0</v>
      </c>
      <c r="ZY81" s="30">
        <f t="shared" si="303"/>
        <v>0</v>
      </c>
      <c r="ZZ81" s="30">
        <f t="shared" si="303"/>
        <v>0</v>
      </c>
      <c r="AAA81" s="30">
        <f t="shared" si="303"/>
        <v>0</v>
      </c>
      <c r="AAB81" s="30">
        <f t="shared" si="303"/>
        <v>0</v>
      </c>
      <c r="AAC81" s="30">
        <f t="shared" si="303"/>
        <v>0</v>
      </c>
      <c r="AAD81" s="30">
        <f t="shared" si="303"/>
        <v>0</v>
      </c>
      <c r="AAE81" s="30">
        <f t="shared" si="303"/>
        <v>0</v>
      </c>
      <c r="AAF81" s="30">
        <f t="shared" si="303"/>
        <v>0</v>
      </c>
      <c r="AAG81" s="30">
        <f t="shared" si="303"/>
        <v>0</v>
      </c>
      <c r="AAH81" s="30">
        <f t="shared" si="303"/>
        <v>0</v>
      </c>
      <c r="AAI81" s="30">
        <f t="shared" si="303"/>
        <v>0</v>
      </c>
      <c r="AAJ81" s="30">
        <f t="shared" si="303"/>
        <v>0</v>
      </c>
      <c r="AAK81" s="30">
        <f t="shared" si="303"/>
        <v>0</v>
      </c>
      <c r="AAL81" s="30">
        <f t="shared" si="303"/>
        <v>0</v>
      </c>
      <c r="AAM81" s="30">
        <f t="shared" si="303"/>
        <v>0</v>
      </c>
      <c r="AAN81" s="30">
        <f t="shared" si="303"/>
        <v>0</v>
      </c>
      <c r="AAO81" s="30">
        <f t="shared" si="303"/>
        <v>0</v>
      </c>
      <c r="AAP81" s="30">
        <f t="shared" si="303"/>
        <v>0</v>
      </c>
      <c r="AAQ81" s="30">
        <f t="shared" si="303"/>
        <v>0</v>
      </c>
      <c r="AAR81" s="30">
        <f t="shared" si="303"/>
        <v>0</v>
      </c>
      <c r="AAS81" s="30">
        <f t="shared" si="303"/>
        <v>0</v>
      </c>
      <c r="AAT81" s="30">
        <f t="shared" si="303"/>
        <v>0</v>
      </c>
      <c r="AAU81" s="30">
        <f t="shared" si="303"/>
        <v>0</v>
      </c>
      <c r="AAV81" s="30">
        <f t="shared" si="303"/>
        <v>0</v>
      </c>
      <c r="AAW81" s="30">
        <f t="shared" si="303"/>
        <v>0</v>
      </c>
      <c r="AAX81" s="30">
        <f t="shared" si="303"/>
        <v>0</v>
      </c>
      <c r="AAY81" s="30">
        <f t="shared" si="303"/>
        <v>0</v>
      </c>
      <c r="AAZ81" s="30">
        <f t="shared" si="303"/>
        <v>0</v>
      </c>
      <c r="ABA81" s="30">
        <f t="shared" si="303"/>
        <v>0</v>
      </c>
      <c r="ABB81" s="30">
        <f t="shared" si="303"/>
        <v>0</v>
      </c>
      <c r="ABC81" s="30">
        <f t="shared" si="303"/>
        <v>0</v>
      </c>
      <c r="ABD81" s="30">
        <f t="shared" si="303"/>
        <v>0</v>
      </c>
      <c r="ABE81" s="30">
        <f t="shared" si="303"/>
        <v>0</v>
      </c>
      <c r="ABF81" s="30">
        <f t="shared" si="303"/>
        <v>0</v>
      </c>
      <c r="ABG81" s="30">
        <f t="shared" si="303"/>
        <v>0</v>
      </c>
      <c r="ABH81" s="30">
        <f t="shared" si="303"/>
        <v>0</v>
      </c>
      <c r="ABI81" s="30">
        <f t="shared" si="303"/>
        <v>0</v>
      </c>
      <c r="ABJ81" s="30">
        <f t="shared" si="303"/>
        <v>0</v>
      </c>
      <c r="ABK81" s="30">
        <f t="shared" si="303"/>
        <v>0</v>
      </c>
      <c r="ABL81" s="30">
        <f t="shared" si="303"/>
        <v>0</v>
      </c>
      <c r="ABM81" s="30">
        <f t="shared" si="303"/>
        <v>0</v>
      </c>
      <c r="ABN81" s="30">
        <f t="shared" si="303"/>
        <v>0</v>
      </c>
      <c r="ABO81" s="30">
        <f t="shared" si="303"/>
        <v>0</v>
      </c>
      <c r="ABP81" s="30">
        <f t="shared" si="303"/>
        <v>0</v>
      </c>
      <c r="ABQ81" s="30">
        <f t="shared" si="303"/>
        <v>0</v>
      </c>
      <c r="ABR81" s="30">
        <f t="shared" si="303"/>
        <v>0</v>
      </c>
      <c r="ABS81" s="30">
        <f t="shared" si="303"/>
        <v>0</v>
      </c>
      <c r="ABT81" s="30">
        <f t="shared" si="303"/>
        <v>0</v>
      </c>
      <c r="ABU81" s="30">
        <f t="shared" si="303"/>
        <v>0</v>
      </c>
      <c r="ABV81" s="30">
        <f t="shared" ref="ABV81:AEG81" si="304">+IF(ABV64&gt;=$D$16,$E$81,0)</f>
        <v>0</v>
      </c>
      <c r="ABW81" s="30">
        <f t="shared" si="304"/>
        <v>0</v>
      </c>
      <c r="ABX81" s="30">
        <f t="shared" si="304"/>
        <v>0</v>
      </c>
      <c r="ABY81" s="30">
        <f t="shared" si="304"/>
        <v>0</v>
      </c>
      <c r="ABZ81" s="30">
        <f t="shared" si="304"/>
        <v>0</v>
      </c>
      <c r="ACA81" s="30">
        <f t="shared" si="304"/>
        <v>0</v>
      </c>
      <c r="ACB81" s="30">
        <f t="shared" si="304"/>
        <v>0</v>
      </c>
      <c r="ACC81" s="30">
        <f t="shared" si="304"/>
        <v>0</v>
      </c>
      <c r="ACD81" s="30">
        <f t="shared" si="304"/>
        <v>0</v>
      </c>
      <c r="ACE81" s="30">
        <f t="shared" si="304"/>
        <v>0</v>
      </c>
      <c r="ACF81" s="30">
        <f t="shared" si="304"/>
        <v>0</v>
      </c>
      <c r="ACG81" s="30">
        <f t="shared" si="304"/>
        <v>0</v>
      </c>
      <c r="ACH81" s="30">
        <f t="shared" si="304"/>
        <v>0</v>
      </c>
      <c r="ACI81" s="30">
        <f t="shared" si="304"/>
        <v>0</v>
      </c>
      <c r="ACJ81" s="30">
        <f t="shared" si="304"/>
        <v>0</v>
      </c>
      <c r="ACK81" s="30">
        <f t="shared" si="304"/>
        <v>0</v>
      </c>
      <c r="ACL81" s="30">
        <f t="shared" si="304"/>
        <v>0</v>
      </c>
      <c r="ACM81" s="30">
        <f t="shared" si="304"/>
        <v>0</v>
      </c>
      <c r="ACN81" s="30">
        <f t="shared" si="304"/>
        <v>0</v>
      </c>
      <c r="ACO81" s="30">
        <f t="shared" si="304"/>
        <v>0</v>
      </c>
      <c r="ACP81" s="30">
        <f t="shared" si="304"/>
        <v>0</v>
      </c>
      <c r="ACQ81" s="30">
        <f t="shared" si="304"/>
        <v>0</v>
      </c>
      <c r="ACR81" s="30">
        <f t="shared" si="304"/>
        <v>0</v>
      </c>
      <c r="ACS81" s="30">
        <f t="shared" si="304"/>
        <v>0</v>
      </c>
      <c r="ACT81" s="30">
        <f t="shared" si="304"/>
        <v>0</v>
      </c>
      <c r="ACU81" s="30">
        <f t="shared" si="304"/>
        <v>0</v>
      </c>
      <c r="ACV81" s="30">
        <f t="shared" si="304"/>
        <v>0</v>
      </c>
      <c r="ACW81" s="30">
        <f t="shared" si="304"/>
        <v>0</v>
      </c>
      <c r="ACX81" s="30">
        <f t="shared" si="304"/>
        <v>0</v>
      </c>
      <c r="ACY81" s="30">
        <f t="shared" si="304"/>
        <v>0</v>
      </c>
      <c r="ACZ81" s="30">
        <f t="shared" si="304"/>
        <v>0</v>
      </c>
      <c r="ADA81" s="30">
        <f t="shared" si="304"/>
        <v>0</v>
      </c>
      <c r="ADB81" s="30">
        <f t="shared" si="304"/>
        <v>0</v>
      </c>
      <c r="ADC81" s="30">
        <f t="shared" si="304"/>
        <v>0</v>
      </c>
      <c r="ADD81" s="30">
        <f t="shared" si="304"/>
        <v>0</v>
      </c>
      <c r="ADE81" s="30">
        <f t="shared" si="304"/>
        <v>0</v>
      </c>
      <c r="ADF81" s="30">
        <f t="shared" si="304"/>
        <v>0</v>
      </c>
      <c r="ADG81" s="30">
        <f t="shared" si="304"/>
        <v>0</v>
      </c>
      <c r="ADH81" s="30">
        <f t="shared" si="304"/>
        <v>0</v>
      </c>
      <c r="ADI81" s="30">
        <f t="shared" si="304"/>
        <v>0</v>
      </c>
      <c r="ADJ81" s="30">
        <f t="shared" si="304"/>
        <v>0</v>
      </c>
      <c r="ADK81" s="30">
        <f t="shared" si="304"/>
        <v>0</v>
      </c>
      <c r="ADL81" s="30">
        <f t="shared" si="304"/>
        <v>0</v>
      </c>
      <c r="ADM81" s="30">
        <f t="shared" si="304"/>
        <v>0</v>
      </c>
      <c r="ADN81" s="30">
        <f t="shared" si="304"/>
        <v>0</v>
      </c>
      <c r="ADO81" s="30">
        <f t="shared" si="304"/>
        <v>0</v>
      </c>
      <c r="ADP81" s="30">
        <f t="shared" si="304"/>
        <v>0</v>
      </c>
      <c r="ADQ81" s="30">
        <f t="shared" si="304"/>
        <v>0</v>
      </c>
      <c r="ADR81" s="30">
        <f t="shared" si="304"/>
        <v>0</v>
      </c>
      <c r="ADS81" s="30">
        <f t="shared" si="304"/>
        <v>0</v>
      </c>
      <c r="ADT81" s="30">
        <f t="shared" si="304"/>
        <v>0</v>
      </c>
      <c r="ADU81" s="30">
        <f t="shared" si="304"/>
        <v>0</v>
      </c>
      <c r="ADV81" s="30">
        <f t="shared" si="304"/>
        <v>0</v>
      </c>
      <c r="ADW81" s="30">
        <f t="shared" si="304"/>
        <v>0</v>
      </c>
      <c r="ADX81" s="30">
        <f t="shared" si="304"/>
        <v>0</v>
      </c>
      <c r="ADY81" s="30">
        <f t="shared" si="304"/>
        <v>0</v>
      </c>
      <c r="ADZ81" s="30">
        <f t="shared" si="304"/>
        <v>0</v>
      </c>
      <c r="AEA81" s="30">
        <f t="shared" si="304"/>
        <v>0</v>
      </c>
      <c r="AEB81" s="30">
        <f t="shared" si="304"/>
        <v>0</v>
      </c>
      <c r="AEC81" s="30">
        <f t="shared" si="304"/>
        <v>0</v>
      </c>
      <c r="AED81" s="30">
        <f t="shared" si="304"/>
        <v>0</v>
      </c>
      <c r="AEE81" s="30">
        <f t="shared" si="304"/>
        <v>0</v>
      </c>
      <c r="AEF81" s="30">
        <f t="shared" si="304"/>
        <v>0</v>
      </c>
      <c r="AEG81" s="30">
        <f t="shared" si="304"/>
        <v>0</v>
      </c>
      <c r="AEH81" s="30">
        <f t="shared" ref="AEH81:AGS81" si="305">+IF(AEH64&gt;=$D$16,$E$81,0)</f>
        <v>0</v>
      </c>
      <c r="AEI81" s="30">
        <f t="shared" si="305"/>
        <v>0</v>
      </c>
      <c r="AEJ81" s="30">
        <f t="shared" si="305"/>
        <v>0</v>
      </c>
      <c r="AEK81" s="30">
        <f t="shared" si="305"/>
        <v>0</v>
      </c>
      <c r="AEL81" s="30">
        <f t="shared" si="305"/>
        <v>0</v>
      </c>
      <c r="AEM81" s="30">
        <f t="shared" si="305"/>
        <v>0</v>
      </c>
      <c r="AEN81" s="30">
        <f t="shared" si="305"/>
        <v>0</v>
      </c>
      <c r="AEO81" s="30">
        <f t="shared" si="305"/>
        <v>0</v>
      </c>
      <c r="AEP81" s="30">
        <f t="shared" si="305"/>
        <v>0</v>
      </c>
      <c r="AEQ81" s="30">
        <f t="shared" si="305"/>
        <v>0</v>
      </c>
      <c r="AER81" s="30">
        <f t="shared" si="305"/>
        <v>0</v>
      </c>
      <c r="AES81" s="30">
        <f t="shared" si="305"/>
        <v>0</v>
      </c>
      <c r="AET81" s="30">
        <f t="shared" si="305"/>
        <v>0</v>
      </c>
      <c r="AEU81" s="30">
        <f t="shared" si="305"/>
        <v>0</v>
      </c>
      <c r="AEV81" s="30">
        <f t="shared" si="305"/>
        <v>0</v>
      </c>
      <c r="AEW81" s="30">
        <f t="shared" si="305"/>
        <v>0</v>
      </c>
      <c r="AEX81" s="30">
        <f t="shared" si="305"/>
        <v>0</v>
      </c>
      <c r="AEY81" s="30">
        <f t="shared" si="305"/>
        <v>0</v>
      </c>
      <c r="AEZ81" s="30">
        <f t="shared" si="305"/>
        <v>0</v>
      </c>
      <c r="AFA81" s="30">
        <f t="shared" si="305"/>
        <v>0</v>
      </c>
      <c r="AFB81" s="30">
        <f t="shared" si="305"/>
        <v>0</v>
      </c>
      <c r="AFC81" s="30">
        <f t="shared" si="305"/>
        <v>0</v>
      </c>
      <c r="AFD81" s="30">
        <f t="shared" si="305"/>
        <v>0</v>
      </c>
      <c r="AFE81" s="30">
        <f t="shared" si="305"/>
        <v>0</v>
      </c>
      <c r="AFF81" s="30">
        <f t="shared" si="305"/>
        <v>0</v>
      </c>
      <c r="AFG81" s="30">
        <f t="shared" si="305"/>
        <v>0</v>
      </c>
      <c r="AFH81" s="30">
        <f t="shared" si="305"/>
        <v>0</v>
      </c>
      <c r="AFI81" s="30">
        <f t="shared" si="305"/>
        <v>0</v>
      </c>
      <c r="AFJ81" s="30">
        <f t="shared" si="305"/>
        <v>0</v>
      </c>
      <c r="AFK81" s="30">
        <f t="shared" si="305"/>
        <v>0</v>
      </c>
      <c r="AFL81" s="30">
        <f t="shared" si="305"/>
        <v>0</v>
      </c>
      <c r="AFM81" s="30">
        <f t="shared" si="305"/>
        <v>0</v>
      </c>
      <c r="AFN81" s="30">
        <f t="shared" si="305"/>
        <v>0</v>
      </c>
      <c r="AFO81" s="30">
        <f t="shared" si="305"/>
        <v>0</v>
      </c>
      <c r="AFP81" s="30">
        <f t="shared" si="305"/>
        <v>0</v>
      </c>
      <c r="AFQ81" s="30">
        <f t="shared" si="305"/>
        <v>0</v>
      </c>
      <c r="AFR81" s="30">
        <f t="shared" si="305"/>
        <v>0</v>
      </c>
      <c r="AFS81" s="30">
        <f t="shared" si="305"/>
        <v>0</v>
      </c>
      <c r="AFT81" s="30">
        <f t="shared" si="305"/>
        <v>0</v>
      </c>
      <c r="AFU81" s="30">
        <f t="shared" si="305"/>
        <v>0</v>
      </c>
      <c r="AFV81" s="30">
        <f t="shared" si="305"/>
        <v>0</v>
      </c>
      <c r="AFW81" s="30">
        <f t="shared" si="305"/>
        <v>0</v>
      </c>
      <c r="AFX81" s="30">
        <f t="shared" si="305"/>
        <v>0</v>
      </c>
      <c r="AFY81" s="30">
        <f t="shared" si="305"/>
        <v>0</v>
      </c>
      <c r="AFZ81" s="30">
        <f t="shared" si="305"/>
        <v>0</v>
      </c>
      <c r="AGA81" s="30">
        <f t="shared" si="305"/>
        <v>0</v>
      </c>
      <c r="AGB81" s="30">
        <f t="shared" si="305"/>
        <v>0</v>
      </c>
      <c r="AGC81" s="30">
        <f t="shared" si="305"/>
        <v>0</v>
      </c>
      <c r="AGD81" s="30">
        <f t="shared" si="305"/>
        <v>0</v>
      </c>
      <c r="AGE81" s="30">
        <f t="shared" si="305"/>
        <v>0</v>
      </c>
      <c r="AGF81" s="30">
        <f t="shared" si="305"/>
        <v>0</v>
      </c>
      <c r="AGG81" s="30">
        <f t="shared" si="305"/>
        <v>0</v>
      </c>
      <c r="AGH81" s="30">
        <f t="shared" si="305"/>
        <v>0</v>
      </c>
      <c r="AGI81" s="30">
        <f t="shared" si="305"/>
        <v>0</v>
      </c>
      <c r="AGJ81" s="30">
        <f t="shared" si="305"/>
        <v>0</v>
      </c>
      <c r="AGK81" s="30">
        <f t="shared" si="305"/>
        <v>0</v>
      </c>
      <c r="AGL81" s="30">
        <f t="shared" si="305"/>
        <v>0</v>
      </c>
      <c r="AGM81" s="30">
        <f t="shared" si="305"/>
        <v>0</v>
      </c>
      <c r="AGN81" s="30">
        <f t="shared" si="305"/>
        <v>0</v>
      </c>
      <c r="AGO81" s="30">
        <f t="shared" si="305"/>
        <v>0</v>
      </c>
      <c r="AGP81" s="30">
        <f t="shared" si="305"/>
        <v>0</v>
      </c>
      <c r="AGQ81" s="30">
        <f t="shared" si="305"/>
        <v>0</v>
      </c>
      <c r="AGR81" s="30">
        <f t="shared" si="305"/>
        <v>0</v>
      </c>
      <c r="AGS81" s="30">
        <f t="shared" si="305"/>
        <v>0</v>
      </c>
      <c r="AGT81" s="30">
        <f t="shared" ref="AGT81:AJE81" si="306">+IF(AGT64&gt;=$D$16,$E$81,0)</f>
        <v>0</v>
      </c>
      <c r="AGU81" s="30">
        <f t="shared" si="306"/>
        <v>0</v>
      </c>
      <c r="AGV81" s="30">
        <f t="shared" si="306"/>
        <v>0</v>
      </c>
      <c r="AGW81" s="30">
        <f t="shared" si="306"/>
        <v>0</v>
      </c>
      <c r="AGX81" s="30">
        <f t="shared" si="306"/>
        <v>0</v>
      </c>
      <c r="AGY81" s="30">
        <f t="shared" si="306"/>
        <v>0</v>
      </c>
      <c r="AGZ81" s="30">
        <f t="shared" si="306"/>
        <v>0</v>
      </c>
      <c r="AHA81" s="30">
        <f t="shared" si="306"/>
        <v>0</v>
      </c>
      <c r="AHB81" s="30">
        <f t="shared" si="306"/>
        <v>0</v>
      </c>
      <c r="AHC81" s="30">
        <f t="shared" si="306"/>
        <v>0</v>
      </c>
      <c r="AHD81" s="30">
        <f t="shared" si="306"/>
        <v>0</v>
      </c>
      <c r="AHE81" s="30">
        <f t="shared" si="306"/>
        <v>0</v>
      </c>
      <c r="AHF81" s="30">
        <f t="shared" si="306"/>
        <v>0</v>
      </c>
      <c r="AHG81" s="30">
        <f t="shared" si="306"/>
        <v>0</v>
      </c>
      <c r="AHH81" s="30">
        <f t="shared" si="306"/>
        <v>0</v>
      </c>
      <c r="AHI81" s="30">
        <f t="shared" si="306"/>
        <v>0</v>
      </c>
      <c r="AHJ81" s="30">
        <f t="shared" si="306"/>
        <v>0</v>
      </c>
      <c r="AHK81" s="30">
        <f t="shared" si="306"/>
        <v>0</v>
      </c>
      <c r="AHL81" s="30">
        <f t="shared" si="306"/>
        <v>0</v>
      </c>
      <c r="AHM81" s="30">
        <f t="shared" si="306"/>
        <v>0</v>
      </c>
      <c r="AHN81" s="30">
        <f t="shared" si="306"/>
        <v>0</v>
      </c>
      <c r="AHO81" s="30">
        <f t="shared" si="306"/>
        <v>0</v>
      </c>
      <c r="AHP81" s="30">
        <f t="shared" si="306"/>
        <v>0</v>
      </c>
      <c r="AHQ81" s="30">
        <f t="shared" si="306"/>
        <v>0</v>
      </c>
      <c r="AHR81" s="30">
        <f t="shared" si="306"/>
        <v>0</v>
      </c>
      <c r="AHS81" s="30">
        <f t="shared" si="306"/>
        <v>0</v>
      </c>
      <c r="AHT81" s="30">
        <f t="shared" si="306"/>
        <v>0</v>
      </c>
      <c r="AHU81" s="30">
        <f t="shared" si="306"/>
        <v>0</v>
      </c>
      <c r="AHV81" s="30">
        <f t="shared" si="306"/>
        <v>0</v>
      </c>
      <c r="AHW81" s="30">
        <f t="shared" si="306"/>
        <v>0</v>
      </c>
      <c r="AHX81" s="30">
        <f t="shared" si="306"/>
        <v>0</v>
      </c>
      <c r="AHY81" s="30">
        <f t="shared" si="306"/>
        <v>0</v>
      </c>
      <c r="AHZ81" s="30">
        <f t="shared" si="306"/>
        <v>0</v>
      </c>
      <c r="AIA81" s="30">
        <f t="shared" si="306"/>
        <v>0</v>
      </c>
      <c r="AIB81" s="30">
        <f t="shared" si="306"/>
        <v>0</v>
      </c>
      <c r="AIC81" s="30">
        <f t="shared" si="306"/>
        <v>0</v>
      </c>
      <c r="AID81" s="30">
        <f t="shared" si="306"/>
        <v>0</v>
      </c>
      <c r="AIE81" s="30">
        <f t="shared" si="306"/>
        <v>0</v>
      </c>
      <c r="AIF81" s="30">
        <f t="shared" si="306"/>
        <v>0</v>
      </c>
      <c r="AIG81" s="30">
        <f t="shared" si="306"/>
        <v>0</v>
      </c>
      <c r="AIH81" s="30">
        <f t="shared" si="306"/>
        <v>0</v>
      </c>
      <c r="AII81" s="30">
        <f t="shared" si="306"/>
        <v>0</v>
      </c>
      <c r="AIJ81" s="30">
        <f t="shared" si="306"/>
        <v>0</v>
      </c>
      <c r="AIK81" s="30">
        <f t="shared" si="306"/>
        <v>0</v>
      </c>
      <c r="AIL81" s="30">
        <f t="shared" si="306"/>
        <v>0</v>
      </c>
      <c r="AIM81" s="30">
        <f t="shared" si="306"/>
        <v>0</v>
      </c>
      <c r="AIN81" s="30">
        <f t="shared" si="306"/>
        <v>0</v>
      </c>
      <c r="AIO81" s="30">
        <f t="shared" si="306"/>
        <v>0</v>
      </c>
      <c r="AIP81" s="30">
        <f t="shared" si="306"/>
        <v>0</v>
      </c>
      <c r="AIQ81" s="30">
        <f t="shared" si="306"/>
        <v>0</v>
      </c>
      <c r="AIR81" s="30">
        <f t="shared" si="306"/>
        <v>0</v>
      </c>
      <c r="AIS81" s="30">
        <f t="shared" si="306"/>
        <v>0</v>
      </c>
      <c r="AIT81" s="30">
        <f t="shared" si="306"/>
        <v>0</v>
      </c>
      <c r="AIU81" s="30">
        <f t="shared" si="306"/>
        <v>0</v>
      </c>
      <c r="AIV81" s="30">
        <f t="shared" si="306"/>
        <v>0</v>
      </c>
      <c r="AIW81" s="30">
        <f t="shared" si="306"/>
        <v>0</v>
      </c>
      <c r="AIX81" s="30">
        <f t="shared" si="306"/>
        <v>0</v>
      </c>
      <c r="AIY81" s="30">
        <f t="shared" si="306"/>
        <v>0</v>
      </c>
      <c r="AIZ81" s="30">
        <f t="shared" si="306"/>
        <v>0</v>
      </c>
      <c r="AJA81" s="30">
        <f t="shared" si="306"/>
        <v>0</v>
      </c>
      <c r="AJB81" s="30">
        <f t="shared" si="306"/>
        <v>0</v>
      </c>
      <c r="AJC81" s="30">
        <f t="shared" si="306"/>
        <v>0</v>
      </c>
      <c r="AJD81" s="30">
        <f t="shared" si="306"/>
        <v>0</v>
      </c>
      <c r="AJE81" s="30">
        <f t="shared" si="306"/>
        <v>0</v>
      </c>
      <c r="AJF81" s="30">
        <f t="shared" ref="AJF81:ALQ81" si="307">+IF(AJF64&gt;=$D$16,$E$81,0)</f>
        <v>0</v>
      </c>
      <c r="AJG81" s="30">
        <f t="shared" si="307"/>
        <v>0</v>
      </c>
      <c r="AJH81" s="30">
        <f t="shared" si="307"/>
        <v>0</v>
      </c>
      <c r="AJI81" s="30">
        <f t="shared" si="307"/>
        <v>0</v>
      </c>
      <c r="AJJ81" s="30">
        <f t="shared" si="307"/>
        <v>0</v>
      </c>
      <c r="AJK81" s="30">
        <f t="shared" si="307"/>
        <v>0</v>
      </c>
      <c r="AJL81" s="30">
        <f t="shared" si="307"/>
        <v>0</v>
      </c>
      <c r="AJM81" s="30">
        <f t="shared" si="307"/>
        <v>0</v>
      </c>
      <c r="AJN81" s="30">
        <f t="shared" si="307"/>
        <v>0</v>
      </c>
      <c r="AJO81" s="30">
        <f t="shared" si="307"/>
        <v>0</v>
      </c>
      <c r="AJP81" s="30">
        <f t="shared" si="307"/>
        <v>0</v>
      </c>
      <c r="AJQ81" s="30">
        <f t="shared" si="307"/>
        <v>0</v>
      </c>
      <c r="AJR81" s="30">
        <f t="shared" si="307"/>
        <v>0</v>
      </c>
      <c r="AJS81" s="30">
        <f t="shared" si="307"/>
        <v>0</v>
      </c>
      <c r="AJT81" s="30">
        <f t="shared" si="307"/>
        <v>0</v>
      </c>
      <c r="AJU81" s="30">
        <f t="shared" si="307"/>
        <v>0</v>
      </c>
      <c r="AJV81" s="30">
        <f t="shared" si="307"/>
        <v>0</v>
      </c>
      <c r="AJW81" s="30">
        <f t="shared" si="307"/>
        <v>0</v>
      </c>
      <c r="AJX81" s="30">
        <f t="shared" si="307"/>
        <v>0</v>
      </c>
      <c r="AJY81" s="30">
        <f t="shared" si="307"/>
        <v>0</v>
      </c>
      <c r="AJZ81" s="30">
        <f t="shared" si="307"/>
        <v>0</v>
      </c>
      <c r="AKA81" s="30">
        <f t="shared" si="307"/>
        <v>0</v>
      </c>
      <c r="AKB81" s="30">
        <f t="shared" si="307"/>
        <v>0</v>
      </c>
      <c r="AKC81" s="30">
        <f t="shared" si="307"/>
        <v>0</v>
      </c>
      <c r="AKD81" s="30">
        <f t="shared" si="307"/>
        <v>0</v>
      </c>
      <c r="AKE81" s="30">
        <f t="shared" si="307"/>
        <v>0</v>
      </c>
      <c r="AKF81" s="30">
        <f t="shared" si="307"/>
        <v>0</v>
      </c>
      <c r="AKG81" s="30">
        <f t="shared" si="307"/>
        <v>0</v>
      </c>
      <c r="AKH81" s="30">
        <f t="shared" si="307"/>
        <v>0</v>
      </c>
      <c r="AKI81" s="30">
        <f t="shared" si="307"/>
        <v>0</v>
      </c>
      <c r="AKJ81" s="30">
        <f t="shared" si="307"/>
        <v>0</v>
      </c>
      <c r="AKK81" s="30">
        <f t="shared" si="307"/>
        <v>0</v>
      </c>
      <c r="AKL81" s="30">
        <f t="shared" si="307"/>
        <v>0</v>
      </c>
      <c r="AKM81" s="30">
        <f t="shared" si="307"/>
        <v>0</v>
      </c>
      <c r="AKN81" s="30">
        <f t="shared" si="307"/>
        <v>0</v>
      </c>
      <c r="AKO81" s="30">
        <f t="shared" si="307"/>
        <v>0</v>
      </c>
      <c r="AKP81" s="30">
        <f t="shared" si="307"/>
        <v>0</v>
      </c>
      <c r="AKQ81" s="30">
        <f t="shared" si="307"/>
        <v>0</v>
      </c>
      <c r="AKR81" s="30">
        <f t="shared" si="307"/>
        <v>0</v>
      </c>
      <c r="AKS81" s="30">
        <f t="shared" si="307"/>
        <v>0</v>
      </c>
      <c r="AKT81" s="30">
        <f t="shared" si="307"/>
        <v>0</v>
      </c>
      <c r="AKU81" s="30">
        <f t="shared" si="307"/>
        <v>0</v>
      </c>
      <c r="AKV81" s="30">
        <f t="shared" si="307"/>
        <v>0</v>
      </c>
      <c r="AKW81" s="30">
        <f t="shared" si="307"/>
        <v>0</v>
      </c>
      <c r="AKX81" s="30">
        <f t="shared" si="307"/>
        <v>0</v>
      </c>
      <c r="AKY81" s="30">
        <f t="shared" si="307"/>
        <v>0</v>
      </c>
      <c r="AKZ81" s="30">
        <f t="shared" si="307"/>
        <v>0</v>
      </c>
      <c r="ALA81" s="30">
        <f t="shared" si="307"/>
        <v>0</v>
      </c>
      <c r="ALB81" s="30">
        <f t="shared" si="307"/>
        <v>0</v>
      </c>
      <c r="ALC81" s="30">
        <f t="shared" si="307"/>
        <v>0</v>
      </c>
      <c r="ALD81" s="30">
        <f t="shared" si="307"/>
        <v>0</v>
      </c>
      <c r="ALE81" s="30">
        <f t="shared" si="307"/>
        <v>0</v>
      </c>
      <c r="ALF81" s="30">
        <f t="shared" si="307"/>
        <v>0</v>
      </c>
      <c r="ALG81" s="30">
        <f t="shared" si="307"/>
        <v>0</v>
      </c>
      <c r="ALH81" s="30">
        <f t="shared" si="307"/>
        <v>0</v>
      </c>
      <c r="ALI81" s="30">
        <f t="shared" si="307"/>
        <v>0</v>
      </c>
      <c r="ALJ81" s="30">
        <f t="shared" si="307"/>
        <v>0</v>
      </c>
      <c r="ALK81" s="30">
        <f t="shared" si="307"/>
        <v>0</v>
      </c>
      <c r="ALL81" s="30">
        <f t="shared" si="307"/>
        <v>0</v>
      </c>
      <c r="ALM81" s="30">
        <f t="shared" si="307"/>
        <v>0</v>
      </c>
      <c r="ALN81" s="30">
        <f t="shared" si="307"/>
        <v>0</v>
      </c>
      <c r="ALO81" s="30">
        <f t="shared" si="307"/>
        <v>0</v>
      </c>
      <c r="ALP81" s="30">
        <f t="shared" si="307"/>
        <v>0</v>
      </c>
      <c r="ALQ81" s="30">
        <f t="shared" si="307"/>
        <v>0</v>
      </c>
      <c r="ALR81" s="30">
        <f t="shared" ref="ALR81:AOC81" si="308">+IF(ALR64&gt;=$D$16,$E$81,0)</f>
        <v>0</v>
      </c>
      <c r="ALS81" s="30">
        <f t="shared" si="308"/>
        <v>0</v>
      </c>
      <c r="ALT81" s="30">
        <f t="shared" si="308"/>
        <v>0</v>
      </c>
      <c r="ALU81" s="30">
        <f t="shared" si="308"/>
        <v>0</v>
      </c>
      <c r="ALV81" s="30">
        <f t="shared" si="308"/>
        <v>0</v>
      </c>
      <c r="ALW81" s="30">
        <f t="shared" si="308"/>
        <v>0</v>
      </c>
      <c r="ALX81" s="30">
        <f t="shared" si="308"/>
        <v>0</v>
      </c>
      <c r="ALY81" s="30">
        <f t="shared" si="308"/>
        <v>0</v>
      </c>
      <c r="ALZ81" s="30">
        <f t="shared" si="308"/>
        <v>0</v>
      </c>
      <c r="AMA81" s="30">
        <f t="shared" si="308"/>
        <v>0</v>
      </c>
      <c r="AMB81" s="30">
        <f t="shared" si="308"/>
        <v>0</v>
      </c>
      <c r="AMC81" s="30">
        <f t="shared" si="308"/>
        <v>0</v>
      </c>
      <c r="AMD81" s="30">
        <f t="shared" si="308"/>
        <v>0</v>
      </c>
      <c r="AME81" s="30">
        <f t="shared" si="308"/>
        <v>0</v>
      </c>
      <c r="AMF81" s="30">
        <f t="shared" si="308"/>
        <v>0</v>
      </c>
      <c r="AMG81" s="30">
        <f t="shared" si="308"/>
        <v>0</v>
      </c>
      <c r="AMH81" s="30">
        <f t="shared" si="308"/>
        <v>0</v>
      </c>
      <c r="AMI81" s="30">
        <f t="shared" si="308"/>
        <v>0</v>
      </c>
      <c r="AMJ81" s="30">
        <f t="shared" si="308"/>
        <v>0</v>
      </c>
      <c r="AMK81" s="30">
        <f t="shared" si="308"/>
        <v>0</v>
      </c>
      <c r="AML81" s="30">
        <f t="shared" si="308"/>
        <v>0</v>
      </c>
      <c r="AMM81" s="30">
        <f t="shared" si="308"/>
        <v>0</v>
      </c>
      <c r="AMN81" s="30">
        <f t="shared" si="308"/>
        <v>0</v>
      </c>
      <c r="AMO81" s="30">
        <f t="shared" si="308"/>
        <v>0</v>
      </c>
      <c r="AMP81" s="30">
        <f t="shared" si="308"/>
        <v>0</v>
      </c>
      <c r="AMQ81" s="30">
        <f t="shared" si="308"/>
        <v>0</v>
      </c>
      <c r="AMR81" s="30">
        <f t="shared" si="308"/>
        <v>0</v>
      </c>
      <c r="AMS81" s="30">
        <f t="shared" si="308"/>
        <v>0</v>
      </c>
      <c r="AMT81" s="30">
        <f t="shared" si="308"/>
        <v>0</v>
      </c>
      <c r="AMU81" s="30">
        <f t="shared" si="308"/>
        <v>0</v>
      </c>
      <c r="AMV81" s="30">
        <f t="shared" si="308"/>
        <v>0</v>
      </c>
      <c r="AMW81" s="30">
        <f t="shared" si="308"/>
        <v>0</v>
      </c>
      <c r="AMX81" s="30">
        <f t="shared" si="308"/>
        <v>0</v>
      </c>
      <c r="AMY81" s="30">
        <f t="shared" si="308"/>
        <v>0</v>
      </c>
      <c r="AMZ81" s="30">
        <f t="shared" si="308"/>
        <v>0</v>
      </c>
      <c r="ANA81" s="30">
        <f t="shared" si="308"/>
        <v>0</v>
      </c>
      <c r="ANB81" s="30">
        <f t="shared" si="308"/>
        <v>0</v>
      </c>
      <c r="ANC81" s="30">
        <f t="shared" si="308"/>
        <v>0</v>
      </c>
      <c r="AND81" s="30">
        <f t="shared" si="308"/>
        <v>0</v>
      </c>
      <c r="ANE81" s="30">
        <f t="shared" si="308"/>
        <v>0</v>
      </c>
      <c r="ANF81" s="30">
        <f t="shared" si="308"/>
        <v>0</v>
      </c>
      <c r="ANG81" s="30">
        <f t="shared" si="308"/>
        <v>0</v>
      </c>
      <c r="ANH81" s="30">
        <f t="shared" si="308"/>
        <v>0</v>
      </c>
      <c r="ANI81" s="30">
        <f t="shared" si="308"/>
        <v>0</v>
      </c>
      <c r="ANJ81" s="30">
        <f t="shared" si="308"/>
        <v>0</v>
      </c>
      <c r="ANK81" s="30">
        <f t="shared" si="308"/>
        <v>0</v>
      </c>
      <c r="ANL81" s="30">
        <f t="shared" si="308"/>
        <v>0</v>
      </c>
      <c r="ANM81" s="30">
        <f t="shared" si="308"/>
        <v>0</v>
      </c>
      <c r="ANN81" s="30">
        <f t="shared" si="308"/>
        <v>0</v>
      </c>
      <c r="ANO81" s="30">
        <f t="shared" si="308"/>
        <v>0</v>
      </c>
      <c r="ANP81" s="30">
        <f t="shared" si="308"/>
        <v>0</v>
      </c>
      <c r="ANQ81" s="30">
        <f t="shared" si="308"/>
        <v>0</v>
      </c>
      <c r="ANR81" s="30">
        <f t="shared" si="308"/>
        <v>0</v>
      </c>
      <c r="ANS81" s="30">
        <f t="shared" si="308"/>
        <v>0</v>
      </c>
      <c r="ANT81" s="30">
        <f t="shared" si="308"/>
        <v>0</v>
      </c>
      <c r="ANU81" s="30">
        <f t="shared" si="308"/>
        <v>0</v>
      </c>
      <c r="ANV81" s="30">
        <f t="shared" si="308"/>
        <v>0</v>
      </c>
      <c r="ANW81" s="30">
        <f t="shared" si="308"/>
        <v>0</v>
      </c>
      <c r="ANX81" s="30">
        <f t="shared" si="308"/>
        <v>0</v>
      </c>
      <c r="ANY81" s="30">
        <f t="shared" si="308"/>
        <v>0</v>
      </c>
      <c r="ANZ81" s="30">
        <f t="shared" si="308"/>
        <v>0</v>
      </c>
      <c r="AOA81" s="30">
        <f t="shared" si="308"/>
        <v>0</v>
      </c>
      <c r="AOB81" s="30">
        <f t="shared" si="308"/>
        <v>0</v>
      </c>
      <c r="AOC81" s="30">
        <f t="shared" si="308"/>
        <v>0</v>
      </c>
      <c r="AOD81" s="30">
        <f t="shared" ref="AOD81:AQO81" si="309">+IF(AOD64&gt;=$D$16,$E$81,0)</f>
        <v>0</v>
      </c>
      <c r="AOE81" s="30">
        <f t="shared" si="309"/>
        <v>0</v>
      </c>
      <c r="AOF81" s="30">
        <f t="shared" si="309"/>
        <v>0</v>
      </c>
      <c r="AOG81" s="30">
        <f t="shared" si="309"/>
        <v>0</v>
      </c>
      <c r="AOH81" s="30">
        <f t="shared" si="309"/>
        <v>0</v>
      </c>
      <c r="AOI81" s="30">
        <f t="shared" si="309"/>
        <v>0</v>
      </c>
      <c r="AOJ81" s="30">
        <f t="shared" si="309"/>
        <v>0</v>
      </c>
      <c r="AOK81" s="30">
        <f t="shared" si="309"/>
        <v>0</v>
      </c>
      <c r="AOL81" s="30">
        <f t="shared" si="309"/>
        <v>0</v>
      </c>
      <c r="AOM81" s="30">
        <f t="shared" si="309"/>
        <v>0</v>
      </c>
      <c r="AON81" s="30">
        <f t="shared" si="309"/>
        <v>0</v>
      </c>
      <c r="AOO81" s="30">
        <f t="shared" si="309"/>
        <v>0</v>
      </c>
      <c r="AOP81" s="30">
        <f t="shared" si="309"/>
        <v>0</v>
      </c>
      <c r="AOQ81" s="30">
        <f t="shared" si="309"/>
        <v>0</v>
      </c>
      <c r="AOR81" s="30">
        <f t="shared" si="309"/>
        <v>0</v>
      </c>
      <c r="AOS81" s="30">
        <f t="shared" si="309"/>
        <v>0</v>
      </c>
      <c r="AOT81" s="30">
        <f t="shared" si="309"/>
        <v>0</v>
      </c>
      <c r="AOU81" s="30">
        <f t="shared" si="309"/>
        <v>0</v>
      </c>
      <c r="AOV81" s="30">
        <f t="shared" si="309"/>
        <v>0</v>
      </c>
      <c r="AOW81" s="30">
        <f t="shared" si="309"/>
        <v>0</v>
      </c>
      <c r="AOX81" s="30">
        <f t="shared" si="309"/>
        <v>0</v>
      </c>
      <c r="AOY81" s="30">
        <f t="shared" si="309"/>
        <v>0</v>
      </c>
      <c r="AOZ81" s="30">
        <f t="shared" si="309"/>
        <v>0</v>
      </c>
      <c r="APA81" s="30">
        <f t="shared" si="309"/>
        <v>0</v>
      </c>
      <c r="APB81" s="30">
        <f t="shared" si="309"/>
        <v>0</v>
      </c>
      <c r="APC81" s="30">
        <f t="shared" si="309"/>
        <v>0</v>
      </c>
      <c r="APD81" s="30">
        <f t="shared" si="309"/>
        <v>0</v>
      </c>
      <c r="APE81" s="30">
        <f t="shared" si="309"/>
        <v>0</v>
      </c>
      <c r="APF81" s="30">
        <f t="shared" si="309"/>
        <v>0</v>
      </c>
      <c r="APG81" s="30">
        <f t="shared" si="309"/>
        <v>0</v>
      </c>
      <c r="APH81" s="30">
        <f t="shared" si="309"/>
        <v>0</v>
      </c>
      <c r="API81" s="30">
        <f t="shared" si="309"/>
        <v>0</v>
      </c>
      <c r="APJ81" s="30">
        <f t="shared" si="309"/>
        <v>0</v>
      </c>
      <c r="APK81" s="30">
        <f t="shared" si="309"/>
        <v>0</v>
      </c>
      <c r="APL81" s="30">
        <f t="shared" si="309"/>
        <v>0</v>
      </c>
      <c r="APM81" s="30">
        <f t="shared" si="309"/>
        <v>0</v>
      </c>
      <c r="APN81" s="30">
        <f t="shared" si="309"/>
        <v>0</v>
      </c>
      <c r="APO81" s="30">
        <f t="shared" si="309"/>
        <v>0</v>
      </c>
      <c r="APP81" s="30">
        <f t="shared" si="309"/>
        <v>0</v>
      </c>
      <c r="APQ81" s="30">
        <f t="shared" si="309"/>
        <v>0</v>
      </c>
      <c r="APR81" s="30">
        <f t="shared" si="309"/>
        <v>0</v>
      </c>
      <c r="APS81" s="30">
        <f t="shared" si="309"/>
        <v>0</v>
      </c>
      <c r="APT81" s="30">
        <f t="shared" si="309"/>
        <v>0</v>
      </c>
      <c r="APU81" s="30">
        <f t="shared" si="309"/>
        <v>0</v>
      </c>
      <c r="APV81" s="30">
        <f t="shared" si="309"/>
        <v>0</v>
      </c>
      <c r="APW81" s="30">
        <f t="shared" si="309"/>
        <v>0</v>
      </c>
      <c r="APX81" s="30">
        <f t="shared" si="309"/>
        <v>0</v>
      </c>
      <c r="APY81" s="30">
        <f t="shared" si="309"/>
        <v>0</v>
      </c>
      <c r="APZ81" s="30">
        <f t="shared" si="309"/>
        <v>0</v>
      </c>
      <c r="AQA81" s="30">
        <f t="shared" si="309"/>
        <v>0</v>
      </c>
      <c r="AQB81" s="30">
        <f t="shared" si="309"/>
        <v>0</v>
      </c>
      <c r="AQC81" s="30">
        <f t="shared" si="309"/>
        <v>0</v>
      </c>
      <c r="AQD81" s="30">
        <f t="shared" si="309"/>
        <v>0</v>
      </c>
      <c r="AQE81" s="30">
        <f t="shared" si="309"/>
        <v>0</v>
      </c>
      <c r="AQF81" s="30">
        <f t="shared" si="309"/>
        <v>0</v>
      </c>
      <c r="AQG81" s="30">
        <f t="shared" si="309"/>
        <v>0</v>
      </c>
      <c r="AQH81" s="30">
        <f t="shared" si="309"/>
        <v>0</v>
      </c>
      <c r="AQI81" s="30">
        <f t="shared" si="309"/>
        <v>0</v>
      </c>
      <c r="AQJ81" s="30">
        <f t="shared" si="309"/>
        <v>0</v>
      </c>
      <c r="AQK81" s="30">
        <f t="shared" si="309"/>
        <v>0</v>
      </c>
      <c r="AQL81" s="30">
        <f t="shared" si="309"/>
        <v>0</v>
      </c>
      <c r="AQM81" s="30">
        <f t="shared" si="309"/>
        <v>0</v>
      </c>
      <c r="AQN81" s="30">
        <f t="shared" si="309"/>
        <v>0</v>
      </c>
      <c r="AQO81" s="30">
        <f t="shared" si="309"/>
        <v>0</v>
      </c>
      <c r="AQP81" s="30">
        <f t="shared" ref="AQP81:ATA81" si="310">+IF(AQP64&gt;=$D$16,$E$81,0)</f>
        <v>0</v>
      </c>
      <c r="AQQ81" s="30">
        <f t="shared" si="310"/>
        <v>0</v>
      </c>
      <c r="AQR81" s="30">
        <f t="shared" si="310"/>
        <v>0</v>
      </c>
      <c r="AQS81" s="30">
        <f t="shared" si="310"/>
        <v>0</v>
      </c>
      <c r="AQT81" s="30">
        <f t="shared" si="310"/>
        <v>0</v>
      </c>
      <c r="AQU81" s="30">
        <f t="shared" si="310"/>
        <v>0</v>
      </c>
      <c r="AQV81" s="30">
        <f t="shared" si="310"/>
        <v>0</v>
      </c>
      <c r="AQW81" s="30">
        <f t="shared" si="310"/>
        <v>0</v>
      </c>
      <c r="AQX81" s="30">
        <f t="shared" si="310"/>
        <v>0</v>
      </c>
      <c r="AQY81" s="30">
        <f t="shared" si="310"/>
        <v>0</v>
      </c>
      <c r="AQZ81" s="30">
        <f t="shared" si="310"/>
        <v>0</v>
      </c>
      <c r="ARA81" s="30">
        <f t="shared" si="310"/>
        <v>0</v>
      </c>
      <c r="ARB81" s="30">
        <f t="shared" si="310"/>
        <v>0</v>
      </c>
      <c r="ARC81" s="30">
        <f t="shared" si="310"/>
        <v>0</v>
      </c>
      <c r="ARD81" s="30">
        <f t="shared" si="310"/>
        <v>0</v>
      </c>
      <c r="ARE81" s="30">
        <f t="shared" si="310"/>
        <v>0</v>
      </c>
      <c r="ARF81" s="30">
        <f t="shared" si="310"/>
        <v>0</v>
      </c>
      <c r="ARG81" s="30">
        <f t="shared" si="310"/>
        <v>0</v>
      </c>
      <c r="ARH81" s="30">
        <f t="shared" si="310"/>
        <v>0</v>
      </c>
      <c r="ARI81" s="30">
        <f t="shared" si="310"/>
        <v>0</v>
      </c>
      <c r="ARJ81" s="30">
        <f t="shared" si="310"/>
        <v>0</v>
      </c>
      <c r="ARK81" s="30">
        <f t="shared" si="310"/>
        <v>0</v>
      </c>
      <c r="ARL81" s="30">
        <f t="shared" si="310"/>
        <v>0</v>
      </c>
      <c r="ARM81" s="30">
        <f t="shared" si="310"/>
        <v>0</v>
      </c>
      <c r="ARN81" s="30">
        <f t="shared" si="310"/>
        <v>0</v>
      </c>
      <c r="ARO81" s="30">
        <f t="shared" si="310"/>
        <v>0</v>
      </c>
      <c r="ARP81" s="30">
        <f t="shared" si="310"/>
        <v>0</v>
      </c>
      <c r="ARQ81" s="30">
        <f t="shared" si="310"/>
        <v>0</v>
      </c>
      <c r="ARR81" s="30">
        <f t="shared" si="310"/>
        <v>0</v>
      </c>
      <c r="ARS81" s="30">
        <f t="shared" si="310"/>
        <v>0</v>
      </c>
      <c r="ART81" s="30">
        <f t="shared" si="310"/>
        <v>0</v>
      </c>
      <c r="ARU81" s="30">
        <f t="shared" si="310"/>
        <v>0</v>
      </c>
      <c r="ARV81" s="30">
        <f t="shared" si="310"/>
        <v>0</v>
      </c>
      <c r="ARW81" s="30">
        <f t="shared" si="310"/>
        <v>0</v>
      </c>
      <c r="ARX81" s="30">
        <f t="shared" si="310"/>
        <v>0</v>
      </c>
      <c r="ARY81" s="30">
        <f t="shared" si="310"/>
        <v>0</v>
      </c>
      <c r="ARZ81" s="30">
        <f t="shared" si="310"/>
        <v>0</v>
      </c>
      <c r="ASA81" s="30">
        <f t="shared" si="310"/>
        <v>0</v>
      </c>
      <c r="ASB81" s="30">
        <f t="shared" si="310"/>
        <v>0</v>
      </c>
      <c r="ASC81" s="30">
        <f t="shared" si="310"/>
        <v>0</v>
      </c>
      <c r="ASD81" s="30">
        <f t="shared" si="310"/>
        <v>0</v>
      </c>
      <c r="ASE81" s="30">
        <f t="shared" si="310"/>
        <v>0</v>
      </c>
      <c r="ASF81" s="30">
        <f t="shared" si="310"/>
        <v>0</v>
      </c>
      <c r="ASG81" s="30">
        <f t="shared" si="310"/>
        <v>0</v>
      </c>
      <c r="ASH81" s="30">
        <f t="shared" si="310"/>
        <v>0</v>
      </c>
      <c r="ASI81" s="30">
        <f t="shared" si="310"/>
        <v>0</v>
      </c>
      <c r="ASJ81" s="30">
        <f t="shared" si="310"/>
        <v>0</v>
      </c>
      <c r="ASK81" s="30">
        <f t="shared" si="310"/>
        <v>0</v>
      </c>
      <c r="ASL81" s="30">
        <f t="shared" si="310"/>
        <v>0</v>
      </c>
      <c r="ASM81" s="30">
        <f t="shared" si="310"/>
        <v>0</v>
      </c>
      <c r="ASN81" s="30">
        <f t="shared" si="310"/>
        <v>0</v>
      </c>
      <c r="ASO81" s="30">
        <f t="shared" si="310"/>
        <v>0</v>
      </c>
      <c r="ASP81" s="30">
        <f t="shared" si="310"/>
        <v>0</v>
      </c>
      <c r="ASQ81" s="30">
        <f t="shared" si="310"/>
        <v>0</v>
      </c>
      <c r="ASR81" s="30">
        <f t="shared" si="310"/>
        <v>0</v>
      </c>
      <c r="ASS81" s="30">
        <f t="shared" si="310"/>
        <v>0</v>
      </c>
      <c r="AST81" s="30">
        <f t="shared" si="310"/>
        <v>0</v>
      </c>
      <c r="ASU81" s="30">
        <f t="shared" si="310"/>
        <v>0</v>
      </c>
      <c r="ASV81" s="30">
        <f t="shared" si="310"/>
        <v>0</v>
      </c>
      <c r="ASW81" s="30">
        <f t="shared" si="310"/>
        <v>0</v>
      </c>
      <c r="ASX81" s="30">
        <f t="shared" si="310"/>
        <v>0</v>
      </c>
      <c r="ASY81" s="30">
        <f t="shared" si="310"/>
        <v>0</v>
      </c>
      <c r="ASZ81" s="30">
        <f t="shared" si="310"/>
        <v>0</v>
      </c>
      <c r="ATA81" s="30">
        <f t="shared" si="310"/>
        <v>0</v>
      </c>
      <c r="ATB81" s="30">
        <f t="shared" ref="ATB81:AVM81" si="311">+IF(ATB64&gt;=$D$16,$E$81,0)</f>
        <v>0</v>
      </c>
      <c r="ATC81" s="30">
        <f t="shared" si="311"/>
        <v>0</v>
      </c>
      <c r="ATD81" s="30">
        <f t="shared" si="311"/>
        <v>0</v>
      </c>
      <c r="ATE81" s="30">
        <f t="shared" si="311"/>
        <v>0</v>
      </c>
      <c r="ATF81" s="30">
        <f t="shared" si="311"/>
        <v>0</v>
      </c>
      <c r="ATG81" s="30">
        <f t="shared" si="311"/>
        <v>0</v>
      </c>
      <c r="ATH81" s="30">
        <f t="shared" si="311"/>
        <v>0</v>
      </c>
      <c r="ATI81" s="30">
        <f t="shared" si="311"/>
        <v>0</v>
      </c>
      <c r="ATJ81" s="30">
        <f t="shared" si="311"/>
        <v>0</v>
      </c>
      <c r="ATK81" s="30">
        <f t="shared" si="311"/>
        <v>0</v>
      </c>
      <c r="ATL81" s="30">
        <f t="shared" si="311"/>
        <v>0</v>
      </c>
      <c r="ATM81" s="30">
        <f t="shared" si="311"/>
        <v>0</v>
      </c>
      <c r="ATN81" s="30">
        <f t="shared" si="311"/>
        <v>0</v>
      </c>
      <c r="ATO81" s="30">
        <f t="shared" si="311"/>
        <v>0</v>
      </c>
      <c r="ATP81" s="30">
        <f t="shared" si="311"/>
        <v>0</v>
      </c>
      <c r="ATQ81" s="30">
        <f t="shared" si="311"/>
        <v>0</v>
      </c>
      <c r="ATR81" s="30">
        <f t="shared" si="311"/>
        <v>0</v>
      </c>
      <c r="ATS81" s="30">
        <f t="shared" si="311"/>
        <v>0</v>
      </c>
      <c r="ATT81" s="30">
        <f t="shared" si="311"/>
        <v>0</v>
      </c>
      <c r="ATU81" s="30">
        <f t="shared" si="311"/>
        <v>0</v>
      </c>
      <c r="ATV81" s="30">
        <f t="shared" si="311"/>
        <v>0</v>
      </c>
      <c r="ATW81" s="30">
        <f t="shared" si="311"/>
        <v>0</v>
      </c>
      <c r="ATX81" s="30">
        <f t="shared" si="311"/>
        <v>0</v>
      </c>
      <c r="ATY81" s="30">
        <f t="shared" si="311"/>
        <v>0</v>
      </c>
      <c r="ATZ81" s="30">
        <f t="shared" si="311"/>
        <v>0</v>
      </c>
      <c r="AUA81" s="30">
        <f t="shared" si="311"/>
        <v>0</v>
      </c>
      <c r="AUB81" s="30">
        <f t="shared" si="311"/>
        <v>0</v>
      </c>
      <c r="AUC81" s="30">
        <f t="shared" si="311"/>
        <v>0</v>
      </c>
      <c r="AUD81" s="30">
        <f t="shared" si="311"/>
        <v>0</v>
      </c>
      <c r="AUE81" s="30">
        <f t="shared" si="311"/>
        <v>0</v>
      </c>
      <c r="AUF81" s="30">
        <f t="shared" si="311"/>
        <v>0</v>
      </c>
      <c r="AUG81" s="30">
        <f t="shared" si="311"/>
        <v>0</v>
      </c>
      <c r="AUH81" s="30">
        <f t="shared" si="311"/>
        <v>0</v>
      </c>
      <c r="AUI81" s="30">
        <f t="shared" si="311"/>
        <v>0</v>
      </c>
      <c r="AUJ81" s="30">
        <f t="shared" si="311"/>
        <v>0</v>
      </c>
      <c r="AUK81" s="30">
        <f t="shared" si="311"/>
        <v>0</v>
      </c>
      <c r="AUL81" s="30">
        <f t="shared" si="311"/>
        <v>0</v>
      </c>
      <c r="AUM81" s="30">
        <f t="shared" si="311"/>
        <v>0</v>
      </c>
      <c r="AUN81" s="30">
        <f t="shared" si="311"/>
        <v>0</v>
      </c>
      <c r="AUO81" s="30">
        <f t="shared" si="311"/>
        <v>0</v>
      </c>
      <c r="AUP81" s="30">
        <f t="shared" si="311"/>
        <v>0</v>
      </c>
      <c r="AUQ81" s="30">
        <f t="shared" si="311"/>
        <v>0</v>
      </c>
      <c r="AUR81" s="30">
        <f t="shared" si="311"/>
        <v>0</v>
      </c>
      <c r="AUS81" s="30">
        <f t="shared" si="311"/>
        <v>0</v>
      </c>
      <c r="AUT81" s="30">
        <f t="shared" si="311"/>
        <v>0</v>
      </c>
      <c r="AUU81" s="30">
        <f t="shared" si="311"/>
        <v>0</v>
      </c>
      <c r="AUV81" s="30">
        <f t="shared" si="311"/>
        <v>0</v>
      </c>
      <c r="AUW81" s="30">
        <f t="shared" si="311"/>
        <v>0</v>
      </c>
      <c r="AUX81" s="30">
        <f t="shared" si="311"/>
        <v>0</v>
      </c>
      <c r="AUY81" s="30">
        <f t="shared" si="311"/>
        <v>0</v>
      </c>
      <c r="AUZ81" s="30">
        <f t="shared" si="311"/>
        <v>0</v>
      </c>
      <c r="AVA81" s="30">
        <f t="shared" si="311"/>
        <v>0</v>
      </c>
      <c r="AVB81" s="30">
        <f t="shared" si="311"/>
        <v>0</v>
      </c>
      <c r="AVC81" s="30">
        <f t="shared" si="311"/>
        <v>0</v>
      </c>
      <c r="AVD81" s="30">
        <f t="shared" si="311"/>
        <v>0</v>
      </c>
      <c r="AVE81" s="30">
        <f t="shared" si="311"/>
        <v>0</v>
      </c>
      <c r="AVF81" s="30">
        <f t="shared" si="311"/>
        <v>0</v>
      </c>
      <c r="AVG81" s="30">
        <f t="shared" si="311"/>
        <v>0</v>
      </c>
      <c r="AVH81" s="30">
        <f t="shared" si="311"/>
        <v>0</v>
      </c>
      <c r="AVI81" s="30">
        <f t="shared" si="311"/>
        <v>0</v>
      </c>
      <c r="AVJ81" s="30">
        <f t="shared" si="311"/>
        <v>0</v>
      </c>
      <c r="AVK81" s="30">
        <f t="shared" si="311"/>
        <v>0</v>
      </c>
      <c r="AVL81" s="30">
        <f t="shared" si="311"/>
        <v>0</v>
      </c>
      <c r="AVM81" s="30">
        <f t="shared" si="311"/>
        <v>0</v>
      </c>
      <c r="AVN81" s="30">
        <f t="shared" ref="AVN81:AXY81" si="312">+IF(AVN64&gt;=$D$16,$E$81,0)</f>
        <v>0</v>
      </c>
      <c r="AVO81" s="30">
        <f t="shared" si="312"/>
        <v>0</v>
      </c>
      <c r="AVP81" s="30">
        <f t="shared" si="312"/>
        <v>0</v>
      </c>
      <c r="AVQ81" s="30">
        <f t="shared" si="312"/>
        <v>0</v>
      </c>
      <c r="AVR81" s="30">
        <f t="shared" si="312"/>
        <v>0</v>
      </c>
      <c r="AVS81" s="30">
        <f t="shared" si="312"/>
        <v>0</v>
      </c>
      <c r="AVT81" s="30">
        <f t="shared" si="312"/>
        <v>0</v>
      </c>
      <c r="AVU81" s="30">
        <f t="shared" si="312"/>
        <v>0</v>
      </c>
      <c r="AVV81" s="30">
        <f t="shared" si="312"/>
        <v>0</v>
      </c>
      <c r="AVW81" s="30">
        <f t="shared" si="312"/>
        <v>0</v>
      </c>
      <c r="AVX81" s="30">
        <f t="shared" si="312"/>
        <v>0</v>
      </c>
      <c r="AVY81" s="30">
        <f t="shared" si="312"/>
        <v>0</v>
      </c>
      <c r="AVZ81" s="30">
        <f t="shared" si="312"/>
        <v>0</v>
      </c>
      <c r="AWA81" s="30">
        <f t="shared" si="312"/>
        <v>0</v>
      </c>
      <c r="AWB81" s="30">
        <f t="shared" si="312"/>
        <v>0</v>
      </c>
      <c r="AWC81" s="30">
        <f t="shared" si="312"/>
        <v>0</v>
      </c>
      <c r="AWD81" s="30">
        <f t="shared" si="312"/>
        <v>0</v>
      </c>
      <c r="AWE81" s="30">
        <f t="shared" si="312"/>
        <v>0</v>
      </c>
      <c r="AWF81" s="30">
        <f t="shared" si="312"/>
        <v>0</v>
      </c>
      <c r="AWG81" s="30">
        <f t="shared" si="312"/>
        <v>0</v>
      </c>
      <c r="AWH81" s="30">
        <f t="shared" si="312"/>
        <v>0</v>
      </c>
      <c r="AWI81" s="30">
        <f t="shared" si="312"/>
        <v>0</v>
      </c>
      <c r="AWJ81" s="30">
        <f t="shared" si="312"/>
        <v>0</v>
      </c>
      <c r="AWK81" s="30">
        <f t="shared" si="312"/>
        <v>0</v>
      </c>
      <c r="AWL81" s="30">
        <f t="shared" si="312"/>
        <v>0</v>
      </c>
      <c r="AWM81" s="30">
        <f t="shared" si="312"/>
        <v>0</v>
      </c>
      <c r="AWN81" s="30">
        <f t="shared" si="312"/>
        <v>0</v>
      </c>
      <c r="AWO81" s="30">
        <f t="shared" si="312"/>
        <v>0</v>
      </c>
      <c r="AWP81" s="30">
        <f t="shared" si="312"/>
        <v>0</v>
      </c>
      <c r="AWQ81" s="30">
        <f t="shared" si="312"/>
        <v>0</v>
      </c>
      <c r="AWR81" s="30">
        <f t="shared" si="312"/>
        <v>0</v>
      </c>
      <c r="AWS81" s="30">
        <f t="shared" si="312"/>
        <v>0</v>
      </c>
      <c r="AWT81" s="30">
        <f t="shared" si="312"/>
        <v>0</v>
      </c>
      <c r="AWU81" s="30">
        <f t="shared" si="312"/>
        <v>0</v>
      </c>
      <c r="AWV81" s="30">
        <f t="shared" si="312"/>
        <v>0</v>
      </c>
      <c r="AWW81" s="30">
        <f t="shared" si="312"/>
        <v>0</v>
      </c>
      <c r="AWX81" s="30">
        <f t="shared" si="312"/>
        <v>0</v>
      </c>
      <c r="AWY81" s="30">
        <f t="shared" si="312"/>
        <v>0</v>
      </c>
      <c r="AWZ81" s="30">
        <f t="shared" si="312"/>
        <v>0</v>
      </c>
      <c r="AXA81" s="30">
        <f t="shared" si="312"/>
        <v>0</v>
      </c>
      <c r="AXB81" s="30">
        <f t="shared" si="312"/>
        <v>0</v>
      </c>
      <c r="AXC81" s="30">
        <f t="shared" si="312"/>
        <v>0</v>
      </c>
      <c r="AXD81" s="30">
        <f t="shared" si="312"/>
        <v>0</v>
      </c>
      <c r="AXE81" s="30">
        <f t="shared" si="312"/>
        <v>0</v>
      </c>
      <c r="AXF81" s="30">
        <f t="shared" si="312"/>
        <v>0</v>
      </c>
      <c r="AXG81" s="30">
        <f t="shared" si="312"/>
        <v>0</v>
      </c>
      <c r="AXH81" s="30">
        <f t="shared" si="312"/>
        <v>0</v>
      </c>
      <c r="AXI81" s="30">
        <f t="shared" si="312"/>
        <v>0</v>
      </c>
      <c r="AXJ81" s="30">
        <f t="shared" si="312"/>
        <v>0</v>
      </c>
      <c r="AXK81" s="30">
        <f t="shared" si="312"/>
        <v>0</v>
      </c>
      <c r="AXL81" s="30">
        <f t="shared" si="312"/>
        <v>0</v>
      </c>
      <c r="AXM81" s="30">
        <f t="shared" si="312"/>
        <v>0</v>
      </c>
      <c r="AXN81" s="30">
        <f t="shared" si="312"/>
        <v>0</v>
      </c>
      <c r="AXO81" s="30">
        <f t="shared" si="312"/>
        <v>0</v>
      </c>
      <c r="AXP81" s="30">
        <f t="shared" si="312"/>
        <v>0</v>
      </c>
      <c r="AXQ81" s="30">
        <f t="shared" si="312"/>
        <v>0</v>
      </c>
      <c r="AXR81" s="30">
        <f t="shared" si="312"/>
        <v>0</v>
      </c>
      <c r="AXS81" s="30">
        <f t="shared" si="312"/>
        <v>0</v>
      </c>
      <c r="AXT81" s="30">
        <f t="shared" si="312"/>
        <v>0</v>
      </c>
      <c r="AXU81" s="30">
        <f t="shared" si="312"/>
        <v>0</v>
      </c>
      <c r="AXV81" s="30">
        <f t="shared" si="312"/>
        <v>0</v>
      </c>
      <c r="AXW81" s="30">
        <f t="shared" si="312"/>
        <v>0</v>
      </c>
      <c r="AXX81" s="30">
        <f t="shared" si="312"/>
        <v>0</v>
      </c>
      <c r="AXY81" s="30">
        <f t="shared" si="312"/>
        <v>0</v>
      </c>
      <c r="AXZ81" s="30">
        <f t="shared" ref="AXZ81:BAK81" si="313">+IF(AXZ64&gt;=$D$16,$E$81,0)</f>
        <v>0</v>
      </c>
      <c r="AYA81" s="30">
        <f t="shared" si="313"/>
        <v>0</v>
      </c>
      <c r="AYB81" s="30">
        <f t="shared" si="313"/>
        <v>0</v>
      </c>
      <c r="AYC81" s="30">
        <f t="shared" si="313"/>
        <v>0</v>
      </c>
      <c r="AYD81" s="30">
        <f t="shared" si="313"/>
        <v>0</v>
      </c>
      <c r="AYE81" s="30">
        <f t="shared" si="313"/>
        <v>0</v>
      </c>
      <c r="AYF81" s="30">
        <f t="shared" si="313"/>
        <v>0</v>
      </c>
      <c r="AYG81" s="30">
        <f t="shared" si="313"/>
        <v>0</v>
      </c>
      <c r="AYH81" s="30">
        <f t="shared" si="313"/>
        <v>0</v>
      </c>
      <c r="AYI81" s="30">
        <f t="shared" si="313"/>
        <v>0</v>
      </c>
      <c r="AYJ81" s="30">
        <f t="shared" si="313"/>
        <v>0</v>
      </c>
      <c r="AYK81" s="30">
        <f t="shared" si="313"/>
        <v>0</v>
      </c>
      <c r="AYL81" s="30">
        <f t="shared" si="313"/>
        <v>0</v>
      </c>
      <c r="AYM81" s="30">
        <f t="shared" si="313"/>
        <v>0</v>
      </c>
      <c r="AYN81" s="30">
        <f t="shared" si="313"/>
        <v>0</v>
      </c>
      <c r="AYO81" s="30">
        <f t="shared" si="313"/>
        <v>0</v>
      </c>
      <c r="AYP81" s="30">
        <f t="shared" si="313"/>
        <v>0</v>
      </c>
      <c r="AYQ81" s="30">
        <f t="shared" si="313"/>
        <v>0</v>
      </c>
      <c r="AYR81" s="30">
        <f t="shared" si="313"/>
        <v>0</v>
      </c>
      <c r="AYS81" s="30">
        <f t="shared" si="313"/>
        <v>0</v>
      </c>
      <c r="AYT81" s="30">
        <f t="shared" si="313"/>
        <v>0</v>
      </c>
      <c r="AYU81" s="30">
        <f t="shared" si="313"/>
        <v>0</v>
      </c>
      <c r="AYV81" s="30">
        <f t="shared" si="313"/>
        <v>0</v>
      </c>
      <c r="AYW81" s="30">
        <f t="shared" si="313"/>
        <v>0</v>
      </c>
      <c r="AYX81" s="30">
        <f t="shared" si="313"/>
        <v>0</v>
      </c>
      <c r="AYY81" s="30">
        <f t="shared" si="313"/>
        <v>0</v>
      </c>
      <c r="AYZ81" s="30">
        <f t="shared" si="313"/>
        <v>0</v>
      </c>
      <c r="AZA81" s="30">
        <f t="shared" si="313"/>
        <v>0</v>
      </c>
      <c r="AZB81" s="30">
        <f t="shared" si="313"/>
        <v>0</v>
      </c>
      <c r="AZC81" s="30">
        <f t="shared" si="313"/>
        <v>0</v>
      </c>
      <c r="AZD81" s="30">
        <f t="shared" si="313"/>
        <v>0</v>
      </c>
      <c r="AZE81" s="30">
        <f t="shared" si="313"/>
        <v>0</v>
      </c>
      <c r="AZF81" s="30">
        <f t="shared" si="313"/>
        <v>0</v>
      </c>
      <c r="AZG81" s="30">
        <f t="shared" si="313"/>
        <v>0</v>
      </c>
      <c r="AZH81" s="30">
        <f t="shared" si="313"/>
        <v>0</v>
      </c>
      <c r="AZI81" s="30">
        <f t="shared" si="313"/>
        <v>0</v>
      </c>
      <c r="AZJ81" s="30">
        <f t="shared" si="313"/>
        <v>0</v>
      </c>
      <c r="AZK81" s="30">
        <f t="shared" si="313"/>
        <v>0</v>
      </c>
      <c r="AZL81" s="30">
        <f t="shared" si="313"/>
        <v>0</v>
      </c>
      <c r="AZM81" s="30">
        <f t="shared" si="313"/>
        <v>0</v>
      </c>
      <c r="AZN81" s="30">
        <f t="shared" si="313"/>
        <v>0</v>
      </c>
      <c r="AZO81" s="30">
        <f t="shared" si="313"/>
        <v>0</v>
      </c>
      <c r="AZP81" s="30">
        <f t="shared" si="313"/>
        <v>0</v>
      </c>
      <c r="AZQ81" s="30">
        <f t="shared" si="313"/>
        <v>0</v>
      </c>
      <c r="AZR81" s="30">
        <f t="shared" si="313"/>
        <v>0</v>
      </c>
      <c r="AZS81" s="30">
        <f t="shared" si="313"/>
        <v>0</v>
      </c>
      <c r="AZT81" s="30">
        <f t="shared" si="313"/>
        <v>0</v>
      </c>
      <c r="AZU81" s="30">
        <f t="shared" si="313"/>
        <v>0</v>
      </c>
      <c r="AZV81" s="30">
        <f t="shared" si="313"/>
        <v>0</v>
      </c>
      <c r="AZW81" s="30">
        <f t="shared" si="313"/>
        <v>0</v>
      </c>
      <c r="AZX81" s="30">
        <f t="shared" si="313"/>
        <v>0</v>
      </c>
      <c r="AZY81" s="30">
        <f t="shared" si="313"/>
        <v>0</v>
      </c>
      <c r="AZZ81" s="30">
        <f t="shared" si="313"/>
        <v>0</v>
      </c>
      <c r="BAA81" s="30">
        <f t="shared" si="313"/>
        <v>0</v>
      </c>
      <c r="BAB81" s="30">
        <f t="shared" si="313"/>
        <v>0</v>
      </c>
      <c r="BAC81" s="30">
        <f t="shared" si="313"/>
        <v>0</v>
      </c>
      <c r="BAD81" s="30">
        <f t="shared" si="313"/>
        <v>0</v>
      </c>
      <c r="BAE81" s="30">
        <f t="shared" si="313"/>
        <v>0</v>
      </c>
      <c r="BAF81" s="30">
        <f t="shared" si="313"/>
        <v>0</v>
      </c>
      <c r="BAG81" s="30">
        <f t="shared" si="313"/>
        <v>0</v>
      </c>
      <c r="BAH81" s="30">
        <f t="shared" si="313"/>
        <v>0</v>
      </c>
      <c r="BAI81" s="30">
        <f t="shared" si="313"/>
        <v>0</v>
      </c>
      <c r="BAJ81" s="30">
        <f t="shared" si="313"/>
        <v>0</v>
      </c>
      <c r="BAK81" s="30">
        <f t="shared" si="313"/>
        <v>0</v>
      </c>
      <c r="BAL81" s="30">
        <f t="shared" ref="BAL81:BCW81" si="314">+IF(BAL64&gt;=$D$16,$E$81,0)</f>
        <v>0</v>
      </c>
      <c r="BAM81" s="30">
        <f t="shared" si="314"/>
        <v>0</v>
      </c>
      <c r="BAN81" s="30">
        <f t="shared" si="314"/>
        <v>0</v>
      </c>
      <c r="BAO81" s="30">
        <f t="shared" si="314"/>
        <v>0</v>
      </c>
      <c r="BAP81" s="30">
        <f t="shared" si="314"/>
        <v>0</v>
      </c>
      <c r="BAQ81" s="30">
        <f t="shared" si="314"/>
        <v>0</v>
      </c>
      <c r="BAR81" s="30">
        <f t="shared" si="314"/>
        <v>0</v>
      </c>
      <c r="BAS81" s="30">
        <f t="shared" si="314"/>
        <v>0</v>
      </c>
      <c r="BAT81" s="30">
        <f t="shared" si="314"/>
        <v>0</v>
      </c>
      <c r="BAU81" s="30">
        <f t="shared" si="314"/>
        <v>0</v>
      </c>
      <c r="BAV81" s="30">
        <f t="shared" si="314"/>
        <v>0</v>
      </c>
      <c r="BAW81" s="30">
        <f t="shared" si="314"/>
        <v>0</v>
      </c>
      <c r="BAX81" s="30">
        <f t="shared" si="314"/>
        <v>0</v>
      </c>
      <c r="BAY81" s="30">
        <f t="shared" si="314"/>
        <v>0</v>
      </c>
      <c r="BAZ81" s="30">
        <f t="shared" si="314"/>
        <v>0</v>
      </c>
      <c r="BBA81" s="30">
        <f t="shared" si="314"/>
        <v>0</v>
      </c>
      <c r="BBB81" s="30">
        <f t="shared" si="314"/>
        <v>0</v>
      </c>
      <c r="BBC81" s="30">
        <f t="shared" si="314"/>
        <v>0</v>
      </c>
      <c r="BBD81" s="30">
        <f t="shared" si="314"/>
        <v>0</v>
      </c>
      <c r="BBE81" s="30">
        <f t="shared" si="314"/>
        <v>0</v>
      </c>
      <c r="BBF81" s="30">
        <f t="shared" si="314"/>
        <v>0</v>
      </c>
      <c r="BBG81" s="30">
        <f t="shared" si="314"/>
        <v>0</v>
      </c>
      <c r="BBH81" s="30">
        <f t="shared" si="314"/>
        <v>0</v>
      </c>
      <c r="BBI81" s="30">
        <f t="shared" si="314"/>
        <v>0</v>
      </c>
      <c r="BBJ81" s="30">
        <f t="shared" si="314"/>
        <v>0</v>
      </c>
      <c r="BBK81" s="30">
        <f t="shared" si="314"/>
        <v>0</v>
      </c>
      <c r="BBL81" s="30">
        <f t="shared" si="314"/>
        <v>0</v>
      </c>
      <c r="BBM81" s="30">
        <f t="shared" si="314"/>
        <v>0</v>
      </c>
      <c r="BBN81" s="30">
        <f t="shared" si="314"/>
        <v>0</v>
      </c>
      <c r="BBO81" s="30">
        <f t="shared" si="314"/>
        <v>0</v>
      </c>
      <c r="BBP81" s="30">
        <f t="shared" si="314"/>
        <v>0</v>
      </c>
      <c r="BBQ81" s="30">
        <f t="shared" si="314"/>
        <v>0</v>
      </c>
      <c r="BBR81" s="30">
        <f t="shared" si="314"/>
        <v>0</v>
      </c>
      <c r="BBS81" s="30">
        <f t="shared" si="314"/>
        <v>0</v>
      </c>
      <c r="BBT81" s="30">
        <f t="shared" si="314"/>
        <v>0</v>
      </c>
      <c r="BBU81" s="30">
        <f t="shared" si="314"/>
        <v>0</v>
      </c>
      <c r="BBV81" s="30">
        <f t="shared" si="314"/>
        <v>0</v>
      </c>
      <c r="BBW81" s="30">
        <f t="shared" si="314"/>
        <v>0</v>
      </c>
      <c r="BBX81" s="30">
        <f t="shared" si="314"/>
        <v>0</v>
      </c>
      <c r="BBY81" s="30">
        <f t="shared" si="314"/>
        <v>0</v>
      </c>
      <c r="BBZ81" s="30">
        <f t="shared" si="314"/>
        <v>0</v>
      </c>
      <c r="BCA81" s="30">
        <f t="shared" si="314"/>
        <v>0</v>
      </c>
      <c r="BCB81" s="30">
        <f t="shared" si="314"/>
        <v>0</v>
      </c>
      <c r="BCC81" s="30">
        <f t="shared" si="314"/>
        <v>0</v>
      </c>
      <c r="BCD81" s="30">
        <f t="shared" si="314"/>
        <v>0</v>
      </c>
      <c r="BCE81" s="30">
        <f t="shared" si="314"/>
        <v>0</v>
      </c>
      <c r="BCF81" s="30">
        <f t="shared" si="314"/>
        <v>0</v>
      </c>
      <c r="BCG81" s="30">
        <f t="shared" si="314"/>
        <v>0</v>
      </c>
      <c r="BCH81" s="30">
        <f t="shared" si="314"/>
        <v>0</v>
      </c>
      <c r="BCI81" s="30">
        <f t="shared" si="314"/>
        <v>0</v>
      </c>
      <c r="BCJ81" s="30">
        <f t="shared" si="314"/>
        <v>0</v>
      </c>
      <c r="BCK81" s="30">
        <f t="shared" si="314"/>
        <v>0</v>
      </c>
      <c r="BCL81" s="30">
        <f t="shared" si="314"/>
        <v>0</v>
      </c>
      <c r="BCM81" s="30">
        <f t="shared" si="314"/>
        <v>0</v>
      </c>
      <c r="BCN81" s="30">
        <f t="shared" si="314"/>
        <v>0</v>
      </c>
      <c r="BCO81" s="30">
        <f t="shared" si="314"/>
        <v>0</v>
      </c>
      <c r="BCP81" s="30">
        <f t="shared" si="314"/>
        <v>0</v>
      </c>
      <c r="BCQ81" s="30">
        <f t="shared" si="314"/>
        <v>0</v>
      </c>
      <c r="BCR81" s="30">
        <f t="shared" si="314"/>
        <v>0</v>
      </c>
      <c r="BCS81" s="30">
        <f t="shared" si="314"/>
        <v>0</v>
      </c>
      <c r="BCT81" s="30">
        <f t="shared" si="314"/>
        <v>0</v>
      </c>
      <c r="BCU81" s="30">
        <f t="shared" si="314"/>
        <v>0</v>
      </c>
      <c r="BCV81" s="30">
        <f t="shared" si="314"/>
        <v>0</v>
      </c>
      <c r="BCW81" s="30">
        <f t="shared" si="314"/>
        <v>0</v>
      </c>
      <c r="BCX81" s="30">
        <f t="shared" ref="BCX81:BFI81" si="315">+IF(BCX64&gt;=$D$16,$E$81,0)</f>
        <v>0</v>
      </c>
      <c r="BCY81" s="30">
        <f t="shared" si="315"/>
        <v>0</v>
      </c>
      <c r="BCZ81" s="30">
        <f t="shared" si="315"/>
        <v>0</v>
      </c>
      <c r="BDA81" s="30">
        <f t="shared" si="315"/>
        <v>0</v>
      </c>
      <c r="BDB81" s="30">
        <f t="shared" si="315"/>
        <v>0</v>
      </c>
      <c r="BDC81" s="30">
        <f t="shared" si="315"/>
        <v>0</v>
      </c>
      <c r="BDD81" s="30">
        <f t="shared" si="315"/>
        <v>0</v>
      </c>
      <c r="BDE81" s="30">
        <f t="shared" si="315"/>
        <v>0</v>
      </c>
      <c r="BDF81" s="30">
        <f t="shared" si="315"/>
        <v>0</v>
      </c>
      <c r="BDG81" s="30">
        <f t="shared" si="315"/>
        <v>0</v>
      </c>
      <c r="BDH81" s="30">
        <f t="shared" si="315"/>
        <v>0</v>
      </c>
      <c r="BDI81" s="30">
        <f t="shared" si="315"/>
        <v>0</v>
      </c>
      <c r="BDJ81" s="30">
        <f t="shared" si="315"/>
        <v>0</v>
      </c>
      <c r="BDK81" s="30">
        <f t="shared" si="315"/>
        <v>0</v>
      </c>
      <c r="BDL81" s="30">
        <f t="shared" si="315"/>
        <v>0</v>
      </c>
      <c r="BDM81" s="30">
        <f t="shared" si="315"/>
        <v>0</v>
      </c>
      <c r="BDN81" s="30">
        <f t="shared" si="315"/>
        <v>0</v>
      </c>
      <c r="BDO81" s="30">
        <f t="shared" si="315"/>
        <v>0</v>
      </c>
      <c r="BDP81" s="30">
        <f t="shared" si="315"/>
        <v>0</v>
      </c>
      <c r="BDQ81" s="30">
        <f t="shared" si="315"/>
        <v>0</v>
      </c>
      <c r="BDR81" s="30">
        <f t="shared" si="315"/>
        <v>0</v>
      </c>
      <c r="BDS81" s="30">
        <f t="shared" si="315"/>
        <v>0</v>
      </c>
      <c r="BDT81" s="30">
        <f t="shared" si="315"/>
        <v>0</v>
      </c>
      <c r="BDU81" s="30">
        <f t="shared" si="315"/>
        <v>0</v>
      </c>
      <c r="BDV81" s="30">
        <f t="shared" si="315"/>
        <v>0</v>
      </c>
      <c r="BDW81" s="30">
        <f t="shared" si="315"/>
        <v>0</v>
      </c>
      <c r="BDX81" s="30">
        <f t="shared" si="315"/>
        <v>0</v>
      </c>
      <c r="BDY81" s="30">
        <f t="shared" si="315"/>
        <v>0</v>
      </c>
      <c r="BDZ81" s="30">
        <f t="shared" si="315"/>
        <v>0</v>
      </c>
      <c r="BEA81" s="30">
        <f t="shared" si="315"/>
        <v>0</v>
      </c>
      <c r="BEB81" s="30">
        <f t="shared" si="315"/>
        <v>0</v>
      </c>
      <c r="BEC81" s="30">
        <f t="shared" si="315"/>
        <v>0</v>
      </c>
      <c r="BED81" s="30">
        <f t="shared" si="315"/>
        <v>0</v>
      </c>
      <c r="BEE81" s="30">
        <f t="shared" si="315"/>
        <v>0</v>
      </c>
      <c r="BEF81" s="30">
        <f t="shared" si="315"/>
        <v>0</v>
      </c>
      <c r="BEG81" s="30">
        <f t="shared" si="315"/>
        <v>0</v>
      </c>
      <c r="BEH81" s="30">
        <f t="shared" si="315"/>
        <v>0</v>
      </c>
      <c r="BEI81" s="30">
        <f t="shared" si="315"/>
        <v>0</v>
      </c>
      <c r="BEJ81" s="30">
        <f t="shared" si="315"/>
        <v>0</v>
      </c>
      <c r="BEK81" s="30">
        <f t="shared" si="315"/>
        <v>0</v>
      </c>
      <c r="BEL81" s="30">
        <f t="shared" si="315"/>
        <v>0</v>
      </c>
      <c r="BEM81" s="30">
        <f t="shared" si="315"/>
        <v>0</v>
      </c>
      <c r="BEN81" s="30">
        <f t="shared" si="315"/>
        <v>0</v>
      </c>
      <c r="BEO81" s="30">
        <f t="shared" si="315"/>
        <v>0</v>
      </c>
      <c r="BEP81" s="30">
        <f t="shared" si="315"/>
        <v>0</v>
      </c>
      <c r="BEQ81" s="30">
        <f t="shared" si="315"/>
        <v>0</v>
      </c>
      <c r="BER81" s="30">
        <f t="shared" si="315"/>
        <v>0</v>
      </c>
      <c r="BES81" s="30">
        <f t="shared" si="315"/>
        <v>0</v>
      </c>
      <c r="BET81" s="30">
        <f t="shared" si="315"/>
        <v>0</v>
      </c>
      <c r="BEU81" s="30">
        <f t="shared" si="315"/>
        <v>0</v>
      </c>
      <c r="BEV81" s="30">
        <f t="shared" si="315"/>
        <v>0</v>
      </c>
      <c r="BEW81" s="30">
        <f t="shared" si="315"/>
        <v>0</v>
      </c>
      <c r="BEX81" s="30">
        <f t="shared" si="315"/>
        <v>0</v>
      </c>
      <c r="BEY81" s="30">
        <f t="shared" si="315"/>
        <v>0</v>
      </c>
      <c r="BEZ81" s="30">
        <f t="shared" si="315"/>
        <v>0</v>
      </c>
      <c r="BFA81" s="30">
        <f t="shared" si="315"/>
        <v>0</v>
      </c>
      <c r="BFB81" s="30">
        <f t="shared" si="315"/>
        <v>0</v>
      </c>
      <c r="BFC81" s="30">
        <f t="shared" si="315"/>
        <v>0</v>
      </c>
      <c r="BFD81" s="30">
        <f t="shared" si="315"/>
        <v>0</v>
      </c>
      <c r="BFE81" s="30">
        <f t="shared" si="315"/>
        <v>0</v>
      </c>
      <c r="BFF81" s="30">
        <f t="shared" si="315"/>
        <v>0</v>
      </c>
      <c r="BFG81" s="30">
        <f t="shared" si="315"/>
        <v>0</v>
      </c>
      <c r="BFH81" s="30">
        <f t="shared" si="315"/>
        <v>0</v>
      </c>
      <c r="BFI81" s="30">
        <f t="shared" si="315"/>
        <v>0</v>
      </c>
      <c r="BFJ81" s="30">
        <f t="shared" ref="BFJ81:BHU81" si="316">+IF(BFJ64&gt;=$D$16,$E$81,0)</f>
        <v>0</v>
      </c>
      <c r="BFK81" s="30">
        <f t="shared" si="316"/>
        <v>0</v>
      </c>
      <c r="BFL81" s="30">
        <f t="shared" si="316"/>
        <v>0</v>
      </c>
      <c r="BFM81" s="30">
        <f t="shared" si="316"/>
        <v>0</v>
      </c>
      <c r="BFN81" s="30">
        <f t="shared" si="316"/>
        <v>0</v>
      </c>
      <c r="BFO81" s="30">
        <f t="shared" si="316"/>
        <v>0</v>
      </c>
      <c r="BFP81" s="30">
        <f t="shared" si="316"/>
        <v>0</v>
      </c>
      <c r="BFQ81" s="30">
        <f t="shared" si="316"/>
        <v>0</v>
      </c>
      <c r="BFR81" s="30">
        <f t="shared" si="316"/>
        <v>0</v>
      </c>
      <c r="BFS81" s="30">
        <f t="shared" si="316"/>
        <v>0</v>
      </c>
      <c r="BFT81" s="30">
        <f t="shared" si="316"/>
        <v>0</v>
      </c>
      <c r="BFU81" s="30">
        <f t="shared" si="316"/>
        <v>0</v>
      </c>
      <c r="BFV81" s="30">
        <f t="shared" si="316"/>
        <v>0</v>
      </c>
      <c r="BFW81" s="30">
        <f t="shared" si="316"/>
        <v>0</v>
      </c>
      <c r="BFX81" s="30">
        <f t="shared" si="316"/>
        <v>0</v>
      </c>
      <c r="BFY81" s="30">
        <f t="shared" si="316"/>
        <v>0</v>
      </c>
      <c r="BFZ81" s="30">
        <f t="shared" si="316"/>
        <v>0</v>
      </c>
      <c r="BGA81" s="30">
        <f t="shared" si="316"/>
        <v>0</v>
      </c>
      <c r="BGB81" s="30">
        <f t="shared" si="316"/>
        <v>0</v>
      </c>
      <c r="BGC81" s="30">
        <f t="shared" si="316"/>
        <v>0</v>
      </c>
      <c r="BGD81" s="30">
        <f t="shared" si="316"/>
        <v>0</v>
      </c>
      <c r="BGE81" s="30">
        <f t="shared" si="316"/>
        <v>0</v>
      </c>
      <c r="BGF81" s="30">
        <f t="shared" si="316"/>
        <v>0</v>
      </c>
      <c r="BGG81" s="30">
        <f t="shared" si="316"/>
        <v>0</v>
      </c>
      <c r="BGH81" s="30">
        <f t="shared" si="316"/>
        <v>0</v>
      </c>
      <c r="BGI81" s="30">
        <f t="shared" si="316"/>
        <v>0</v>
      </c>
      <c r="BGJ81" s="30">
        <f t="shared" si="316"/>
        <v>0</v>
      </c>
      <c r="BGK81" s="30">
        <f t="shared" si="316"/>
        <v>0</v>
      </c>
      <c r="BGL81" s="30">
        <f t="shared" si="316"/>
        <v>0</v>
      </c>
      <c r="BGM81" s="30">
        <f t="shared" si="316"/>
        <v>0</v>
      </c>
      <c r="BGN81" s="30">
        <f t="shared" si="316"/>
        <v>0</v>
      </c>
      <c r="BGO81" s="30">
        <f t="shared" si="316"/>
        <v>0</v>
      </c>
      <c r="BGP81" s="30">
        <f t="shared" si="316"/>
        <v>0</v>
      </c>
      <c r="BGQ81" s="30">
        <f t="shared" si="316"/>
        <v>0</v>
      </c>
      <c r="BGR81" s="30">
        <f t="shared" si="316"/>
        <v>0</v>
      </c>
      <c r="BGS81" s="30">
        <f t="shared" si="316"/>
        <v>0</v>
      </c>
      <c r="BGT81" s="30">
        <f t="shared" si="316"/>
        <v>0</v>
      </c>
      <c r="BGU81" s="30">
        <f t="shared" si="316"/>
        <v>0</v>
      </c>
      <c r="BGV81" s="30">
        <f t="shared" si="316"/>
        <v>0</v>
      </c>
      <c r="BGW81" s="30">
        <f t="shared" si="316"/>
        <v>0</v>
      </c>
      <c r="BGX81" s="30">
        <f t="shared" si="316"/>
        <v>0</v>
      </c>
      <c r="BGY81" s="30">
        <f t="shared" si="316"/>
        <v>0</v>
      </c>
      <c r="BGZ81" s="30">
        <f t="shared" si="316"/>
        <v>0</v>
      </c>
      <c r="BHA81" s="30">
        <f t="shared" si="316"/>
        <v>0</v>
      </c>
      <c r="BHB81" s="30">
        <f t="shared" si="316"/>
        <v>0</v>
      </c>
      <c r="BHC81" s="30">
        <f t="shared" si="316"/>
        <v>0</v>
      </c>
      <c r="BHD81" s="30">
        <f t="shared" si="316"/>
        <v>0</v>
      </c>
      <c r="BHE81" s="30">
        <f t="shared" si="316"/>
        <v>0</v>
      </c>
      <c r="BHF81" s="30">
        <f t="shared" si="316"/>
        <v>0</v>
      </c>
      <c r="BHG81" s="30">
        <f t="shared" si="316"/>
        <v>0</v>
      </c>
      <c r="BHH81" s="30">
        <f t="shared" si="316"/>
        <v>0</v>
      </c>
      <c r="BHI81" s="30">
        <f t="shared" si="316"/>
        <v>0</v>
      </c>
      <c r="BHJ81" s="30">
        <f t="shared" si="316"/>
        <v>0</v>
      </c>
      <c r="BHK81" s="30">
        <f t="shared" si="316"/>
        <v>0</v>
      </c>
      <c r="BHL81" s="30">
        <f t="shared" si="316"/>
        <v>0</v>
      </c>
      <c r="BHM81" s="30">
        <f t="shared" si="316"/>
        <v>0</v>
      </c>
      <c r="BHN81" s="30">
        <f t="shared" si="316"/>
        <v>0</v>
      </c>
      <c r="BHO81" s="30">
        <f t="shared" si="316"/>
        <v>0</v>
      </c>
      <c r="BHP81" s="30">
        <f t="shared" si="316"/>
        <v>0</v>
      </c>
      <c r="BHQ81" s="30">
        <f t="shared" si="316"/>
        <v>0</v>
      </c>
      <c r="BHR81" s="30">
        <f t="shared" si="316"/>
        <v>0</v>
      </c>
      <c r="BHS81" s="30">
        <f t="shared" si="316"/>
        <v>0</v>
      </c>
      <c r="BHT81" s="30">
        <f t="shared" si="316"/>
        <v>0</v>
      </c>
      <c r="BHU81" s="30">
        <f t="shared" si="316"/>
        <v>0</v>
      </c>
      <c r="BHV81" s="30">
        <f t="shared" ref="BHV81:BKG81" si="317">+IF(BHV64&gt;=$D$16,$E$81,0)</f>
        <v>0</v>
      </c>
      <c r="BHW81" s="30">
        <f t="shared" si="317"/>
        <v>0</v>
      </c>
      <c r="BHX81" s="30">
        <f t="shared" si="317"/>
        <v>0</v>
      </c>
      <c r="BHY81" s="30">
        <f t="shared" si="317"/>
        <v>0</v>
      </c>
      <c r="BHZ81" s="30">
        <f t="shared" si="317"/>
        <v>0</v>
      </c>
      <c r="BIA81" s="30">
        <f t="shared" si="317"/>
        <v>0</v>
      </c>
      <c r="BIB81" s="30">
        <f t="shared" si="317"/>
        <v>0</v>
      </c>
      <c r="BIC81" s="30">
        <f t="shared" si="317"/>
        <v>0</v>
      </c>
      <c r="BID81" s="30">
        <f t="shared" si="317"/>
        <v>0</v>
      </c>
      <c r="BIE81" s="30">
        <f t="shared" si="317"/>
        <v>0</v>
      </c>
      <c r="BIF81" s="30">
        <f t="shared" si="317"/>
        <v>0</v>
      </c>
      <c r="BIG81" s="30">
        <f t="shared" si="317"/>
        <v>0</v>
      </c>
      <c r="BIH81" s="30">
        <f t="shared" si="317"/>
        <v>0</v>
      </c>
      <c r="BII81" s="30">
        <f t="shared" si="317"/>
        <v>0</v>
      </c>
      <c r="BIJ81" s="30">
        <f t="shared" si="317"/>
        <v>0</v>
      </c>
      <c r="BIK81" s="30">
        <f t="shared" si="317"/>
        <v>0</v>
      </c>
      <c r="BIL81" s="30">
        <f t="shared" si="317"/>
        <v>0</v>
      </c>
      <c r="BIM81" s="30">
        <f t="shared" si="317"/>
        <v>0</v>
      </c>
      <c r="BIN81" s="30">
        <f t="shared" si="317"/>
        <v>0</v>
      </c>
      <c r="BIO81" s="30">
        <f t="shared" si="317"/>
        <v>0</v>
      </c>
      <c r="BIP81" s="30">
        <f t="shared" si="317"/>
        <v>0</v>
      </c>
      <c r="BIQ81" s="30">
        <f t="shared" si="317"/>
        <v>0</v>
      </c>
      <c r="BIR81" s="30">
        <f t="shared" si="317"/>
        <v>0</v>
      </c>
      <c r="BIS81" s="30">
        <f t="shared" si="317"/>
        <v>0</v>
      </c>
      <c r="BIT81" s="30">
        <f t="shared" si="317"/>
        <v>0</v>
      </c>
      <c r="BIU81" s="30">
        <f t="shared" si="317"/>
        <v>0</v>
      </c>
      <c r="BIV81" s="30">
        <f t="shared" si="317"/>
        <v>0</v>
      </c>
      <c r="BIW81" s="30">
        <f t="shared" si="317"/>
        <v>0</v>
      </c>
      <c r="BIX81" s="30">
        <f t="shared" si="317"/>
        <v>0</v>
      </c>
      <c r="BIY81" s="30">
        <f t="shared" si="317"/>
        <v>0</v>
      </c>
      <c r="BIZ81" s="30">
        <f t="shared" si="317"/>
        <v>0</v>
      </c>
      <c r="BJA81" s="30">
        <f t="shared" si="317"/>
        <v>0</v>
      </c>
      <c r="BJB81" s="30">
        <f t="shared" si="317"/>
        <v>0</v>
      </c>
      <c r="BJC81" s="30">
        <f t="shared" si="317"/>
        <v>0</v>
      </c>
      <c r="BJD81" s="30">
        <f t="shared" si="317"/>
        <v>0</v>
      </c>
      <c r="BJE81" s="30">
        <f t="shared" si="317"/>
        <v>0</v>
      </c>
      <c r="BJF81" s="30">
        <f t="shared" si="317"/>
        <v>0</v>
      </c>
      <c r="BJG81" s="30">
        <f t="shared" si="317"/>
        <v>0</v>
      </c>
      <c r="BJH81" s="30">
        <f t="shared" si="317"/>
        <v>0</v>
      </c>
      <c r="BJI81" s="30">
        <f t="shared" si="317"/>
        <v>0</v>
      </c>
      <c r="BJJ81" s="30">
        <f t="shared" si="317"/>
        <v>0</v>
      </c>
      <c r="BJK81" s="30">
        <f t="shared" si="317"/>
        <v>0</v>
      </c>
      <c r="BJL81" s="30">
        <f t="shared" si="317"/>
        <v>0</v>
      </c>
      <c r="BJM81" s="30">
        <f t="shared" si="317"/>
        <v>0</v>
      </c>
      <c r="BJN81" s="30">
        <f t="shared" si="317"/>
        <v>0</v>
      </c>
      <c r="BJO81" s="30">
        <f t="shared" si="317"/>
        <v>0</v>
      </c>
      <c r="BJP81" s="30">
        <f t="shared" si="317"/>
        <v>0</v>
      </c>
      <c r="BJQ81" s="30">
        <f t="shared" si="317"/>
        <v>0</v>
      </c>
      <c r="BJR81" s="30">
        <f t="shared" si="317"/>
        <v>0</v>
      </c>
      <c r="BJS81" s="30">
        <f t="shared" si="317"/>
        <v>0</v>
      </c>
      <c r="BJT81" s="30">
        <f t="shared" si="317"/>
        <v>0</v>
      </c>
      <c r="BJU81" s="30">
        <f t="shared" si="317"/>
        <v>0</v>
      </c>
      <c r="BJV81" s="30">
        <f t="shared" si="317"/>
        <v>0</v>
      </c>
      <c r="BJW81" s="30">
        <f t="shared" si="317"/>
        <v>0</v>
      </c>
      <c r="BJX81" s="30">
        <f t="shared" si="317"/>
        <v>0</v>
      </c>
      <c r="BJY81" s="30">
        <f t="shared" si="317"/>
        <v>0</v>
      </c>
      <c r="BJZ81" s="30">
        <f t="shared" si="317"/>
        <v>0</v>
      </c>
      <c r="BKA81" s="30">
        <f t="shared" si="317"/>
        <v>0</v>
      </c>
      <c r="BKB81" s="30">
        <f t="shared" si="317"/>
        <v>0</v>
      </c>
      <c r="BKC81" s="30">
        <f t="shared" si="317"/>
        <v>0</v>
      </c>
      <c r="BKD81" s="30">
        <f t="shared" si="317"/>
        <v>0</v>
      </c>
      <c r="BKE81" s="30">
        <f t="shared" si="317"/>
        <v>0</v>
      </c>
      <c r="BKF81" s="30">
        <f t="shared" si="317"/>
        <v>0</v>
      </c>
      <c r="BKG81" s="30">
        <f t="shared" si="317"/>
        <v>0</v>
      </c>
      <c r="BKH81" s="30">
        <f t="shared" ref="BKH81:BMS81" si="318">+IF(BKH64&gt;=$D$16,$E$81,0)</f>
        <v>0</v>
      </c>
      <c r="BKI81" s="30">
        <f t="shared" si="318"/>
        <v>0</v>
      </c>
      <c r="BKJ81" s="30">
        <f t="shared" si="318"/>
        <v>0</v>
      </c>
      <c r="BKK81" s="30">
        <f t="shared" si="318"/>
        <v>0</v>
      </c>
      <c r="BKL81" s="30">
        <f t="shared" si="318"/>
        <v>0</v>
      </c>
      <c r="BKM81" s="30">
        <f t="shared" si="318"/>
        <v>0</v>
      </c>
      <c r="BKN81" s="30">
        <f t="shared" si="318"/>
        <v>0</v>
      </c>
      <c r="BKO81" s="30">
        <f t="shared" si="318"/>
        <v>0</v>
      </c>
      <c r="BKP81" s="30">
        <f t="shared" si="318"/>
        <v>0</v>
      </c>
      <c r="BKQ81" s="30">
        <f t="shared" si="318"/>
        <v>0</v>
      </c>
      <c r="BKR81" s="30">
        <f t="shared" si="318"/>
        <v>0</v>
      </c>
      <c r="BKS81" s="30">
        <f t="shared" si="318"/>
        <v>0</v>
      </c>
      <c r="BKT81" s="30">
        <f t="shared" si="318"/>
        <v>0</v>
      </c>
      <c r="BKU81" s="30">
        <f t="shared" si="318"/>
        <v>0</v>
      </c>
      <c r="BKV81" s="30">
        <f t="shared" si="318"/>
        <v>0</v>
      </c>
      <c r="BKW81" s="30">
        <f t="shared" si="318"/>
        <v>0</v>
      </c>
      <c r="BKX81" s="30">
        <f t="shared" si="318"/>
        <v>0</v>
      </c>
      <c r="BKY81" s="30">
        <f t="shared" si="318"/>
        <v>0</v>
      </c>
      <c r="BKZ81" s="30">
        <f t="shared" si="318"/>
        <v>0</v>
      </c>
      <c r="BLA81" s="30">
        <f t="shared" si="318"/>
        <v>0</v>
      </c>
      <c r="BLB81" s="30">
        <f t="shared" si="318"/>
        <v>0</v>
      </c>
      <c r="BLC81" s="30">
        <f t="shared" si="318"/>
        <v>0</v>
      </c>
      <c r="BLD81" s="30">
        <f t="shared" si="318"/>
        <v>0</v>
      </c>
      <c r="BLE81" s="30">
        <f t="shared" si="318"/>
        <v>0</v>
      </c>
      <c r="BLF81" s="30">
        <f t="shared" si="318"/>
        <v>0</v>
      </c>
      <c r="BLG81" s="30">
        <f t="shared" si="318"/>
        <v>0</v>
      </c>
      <c r="BLH81" s="30">
        <f t="shared" si="318"/>
        <v>0</v>
      </c>
      <c r="BLI81" s="30">
        <f t="shared" si="318"/>
        <v>0</v>
      </c>
      <c r="BLJ81" s="30">
        <f t="shared" si="318"/>
        <v>0</v>
      </c>
      <c r="BLK81" s="30">
        <f t="shared" si="318"/>
        <v>0</v>
      </c>
      <c r="BLL81" s="30">
        <f t="shared" si="318"/>
        <v>0</v>
      </c>
      <c r="BLM81" s="30">
        <f t="shared" si="318"/>
        <v>0</v>
      </c>
      <c r="BLN81" s="30">
        <f t="shared" si="318"/>
        <v>0</v>
      </c>
      <c r="BLO81" s="30">
        <f t="shared" si="318"/>
        <v>0</v>
      </c>
      <c r="BLP81" s="30">
        <f t="shared" si="318"/>
        <v>0</v>
      </c>
      <c r="BLQ81" s="30">
        <f t="shared" si="318"/>
        <v>0</v>
      </c>
      <c r="BLR81" s="30">
        <f t="shared" si="318"/>
        <v>0</v>
      </c>
      <c r="BLS81" s="30">
        <f t="shared" si="318"/>
        <v>0</v>
      </c>
      <c r="BLT81" s="30">
        <f t="shared" si="318"/>
        <v>0</v>
      </c>
      <c r="BLU81" s="30">
        <f t="shared" si="318"/>
        <v>0</v>
      </c>
      <c r="BLV81" s="30">
        <f t="shared" si="318"/>
        <v>0</v>
      </c>
      <c r="BLW81" s="30">
        <f t="shared" si="318"/>
        <v>0</v>
      </c>
      <c r="BLX81" s="30">
        <f t="shared" si="318"/>
        <v>0</v>
      </c>
      <c r="BLY81" s="30">
        <f t="shared" si="318"/>
        <v>0</v>
      </c>
      <c r="BLZ81" s="30">
        <f t="shared" si="318"/>
        <v>0</v>
      </c>
      <c r="BMA81" s="30">
        <f t="shared" si="318"/>
        <v>0</v>
      </c>
      <c r="BMB81" s="30">
        <f t="shared" si="318"/>
        <v>0</v>
      </c>
      <c r="BMC81" s="30">
        <f t="shared" si="318"/>
        <v>0</v>
      </c>
      <c r="BMD81" s="30">
        <f t="shared" si="318"/>
        <v>0</v>
      </c>
      <c r="BME81" s="30">
        <f t="shared" si="318"/>
        <v>0</v>
      </c>
      <c r="BMF81" s="30">
        <f t="shared" si="318"/>
        <v>0</v>
      </c>
      <c r="BMG81" s="30">
        <f t="shared" si="318"/>
        <v>0</v>
      </c>
      <c r="BMH81" s="30">
        <f t="shared" si="318"/>
        <v>0</v>
      </c>
      <c r="BMI81" s="30">
        <f t="shared" si="318"/>
        <v>0</v>
      </c>
      <c r="BMJ81" s="30">
        <f t="shared" si="318"/>
        <v>0</v>
      </c>
      <c r="BMK81" s="30">
        <f t="shared" si="318"/>
        <v>0</v>
      </c>
      <c r="BML81" s="30">
        <f t="shared" si="318"/>
        <v>0</v>
      </c>
      <c r="BMM81" s="30">
        <f t="shared" si="318"/>
        <v>0</v>
      </c>
      <c r="BMN81" s="30">
        <f t="shared" si="318"/>
        <v>0</v>
      </c>
      <c r="BMO81" s="30">
        <f t="shared" si="318"/>
        <v>0</v>
      </c>
      <c r="BMP81" s="30">
        <f t="shared" si="318"/>
        <v>0</v>
      </c>
      <c r="BMQ81" s="30">
        <f t="shared" si="318"/>
        <v>0</v>
      </c>
      <c r="BMR81" s="30">
        <f t="shared" si="318"/>
        <v>0</v>
      </c>
      <c r="BMS81" s="30">
        <f t="shared" si="318"/>
        <v>0</v>
      </c>
      <c r="BMT81" s="30">
        <f t="shared" ref="BMT81:BPE81" si="319">+IF(BMT64&gt;=$D$16,$E$81,0)</f>
        <v>0</v>
      </c>
      <c r="BMU81" s="30">
        <f t="shared" si="319"/>
        <v>0</v>
      </c>
      <c r="BMV81" s="30">
        <f t="shared" si="319"/>
        <v>0</v>
      </c>
      <c r="BMW81" s="30">
        <f t="shared" si="319"/>
        <v>0</v>
      </c>
      <c r="BMX81" s="30">
        <f t="shared" si="319"/>
        <v>0</v>
      </c>
      <c r="BMY81" s="30">
        <f t="shared" si="319"/>
        <v>0</v>
      </c>
      <c r="BMZ81" s="30">
        <f t="shared" si="319"/>
        <v>0</v>
      </c>
      <c r="BNA81" s="30">
        <f t="shared" si="319"/>
        <v>0</v>
      </c>
      <c r="BNB81" s="30">
        <f t="shared" si="319"/>
        <v>0</v>
      </c>
      <c r="BNC81" s="30">
        <f t="shared" si="319"/>
        <v>0</v>
      </c>
      <c r="BND81" s="30">
        <f t="shared" si="319"/>
        <v>0</v>
      </c>
      <c r="BNE81" s="30">
        <f t="shared" si="319"/>
        <v>0</v>
      </c>
      <c r="BNF81" s="30">
        <f t="shared" si="319"/>
        <v>0</v>
      </c>
      <c r="BNG81" s="30">
        <f t="shared" si="319"/>
        <v>0</v>
      </c>
      <c r="BNH81" s="30">
        <f t="shared" si="319"/>
        <v>0</v>
      </c>
      <c r="BNI81" s="30">
        <f t="shared" si="319"/>
        <v>0</v>
      </c>
      <c r="BNJ81" s="30">
        <f t="shared" si="319"/>
        <v>0</v>
      </c>
      <c r="BNK81" s="30">
        <f t="shared" si="319"/>
        <v>0</v>
      </c>
      <c r="BNL81" s="30">
        <f t="shared" si="319"/>
        <v>0</v>
      </c>
      <c r="BNM81" s="30">
        <f t="shared" si="319"/>
        <v>0</v>
      </c>
      <c r="BNN81" s="30">
        <f t="shared" si="319"/>
        <v>0</v>
      </c>
      <c r="BNO81" s="30">
        <f t="shared" si="319"/>
        <v>0</v>
      </c>
      <c r="BNP81" s="30">
        <f t="shared" si="319"/>
        <v>0</v>
      </c>
      <c r="BNQ81" s="30">
        <f t="shared" si="319"/>
        <v>0</v>
      </c>
      <c r="BNR81" s="30">
        <f t="shared" si="319"/>
        <v>0</v>
      </c>
      <c r="BNS81" s="30">
        <f t="shared" si="319"/>
        <v>0</v>
      </c>
      <c r="BNT81" s="30">
        <f t="shared" si="319"/>
        <v>0</v>
      </c>
      <c r="BNU81" s="30">
        <f t="shared" si="319"/>
        <v>0</v>
      </c>
      <c r="BNV81" s="30">
        <f t="shared" si="319"/>
        <v>0</v>
      </c>
      <c r="BNW81" s="30">
        <f t="shared" si="319"/>
        <v>0</v>
      </c>
      <c r="BNX81" s="30">
        <f t="shared" si="319"/>
        <v>0</v>
      </c>
      <c r="BNY81" s="30">
        <f t="shared" si="319"/>
        <v>0</v>
      </c>
      <c r="BNZ81" s="30">
        <f t="shared" si="319"/>
        <v>0</v>
      </c>
      <c r="BOA81" s="30">
        <f t="shared" si="319"/>
        <v>0</v>
      </c>
      <c r="BOB81" s="30">
        <f t="shared" si="319"/>
        <v>0</v>
      </c>
      <c r="BOC81" s="30">
        <f t="shared" si="319"/>
        <v>0</v>
      </c>
      <c r="BOD81" s="30">
        <f t="shared" si="319"/>
        <v>0</v>
      </c>
      <c r="BOE81" s="30">
        <f t="shared" si="319"/>
        <v>0</v>
      </c>
      <c r="BOF81" s="30">
        <f t="shared" si="319"/>
        <v>0</v>
      </c>
      <c r="BOG81" s="30">
        <f t="shared" si="319"/>
        <v>0</v>
      </c>
      <c r="BOH81" s="30">
        <f t="shared" si="319"/>
        <v>0</v>
      </c>
      <c r="BOI81" s="30">
        <f t="shared" si="319"/>
        <v>0</v>
      </c>
      <c r="BOJ81" s="30">
        <f t="shared" si="319"/>
        <v>0</v>
      </c>
      <c r="BOK81" s="30">
        <f t="shared" si="319"/>
        <v>0</v>
      </c>
      <c r="BOL81" s="30">
        <f t="shared" si="319"/>
        <v>0</v>
      </c>
      <c r="BOM81" s="30">
        <f t="shared" si="319"/>
        <v>0</v>
      </c>
      <c r="BON81" s="30">
        <f t="shared" si="319"/>
        <v>0</v>
      </c>
      <c r="BOO81" s="30">
        <f t="shared" si="319"/>
        <v>0</v>
      </c>
      <c r="BOP81" s="30">
        <f t="shared" si="319"/>
        <v>0</v>
      </c>
      <c r="BOQ81" s="30">
        <f t="shared" si="319"/>
        <v>0</v>
      </c>
      <c r="BOR81" s="30">
        <f t="shared" si="319"/>
        <v>0</v>
      </c>
      <c r="BOS81" s="30">
        <f t="shared" si="319"/>
        <v>0</v>
      </c>
      <c r="BOT81" s="30">
        <f t="shared" si="319"/>
        <v>0</v>
      </c>
      <c r="BOU81" s="30">
        <f t="shared" si="319"/>
        <v>0</v>
      </c>
      <c r="BOV81" s="30">
        <f t="shared" si="319"/>
        <v>0</v>
      </c>
      <c r="BOW81" s="30">
        <f t="shared" si="319"/>
        <v>0</v>
      </c>
      <c r="BOX81" s="30">
        <f t="shared" si="319"/>
        <v>0</v>
      </c>
      <c r="BOY81" s="30">
        <f t="shared" si="319"/>
        <v>0</v>
      </c>
      <c r="BOZ81" s="30">
        <f t="shared" si="319"/>
        <v>0</v>
      </c>
      <c r="BPA81" s="30">
        <f t="shared" si="319"/>
        <v>0</v>
      </c>
      <c r="BPB81" s="30">
        <f t="shared" si="319"/>
        <v>0</v>
      </c>
      <c r="BPC81" s="30">
        <f t="shared" si="319"/>
        <v>0</v>
      </c>
      <c r="BPD81" s="30">
        <f t="shared" si="319"/>
        <v>0</v>
      </c>
      <c r="BPE81" s="30">
        <f t="shared" si="319"/>
        <v>0</v>
      </c>
      <c r="BPF81" s="30">
        <f t="shared" ref="BPF81:BRQ81" si="320">+IF(BPF64&gt;=$D$16,$E$81,0)</f>
        <v>0</v>
      </c>
      <c r="BPG81" s="30">
        <f t="shared" si="320"/>
        <v>0</v>
      </c>
      <c r="BPH81" s="30">
        <f t="shared" si="320"/>
        <v>0</v>
      </c>
      <c r="BPI81" s="30">
        <f t="shared" si="320"/>
        <v>0</v>
      </c>
      <c r="BPJ81" s="30">
        <f t="shared" si="320"/>
        <v>0</v>
      </c>
      <c r="BPK81" s="30">
        <f t="shared" si="320"/>
        <v>0</v>
      </c>
      <c r="BPL81" s="30">
        <f t="shared" si="320"/>
        <v>0</v>
      </c>
      <c r="BPM81" s="30">
        <f t="shared" si="320"/>
        <v>0</v>
      </c>
      <c r="BPN81" s="30">
        <f t="shared" si="320"/>
        <v>0</v>
      </c>
      <c r="BPO81" s="30">
        <f t="shared" si="320"/>
        <v>0</v>
      </c>
      <c r="BPP81" s="30">
        <f t="shared" si="320"/>
        <v>0</v>
      </c>
      <c r="BPQ81" s="30">
        <f t="shared" si="320"/>
        <v>0</v>
      </c>
      <c r="BPR81" s="30">
        <f t="shared" si="320"/>
        <v>0</v>
      </c>
      <c r="BPS81" s="30">
        <f t="shared" si="320"/>
        <v>0</v>
      </c>
      <c r="BPT81" s="30">
        <f t="shared" si="320"/>
        <v>0</v>
      </c>
      <c r="BPU81" s="30">
        <f t="shared" si="320"/>
        <v>0</v>
      </c>
      <c r="BPV81" s="30">
        <f t="shared" si="320"/>
        <v>0</v>
      </c>
      <c r="BPW81" s="30">
        <f t="shared" si="320"/>
        <v>0</v>
      </c>
      <c r="BPX81" s="30">
        <f t="shared" si="320"/>
        <v>0</v>
      </c>
      <c r="BPY81" s="30">
        <f t="shared" si="320"/>
        <v>0</v>
      </c>
      <c r="BPZ81" s="30">
        <f t="shared" si="320"/>
        <v>0</v>
      </c>
      <c r="BQA81" s="30">
        <f t="shared" si="320"/>
        <v>0</v>
      </c>
      <c r="BQB81" s="30">
        <f t="shared" si="320"/>
        <v>0</v>
      </c>
      <c r="BQC81" s="30">
        <f t="shared" si="320"/>
        <v>0</v>
      </c>
      <c r="BQD81" s="30">
        <f t="shared" si="320"/>
        <v>0</v>
      </c>
      <c r="BQE81" s="30">
        <f t="shared" si="320"/>
        <v>0</v>
      </c>
      <c r="BQF81" s="30">
        <f t="shared" si="320"/>
        <v>0</v>
      </c>
      <c r="BQG81" s="30">
        <f t="shared" si="320"/>
        <v>0</v>
      </c>
      <c r="BQH81" s="30">
        <f t="shared" si="320"/>
        <v>0</v>
      </c>
      <c r="BQI81" s="30">
        <f t="shared" si="320"/>
        <v>0</v>
      </c>
      <c r="BQJ81" s="30">
        <f t="shared" si="320"/>
        <v>0</v>
      </c>
      <c r="BQK81" s="30">
        <f t="shared" si="320"/>
        <v>0</v>
      </c>
      <c r="BQL81" s="30">
        <f t="shared" si="320"/>
        <v>0</v>
      </c>
      <c r="BQM81" s="30">
        <f t="shared" si="320"/>
        <v>0</v>
      </c>
      <c r="BQN81" s="30">
        <f t="shared" si="320"/>
        <v>0</v>
      </c>
      <c r="BQO81" s="30">
        <f t="shared" si="320"/>
        <v>0</v>
      </c>
      <c r="BQP81" s="30">
        <f t="shared" si="320"/>
        <v>0</v>
      </c>
      <c r="BQQ81" s="30">
        <f t="shared" si="320"/>
        <v>0</v>
      </c>
      <c r="BQR81" s="30">
        <f t="shared" si="320"/>
        <v>0</v>
      </c>
      <c r="BQS81" s="30">
        <f t="shared" si="320"/>
        <v>0</v>
      </c>
      <c r="BQT81" s="30">
        <f t="shared" si="320"/>
        <v>0</v>
      </c>
      <c r="BQU81" s="30">
        <f t="shared" si="320"/>
        <v>0</v>
      </c>
      <c r="BQV81" s="30">
        <f t="shared" si="320"/>
        <v>0</v>
      </c>
      <c r="BQW81" s="30">
        <f t="shared" si="320"/>
        <v>0</v>
      </c>
      <c r="BQX81" s="30">
        <f t="shared" si="320"/>
        <v>0</v>
      </c>
      <c r="BQY81" s="30">
        <f t="shared" si="320"/>
        <v>0</v>
      </c>
      <c r="BQZ81" s="30">
        <f t="shared" si="320"/>
        <v>0</v>
      </c>
      <c r="BRA81" s="30">
        <f t="shared" si="320"/>
        <v>0</v>
      </c>
      <c r="BRB81" s="30">
        <f t="shared" si="320"/>
        <v>0</v>
      </c>
      <c r="BRC81" s="30">
        <f t="shared" si="320"/>
        <v>0</v>
      </c>
      <c r="BRD81" s="30">
        <f t="shared" si="320"/>
        <v>0</v>
      </c>
      <c r="BRE81" s="30">
        <f t="shared" si="320"/>
        <v>0</v>
      </c>
      <c r="BRF81" s="30">
        <f t="shared" si="320"/>
        <v>0</v>
      </c>
      <c r="BRG81" s="30">
        <f t="shared" si="320"/>
        <v>0</v>
      </c>
      <c r="BRH81" s="30">
        <f t="shared" si="320"/>
        <v>0</v>
      </c>
      <c r="BRI81" s="30">
        <f t="shared" si="320"/>
        <v>0</v>
      </c>
      <c r="BRJ81" s="30">
        <f t="shared" si="320"/>
        <v>0</v>
      </c>
      <c r="BRK81" s="30">
        <f t="shared" si="320"/>
        <v>0</v>
      </c>
      <c r="BRL81" s="30">
        <f t="shared" si="320"/>
        <v>0</v>
      </c>
      <c r="BRM81" s="30">
        <f t="shared" si="320"/>
        <v>0</v>
      </c>
      <c r="BRN81" s="30">
        <f t="shared" si="320"/>
        <v>0</v>
      </c>
      <c r="BRO81" s="30">
        <f t="shared" si="320"/>
        <v>0</v>
      </c>
      <c r="BRP81" s="30">
        <f t="shared" si="320"/>
        <v>0</v>
      </c>
      <c r="BRQ81" s="30">
        <f t="shared" si="320"/>
        <v>0</v>
      </c>
      <c r="BRR81" s="30">
        <f t="shared" ref="BRR81:BUC81" si="321">+IF(BRR64&gt;=$D$16,$E$81,0)</f>
        <v>0</v>
      </c>
      <c r="BRS81" s="30">
        <f t="shared" si="321"/>
        <v>0</v>
      </c>
      <c r="BRT81" s="30">
        <f t="shared" si="321"/>
        <v>0</v>
      </c>
      <c r="BRU81" s="30">
        <f t="shared" si="321"/>
        <v>0</v>
      </c>
      <c r="BRV81" s="30">
        <f t="shared" si="321"/>
        <v>0</v>
      </c>
      <c r="BRW81" s="30">
        <f t="shared" si="321"/>
        <v>0</v>
      </c>
      <c r="BRX81" s="30">
        <f t="shared" si="321"/>
        <v>0</v>
      </c>
      <c r="BRY81" s="30">
        <f t="shared" si="321"/>
        <v>0</v>
      </c>
      <c r="BRZ81" s="30">
        <f t="shared" si="321"/>
        <v>0</v>
      </c>
      <c r="BSA81" s="30">
        <f t="shared" si="321"/>
        <v>0</v>
      </c>
      <c r="BSB81" s="30">
        <f t="shared" si="321"/>
        <v>0</v>
      </c>
      <c r="BSC81" s="30">
        <f t="shared" si="321"/>
        <v>0</v>
      </c>
      <c r="BSD81" s="30">
        <f t="shared" si="321"/>
        <v>0</v>
      </c>
      <c r="BSE81" s="30">
        <f t="shared" si="321"/>
        <v>0</v>
      </c>
      <c r="BSF81" s="30">
        <f t="shared" si="321"/>
        <v>0</v>
      </c>
      <c r="BSG81" s="30">
        <f t="shared" si="321"/>
        <v>0</v>
      </c>
      <c r="BSH81" s="30">
        <f t="shared" si="321"/>
        <v>0</v>
      </c>
      <c r="BSI81" s="30">
        <f t="shared" si="321"/>
        <v>0</v>
      </c>
      <c r="BSJ81" s="30">
        <f t="shared" si="321"/>
        <v>0</v>
      </c>
      <c r="BSK81" s="30">
        <f t="shared" si="321"/>
        <v>0</v>
      </c>
      <c r="BSL81" s="30">
        <f t="shared" si="321"/>
        <v>0</v>
      </c>
      <c r="BSM81" s="30">
        <f t="shared" si="321"/>
        <v>0</v>
      </c>
      <c r="BSN81" s="30">
        <f t="shared" si="321"/>
        <v>0</v>
      </c>
      <c r="BSO81" s="30">
        <f t="shared" si="321"/>
        <v>0</v>
      </c>
      <c r="BSP81" s="30">
        <f t="shared" si="321"/>
        <v>0</v>
      </c>
      <c r="BSQ81" s="30">
        <f t="shared" si="321"/>
        <v>0</v>
      </c>
      <c r="BSR81" s="30">
        <f t="shared" si="321"/>
        <v>0</v>
      </c>
      <c r="BSS81" s="30">
        <f t="shared" si="321"/>
        <v>0</v>
      </c>
      <c r="BST81" s="30">
        <f t="shared" si="321"/>
        <v>0</v>
      </c>
      <c r="BSU81" s="30">
        <f t="shared" si="321"/>
        <v>0</v>
      </c>
      <c r="BSV81" s="30">
        <f t="shared" si="321"/>
        <v>0</v>
      </c>
      <c r="BSW81" s="30">
        <f t="shared" si="321"/>
        <v>0</v>
      </c>
      <c r="BSX81" s="30">
        <f t="shared" si="321"/>
        <v>0</v>
      </c>
      <c r="BSY81" s="30">
        <f t="shared" si="321"/>
        <v>0</v>
      </c>
      <c r="BSZ81" s="30">
        <f t="shared" si="321"/>
        <v>0</v>
      </c>
      <c r="BTA81" s="30">
        <f t="shared" si="321"/>
        <v>0</v>
      </c>
      <c r="BTB81" s="30">
        <f t="shared" si="321"/>
        <v>0</v>
      </c>
      <c r="BTC81" s="30">
        <f t="shared" si="321"/>
        <v>0</v>
      </c>
      <c r="BTD81" s="30">
        <f t="shared" si="321"/>
        <v>0</v>
      </c>
      <c r="BTE81" s="30">
        <f t="shared" si="321"/>
        <v>0</v>
      </c>
      <c r="BTF81" s="30">
        <f t="shared" si="321"/>
        <v>0</v>
      </c>
      <c r="BTG81" s="30">
        <f t="shared" si="321"/>
        <v>0</v>
      </c>
      <c r="BTH81" s="30">
        <f t="shared" si="321"/>
        <v>0</v>
      </c>
      <c r="BTI81" s="30">
        <f t="shared" si="321"/>
        <v>0</v>
      </c>
      <c r="BTJ81" s="30">
        <f t="shared" si="321"/>
        <v>0</v>
      </c>
      <c r="BTK81" s="30">
        <f t="shared" si="321"/>
        <v>0</v>
      </c>
      <c r="BTL81" s="30">
        <f t="shared" si="321"/>
        <v>0</v>
      </c>
      <c r="BTM81" s="30">
        <f t="shared" si="321"/>
        <v>0</v>
      </c>
      <c r="BTN81" s="30">
        <f t="shared" si="321"/>
        <v>0</v>
      </c>
      <c r="BTO81" s="30">
        <f t="shared" si="321"/>
        <v>0</v>
      </c>
      <c r="BTP81" s="30">
        <f t="shared" si="321"/>
        <v>0</v>
      </c>
      <c r="BTQ81" s="30">
        <f t="shared" si="321"/>
        <v>0</v>
      </c>
      <c r="BTR81" s="30">
        <f t="shared" si="321"/>
        <v>0</v>
      </c>
      <c r="BTS81" s="30">
        <f t="shared" si="321"/>
        <v>0</v>
      </c>
      <c r="BTT81" s="30">
        <f t="shared" si="321"/>
        <v>0</v>
      </c>
      <c r="BTU81" s="30">
        <f t="shared" si="321"/>
        <v>0</v>
      </c>
      <c r="BTV81" s="30">
        <f t="shared" si="321"/>
        <v>0</v>
      </c>
      <c r="BTW81" s="30">
        <f t="shared" si="321"/>
        <v>0</v>
      </c>
      <c r="BTX81" s="30">
        <f t="shared" si="321"/>
        <v>0</v>
      </c>
      <c r="BTY81" s="30">
        <f t="shared" si="321"/>
        <v>0</v>
      </c>
      <c r="BTZ81" s="30">
        <f t="shared" si="321"/>
        <v>0</v>
      </c>
      <c r="BUA81" s="30">
        <f t="shared" si="321"/>
        <v>0</v>
      </c>
      <c r="BUB81" s="30">
        <f t="shared" si="321"/>
        <v>0</v>
      </c>
      <c r="BUC81" s="30">
        <f t="shared" si="321"/>
        <v>0</v>
      </c>
      <c r="BUD81" s="30">
        <f t="shared" ref="BUD81:BWO81" si="322">+IF(BUD64&gt;=$D$16,$E$81,0)</f>
        <v>0</v>
      </c>
      <c r="BUE81" s="30">
        <f t="shared" si="322"/>
        <v>0</v>
      </c>
      <c r="BUF81" s="30">
        <f t="shared" si="322"/>
        <v>0</v>
      </c>
      <c r="BUG81" s="30">
        <f t="shared" si="322"/>
        <v>0</v>
      </c>
      <c r="BUH81" s="30">
        <f t="shared" si="322"/>
        <v>0</v>
      </c>
      <c r="BUI81" s="30">
        <f t="shared" si="322"/>
        <v>0</v>
      </c>
      <c r="BUJ81" s="30">
        <f t="shared" si="322"/>
        <v>0</v>
      </c>
      <c r="BUK81" s="30">
        <f t="shared" si="322"/>
        <v>0</v>
      </c>
      <c r="BUL81" s="30">
        <f t="shared" si="322"/>
        <v>0</v>
      </c>
      <c r="BUM81" s="30">
        <f t="shared" si="322"/>
        <v>0</v>
      </c>
      <c r="BUN81" s="30">
        <f t="shared" si="322"/>
        <v>0</v>
      </c>
      <c r="BUO81" s="30">
        <f t="shared" si="322"/>
        <v>0</v>
      </c>
      <c r="BUP81" s="30">
        <f t="shared" si="322"/>
        <v>0</v>
      </c>
      <c r="BUQ81" s="30">
        <f t="shared" si="322"/>
        <v>0</v>
      </c>
      <c r="BUR81" s="30">
        <f t="shared" si="322"/>
        <v>0</v>
      </c>
      <c r="BUS81" s="30">
        <f t="shared" si="322"/>
        <v>0</v>
      </c>
      <c r="BUT81" s="30">
        <f t="shared" si="322"/>
        <v>0</v>
      </c>
      <c r="BUU81" s="30">
        <f t="shared" si="322"/>
        <v>0</v>
      </c>
      <c r="BUV81" s="30">
        <f t="shared" si="322"/>
        <v>0</v>
      </c>
      <c r="BUW81" s="30">
        <f t="shared" si="322"/>
        <v>0</v>
      </c>
      <c r="BUX81" s="30">
        <f t="shared" si="322"/>
        <v>0</v>
      </c>
      <c r="BUY81" s="30">
        <f t="shared" si="322"/>
        <v>0</v>
      </c>
      <c r="BUZ81" s="30">
        <f t="shared" si="322"/>
        <v>0</v>
      </c>
      <c r="BVA81" s="30">
        <f t="shared" si="322"/>
        <v>0</v>
      </c>
      <c r="BVB81" s="30">
        <f t="shared" si="322"/>
        <v>0</v>
      </c>
      <c r="BVC81" s="30">
        <f t="shared" si="322"/>
        <v>0</v>
      </c>
      <c r="BVD81" s="30">
        <f t="shared" si="322"/>
        <v>0</v>
      </c>
      <c r="BVE81" s="30">
        <f t="shared" si="322"/>
        <v>0</v>
      </c>
      <c r="BVF81" s="30">
        <f t="shared" si="322"/>
        <v>0</v>
      </c>
      <c r="BVG81" s="30">
        <f t="shared" si="322"/>
        <v>0</v>
      </c>
      <c r="BVH81" s="30">
        <f t="shared" si="322"/>
        <v>0</v>
      </c>
      <c r="BVI81" s="30">
        <f t="shared" si="322"/>
        <v>0</v>
      </c>
      <c r="BVJ81" s="30">
        <f t="shared" si="322"/>
        <v>0</v>
      </c>
      <c r="BVK81" s="30">
        <f t="shared" si="322"/>
        <v>0</v>
      </c>
      <c r="BVL81" s="30">
        <f t="shared" si="322"/>
        <v>0</v>
      </c>
      <c r="BVM81" s="30">
        <f t="shared" si="322"/>
        <v>0</v>
      </c>
      <c r="BVN81" s="30">
        <f t="shared" si="322"/>
        <v>0</v>
      </c>
      <c r="BVO81" s="30">
        <f t="shared" si="322"/>
        <v>0</v>
      </c>
      <c r="BVP81" s="30">
        <f t="shared" si="322"/>
        <v>0</v>
      </c>
      <c r="BVQ81" s="30">
        <f t="shared" si="322"/>
        <v>0</v>
      </c>
      <c r="BVR81" s="30">
        <f t="shared" si="322"/>
        <v>0</v>
      </c>
      <c r="BVS81" s="30">
        <f t="shared" si="322"/>
        <v>0</v>
      </c>
      <c r="BVT81" s="30">
        <f t="shared" si="322"/>
        <v>0</v>
      </c>
      <c r="BVU81" s="30">
        <f t="shared" si="322"/>
        <v>0</v>
      </c>
      <c r="BVV81" s="30">
        <f t="shared" si="322"/>
        <v>0</v>
      </c>
      <c r="BVW81" s="30">
        <f t="shared" si="322"/>
        <v>0</v>
      </c>
      <c r="BVX81" s="30">
        <f t="shared" si="322"/>
        <v>0</v>
      </c>
      <c r="BVY81" s="30">
        <f t="shared" si="322"/>
        <v>0</v>
      </c>
      <c r="BVZ81" s="30">
        <f t="shared" si="322"/>
        <v>0</v>
      </c>
      <c r="BWA81" s="30">
        <f t="shared" si="322"/>
        <v>0</v>
      </c>
      <c r="BWB81" s="30">
        <f t="shared" si="322"/>
        <v>0</v>
      </c>
      <c r="BWC81" s="30">
        <f t="shared" si="322"/>
        <v>0</v>
      </c>
      <c r="BWD81" s="30">
        <f t="shared" si="322"/>
        <v>0</v>
      </c>
      <c r="BWE81" s="30">
        <f t="shared" si="322"/>
        <v>0</v>
      </c>
      <c r="BWF81" s="30">
        <f t="shared" si="322"/>
        <v>0</v>
      </c>
      <c r="BWG81" s="30">
        <f t="shared" si="322"/>
        <v>0</v>
      </c>
      <c r="BWH81" s="30">
        <f t="shared" si="322"/>
        <v>0</v>
      </c>
      <c r="BWI81" s="30">
        <f t="shared" si="322"/>
        <v>0</v>
      </c>
      <c r="BWJ81" s="30">
        <f t="shared" si="322"/>
        <v>0</v>
      </c>
      <c r="BWK81" s="30">
        <f t="shared" si="322"/>
        <v>0</v>
      </c>
      <c r="BWL81" s="30">
        <f t="shared" si="322"/>
        <v>0</v>
      </c>
      <c r="BWM81" s="30">
        <f t="shared" si="322"/>
        <v>0</v>
      </c>
      <c r="BWN81" s="30">
        <f t="shared" si="322"/>
        <v>0</v>
      </c>
      <c r="BWO81" s="30">
        <f t="shared" si="322"/>
        <v>0</v>
      </c>
      <c r="BWP81" s="30">
        <f t="shared" ref="BWP81:BZA81" si="323">+IF(BWP64&gt;=$D$16,$E$81,0)</f>
        <v>0</v>
      </c>
      <c r="BWQ81" s="30">
        <f t="shared" si="323"/>
        <v>0</v>
      </c>
      <c r="BWR81" s="30">
        <f t="shared" si="323"/>
        <v>0</v>
      </c>
      <c r="BWS81" s="30">
        <f t="shared" si="323"/>
        <v>0</v>
      </c>
      <c r="BWT81" s="30">
        <f t="shared" si="323"/>
        <v>0</v>
      </c>
      <c r="BWU81" s="30">
        <f t="shared" si="323"/>
        <v>0</v>
      </c>
      <c r="BWV81" s="30">
        <f t="shared" si="323"/>
        <v>0</v>
      </c>
      <c r="BWW81" s="30">
        <f t="shared" si="323"/>
        <v>0</v>
      </c>
      <c r="BWX81" s="30">
        <f t="shared" si="323"/>
        <v>0</v>
      </c>
      <c r="BWY81" s="30">
        <f t="shared" si="323"/>
        <v>0</v>
      </c>
      <c r="BWZ81" s="30">
        <f t="shared" si="323"/>
        <v>0</v>
      </c>
      <c r="BXA81" s="30">
        <f t="shared" si="323"/>
        <v>0</v>
      </c>
      <c r="BXB81" s="30">
        <f t="shared" si="323"/>
        <v>0</v>
      </c>
      <c r="BXC81" s="30">
        <f t="shared" si="323"/>
        <v>0</v>
      </c>
      <c r="BXD81" s="30">
        <f t="shared" si="323"/>
        <v>0</v>
      </c>
      <c r="BXE81" s="30">
        <f t="shared" si="323"/>
        <v>0</v>
      </c>
      <c r="BXF81" s="30">
        <f t="shared" si="323"/>
        <v>0</v>
      </c>
      <c r="BXG81" s="30">
        <f t="shared" si="323"/>
        <v>0</v>
      </c>
      <c r="BXH81" s="30">
        <f t="shared" si="323"/>
        <v>0</v>
      </c>
      <c r="BXI81" s="30">
        <f t="shared" si="323"/>
        <v>0</v>
      </c>
      <c r="BXJ81" s="30">
        <f t="shared" si="323"/>
        <v>0</v>
      </c>
      <c r="BXK81" s="30">
        <f t="shared" si="323"/>
        <v>0</v>
      </c>
      <c r="BXL81" s="30">
        <f t="shared" si="323"/>
        <v>0</v>
      </c>
      <c r="BXM81" s="30">
        <f t="shared" si="323"/>
        <v>0</v>
      </c>
      <c r="BXN81" s="30">
        <f t="shared" si="323"/>
        <v>0</v>
      </c>
      <c r="BXO81" s="30">
        <f t="shared" si="323"/>
        <v>0</v>
      </c>
      <c r="BXP81" s="30">
        <f t="shared" si="323"/>
        <v>0</v>
      </c>
      <c r="BXQ81" s="30">
        <f t="shared" si="323"/>
        <v>0</v>
      </c>
      <c r="BXR81" s="30">
        <f t="shared" si="323"/>
        <v>0</v>
      </c>
      <c r="BXS81" s="30">
        <f t="shared" si="323"/>
        <v>0</v>
      </c>
      <c r="BXT81" s="30">
        <f t="shared" si="323"/>
        <v>0</v>
      </c>
      <c r="BXU81" s="30">
        <f t="shared" si="323"/>
        <v>0</v>
      </c>
      <c r="BXV81" s="30">
        <f t="shared" si="323"/>
        <v>0</v>
      </c>
      <c r="BXW81" s="30">
        <f t="shared" si="323"/>
        <v>0</v>
      </c>
      <c r="BXX81" s="30">
        <f t="shared" si="323"/>
        <v>0</v>
      </c>
      <c r="BXY81" s="30">
        <f t="shared" si="323"/>
        <v>0</v>
      </c>
      <c r="BXZ81" s="30">
        <f t="shared" si="323"/>
        <v>0</v>
      </c>
      <c r="BYA81" s="30">
        <f t="shared" si="323"/>
        <v>0</v>
      </c>
      <c r="BYB81" s="30">
        <f t="shared" si="323"/>
        <v>0</v>
      </c>
      <c r="BYC81" s="30">
        <f t="shared" si="323"/>
        <v>0</v>
      </c>
      <c r="BYD81" s="30">
        <f t="shared" si="323"/>
        <v>0</v>
      </c>
      <c r="BYE81" s="30">
        <f t="shared" si="323"/>
        <v>0</v>
      </c>
      <c r="BYF81" s="30">
        <f t="shared" si="323"/>
        <v>0</v>
      </c>
      <c r="BYG81" s="30">
        <f t="shared" si="323"/>
        <v>0</v>
      </c>
      <c r="BYH81" s="30">
        <f t="shared" si="323"/>
        <v>0</v>
      </c>
      <c r="BYI81" s="30">
        <f t="shared" si="323"/>
        <v>0</v>
      </c>
      <c r="BYJ81" s="30">
        <f t="shared" si="323"/>
        <v>0</v>
      </c>
      <c r="BYK81" s="30">
        <f t="shared" si="323"/>
        <v>0</v>
      </c>
      <c r="BYL81" s="30">
        <f t="shared" si="323"/>
        <v>0</v>
      </c>
      <c r="BYM81" s="30">
        <f t="shared" si="323"/>
        <v>0</v>
      </c>
      <c r="BYN81" s="30">
        <f t="shared" si="323"/>
        <v>0</v>
      </c>
      <c r="BYO81" s="30">
        <f t="shared" si="323"/>
        <v>0</v>
      </c>
      <c r="BYP81" s="30">
        <f t="shared" si="323"/>
        <v>0</v>
      </c>
      <c r="BYQ81" s="30">
        <f t="shared" si="323"/>
        <v>0</v>
      </c>
      <c r="BYR81" s="30">
        <f t="shared" si="323"/>
        <v>0</v>
      </c>
      <c r="BYS81" s="30">
        <f t="shared" si="323"/>
        <v>0</v>
      </c>
      <c r="BYT81" s="30">
        <f t="shared" si="323"/>
        <v>0</v>
      </c>
      <c r="BYU81" s="30">
        <f t="shared" si="323"/>
        <v>0</v>
      </c>
      <c r="BYV81" s="30">
        <f t="shared" si="323"/>
        <v>0</v>
      </c>
      <c r="BYW81" s="30">
        <f t="shared" si="323"/>
        <v>0</v>
      </c>
      <c r="BYX81" s="30">
        <f t="shared" si="323"/>
        <v>0</v>
      </c>
      <c r="BYY81" s="30">
        <f t="shared" si="323"/>
        <v>0</v>
      </c>
      <c r="BYZ81" s="30">
        <f t="shared" si="323"/>
        <v>0</v>
      </c>
      <c r="BZA81" s="30">
        <f t="shared" si="323"/>
        <v>0</v>
      </c>
      <c r="BZB81" s="30">
        <f t="shared" ref="BZB81:CBM81" si="324">+IF(BZB64&gt;=$D$16,$E$81,0)</f>
        <v>0</v>
      </c>
      <c r="BZC81" s="30">
        <f t="shared" si="324"/>
        <v>0</v>
      </c>
      <c r="BZD81" s="30">
        <f t="shared" si="324"/>
        <v>0</v>
      </c>
      <c r="BZE81" s="30">
        <f t="shared" si="324"/>
        <v>0</v>
      </c>
      <c r="BZF81" s="30">
        <f t="shared" si="324"/>
        <v>0</v>
      </c>
      <c r="BZG81" s="30">
        <f t="shared" si="324"/>
        <v>0</v>
      </c>
      <c r="BZH81" s="30">
        <f t="shared" si="324"/>
        <v>0</v>
      </c>
      <c r="BZI81" s="30">
        <f t="shared" si="324"/>
        <v>0</v>
      </c>
      <c r="BZJ81" s="30">
        <f t="shared" si="324"/>
        <v>0</v>
      </c>
      <c r="BZK81" s="30">
        <f t="shared" si="324"/>
        <v>0</v>
      </c>
      <c r="BZL81" s="30">
        <f t="shared" si="324"/>
        <v>0</v>
      </c>
      <c r="BZM81" s="30">
        <f t="shared" si="324"/>
        <v>0</v>
      </c>
      <c r="BZN81" s="30">
        <f t="shared" si="324"/>
        <v>0</v>
      </c>
      <c r="BZO81" s="30">
        <f t="shared" si="324"/>
        <v>0</v>
      </c>
      <c r="BZP81" s="30">
        <f t="shared" si="324"/>
        <v>0</v>
      </c>
      <c r="BZQ81" s="30">
        <f t="shared" si="324"/>
        <v>0</v>
      </c>
      <c r="BZR81" s="30">
        <f t="shared" si="324"/>
        <v>0</v>
      </c>
      <c r="BZS81" s="30">
        <f t="shared" si="324"/>
        <v>0</v>
      </c>
      <c r="BZT81" s="30">
        <f t="shared" si="324"/>
        <v>0</v>
      </c>
      <c r="BZU81" s="30">
        <f t="shared" si="324"/>
        <v>0</v>
      </c>
      <c r="BZV81" s="30">
        <f t="shared" si="324"/>
        <v>0</v>
      </c>
      <c r="BZW81" s="30">
        <f t="shared" si="324"/>
        <v>0</v>
      </c>
      <c r="BZX81" s="30">
        <f t="shared" si="324"/>
        <v>0</v>
      </c>
      <c r="BZY81" s="30">
        <f t="shared" si="324"/>
        <v>0</v>
      </c>
      <c r="BZZ81" s="30">
        <f t="shared" si="324"/>
        <v>0</v>
      </c>
      <c r="CAA81" s="30">
        <f t="shared" si="324"/>
        <v>0</v>
      </c>
      <c r="CAB81" s="30">
        <f t="shared" si="324"/>
        <v>0</v>
      </c>
      <c r="CAC81" s="30">
        <f t="shared" si="324"/>
        <v>0</v>
      </c>
      <c r="CAD81" s="30">
        <f t="shared" si="324"/>
        <v>0</v>
      </c>
      <c r="CAE81" s="30">
        <f t="shared" si="324"/>
        <v>0</v>
      </c>
      <c r="CAF81" s="30">
        <f t="shared" si="324"/>
        <v>0</v>
      </c>
      <c r="CAG81" s="30">
        <f t="shared" si="324"/>
        <v>0</v>
      </c>
      <c r="CAH81" s="30">
        <f t="shared" si="324"/>
        <v>0</v>
      </c>
      <c r="CAI81" s="30">
        <f t="shared" si="324"/>
        <v>0</v>
      </c>
      <c r="CAJ81" s="30">
        <f t="shared" si="324"/>
        <v>0</v>
      </c>
      <c r="CAK81" s="30">
        <f t="shared" si="324"/>
        <v>0</v>
      </c>
      <c r="CAL81" s="30">
        <f t="shared" si="324"/>
        <v>0</v>
      </c>
      <c r="CAM81" s="30">
        <f t="shared" si="324"/>
        <v>0</v>
      </c>
      <c r="CAN81" s="30">
        <f t="shared" si="324"/>
        <v>0</v>
      </c>
      <c r="CAO81" s="30">
        <f t="shared" si="324"/>
        <v>0</v>
      </c>
      <c r="CAP81" s="30">
        <f t="shared" si="324"/>
        <v>0</v>
      </c>
      <c r="CAQ81" s="30">
        <f t="shared" si="324"/>
        <v>0</v>
      </c>
      <c r="CAR81" s="30">
        <f t="shared" si="324"/>
        <v>0</v>
      </c>
      <c r="CAS81" s="30">
        <f t="shared" si="324"/>
        <v>0</v>
      </c>
      <c r="CAT81" s="30">
        <f t="shared" si="324"/>
        <v>0</v>
      </c>
      <c r="CAU81" s="30">
        <f t="shared" si="324"/>
        <v>0</v>
      </c>
      <c r="CAV81" s="30">
        <f t="shared" si="324"/>
        <v>0</v>
      </c>
      <c r="CAW81" s="30">
        <f t="shared" si="324"/>
        <v>0</v>
      </c>
      <c r="CAX81" s="30">
        <f t="shared" si="324"/>
        <v>0</v>
      </c>
      <c r="CAY81" s="30">
        <f t="shared" si="324"/>
        <v>0</v>
      </c>
      <c r="CAZ81" s="30">
        <f t="shared" si="324"/>
        <v>0</v>
      </c>
      <c r="CBA81" s="30">
        <f t="shared" si="324"/>
        <v>0</v>
      </c>
      <c r="CBB81" s="30">
        <f t="shared" si="324"/>
        <v>0</v>
      </c>
      <c r="CBC81" s="30">
        <f t="shared" si="324"/>
        <v>0</v>
      </c>
      <c r="CBD81" s="30">
        <f t="shared" si="324"/>
        <v>0</v>
      </c>
      <c r="CBE81" s="30">
        <f t="shared" si="324"/>
        <v>0</v>
      </c>
      <c r="CBF81" s="30">
        <f t="shared" si="324"/>
        <v>0</v>
      </c>
      <c r="CBG81" s="30">
        <f t="shared" si="324"/>
        <v>0</v>
      </c>
      <c r="CBH81" s="30">
        <f t="shared" si="324"/>
        <v>0</v>
      </c>
      <c r="CBI81" s="30">
        <f t="shared" si="324"/>
        <v>0</v>
      </c>
      <c r="CBJ81" s="30">
        <f t="shared" si="324"/>
        <v>0</v>
      </c>
      <c r="CBK81" s="30">
        <f t="shared" si="324"/>
        <v>0</v>
      </c>
      <c r="CBL81" s="30">
        <f t="shared" si="324"/>
        <v>0</v>
      </c>
      <c r="CBM81" s="30">
        <f t="shared" si="324"/>
        <v>0</v>
      </c>
      <c r="CBN81" s="30">
        <f t="shared" ref="CBN81:CDY81" si="325">+IF(CBN64&gt;=$D$16,$E$81,0)</f>
        <v>0</v>
      </c>
      <c r="CBO81" s="30">
        <f t="shared" si="325"/>
        <v>0</v>
      </c>
      <c r="CBP81" s="30">
        <f t="shared" si="325"/>
        <v>0</v>
      </c>
      <c r="CBQ81" s="30">
        <f t="shared" si="325"/>
        <v>0</v>
      </c>
      <c r="CBR81" s="30">
        <f t="shared" si="325"/>
        <v>0</v>
      </c>
      <c r="CBS81" s="30">
        <f t="shared" si="325"/>
        <v>0</v>
      </c>
      <c r="CBT81" s="30">
        <f t="shared" si="325"/>
        <v>0</v>
      </c>
      <c r="CBU81" s="30">
        <f t="shared" si="325"/>
        <v>0</v>
      </c>
      <c r="CBV81" s="30">
        <f t="shared" si="325"/>
        <v>0</v>
      </c>
      <c r="CBW81" s="30">
        <f t="shared" si="325"/>
        <v>0</v>
      </c>
      <c r="CBX81" s="30">
        <f t="shared" si="325"/>
        <v>0</v>
      </c>
      <c r="CBY81" s="30">
        <f t="shared" si="325"/>
        <v>0</v>
      </c>
      <c r="CBZ81" s="30">
        <f t="shared" si="325"/>
        <v>0</v>
      </c>
      <c r="CCA81" s="30">
        <f t="shared" si="325"/>
        <v>0</v>
      </c>
      <c r="CCB81" s="30">
        <f t="shared" si="325"/>
        <v>0</v>
      </c>
      <c r="CCC81" s="30">
        <f t="shared" si="325"/>
        <v>0</v>
      </c>
      <c r="CCD81" s="30">
        <f t="shared" si="325"/>
        <v>0</v>
      </c>
      <c r="CCE81" s="30">
        <f t="shared" si="325"/>
        <v>0</v>
      </c>
      <c r="CCF81" s="30">
        <f t="shared" si="325"/>
        <v>0</v>
      </c>
      <c r="CCG81" s="30">
        <f t="shared" si="325"/>
        <v>0</v>
      </c>
      <c r="CCH81" s="30">
        <f t="shared" si="325"/>
        <v>0</v>
      </c>
      <c r="CCI81" s="30">
        <f t="shared" si="325"/>
        <v>0</v>
      </c>
      <c r="CCJ81" s="30">
        <f t="shared" si="325"/>
        <v>0</v>
      </c>
      <c r="CCK81" s="30">
        <f t="shared" si="325"/>
        <v>0</v>
      </c>
      <c r="CCL81" s="30">
        <f t="shared" si="325"/>
        <v>0</v>
      </c>
      <c r="CCM81" s="30">
        <f t="shared" si="325"/>
        <v>0</v>
      </c>
      <c r="CCN81" s="30">
        <f t="shared" si="325"/>
        <v>0</v>
      </c>
      <c r="CCO81" s="30">
        <f t="shared" si="325"/>
        <v>0</v>
      </c>
      <c r="CCP81" s="30">
        <f t="shared" si="325"/>
        <v>0</v>
      </c>
      <c r="CCQ81" s="30">
        <f t="shared" si="325"/>
        <v>0</v>
      </c>
      <c r="CCR81" s="30">
        <f t="shared" si="325"/>
        <v>0</v>
      </c>
      <c r="CCS81" s="30">
        <f t="shared" si="325"/>
        <v>0</v>
      </c>
      <c r="CCT81" s="30">
        <f t="shared" si="325"/>
        <v>0</v>
      </c>
      <c r="CCU81" s="30">
        <f t="shared" si="325"/>
        <v>0</v>
      </c>
      <c r="CCV81" s="30">
        <f t="shared" si="325"/>
        <v>0</v>
      </c>
      <c r="CCW81" s="30">
        <f t="shared" si="325"/>
        <v>0</v>
      </c>
      <c r="CCX81" s="30">
        <f t="shared" si="325"/>
        <v>0</v>
      </c>
      <c r="CCY81" s="30">
        <f t="shared" si="325"/>
        <v>0</v>
      </c>
      <c r="CCZ81" s="30">
        <f t="shared" si="325"/>
        <v>0</v>
      </c>
      <c r="CDA81" s="30">
        <f t="shared" si="325"/>
        <v>0</v>
      </c>
      <c r="CDB81" s="30">
        <f t="shared" si="325"/>
        <v>0</v>
      </c>
      <c r="CDC81" s="30">
        <f t="shared" si="325"/>
        <v>0</v>
      </c>
      <c r="CDD81" s="30">
        <f t="shared" si="325"/>
        <v>0</v>
      </c>
      <c r="CDE81" s="30">
        <f t="shared" si="325"/>
        <v>0</v>
      </c>
      <c r="CDF81" s="30">
        <f t="shared" si="325"/>
        <v>0</v>
      </c>
      <c r="CDG81" s="30">
        <f t="shared" si="325"/>
        <v>0</v>
      </c>
      <c r="CDH81" s="30">
        <f t="shared" si="325"/>
        <v>0</v>
      </c>
      <c r="CDI81" s="30">
        <f t="shared" si="325"/>
        <v>0</v>
      </c>
      <c r="CDJ81" s="30">
        <f t="shared" si="325"/>
        <v>0</v>
      </c>
      <c r="CDK81" s="30">
        <f t="shared" si="325"/>
        <v>0</v>
      </c>
      <c r="CDL81" s="30">
        <f t="shared" si="325"/>
        <v>0</v>
      </c>
      <c r="CDM81" s="30">
        <f t="shared" si="325"/>
        <v>0</v>
      </c>
      <c r="CDN81" s="30">
        <f t="shared" si="325"/>
        <v>0</v>
      </c>
      <c r="CDO81" s="30">
        <f t="shared" si="325"/>
        <v>0</v>
      </c>
      <c r="CDP81" s="30">
        <f t="shared" si="325"/>
        <v>0</v>
      </c>
      <c r="CDQ81" s="30">
        <f t="shared" si="325"/>
        <v>0</v>
      </c>
      <c r="CDR81" s="30">
        <f t="shared" si="325"/>
        <v>0</v>
      </c>
      <c r="CDS81" s="30">
        <f t="shared" si="325"/>
        <v>0</v>
      </c>
      <c r="CDT81" s="30">
        <f t="shared" si="325"/>
        <v>0</v>
      </c>
      <c r="CDU81" s="30">
        <f t="shared" si="325"/>
        <v>0</v>
      </c>
      <c r="CDV81" s="30">
        <f t="shared" si="325"/>
        <v>0</v>
      </c>
      <c r="CDW81" s="30">
        <f t="shared" si="325"/>
        <v>0</v>
      </c>
      <c r="CDX81" s="30">
        <f t="shared" si="325"/>
        <v>0</v>
      </c>
      <c r="CDY81" s="30">
        <f t="shared" si="325"/>
        <v>0</v>
      </c>
      <c r="CDZ81" s="30">
        <f t="shared" ref="CDZ81:CGK81" si="326">+IF(CDZ64&gt;=$D$16,$E$81,0)</f>
        <v>0</v>
      </c>
      <c r="CEA81" s="30">
        <f t="shared" si="326"/>
        <v>0</v>
      </c>
      <c r="CEB81" s="30">
        <f t="shared" si="326"/>
        <v>0</v>
      </c>
      <c r="CEC81" s="30">
        <f t="shared" si="326"/>
        <v>0</v>
      </c>
      <c r="CED81" s="30">
        <f t="shared" si="326"/>
        <v>0</v>
      </c>
      <c r="CEE81" s="30">
        <f t="shared" si="326"/>
        <v>0</v>
      </c>
      <c r="CEF81" s="30">
        <f t="shared" si="326"/>
        <v>0</v>
      </c>
      <c r="CEG81" s="30">
        <f t="shared" si="326"/>
        <v>0</v>
      </c>
      <c r="CEH81" s="30">
        <f t="shared" si="326"/>
        <v>0</v>
      </c>
      <c r="CEI81" s="30">
        <f t="shared" si="326"/>
        <v>0</v>
      </c>
      <c r="CEJ81" s="30">
        <f t="shared" si="326"/>
        <v>0</v>
      </c>
      <c r="CEK81" s="30">
        <f t="shared" si="326"/>
        <v>0</v>
      </c>
      <c r="CEL81" s="30">
        <f t="shared" si="326"/>
        <v>0</v>
      </c>
      <c r="CEM81" s="30">
        <f t="shared" si="326"/>
        <v>0</v>
      </c>
      <c r="CEN81" s="30">
        <f t="shared" si="326"/>
        <v>0</v>
      </c>
      <c r="CEO81" s="30">
        <f t="shared" si="326"/>
        <v>0</v>
      </c>
      <c r="CEP81" s="30">
        <f t="shared" si="326"/>
        <v>0</v>
      </c>
      <c r="CEQ81" s="30">
        <f t="shared" si="326"/>
        <v>0</v>
      </c>
      <c r="CER81" s="30">
        <f t="shared" si="326"/>
        <v>0</v>
      </c>
      <c r="CES81" s="30">
        <f t="shared" si="326"/>
        <v>0</v>
      </c>
      <c r="CET81" s="30">
        <f t="shared" si="326"/>
        <v>0</v>
      </c>
      <c r="CEU81" s="30">
        <f t="shared" si="326"/>
        <v>0</v>
      </c>
      <c r="CEV81" s="30">
        <f t="shared" si="326"/>
        <v>0</v>
      </c>
      <c r="CEW81" s="30">
        <f t="shared" si="326"/>
        <v>0</v>
      </c>
      <c r="CEX81" s="30">
        <f t="shared" si="326"/>
        <v>0</v>
      </c>
      <c r="CEY81" s="30">
        <f t="shared" si="326"/>
        <v>0</v>
      </c>
      <c r="CEZ81" s="30">
        <f t="shared" si="326"/>
        <v>0</v>
      </c>
      <c r="CFA81" s="30">
        <f t="shared" si="326"/>
        <v>0</v>
      </c>
      <c r="CFB81" s="30">
        <f t="shared" si="326"/>
        <v>0</v>
      </c>
      <c r="CFC81" s="30">
        <f t="shared" si="326"/>
        <v>0</v>
      </c>
      <c r="CFD81" s="30">
        <f t="shared" si="326"/>
        <v>0</v>
      </c>
      <c r="CFE81" s="30">
        <f t="shared" si="326"/>
        <v>0</v>
      </c>
      <c r="CFF81" s="30">
        <f t="shared" si="326"/>
        <v>0</v>
      </c>
      <c r="CFG81" s="30">
        <f t="shared" si="326"/>
        <v>0</v>
      </c>
      <c r="CFH81" s="30">
        <f t="shared" si="326"/>
        <v>0</v>
      </c>
      <c r="CFI81" s="30">
        <f t="shared" si="326"/>
        <v>0</v>
      </c>
      <c r="CFJ81" s="30">
        <f t="shared" si="326"/>
        <v>0</v>
      </c>
      <c r="CFK81" s="30">
        <f t="shared" si="326"/>
        <v>0</v>
      </c>
      <c r="CFL81" s="30">
        <f t="shared" si="326"/>
        <v>0</v>
      </c>
      <c r="CFM81" s="30">
        <f t="shared" si="326"/>
        <v>0</v>
      </c>
      <c r="CFN81" s="30">
        <f t="shared" si="326"/>
        <v>0</v>
      </c>
      <c r="CFO81" s="30">
        <f t="shared" si="326"/>
        <v>0</v>
      </c>
      <c r="CFP81" s="30">
        <f t="shared" si="326"/>
        <v>0</v>
      </c>
      <c r="CFQ81" s="30">
        <f t="shared" si="326"/>
        <v>0</v>
      </c>
      <c r="CFR81" s="30">
        <f t="shared" si="326"/>
        <v>0</v>
      </c>
      <c r="CFS81" s="30">
        <f t="shared" si="326"/>
        <v>0</v>
      </c>
      <c r="CFT81" s="30">
        <f t="shared" si="326"/>
        <v>0</v>
      </c>
      <c r="CFU81" s="30">
        <f t="shared" si="326"/>
        <v>0</v>
      </c>
      <c r="CFV81" s="30">
        <f t="shared" si="326"/>
        <v>0</v>
      </c>
      <c r="CFW81" s="30">
        <f t="shared" si="326"/>
        <v>0</v>
      </c>
      <c r="CFX81" s="30">
        <f t="shared" si="326"/>
        <v>0</v>
      </c>
      <c r="CFY81" s="30">
        <f t="shared" si="326"/>
        <v>0</v>
      </c>
      <c r="CFZ81" s="30">
        <f t="shared" si="326"/>
        <v>0</v>
      </c>
      <c r="CGA81" s="30">
        <f t="shared" si="326"/>
        <v>0</v>
      </c>
      <c r="CGB81" s="30">
        <f t="shared" si="326"/>
        <v>0</v>
      </c>
      <c r="CGC81" s="30">
        <f t="shared" si="326"/>
        <v>0</v>
      </c>
      <c r="CGD81" s="30">
        <f t="shared" si="326"/>
        <v>0</v>
      </c>
      <c r="CGE81" s="30">
        <f t="shared" si="326"/>
        <v>0</v>
      </c>
      <c r="CGF81" s="30">
        <f t="shared" si="326"/>
        <v>0</v>
      </c>
      <c r="CGG81" s="30">
        <f t="shared" si="326"/>
        <v>0</v>
      </c>
      <c r="CGH81" s="30">
        <f t="shared" si="326"/>
        <v>0</v>
      </c>
      <c r="CGI81" s="30">
        <f t="shared" si="326"/>
        <v>0</v>
      </c>
      <c r="CGJ81" s="30">
        <f t="shared" si="326"/>
        <v>0</v>
      </c>
      <c r="CGK81" s="30">
        <f t="shared" si="326"/>
        <v>0</v>
      </c>
      <c r="CGL81" s="30">
        <f t="shared" ref="CGL81:CIW81" si="327">+IF(CGL64&gt;=$D$16,$E$81,0)</f>
        <v>0</v>
      </c>
      <c r="CGM81" s="30">
        <f t="shared" si="327"/>
        <v>0</v>
      </c>
      <c r="CGN81" s="30">
        <f t="shared" si="327"/>
        <v>0</v>
      </c>
      <c r="CGO81" s="30">
        <f t="shared" si="327"/>
        <v>0</v>
      </c>
      <c r="CGP81" s="30">
        <f t="shared" si="327"/>
        <v>0</v>
      </c>
      <c r="CGQ81" s="30">
        <f t="shared" si="327"/>
        <v>0</v>
      </c>
      <c r="CGR81" s="30">
        <f t="shared" si="327"/>
        <v>0</v>
      </c>
      <c r="CGS81" s="30">
        <f t="shared" si="327"/>
        <v>0</v>
      </c>
      <c r="CGT81" s="30">
        <f t="shared" si="327"/>
        <v>0</v>
      </c>
      <c r="CGU81" s="30">
        <f t="shared" si="327"/>
        <v>0</v>
      </c>
      <c r="CGV81" s="30">
        <f t="shared" si="327"/>
        <v>0</v>
      </c>
      <c r="CGW81" s="30">
        <f t="shared" si="327"/>
        <v>0</v>
      </c>
      <c r="CGX81" s="30">
        <f t="shared" si="327"/>
        <v>0</v>
      </c>
      <c r="CGY81" s="30">
        <f t="shared" si="327"/>
        <v>0</v>
      </c>
      <c r="CGZ81" s="30">
        <f t="shared" si="327"/>
        <v>0</v>
      </c>
      <c r="CHA81" s="30">
        <f t="shared" si="327"/>
        <v>0</v>
      </c>
      <c r="CHB81" s="30">
        <f t="shared" si="327"/>
        <v>0</v>
      </c>
      <c r="CHC81" s="30">
        <f t="shared" si="327"/>
        <v>0</v>
      </c>
      <c r="CHD81" s="30">
        <f t="shared" si="327"/>
        <v>0</v>
      </c>
      <c r="CHE81" s="30">
        <f t="shared" si="327"/>
        <v>0</v>
      </c>
      <c r="CHF81" s="30">
        <f t="shared" si="327"/>
        <v>0</v>
      </c>
      <c r="CHG81" s="30">
        <f t="shared" si="327"/>
        <v>0</v>
      </c>
      <c r="CHH81" s="30">
        <f t="shared" si="327"/>
        <v>0</v>
      </c>
      <c r="CHI81" s="30">
        <f t="shared" si="327"/>
        <v>0</v>
      </c>
      <c r="CHJ81" s="30">
        <f t="shared" si="327"/>
        <v>0</v>
      </c>
      <c r="CHK81" s="30">
        <f t="shared" si="327"/>
        <v>0</v>
      </c>
      <c r="CHL81" s="30">
        <f t="shared" si="327"/>
        <v>0</v>
      </c>
      <c r="CHM81" s="30">
        <f t="shared" si="327"/>
        <v>0</v>
      </c>
      <c r="CHN81" s="30">
        <f t="shared" si="327"/>
        <v>0</v>
      </c>
      <c r="CHO81" s="30">
        <f t="shared" si="327"/>
        <v>0</v>
      </c>
      <c r="CHP81" s="30">
        <f t="shared" si="327"/>
        <v>0</v>
      </c>
      <c r="CHQ81" s="30">
        <f t="shared" si="327"/>
        <v>0</v>
      </c>
      <c r="CHR81" s="30">
        <f t="shared" si="327"/>
        <v>0</v>
      </c>
      <c r="CHS81" s="30">
        <f t="shared" si="327"/>
        <v>0</v>
      </c>
      <c r="CHT81" s="30">
        <f t="shared" si="327"/>
        <v>0</v>
      </c>
      <c r="CHU81" s="30">
        <f t="shared" si="327"/>
        <v>0</v>
      </c>
      <c r="CHV81" s="30">
        <f t="shared" si="327"/>
        <v>0</v>
      </c>
      <c r="CHW81" s="30">
        <f t="shared" si="327"/>
        <v>0</v>
      </c>
      <c r="CHX81" s="30">
        <f t="shared" si="327"/>
        <v>0</v>
      </c>
      <c r="CHY81" s="30">
        <f t="shared" si="327"/>
        <v>0</v>
      </c>
      <c r="CHZ81" s="30">
        <f t="shared" si="327"/>
        <v>0</v>
      </c>
      <c r="CIA81" s="30">
        <f t="shared" si="327"/>
        <v>0</v>
      </c>
      <c r="CIB81" s="30">
        <f t="shared" si="327"/>
        <v>0</v>
      </c>
      <c r="CIC81" s="30">
        <f t="shared" si="327"/>
        <v>0</v>
      </c>
      <c r="CID81" s="30">
        <f t="shared" si="327"/>
        <v>0</v>
      </c>
      <c r="CIE81" s="30">
        <f t="shared" si="327"/>
        <v>0</v>
      </c>
      <c r="CIF81" s="30">
        <f t="shared" si="327"/>
        <v>0</v>
      </c>
      <c r="CIG81" s="30">
        <f t="shared" si="327"/>
        <v>0</v>
      </c>
      <c r="CIH81" s="30">
        <f t="shared" si="327"/>
        <v>0</v>
      </c>
      <c r="CII81" s="30">
        <f t="shared" si="327"/>
        <v>0</v>
      </c>
      <c r="CIJ81" s="30">
        <f t="shared" si="327"/>
        <v>0</v>
      </c>
      <c r="CIK81" s="30">
        <f t="shared" si="327"/>
        <v>0</v>
      </c>
      <c r="CIL81" s="30">
        <f t="shared" si="327"/>
        <v>0</v>
      </c>
      <c r="CIM81" s="30">
        <f t="shared" si="327"/>
        <v>0</v>
      </c>
      <c r="CIN81" s="30">
        <f t="shared" si="327"/>
        <v>0</v>
      </c>
      <c r="CIO81" s="30">
        <f t="shared" si="327"/>
        <v>0</v>
      </c>
      <c r="CIP81" s="30">
        <f t="shared" si="327"/>
        <v>0</v>
      </c>
      <c r="CIQ81" s="30">
        <f t="shared" si="327"/>
        <v>0</v>
      </c>
      <c r="CIR81" s="30">
        <f t="shared" si="327"/>
        <v>0</v>
      </c>
      <c r="CIS81" s="30">
        <f t="shared" si="327"/>
        <v>0</v>
      </c>
      <c r="CIT81" s="30">
        <f t="shared" si="327"/>
        <v>0</v>
      </c>
      <c r="CIU81" s="30">
        <f t="shared" si="327"/>
        <v>0</v>
      </c>
      <c r="CIV81" s="30">
        <f t="shared" si="327"/>
        <v>0</v>
      </c>
      <c r="CIW81" s="30">
        <f t="shared" si="327"/>
        <v>0</v>
      </c>
      <c r="CIX81" s="30">
        <f t="shared" ref="CIX81:CLI81" si="328">+IF(CIX64&gt;=$D$16,$E$81,0)</f>
        <v>0</v>
      </c>
      <c r="CIY81" s="30">
        <f t="shared" si="328"/>
        <v>0</v>
      </c>
      <c r="CIZ81" s="30">
        <f t="shared" si="328"/>
        <v>0</v>
      </c>
      <c r="CJA81" s="30">
        <f t="shared" si="328"/>
        <v>0</v>
      </c>
      <c r="CJB81" s="30">
        <f t="shared" si="328"/>
        <v>0</v>
      </c>
      <c r="CJC81" s="30">
        <f t="shared" si="328"/>
        <v>0</v>
      </c>
      <c r="CJD81" s="30">
        <f t="shared" si="328"/>
        <v>0</v>
      </c>
      <c r="CJE81" s="30">
        <f t="shared" si="328"/>
        <v>0</v>
      </c>
      <c r="CJF81" s="30">
        <f t="shared" si="328"/>
        <v>0</v>
      </c>
      <c r="CJG81" s="30">
        <f t="shared" si="328"/>
        <v>0</v>
      </c>
      <c r="CJH81" s="30">
        <f t="shared" si="328"/>
        <v>0</v>
      </c>
      <c r="CJI81" s="30">
        <f t="shared" si="328"/>
        <v>0</v>
      </c>
      <c r="CJJ81" s="30">
        <f t="shared" si="328"/>
        <v>0</v>
      </c>
      <c r="CJK81" s="30">
        <f t="shared" si="328"/>
        <v>0</v>
      </c>
      <c r="CJL81" s="30">
        <f t="shared" si="328"/>
        <v>0</v>
      </c>
      <c r="CJM81" s="30">
        <f t="shared" si="328"/>
        <v>0</v>
      </c>
      <c r="CJN81" s="30">
        <f t="shared" si="328"/>
        <v>0</v>
      </c>
      <c r="CJO81" s="30">
        <f t="shared" si="328"/>
        <v>0</v>
      </c>
      <c r="CJP81" s="30">
        <f t="shared" si="328"/>
        <v>0</v>
      </c>
      <c r="CJQ81" s="30">
        <f t="shared" si="328"/>
        <v>0</v>
      </c>
      <c r="CJR81" s="30">
        <f t="shared" si="328"/>
        <v>0</v>
      </c>
      <c r="CJS81" s="30">
        <f t="shared" si="328"/>
        <v>0</v>
      </c>
      <c r="CJT81" s="30">
        <f t="shared" si="328"/>
        <v>0</v>
      </c>
      <c r="CJU81" s="30">
        <f t="shared" si="328"/>
        <v>0</v>
      </c>
      <c r="CJV81" s="30">
        <f t="shared" si="328"/>
        <v>0</v>
      </c>
      <c r="CJW81" s="30">
        <f t="shared" si="328"/>
        <v>0</v>
      </c>
      <c r="CJX81" s="30">
        <f t="shared" si="328"/>
        <v>0</v>
      </c>
      <c r="CJY81" s="30">
        <f t="shared" si="328"/>
        <v>0</v>
      </c>
      <c r="CJZ81" s="30">
        <f t="shared" si="328"/>
        <v>0</v>
      </c>
      <c r="CKA81" s="30">
        <f t="shared" si="328"/>
        <v>0</v>
      </c>
      <c r="CKB81" s="30">
        <f t="shared" si="328"/>
        <v>0</v>
      </c>
      <c r="CKC81" s="30">
        <f t="shared" si="328"/>
        <v>0</v>
      </c>
      <c r="CKD81" s="30">
        <f t="shared" si="328"/>
        <v>0</v>
      </c>
      <c r="CKE81" s="30">
        <f t="shared" si="328"/>
        <v>0</v>
      </c>
      <c r="CKF81" s="30">
        <f t="shared" si="328"/>
        <v>0</v>
      </c>
      <c r="CKG81" s="30">
        <f t="shared" si="328"/>
        <v>0</v>
      </c>
      <c r="CKH81" s="30">
        <f t="shared" si="328"/>
        <v>0</v>
      </c>
      <c r="CKI81" s="30">
        <f t="shared" si="328"/>
        <v>0</v>
      </c>
      <c r="CKJ81" s="30">
        <f t="shared" si="328"/>
        <v>0</v>
      </c>
      <c r="CKK81" s="30">
        <f t="shared" si="328"/>
        <v>0</v>
      </c>
      <c r="CKL81" s="30">
        <f t="shared" si="328"/>
        <v>0</v>
      </c>
      <c r="CKM81" s="30">
        <f t="shared" si="328"/>
        <v>0</v>
      </c>
      <c r="CKN81" s="30">
        <f t="shared" si="328"/>
        <v>0</v>
      </c>
      <c r="CKO81" s="30">
        <f t="shared" si="328"/>
        <v>0</v>
      </c>
      <c r="CKP81" s="30">
        <f t="shared" si="328"/>
        <v>0</v>
      </c>
      <c r="CKQ81" s="30">
        <f t="shared" si="328"/>
        <v>0</v>
      </c>
      <c r="CKR81" s="30">
        <f t="shared" si="328"/>
        <v>0</v>
      </c>
      <c r="CKS81" s="30">
        <f t="shared" si="328"/>
        <v>0</v>
      </c>
      <c r="CKT81" s="30">
        <f t="shared" si="328"/>
        <v>0</v>
      </c>
      <c r="CKU81" s="30">
        <f t="shared" si="328"/>
        <v>0</v>
      </c>
      <c r="CKV81" s="30">
        <f t="shared" si="328"/>
        <v>0</v>
      </c>
      <c r="CKW81" s="30">
        <f t="shared" si="328"/>
        <v>0</v>
      </c>
      <c r="CKX81" s="30">
        <f t="shared" si="328"/>
        <v>0</v>
      </c>
      <c r="CKY81" s="30">
        <f t="shared" si="328"/>
        <v>0</v>
      </c>
      <c r="CKZ81" s="30">
        <f t="shared" si="328"/>
        <v>0</v>
      </c>
      <c r="CLA81" s="30">
        <f t="shared" si="328"/>
        <v>0</v>
      </c>
      <c r="CLB81" s="30">
        <f t="shared" si="328"/>
        <v>0</v>
      </c>
      <c r="CLC81" s="30">
        <f t="shared" si="328"/>
        <v>0</v>
      </c>
      <c r="CLD81" s="30">
        <f t="shared" si="328"/>
        <v>0</v>
      </c>
      <c r="CLE81" s="30">
        <f t="shared" si="328"/>
        <v>0</v>
      </c>
      <c r="CLF81" s="30">
        <f t="shared" si="328"/>
        <v>0</v>
      </c>
      <c r="CLG81" s="30">
        <f t="shared" si="328"/>
        <v>0</v>
      </c>
      <c r="CLH81" s="30">
        <f t="shared" si="328"/>
        <v>0</v>
      </c>
      <c r="CLI81" s="30">
        <f t="shared" si="328"/>
        <v>0</v>
      </c>
      <c r="CLJ81" s="30">
        <f t="shared" ref="CLJ81:CNU81" si="329">+IF(CLJ64&gt;=$D$16,$E$81,0)</f>
        <v>0</v>
      </c>
      <c r="CLK81" s="30">
        <f t="shared" si="329"/>
        <v>0</v>
      </c>
      <c r="CLL81" s="30">
        <f t="shared" si="329"/>
        <v>0</v>
      </c>
      <c r="CLM81" s="30">
        <f t="shared" si="329"/>
        <v>0</v>
      </c>
      <c r="CLN81" s="30">
        <f t="shared" si="329"/>
        <v>0</v>
      </c>
      <c r="CLO81" s="30">
        <f t="shared" si="329"/>
        <v>0</v>
      </c>
      <c r="CLP81" s="30">
        <f t="shared" si="329"/>
        <v>0</v>
      </c>
      <c r="CLQ81" s="30">
        <f t="shared" si="329"/>
        <v>0</v>
      </c>
      <c r="CLR81" s="30">
        <f t="shared" si="329"/>
        <v>0</v>
      </c>
      <c r="CLS81" s="30">
        <f t="shared" si="329"/>
        <v>0</v>
      </c>
      <c r="CLT81" s="30">
        <f t="shared" si="329"/>
        <v>0</v>
      </c>
      <c r="CLU81" s="30">
        <f t="shared" si="329"/>
        <v>0</v>
      </c>
      <c r="CLV81" s="30">
        <f t="shared" si="329"/>
        <v>0</v>
      </c>
      <c r="CLW81" s="30">
        <f t="shared" si="329"/>
        <v>0</v>
      </c>
      <c r="CLX81" s="30">
        <f t="shared" si="329"/>
        <v>0</v>
      </c>
      <c r="CLY81" s="30">
        <f t="shared" si="329"/>
        <v>0</v>
      </c>
      <c r="CLZ81" s="30">
        <f t="shared" si="329"/>
        <v>0</v>
      </c>
      <c r="CMA81" s="30">
        <f t="shared" si="329"/>
        <v>0</v>
      </c>
      <c r="CMB81" s="30">
        <f t="shared" si="329"/>
        <v>0</v>
      </c>
      <c r="CMC81" s="30">
        <f t="shared" si="329"/>
        <v>0</v>
      </c>
      <c r="CMD81" s="30">
        <f t="shared" si="329"/>
        <v>0</v>
      </c>
      <c r="CME81" s="30">
        <f t="shared" si="329"/>
        <v>0</v>
      </c>
      <c r="CMF81" s="30">
        <f t="shared" si="329"/>
        <v>0</v>
      </c>
      <c r="CMG81" s="30">
        <f t="shared" si="329"/>
        <v>0</v>
      </c>
      <c r="CMH81" s="30">
        <f t="shared" si="329"/>
        <v>0</v>
      </c>
      <c r="CMI81" s="30">
        <f t="shared" si="329"/>
        <v>0</v>
      </c>
      <c r="CMJ81" s="30">
        <f t="shared" si="329"/>
        <v>0</v>
      </c>
      <c r="CMK81" s="30">
        <f t="shared" si="329"/>
        <v>0</v>
      </c>
      <c r="CML81" s="30">
        <f t="shared" si="329"/>
        <v>0</v>
      </c>
      <c r="CMM81" s="30">
        <f t="shared" si="329"/>
        <v>0</v>
      </c>
      <c r="CMN81" s="30">
        <f t="shared" si="329"/>
        <v>0</v>
      </c>
      <c r="CMO81" s="30">
        <f t="shared" si="329"/>
        <v>0</v>
      </c>
      <c r="CMP81" s="30">
        <f t="shared" si="329"/>
        <v>0</v>
      </c>
      <c r="CMQ81" s="30">
        <f t="shared" si="329"/>
        <v>0</v>
      </c>
      <c r="CMR81" s="30">
        <f t="shared" si="329"/>
        <v>0</v>
      </c>
      <c r="CMS81" s="30">
        <f t="shared" si="329"/>
        <v>0</v>
      </c>
      <c r="CMT81" s="30">
        <f t="shared" si="329"/>
        <v>0</v>
      </c>
      <c r="CMU81" s="30">
        <f t="shared" si="329"/>
        <v>0</v>
      </c>
      <c r="CMV81" s="30">
        <f t="shared" si="329"/>
        <v>0</v>
      </c>
      <c r="CMW81" s="30">
        <f t="shared" si="329"/>
        <v>0</v>
      </c>
      <c r="CMX81" s="30">
        <f t="shared" si="329"/>
        <v>0</v>
      </c>
      <c r="CMY81" s="30">
        <f t="shared" si="329"/>
        <v>0</v>
      </c>
      <c r="CMZ81" s="30">
        <f t="shared" si="329"/>
        <v>0</v>
      </c>
      <c r="CNA81" s="30">
        <f t="shared" si="329"/>
        <v>0</v>
      </c>
      <c r="CNB81" s="30">
        <f t="shared" si="329"/>
        <v>0</v>
      </c>
      <c r="CNC81" s="30">
        <f t="shared" si="329"/>
        <v>0</v>
      </c>
      <c r="CND81" s="30">
        <f t="shared" si="329"/>
        <v>0</v>
      </c>
      <c r="CNE81" s="30">
        <f t="shared" si="329"/>
        <v>0</v>
      </c>
      <c r="CNF81" s="30">
        <f t="shared" si="329"/>
        <v>0</v>
      </c>
      <c r="CNG81" s="30">
        <f t="shared" si="329"/>
        <v>0</v>
      </c>
      <c r="CNH81" s="30">
        <f t="shared" si="329"/>
        <v>0</v>
      </c>
      <c r="CNI81" s="30">
        <f t="shared" si="329"/>
        <v>0</v>
      </c>
      <c r="CNJ81" s="30">
        <f t="shared" si="329"/>
        <v>0</v>
      </c>
      <c r="CNK81" s="30">
        <f t="shared" si="329"/>
        <v>0</v>
      </c>
      <c r="CNL81" s="30">
        <f t="shared" si="329"/>
        <v>0</v>
      </c>
      <c r="CNM81" s="30">
        <f t="shared" si="329"/>
        <v>0</v>
      </c>
      <c r="CNN81" s="30">
        <f t="shared" si="329"/>
        <v>0</v>
      </c>
      <c r="CNO81" s="30">
        <f t="shared" si="329"/>
        <v>0</v>
      </c>
      <c r="CNP81" s="30">
        <f t="shared" si="329"/>
        <v>0</v>
      </c>
      <c r="CNQ81" s="30">
        <f t="shared" si="329"/>
        <v>0</v>
      </c>
      <c r="CNR81" s="30">
        <f t="shared" si="329"/>
        <v>0</v>
      </c>
      <c r="CNS81" s="30">
        <f t="shared" si="329"/>
        <v>0</v>
      </c>
      <c r="CNT81" s="30">
        <f t="shared" si="329"/>
        <v>0</v>
      </c>
      <c r="CNU81" s="30">
        <f t="shared" si="329"/>
        <v>0</v>
      </c>
      <c r="CNV81" s="30">
        <f t="shared" ref="CNV81:CQG81" si="330">+IF(CNV64&gt;=$D$16,$E$81,0)</f>
        <v>0</v>
      </c>
      <c r="CNW81" s="30">
        <f t="shared" si="330"/>
        <v>0</v>
      </c>
      <c r="CNX81" s="30">
        <f t="shared" si="330"/>
        <v>0</v>
      </c>
      <c r="CNY81" s="30">
        <f t="shared" si="330"/>
        <v>0</v>
      </c>
      <c r="CNZ81" s="30">
        <f t="shared" si="330"/>
        <v>0</v>
      </c>
      <c r="COA81" s="30">
        <f t="shared" si="330"/>
        <v>0</v>
      </c>
      <c r="COB81" s="30">
        <f t="shared" si="330"/>
        <v>0</v>
      </c>
      <c r="COC81" s="30">
        <f t="shared" si="330"/>
        <v>0</v>
      </c>
      <c r="COD81" s="30">
        <f t="shared" si="330"/>
        <v>0</v>
      </c>
      <c r="COE81" s="30">
        <f t="shared" si="330"/>
        <v>0</v>
      </c>
      <c r="COF81" s="30">
        <f t="shared" si="330"/>
        <v>0</v>
      </c>
      <c r="COG81" s="30">
        <f t="shared" si="330"/>
        <v>0</v>
      </c>
      <c r="COH81" s="30">
        <f t="shared" si="330"/>
        <v>0</v>
      </c>
      <c r="COI81" s="30">
        <f t="shared" si="330"/>
        <v>0</v>
      </c>
      <c r="COJ81" s="30">
        <f t="shared" si="330"/>
        <v>0</v>
      </c>
      <c r="COK81" s="30">
        <f t="shared" si="330"/>
        <v>0</v>
      </c>
      <c r="COL81" s="30">
        <f t="shared" si="330"/>
        <v>0</v>
      </c>
      <c r="COM81" s="30">
        <f t="shared" si="330"/>
        <v>0</v>
      </c>
      <c r="CON81" s="30">
        <f t="shared" si="330"/>
        <v>0</v>
      </c>
      <c r="COO81" s="30">
        <f t="shared" si="330"/>
        <v>0</v>
      </c>
      <c r="COP81" s="30">
        <f t="shared" si="330"/>
        <v>0</v>
      </c>
      <c r="COQ81" s="30">
        <f t="shared" si="330"/>
        <v>0</v>
      </c>
      <c r="COR81" s="30">
        <f t="shared" si="330"/>
        <v>0</v>
      </c>
      <c r="COS81" s="30">
        <f t="shared" si="330"/>
        <v>0</v>
      </c>
      <c r="COT81" s="30">
        <f t="shared" si="330"/>
        <v>0</v>
      </c>
      <c r="COU81" s="30">
        <f t="shared" si="330"/>
        <v>0</v>
      </c>
      <c r="COV81" s="30">
        <f t="shared" si="330"/>
        <v>0</v>
      </c>
      <c r="COW81" s="30">
        <f t="shared" si="330"/>
        <v>0</v>
      </c>
      <c r="COX81" s="30">
        <f t="shared" si="330"/>
        <v>0</v>
      </c>
      <c r="COY81" s="30">
        <f t="shared" si="330"/>
        <v>0</v>
      </c>
      <c r="COZ81" s="30">
        <f t="shared" si="330"/>
        <v>0</v>
      </c>
      <c r="CPA81" s="30">
        <f t="shared" si="330"/>
        <v>0</v>
      </c>
      <c r="CPB81" s="30">
        <f t="shared" si="330"/>
        <v>0</v>
      </c>
      <c r="CPC81" s="30">
        <f t="shared" si="330"/>
        <v>0</v>
      </c>
      <c r="CPD81" s="30">
        <f t="shared" si="330"/>
        <v>0</v>
      </c>
      <c r="CPE81" s="30">
        <f t="shared" si="330"/>
        <v>0</v>
      </c>
      <c r="CPF81" s="30">
        <f t="shared" si="330"/>
        <v>0</v>
      </c>
      <c r="CPG81" s="30">
        <f t="shared" si="330"/>
        <v>0</v>
      </c>
      <c r="CPH81" s="30">
        <f t="shared" si="330"/>
        <v>0</v>
      </c>
      <c r="CPI81" s="30">
        <f t="shared" si="330"/>
        <v>0</v>
      </c>
      <c r="CPJ81" s="30">
        <f t="shared" si="330"/>
        <v>0</v>
      </c>
      <c r="CPK81" s="30">
        <f t="shared" si="330"/>
        <v>0</v>
      </c>
      <c r="CPL81" s="30">
        <f t="shared" si="330"/>
        <v>0</v>
      </c>
      <c r="CPM81" s="30">
        <f t="shared" si="330"/>
        <v>0</v>
      </c>
      <c r="CPN81" s="30">
        <f t="shared" si="330"/>
        <v>0</v>
      </c>
      <c r="CPO81" s="30">
        <f t="shared" si="330"/>
        <v>0</v>
      </c>
      <c r="CPP81" s="30">
        <f t="shared" si="330"/>
        <v>0</v>
      </c>
      <c r="CPQ81" s="30">
        <f t="shared" si="330"/>
        <v>0</v>
      </c>
      <c r="CPR81" s="30">
        <f t="shared" si="330"/>
        <v>0</v>
      </c>
      <c r="CPS81" s="30">
        <f t="shared" si="330"/>
        <v>0</v>
      </c>
      <c r="CPT81" s="30">
        <f t="shared" si="330"/>
        <v>0</v>
      </c>
      <c r="CPU81" s="30">
        <f t="shared" si="330"/>
        <v>0</v>
      </c>
      <c r="CPV81" s="30">
        <f t="shared" si="330"/>
        <v>0</v>
      </c>
      <c r="CPW81" s="30">
        <f t="shared" si="330"/>
        <v>0</v>
      </c>
      <c r="CPX81" s="30">
        <f t="shared" si="330"/>
        <v>0</v>
      </c>
      <c r="CPY81" s="30">
        <f t="shared" si="330"/>
        <v>0</v>
      </c>
      <c r="CPZ81" s="30">
        <f t="shared" si="330"/>
        <v>0</v>
      </c>
      <c r="CQA81" s="30">
        <f t="shared" si="330"/>
        <v>0</v>
      </c>
      <c r="CQB81" s="30">
        <f t="shared" si="330"/>
        <v>0</v>
      </c>
      <c r="CQC81" s="30">
        <f t="shared" si="330"/>
        <v>0</v>
      </c>
      <c r="CQD81" s="30">
        <f t="shared" si="330"/>
        <v>0</v>
      </c>
      <c r="CQE81" s="30">
        <f t="shared" si="330"/>
        <v>0</v>
      </c>
      <c r="CQF81" s="30">
        <f t="shared" si="330"/>
        <v>0</v>
      </c>
      <c r="CQG81" s="30">
        <f t="shared" si="330"/>
        <v>0</v>
      </c>
      <c r="CQH81" s="30">
        <f t="shared" ref="CQH81:CSS81" si="331">+IF(CQH64&gt;=$D$16,$E$81,0)</f>
        <v>0</v>
      </c>
      <c r="CQI81" s="30">
        <f t="shared" si="331"/>
        <v>0</v>
      </c>
      <c r="CQJ81" s="30">
        <f t="shared" si="331"/>
        <v>0</v>
      </c>
      <c r="CQK81" s="30">
        <f t="shared" si="331"/>
        <v>0</v>
      </c>
      <c r="CQL81" s="30">
        <f t="shared" si="331"/>
        <v>0</v>
      </c>
      <c r="CQM81" s="30">
        <f t="shared" si="331"/>
        <v>0</v>
      </c>
      <c r="CQN81" s="30">
        <f t="shared" si="331"/>
        <v>0</v>
      </c>
      <c r="CQO81" s="30">
        <f t="shared" si="331"/>
        <v>0</v>
      </c>
      <c r="CQP81" s="30">
        <f t="shared" si="331"/>
        <v>0</v>
      </c>
      <c r="CQQ81" s="30">
        <f t="shared" si="331"/>
        <v>0</v>
      </c>
      <c r="CQR81" s="30">
        <f t="shared" si="331"/>
        <v>0</v>
      </c>
      <c r="CQS81" s="30">
        <f t="shared" si="331"/>
        <v>0</v>
      </c>
      <c r="CQT81" s="30">
        <f t="shared" si="331"/>
        <v>0</v>
      </c>
      <c r="CQU81" s="30">
        <f t="shared" si="331"/>
        <v>0</v>
      </c>
      <c r="CQV81" s="30">
        <f t="shared" si="331"/>
        <v>0</v>
      </c>
      <c r="CQW81" s="30">
        <f t="shared" si="331"/>
        <v>0</v>
      </c>
      <c r="CQX81" s="30">
        <f t="shared" si="331"/>
        <v>0</v>
      </c>
      <c r="CQY81" s="30">
        <f t="shared" si="331"/>
        <v>0</v>
      </c>
      <c r="CQZ81" s="30">
        <f t="shared" si="331"/>
        <v>0</v>
      </c>
      <c r="CRA81" s="30">
        <f t="shared" si="331"/>
        <v>0</v>
      </c>
      <c r="CRB81" s="30">
        <f t="shared" si="331"/>
        <v>0</v>
      </c>
      <c r="CRC81" s="30">
        <f t="shared" si="331"/>
        <v>0</v>
      </c>
      <c r="CRD81" s="30">
        <f t="shared" si="331"/>
        <v>0</v>
      </c>
      <c r="CRE81" s="30">
        <f t="shared" si="331"/>
        <v>0</v>
      </c>
      <c r="CRF81" s="30">
        <f t="shared" si="331"/>
        <v>0</v>
      </c>
      <c r="CRG81" s="30">
        <f t="shared" si="331"/>
        <v>0</v>
      </c>
      <c r="CRH81" s="30">
        <f t="shared" si="331"/>
        <v>0</v>
      </c>
      <c r="CRI81" s="30">
        <f t="shared" si="331"/>
        <v>0</v>
      </c>
      <c r="CRJ81" s="30">
        <f t="shared" si="331"/>
        <v>0</v>
      </c>
      <c r="CRK81" s="30">
        <f t="shared" si="331"/>
        <v>0</v>
      </c>
      <c r="CRL81" s="30">
        <f t="shared" si="331"/>
        <v>0</v>
      </c>
      <c r="CRM81" s="30">
        <f t="shared" si="331"/>
        <v>0</v>
      </c>
      <c r="CRN81" s="30">
        <f t="shared" si="331"/>
        <v>0</v>
      </c>
      <c r="CRO81" s="30">
        <f t="shared" si="331"/>
        <v>0</v>
      </c>
      <c r="CRP81" s="30">
        <f t="shared" si="331"/>
        <v>0</v>
      </c>
      <c r="CRQ81" s="30">
        <f t="shared" si="331"/>
        <v>0</v>
      </c>
      <c r="CRR81" s="30">
        <f t="shared" si="331"/>
        <v>0</v>
      </c>
      <c r="CRS81" s="30">
        <f t="shared" si="331"/>
        <v>0</v>
      </c>
      <c r="CRT81" s="30">
        <f t="shared" si="331"/>
        <v>0</v>
      </c>
      <c r="CRU81" s="30">
        <f t="shared" si="331"/>
        <v>0</v>
      </c>
      <c r="CRV81" s="30">
        <f t="shared" si="331"/>
        <v>0</v>
      </c>
      <c r="CRW81" s="30">
        <f t="shared" si="331"/>
        <v>0</v>
      </c>
      <c r="CRX81" s="30">
        <f t="shared" si="331"/>
        <v>0</v>
      </c>
      <c r="CRY81" s="30">
        <f t="shared" si="331"/>
        <v>0</v>
      </c>
      <c r="CRZ81" s="30">
        <f t="shared" si="331"/>
        <v>0</v>
      </c>
      <c r="CSA81" s="30">
        <f t="shared" si="331"/>
        <v>0</v>
      </c>
      <c r="CSB81" s="30">
        <f t="shared" si="331"/>
        <v>0</v>
      </c>
      <c r="CSC81" s="30">
        <f t="shared" si="331"/>
        <v>0</v>
      </c>
      <c r="CSD81" s="30">
        <f t="shared" si="331"/>
        <v>0</v>
      </c>
      <c r="CSE81" s="30">
        <f t="shared" si="331"/>
        <v>0</v>
      </c>
      <c r="CSF81" s="30">
        <f t="shared" si="331"/>
        <v>0</v>
      </c>
      <c r="CSG81" s="30">
        <f t="shared" si="331"/>
        <v>0</v>
      </c>
      <c r="CSH81" s="30">
        <f t="shared" si="331"/>
        <v>0</v>
      </c>
      <c r="CSI81" s="30">
        <f t="shared" si="331"/>
        <v>0</v>
      </c>
      <c r="CSJ81" s="30">
        <f t="shared" si="331"/>
        <v>0</v>
      </c>
      <c r="CSK81" s="30">
        <f t="shared" si="331"/>
        <v>0</v>
      </c>
      <c r="CSL81" s="30">
        <f t="shared" si="331"/>
        <v>0</v>
      </c>
      <c r="CSM81" s="30">
        <f t="shared" si="331"/>
        <v>0</v>
      </c>
      <c r="CSN81" s="30">
        <f t="shared" si="331"/>
        <v>0</v>
      </c>
      <c r="CSO81" s="30">
        <f t="shared" si="331"/>
        <v>0</v>
      </c>
      <c r="CSP81" s="30">
        <f t="shared" si="331"/>
        <v>0</v>
      </c>
      <c r="CSQ81" s="30">
        <f t="shared" si="331"/>
        <v>0</v>
      </c>
      <c r="CSR81" s="30">
        <f t="shared" si="331"/>
        <v>0</v>
      </c>
      <c r="CSS81" s="30">
        <f t="shared" si="331"/>
        <v>0</v>
      </c>
      <c r="CST81" s="30">
        <f t="shared" ref="CST81:CVE81" si="332">+IF(CST64&gt;=$D$16,$E$81,0)</f>
        <v>0</v>
      </c>
      <c r="CSU81" s="30">
        <f t="shared" si="332"/>
        <v>0</v>
      </c>
      <c r="CSV81" s="30">
        <f t="shared" si="332"/>
        <v>0</v>
      </c>
      <c r="CSW81" s="30">
        <f t="shared" si="332"/>
        <v>0</v>
      </c>
      <c r="CSX81" s="30">
        <f t="shared" si="332"/>
        <v>0</v>
      </c>
      <c r="CSY81" s="30">
        <f t="shared" si="332"/>
        <v>0</v>
      </c>
      <c r="CSZ81" s="30">
        <f t="shared" si="332"/>
        <v>0</v>
      </c>
      <c r="CTA81" s="30">
        <f t="shared" si="332"/>
        <v>0</v>
      </c>
      <c r="CTB81" s="30">
        <f t="shared" si="332"/>
        <v>0</v>
      </c>
      <c r="CTC81" s="30">
        <f t="shared" si="332"/>
        <v>0</v>
      </c>
      <c r="CTD81" s="30">
        <f t="shared" si="332"/>
        <v>0</v>
      </c>
      <c r="CTE81" s="30">
        <f t="shared" si="332"/>
        <v>0</v>
      </c>
      <c r="CTF81" s="30">
        <f t="shared" si="332"/>
        <v>0</v>
      </c>
      <c r="CTG81" s="30">
        <f t="shared" si="332"/>
        <v>0</v>
      </c>
      <c r="CTH81" s="30">
        <f t="shared" si="332"/>
        <v>0</v>
      </c>
      <c r="CTI81" s="30">
        <f t="shared" si="332"/>
        <v>0</v>
      </c>
      <c r="CTJ81" s="30">
        <f t="shared" si="332"/>
        <v>0</v>
      </c>
      <c r="CTK81" s="30">
        <f t="shared" si="332"/>
        <v>0</v>
      </c>
      <c r="CTL81" s="30">
        <f t="shared" si="332"/>
        <v>0</v>
      </c>
      <c r="CTM81" s="30">
        <f t="shared" si="332"/>
        <v>0</v>
      </c>
      <c r="CTN81" s="30">
        <f t="shared" si="332"/>
        <v>0</v>
      </c>
      <c r="CTO81" s="30">
        <f t="shared" si="332"/>
        <v>0</v>
      </c>
      <c r="CTP81" s="30">
        <f t="shared" si="332"/>
        <v>0</v>
      </c>
      <c r="CTQ81" s="30">
        <f t="shared" si="332"/>
        <v>0</v>
      </c>
      <c r="CTR81" s="30">
        <f t="shared" si="332"/>
        <v>0</v>
      </c>
      <c r="CTS81" s="30">
        <f t="shared" si="332"/>
        <v>0</v>
      </c>
      <c r="CTT81" s="30">
        <f t="shared" si="332"/>
        <v>0</v>
      </c>
      <c r="CTU81" s="30">
        <f t="shared" si="332"/>
        <v>0</v>
      </c>
      <c r="CTV81" s="30">
        <f t="shared" si="332"/>
        <v>0</v>
      </c>
      <c r="CTW81" s="30">
        <f t="shared" si="332"/>
        <v>0</v>
      </c>
      <c r="CTX81" s="30">
        <f t="shared" si="332"/>
        <v>0</v>
      </c>
      <c r="CTY81" s="30">
        <f t="shared" si="332"/>
        <v>0</v>
      </c>
      <c r="CTZ81" s="30">
        <f t="shared" si="332"/>
        <v>0</v>
      </c>
      <c r="CUA81" s="30">
        <f t="shared" si="332"/>
        <v>0</v>
      </c>
      <c r="CUB81" s="30">
        <f t="shared" si="332"/>
        <v>0</v>
      </c>
      <c r="CUC81" s="30">
        <f t="shared" si="332"/>
        <v>0</v>
      </c>
      <c r="CUD81" s="30">
        <f t="shared" si="332"/>
        <v>0</v>
      </c>
      <c r="CUE81" s="30">
        <f t="shared" si="332"/>
        <v>0</v>
      </c>
      <c r="CUF81" s="30">
        <f t="shared" si="332"/>
        <v>0</v>
      </c>
      <c r="CUG81" s="30">
        <f t="shared" si="332"/>
        <v>0</v>
      </c>
      <c r="CUH81" s="30">
        <f t="shared" si="332"/>
        <v>0</v>
      </c>
      <c r="CUI81" s="30">
        <f t="shared" si="332"/>
        <v>0</v>
      </c>
      <c r="CUJ81" s="30">
        <f t="shared" si="332"/>
        <v>0</v>
      </c>
      <c r="CUK81" s="30">
        <f t="shared" si="332"/>
        <v>0</v>
      </c>
      <c r="CUL81" s="30">
        <f t="shared" si="332"/>
        <v>0</v>
      </c>
      <c r="CUM81" s="30">
        <f t="shared" si="332"/>
        <v>0</v>
      </c>
      <c r="CUN81" s="30">
        <f t="shared" si="332"/>
        <v>0</v>
      </c>
      <c r="CUO81" s="30">
        <f t="shared" si="332"/>
        <v>0</v>
      </c>
      <c r="CUP81" s="30">
        <f t="shared" si="332"/>
        <v>0</v>
      </c>
      <c r="CUQ81" s="30">
        <f t="shared" si="332"/>
        <v>0</v>
      </c>
      <c r="CUR81" s="30">
        <f t="shared" si="332"/>
        <v>0</v>
      </c>
      <c r="CUS81" s="30">
        <f t="shared" si="332"/>
        <v>0</v>
      </c>
      <c r="CUT81" s="30">
        <f t="shared" si="332"/>
        <v>0</v>
      </c>
      <c r="CUU81" s="30">
        <f t="shared" si="332"/>
        <v>0</v>
      </c>
      <c r="CUV81" s="30">
        <f t="shared" si="332"/>
        <v>0</v>
      </c>
      <c r="CUW81" s="30">
        <f t="shared" si="332"/>
        <v>0</v>
      </c>
      <c r="CUX81" s="30">
        <f t="shared" si="332"/>
        <v>0</v>
      </c>
      <c r="CUY81" s="30">
        <f t="shared" si="332"/>
        <v>0</v>
      </c>
      <c r="CUZ81" s="30">
        <f t="shared" si="332"/>
        <v>0</v>
      </c>
      <c r="CVA81" s="30">
        <f t="shared" si="332"/>
        <v>0</v>
      </c>
      <c r="CVB81" s="30">
        <f t="shared" si="332"/>
        <v>0</v>
      </c>
      <c r="CVC81" s="30">
        <f t="shared" si="332"/>
        <v>0</v>
      </c>
      <c r="CVD81" s="30">
        <f t="shared" si="332"/>
        <v>0</v>
      </c>
      <c r="CVE81" s="30">
        <f t="shared" si="332"/>
        <v>0</v>
      </c>
      <c r="CVF81" s="30">
        <f t="shared" ref="CVF81:CXQ81" si="333">+IF(CVF64&gt;=$D$16,$E$81,0)</f>
        <v>0</v>
      </c>
      <c r="CVG81" s="30">
        <f t="shared" si="333"/>
        <v>0</v>
      </c>
      <c r="CVH81" s="30">
        <f t="shared" si="333"/>
        <v>0</v>
      </c>
      <c r="CVI81" s="30">
        <f t="shared" si="333"/>
        <v>0</v>
      </c>
      <c r="CVJ81" s="30">
        <f t="shared" si="333"/>
        <v>0</v>
      </c>
      <c r="CVK81" s="30">
        <f t="shared" si="333"/>
        <v>0</v>
      </c>
      <c r="CVL81" s="30">
        <f t="shared" si="333"/>
        <v>0</v>
      </c>
      <c r="CVM81" s="30">
        <f t="shared" si="333"/>
        <v>0</v>
      </c>
      <c r="CVN81" s="30">
        <f t="shared" si="333"/>
        <v>0</v>
      </c>
      <c r="CVO81" s="30">
        <f t="shared" si="333"/>
        <v>0</v>
      </c>
      <c r="CVP81" s="30">
        <f t="shared" si="333"/>
        <v>0</v>
      </c>
      <c r="CVQ81" s="30">
        <f t="shared" si="333"/>
        <v>0</v>
      </c>
      <c r="CVR81" s="30">
        <f t="shared" si="333"/>
        <v>0</v>
      </c>
      <c r="CVS81" s="30">
        <f t="shared" si="333"/>
        <v>0</v>
      </c>
      <c r="CVT81" s="30">
        <f t="shared" si="333"/>
        <v>0</v>
      </c>
      <c r="CVU81" s="30">
        <f t="shared" si="333"/>
        <v>0</v>
      </c>
      <c r="CVV81" s="30">
        <f t="shared" si="333"/>
        <v>0</v>
      </c>
      <c r="CVW81" s="30">
        <f t="shared" si="333"/>
        <v>0</v>
      </c>
      <c r="CVX81" s="30">
        <f t="shared" si="333"/>
        <v>0</v>
      </c>
      <c r="CVY81" s="30">
        <f t="shared" si="333"/>
        <v>0</v>
      </c>
      <c r="CVZ81" s="30">
        <f t="shared" si="333"/>
        <v>0</v>
      </c>
      <c r="CWA81" s="30">
        <f t="shared" si="333"/>
        <v>0</v>
      </c>
      <c r="CWB81" s="30">
        <f t="shared" si="333"/>
        <v>0</v>
      </c>
      <c r="CWC81" s="30">
        <f t="shared" si="333"/>
        <v>0</v>
      </c>
      <c r="CWD81" s="30">
        <f t="shared" si="333"/>
        <v>0</v>
      </c>
      <c r="CWE81" s="30">
        <f t="shared" si="333"/>
        <v>0</v>
      </c>
      <c r="CWF81" s="30">
        <f t="shared" si="333"/>
        <v>0</v>
      </c>
      <c r="CWG81" s="30">
        <f t="shared" si="333"/>
        <v>0</v>
      </c>
      <c r="CWH81" s="30">
        <f t="shared" si="333"/>
        <v>0</v>
      </c>
      <c r="CWI81" s="30">
        <f t="shared" si="333"/>
        <v>0</v>
      </c>
      <c r="CWJ81" s="30">
        <f t="shared" si="333"/>
        <v>0</v>
      </c>
      <c r="CWK81" s="30">
        <f t="shared" si="333"/>
        <v>0</v>
      </c>
      <c r="CWL81" s="30">
        <f t="shared" si="333"/>
        <v>0</v>
      </c>
      <c r="CWM81" s="30">
        <f t="shared" si="333"/>
        <v>0</v>
      </c>
      <c r="CWN81" s="30">
        <f t="shared" si="333"/>
        <v>0</v>
      </c>
      <c r="CWO81" s="30">
        <f t="shared" si="333"/>
        <v>0</v>
      </c>
      <c r="CWP81" s="30">
        <f t="shared" si="333"/>
        <v>0</v>
      </c>
      <c r="CWQ81" s="30">
        <f t="shared" si="333"/>
        <v>0</v>
      </c>
      <c r="CWR81" s="30">
        <f t="shared" si="333"/>
        <v>0</v>
      </c>
      <c r="CWS81" s="30">
        <f t="shared" si="333"/>
        <v>0</v>
      </c>
      <c r="CWT81" s="30">
        <f t="shared" si="333"/>
        <v>0</v>
      </c>
      <c r="CWU81" s="30">
        <f t="shared" si="333"/>
        <v>0</v>
      </c>
      <c r="CWV81" s="30">
        <f t="shared" si="333"/>
        <v>0</v>
      </c>
      <c r="CWW81" s="30">
        <f t="shared" si="333"/>
        <v>0</v>
      </c>
      <c r="CWX81" s="30">
        <f t="shared" si="333"/>
        <v>0</v>
      </c>
      <c r="CWY81" s="30">
        <f t="shared" si="333"/>
        <v>0</v>
      </c>
      <c r="CWZ81" s="30">
        <f t="shared" si="333"/>
        <v>0</v>
      </c>
      <c r="CXA81" s="30">
        <f t="shared" si="333"/>
        <v>0</v>
      </c>
      <c r="CXB81" s="30">
        <f t="shared" si="333"/>
        <v>0</v>
      </c>
      <c r="CXC81" s="30">
        <f t="shared" si="333"/>
        <v>0</v>
      </c>
      <c r="CXD81" s="30">
        <f t="shared" si="333"/>
        <v>0</v>
      </c>
      <c r="CXE81" s="30">
        <f t="shared" si="333"/>
        <v>0</v>
      </c>
      <c r="CXF81" s="30">
        <f t="shared" si="333"/>
        <v>0</v>
      </c>
      <c r="CXG81" s="30">
        <f t="shared" si="333"/>
        <v>0</v>
      </c>
      <c r="CXH81" s="30">
        <f t="shared" si="333"/>
        <v>0</v>
      </c>
      <c r="CXI81" s="30">
        <f t="shared" si="333"/>
        <v>0</v>
      </c>
      <c r="CXJ81" s="30">
        <f t="shared" si="333"/>
        <v>0</v>
      </c>
      <c r="CXK81" s="30">
        <f t="shared" si="333"/>
        <v>0</v>
      </c>
      <c r="CXL81" s="30">
        <f t="shared" si="333"/>
        <v>0</v>
      </c>
      <c r="CXM81" s="30">
        <f t="shared" si="333"/>
        <v>0</v>
      </c>
      <c r="CXN81" s="30">
        <f t="shared" si="333"/>
        <v>0</v>
      </c>
      <c r="CXO81" s="30">
        <f t="shared" si="333"/>
        <v>0</v>
      </c>
      <c r="CXP81" s="30">
        <f t="shared" si="333"/>
        <v>0</v>
      </c>
      <c r="CXQ81" s="30">
        <f t="shared" si="333"/>
        <v>0</v>
      </c>
      <c r="CXR81" s="30">
        <f t="shared" ref="CXR81:DAC81" si="334">+IF(CXR64&gt;=$D$16,$E$81,0)</f>
        <v>0</v>
      </c>
      <c r="CXS81" s="30">
        <f t="shared" si="334"/>
        <v>0</v>
      </c>
      <c r="CXT81" s="30">
        <f t="shared" si="334"/>
        <v>0</v>
      </c>
      <c r="CXU81" s="30">
        <f t="shared" si="334"/>
        <v>0</v>
      </c>
      <c r="CXV81" s="30">
        <f t="shared" si="334"/>
        <v>0</v>
      </c>
      <c r="CXW81" s="30">
        <f t="shared" si="334"/>
        <v>0</v>
      </c>
      <c r="CXX81" s="30">
        <f t="shared" si="334"/>
        <v>0</v>
      </c>
      <c r="CXY81" s="30">
        <f t="shared" si="334"/>
        <v>0</v>
      </c>
      <c r="CXZ81" s="30">
        <f t="shared" si="334"/>
        <v>0</v>
      </c>
      <c r="CYA81" s="30">
        <f t="shared" si="334"/>
        <v>0</v>
      </c>
      <c r="CYB81" s="30">
        <f t="shared" si="334"/>
        <v>0</v>
      </c>
      <c r="CYC81" s="30">
        <f t="shared" si="334"/>
        <v>0</v>
      </c>
      <c r="CYD81" s="30">
        <f t="shared" si="334"/>
        <v>0</v>
      </c>
      <c r="CYE81" s="30">
        <f t="shared" si="334"/>
        <v>0</v>
      </c>
      <c r="CYF81" s="30">
        <f t="shared" si="334"/>
        <v>0</v>
      </c>
      <c r="CYG81" s="30">
        <f t="shared" si="334"/>
        <v>0</v>
      </c>
      <c r="CYH81" s="30">
        <f t="shared" si="334"/>
        <v>0</v>
      </c>
      <c r="CYI81" s="30">
        <f t="shared" si="334"/>
        <v>0</v>
      </c>
      <c r="CYJ81" s="30">
        <f t="shared" si="334"/>
        <v>0</v>
      </c>
      <c r="CYK81" s="30">
        <f t="shared" si="334"/>
        <v>0</v>
      </c>
      <c r="CYL81" s="30">
        <f t="shared" si="334"/>
        <v>0</v>
      </c>
      <c r="CYM81" s="30">
        <f t="shared" si="334"/>
        <v>0</v>
      </c>
      <c r="CYN81" s="30">
        <f t="shared" si="334"/>
        <v>0</v>
      </c>
      <c r="CYO81" s="30">
        <f t="shared" si="334"/>
        <v>0</v>
      </c>
      <c r="CYP81" s="30">
        <f t="shared" si="334"/>
        <v>0</v>
      </c>
      <c r="CYQ81" s="30">
        <f t="shared" si="334"/>
        <v>0</v>
      </c>
      <c r="CYR81" s="30">
        <f t="shared" si="334"/>
        <v>0</v>
      </c>
      <c r="CYS81" s="30">
        <f t="shared" si="334"/>
        <v>0</v>
      </c>
      <c r="CYT81" s="30">
        <f t="shared" si="334"/>
        <v>0</v>
      </c>
      <c r="CYU81" s="30">
        <f t="shared" si="334"/>
        <v>0</v>
      </c>
      <c r="CYV81" s="30">
        <f t="shared" si="334"/>
        <v>0</v>
      </c>
      <c r="CYW81" s="30">
        <f t="shared" si="334"/>
        <v>0</v>
      </c>
      <c r="CYX81" s="30">
        <f t="shared" si="334"/>
        <v>0</v>
      </c>
      <c r="CYY81" s="30">
        <f t="shared" si="334"/>
        <v>0</v>
      </c>
      <c r="CYZ81" s="30">
        <f t="shared" si="334"/>
        <v>0</v>
      </c>
      <c r="CZA81" s="30">
        <f t="shared" si="334"/>
        <v>0</v>
      </c>
      <c r="CZB81" s="30">
        <f t="shared" si="334"/>
        <v>0</v>
      </c>
      <c r="CZC81" s="30">
        <f t="shared" si="334"/>
        <v>0</v>
      </c>
      <c r="CZD81" s="30">
        <f t="shared" si="334"/>
        <v>0</v>
      </c>
      <c r="CZE81" s="30">
        <f t="shared" si="334"/>
        <v>0</v>
      </c>
      <c r="CZF81" s="30">
        <f t="shared" si="334"/>
        <v>0</v>
      </c>
      <c r="CZG81" s="30">
        <f t="shared" si="334"/>
        <v>0</v>
      </c>
      <c r="CZH81" s="30">
        <f t="shared" si="334"/>
        <v>0</v>
      </c>
      <c r="CZI81" s="30">
        <f t="shared" si="334"/>
        <v>0</v>
      </c>
      <c r="CZJ81" s="30">
        <f t="shared" si="334"/>
        <v>0</v>
      </c>
      <c r="CZK81" s="30">
        <f t="shared" si="334"/>
        <v>0</v>
      </c>
      <c r="CZL81" s="30">
        <f t="shared" si="334"/>
        <v>0</v>
      </c>
      <c r="CZM81" s="30">
        <f t="shared" si="334"/>
        <v>0</v>
      </c>
      <c r="CZN81" s="30">
        <f t="shared" si="334"/>
        <v>0</v>
      </c>
      <c r="CZO81" s="30">
        <f t="shared" si="334"/>
        <v>0</v>
      </c>
      <c r="CZP81" s="30">
        <f t="shared" si="334"/>
        <v>0</v>
      </c>
      <c r="CZQ81" s="30">
        <f t="shared" si="334"/>
        <v>0</v>
      </c>
      <c r="CZR81" s="30">
        <f t="shared" si="334"/>
        <v>0</v>
      </c>
      <c r="CZS81" s="30">
        <f t="shared" si="334"/>
        <v>0</v>
      </c>
      <c r="CZT81" s="30">
        <f t="shared" si="334"/>
        <v>0</v>
      </c>
      <c r="CZU81" s="30">
        <f t="shared" si="334"/>
        <v>0</v>
      </c>
      <c r="CZV81" s="30">
        <f t="shared" si="334"/>
        <v>0</v>
      </c>
      <c r="CZW81" s="30">
        <f t="shared" si="334"/>
        <v>0</v>
      </c>
      <c r="CZX81" s="30">
        <f t="shared" si="334"/>
        <v>0</v>
      </c>
      <c r="CZY81" s="30">
        <f t="shared" si="334"/>
        <v>0</v>
      </c>
      <c r="CZZ81" s="30">
        <f t="shared" si="334"/>
        <v>0</v>
      </c>
      <c r="DAA81" s="30">
        <f t="shared" si="334"/>
        <v>0</v>
      </c>
      <c r="DAB81" s="30">
        <f t="shared" si="334"/>
        <v>0</v>
      </c>
      <c r="DAC81" s="30">
        <f t="shared" si="334"/>
        <v>0</v>
      </c>
      <c r="DAD81" s="30">
        <f t="shared" ref="DAD81:DCO81" si="335">+IF(DAD64&gt;=$D$16,$E$81,0)</f>
        <v>0</v>
      </c>
      <c r="DAE81" s="30">
        <f t="shared" si="335"/>
        <v>0</v>
      </c>
      <c r="DAF81" s="30">
        <f t="shared" si="335"/>
        <v>0</v>
      </c>
      <c r="DAG81" s="30">
        <f t="shared" si="335"/>
        <v>0</v>
      </c>
      <c r="DAH81" s="30">
        <f t="shared" si="335"/>
        <v>0</v>
      </c>
      <c r="DAI81" s="30">
        <f t="shared" si="335"/>
        <v>0</v>
      </c>
      <c r="DAJ81" s="30">
        <f t="shared" si="335"/>
        <v>0</v>
      </c>
      <c r="DAK81" s="30">
        <f t="shared" si="335"/>
        <v>0</v>
      </c>
      <c r="DAL81" s="30">
        <f t="shared" si="335"/>
        <v>0</v>
      </c>
      <c r="DAM81" s="30">
        <f t="shared" si="335"/>
        <v>0</v>
      </c>
      <c r="DAN81" s="30">
        <f t="shared" si="335"/>
        <v>0</v>
      </c>
      <c r="DAO81" s="30">
        <f t="shared" si="335"/>
        <v>0</v>
      </c>
      <c r="DAP81" s="30">
        <f t="shared" si="335"/>
        <v>0</v>
      </c>
      <c r="DAQ81" s="30">
        <f t="shared" si="335"/>
        <v>0</v>
      </c>
      <c r="DAR81" s="30">
        <f t="shared" si="335"/>
        <v>0</v>
      </c>
      <c r="DAS81" s="30">
        <f t="shared" si="335"/>
        <v>0</v>
      </c>
      <c r="DAT81" s="30">
        <f t="shared" si="335"/>
        <v>0</v>
      </c>
      <c r="DAU81" s="30">
        <f t="shared" si="335"/>
        <v>0</v>
      </c>
      <c r="DAV81" s="30">
        <f t="shared" si="335"/>
        <v>0</v>
      </c>
      <c r="DAW81" s="30">
        <f t="shared" si="335"/>
        <v>0</v>
      </c>
      <c r="DAX81" s="30">
        <f t="shared" si="335"/>
        <v>0</v>
      </c>
      <c r="DAY81" s="30">
        <f t="shared" si="335"/>
        <v>0</v>
      </c>
      <c r="DAZ81" s="30">
        <f t="shared" si="335"/>
        <v>0</v>
      </c>
      <c r="DBA81" s="30">
        <f t="shared" si="335"/>
        <v>0</v>
      </c>
      <c r="DBB81" s="30">
        <f t="shared" si="335"/>
        <v>0</v>
      </c>
      <c r="DBC81" s="30">
        <f t="shared" si="335"/>
        <v>0</v>
      </c>
      <c r="DBD81" s="30">
        <f t="shared" si="335"/>
        <v>0</v>
      </c>
      <c r="DBE81" s="30">
        <f t="shared" si="335"/>
        <v>0</v>
      </c>
      <c r="DBF81" s="30">
        <f t="shared" si="335"/>
        <v>0</v>
      </c>
      <c r="DBG81" s="30">
        <f t="shared" si="335"/>
        <v>0</v>
      </c>
      <c r="DBH81" s="30">
        <f t="shared" si="335"/>
        <v>0</v>
      </c>
      <c r="DBI81" s="30">
        <f t="shared" si="335"/>
        <v>0</v>
      </c>
      <c r="DBJ81" s="30">
        <f t="shared" si="335"/>
        <v>0</v>
      </c>
      <c r="DBK81" s="30">
        <f t="shared" si="335"/>
        <v>0</v>
      </c>
      <c r="DBL81" s="30">
        <f t="shared" si="335"/>
        <v>0</v>
      </c>
      <c r="DBM81" s="30">
        <f t="shared" si="335"/>
        <v>0</v>
      </c>
      <c r="DBN81" s="30">
        <f t="shared" si="335"/>
        <v>0</v>
      </c>
      <c r="DBO81" s="30">
        <f t="shared" si="335"/>
        <v>0</v>
      </c>
      <c r="DBP81" s="30">
        <f t="shared" si="335"/>
        <v>0</v>
      </c>
      <c r="DBQ81" s="30">
        <f t="shared" si="335"/>
        <v>0</v>
      </c>
      <c r="DBR81" s="30">
        <f t="shared" si="335"/>
        <v>0</v>
      </c>
      <c r="DBS81" s="30">
        <f t="shared" si="335"/>
        <v>0</v>
      </c>
      <c r="DBT81" s="30">
        <f t="shared" si="335"/>
        <v>0</v>
      </c>
      <c r="DBU81" s="30">
        <f t="shared" si="335"/>
        <v>0</v>
      </c>
      <c r="DBV81" s="30">
        <f t="shared" si="335"/>
        <v>0</v>
      </c>
      <c r="DBW81" s="30">
        <f t="shared" si="335"/>
        <v>0</v>
      </c>
      <c r="DBX81" s="30">
        <f t="shared" si="335"/>
        <v>0</v>
      </c>
      <c r="DBY81" s="30">
        <f t="shared" si="335"/>
        <v>0</v>
      </c>
      <c r="DBZ81" s="30">
        <f t="shared" si="335"/>
        <v>0</v>
      </c>
      <c r="DCA81" s="30">
        <f t="shared" si="335"/>
        <v>0</v>
      </c>
      <c r="DCB81" s="30">
        <f t="shared" si="335"/>
        <v>0</v>
      </c>
      <c r="DCC81" s="30">
        <f t="shared" si="335"/>
        <v>0</v>
      </c>
      <c r="DCD81" s="30">
        <f t="shared" si="335"/>
        <v>0</v>
      </c>
      <c r="DCE81" s="30">
        <f t="shared" si="335"/>
        <v>0</v>
      </c>
      <c r="DCF81" s="30">
        <f t="shared" si="335"/>
        <v>0</v>
      </c>
      <c r="DCG81" s="30">
        <f t="shared" si="335"/>
        <v>0</v>
      </c>
      <c r="DCH81" s="30">
        <f t="shared" si="335"/>
        <v>0</v>
      </c>
      <c r="DCI81" s="30">
        <f t="shared" si="335"/>
        <v>0</v>
      </c>
      <c r="DCJ81" s="30">
        <f t="shared" si="335"/>
        <v>0</v>
      </c>
      <c r="DCK81" s="30">
        <f t="shared" si="335"/>
        <v>0</v>
      </c>
      <c r="DCL81" s="30">
        <f t="shared" si="335"/>
        <v>0</v>
      </c>
      <c r="DCM81" s="30">
        <f t="shared" si="335"/>
        <v>0</v>
      </c>
      <c r="DCN81" s="30">
        <f t="shared" si="335"/>
        <v>0</v>
      </c>
      <c r="DCO81" s="30">
        <f t="shared" si="335"/>
        <v>0</v>
      </c>
      <c r="DCP81" s="30">
        <f t="shared" ref="DCP81:DFA81" si="336">+IF(DCP64&gt;=$D$16,$E$81,0)</f>
        <v>0</v>
      </c>
      <c r="DCQ81" s="30">
        <f t="shared" si="336"/>
        <v>0</v>
      </c>
      <c r="DCR81" s="30">
        <f t="shared" si="336"/>
        <v>0</v>
      </c>
      <c r="DCS81" s="30">
        <f t="shared" si="336"/>
        <v>0</v>
      </c>
      <c r="DCT81" s="30">
        <f t="shared" si="336"/>
        <v>0</v>
      </c>
      <c r="DCU81" s="30">
        <f t="shared" si="336"/>
        <v>0</v>
      </c>
      <c r="DCV81" s="30">
        <f t="shared" si="336"/>
        <v>0</v>
      </c>
      <c r="DCW81" s="30">
        <f t="shared" si="336"/>
        <v>0</v>
      </c>
      <c r="DCX81" s="30">
        <f t="shared" si="336"/>
        <v>0</v>
      </c>
      <c r="DCY81" s="30">
        <f t="shared" si="336"/>
        <v>0</v>
      </c>
      <c r="DCZ81" s="30">
        <f t="shared" si="336"/>
        <v>0</v>
      </c>
      <c r="DDA81" s="30">
        <f t="shared" si="336"/>
        <v>0</v>
      </c>
      <c r="DDB81" s="30">
        <f t="shared" si="336"/>
        <v>0</v>
      </c>
      <c r="DDC81" s="30">
        <f t="shared" si="336"/>
        <v>0</v>
      </c>
      <c r="DDD81" s="30">
        <f t="shared" si="336"/>
        <v>0</v>
      </c>
      <c r="DDE81" s="30">
        <f t="shared" si="336"/>
        <v>0</v>
      </c>
      <c r="DDF81" s="30">
        <f t="shared" si="336"/>
        <v>0</v>
      </c>
      <c r="DDG81" s="30">
        <f t="shared" si="336"/>
        <v>0</v>
      </c>
      <c r="DDH81" s="30">
        <f t="shared" si="336"/>
        <v>0</v>
      </c>
      <c r="DDI81" s="30">
        <f t="shared" si="336"/>
        <v>0</v>
      </c>
      <c r="DDJ81" s="30">
        <f t="shared" si="336"/>
        <v>0</v>
      </c>
      <c r="DDK81" s="30">
        <f t="shared" si="336"/>
        <v>0</v>
      </c>
      <c r="DDL81" s="30">
        <f t="shared" si="336"/>
        <v>0</v>
      </c>
      <c r="DDM81" s="30">
        <f t="shared" si="336"/>
        <v>0</v>
      </c>
      <c r="DDN81" s="30">
        <f t="shared" si="336"/>
        <v>0</v>
      </c>
      <c r="DDO81" s="30">
        <f t="shared" si="336"/>
        <v>0</v>
      </c>
      <c r="DDP81" s="30">
        <f t="shared" si="336"/>
        <v>0</v>
      </c>
      <c r="DDQ81" s="30">
        <f t="shared" si="336"/>
        <v>0</v>
      </c>
      <c r="DDR81" s="30">
        <f t="shared" si="336"/>
        <v>0</v>
      </c>
      <c r="DDS81" s="30">
        <f t="shared" si="336"/>
        <v>0</v>
      </c>
      <c r="DDT81" s="30">
        <f t="shared" si="336"/>
        <v>0</v>
      </c>
      <c r="DDU81" s="30">
        <f t="shared" si="336"/>
        <v>0</v>
      </c>
      <c r="DDV81" s="30">
        <f t="shared" si="336"/>
        <v>0</v>
      </c>
      <c r="DDW81" s="30">
        <f t="shared" si="336"/>
        <v>0</v>
      </c>
      <c r="DDX81" s="30">
        <f t="shared" si="336"/>
        <v>0</v>
      </c>
      <c r="DDY81" s="30">
        <f t="shared" si="336"/>
        <v>0</v>
      </c>
      <c r="DDZ81" s="30">
        <f t="shared" si="336"/>
        <v>0</v>
      </c>
      <c r="DEA81" s="30">
        <f t="shared" si="336"/>
        <v>0</v>
      </c>
      <c r="DEB81" s="30">
        <f t="shared" si="336"/>
        <v>0</v>
      </c>
      <c r="DEC81" s="30">
        <f t="shared" si="336"/>
        <v>0</v>
      </c>
      <c r="DED81" s="30">
        <f t="shared" si="336"/>
        <v>0</v>
      </c>
      <c r="DEE81" s="30">
        <f t="shared" si="336"/>
        <v>0</v>
      </c>
      <c r="DEF81" s="30">
        <f t="shared" si="336"/>
        <v>0</v>
      </c>
      <c r="DEG81" s="30">
        <f t="shared" si="336"/>
        <v>0</v>
      </c>
      <c r="DEH81" s="30">
        <f t="shared" si="336"/>
        <v>0</v>
      </c>
      <c r="DEI81" s="30">
        <f t="shared" si="336"/>
        <v>0</v>
      </c>
      <c r="DEJ81" s="30">
        <f t="shared" si="336"/>
        <v>0</v>
      </c>
      <c r="DEK81" s="30">
        <f t="shared" si="336"/>
        <v>0</v>
      </c>
      <c r="DEL81" s="30">
        <f t="shared" si="336"/>
        <v>0</v>
      </c>
      <c r="DEM81" s="30">
        <f t="shared" si="336"/>
        <v>0</v>
      </c>
      <c r="DEN81" s="30">
        <f t="shared" si="336"/>
        <v>0</v>
      </c>
      <c r="DEO81" s="30">
        <f t="shared" si="336"/>
        <v>0</v>
      </c>
      <c r="DEP81" s="30">
        <f t="shared" si="336"/>
        <v>0</v>
      </c>
      <c r="DEQ81" s="30">
        <f t="shared" si="336"/>
        <v>0</v>
      </c>
      <c r="DER81" s="30">
        <f t="shared" si="336"/>
        <v>0</v>
      </c>
      <c r="DES81" s="30">
        <f t="shared" si="336"/>
        <v>0</v>
      </c>
      <c r="DET81" s="30">
        <f t="shared" si="336"/>
        <v>0</v>
      </c>
      <c r="DEU81" s="30">
        <f t="shared" si="336"/>
        <v>0</v>
      </c>
      <c r="DEV81" s="30">
        <f t="shared" si="336"/>
        <v>0</v>
      </c>
      <c r="DEW81" s="30">
        <f t="shared" si="336"/>
        <v>0</v>
      </c>
      <c r="DEX81" s="30">
        <f t="shared" si="336"/>
        <v>0</v>
      </c>
      <c r="DEY81" s="30">
        <f t="shared" si="336"/>
        <v>0</v>
      </c>
      <c r="DEZ81" s="30">
        <f t="shared" si="336"/>
        <v>0</v>
      </c>
      <c r="DFA81" s="30">
        <f t="shared" si="336"/>
        <v>0</v>
      </c>
      <c r="DFB81" s="30">
        <f t="shared" ref="DFB81:DHM81" si="337">+IF(DFB64&gt;=$D$16,$E$81,0)</f>
        <v>0</v>
      </c>
      <c r="DFC81" s="30">
        <f t="shared" si="337"/>
        <v>0</v>
      </c>
      <c r="DFD81" s="30">
        <f t="shared" si="337"/>
        <v>0</v>
      </c>
      <c r="DFE81" s="30">
        <f t="shared" si="337"/>
        <v>0</v>
      </c>
      <c r="DFF81" s="30">
        <f t="shared" si="337"/>
        <v>0</v>
      </c>
      <c r="DFG81" s="30">
        <f t="shared" si="337"/>
        <v>0</v>
      </c>
      <c r="DFH81" s="30">
        <f t="shared" si="337"/>
        <v>0</v>
      </c>
      <c r="DFI81" s="30">
        <f t="shared" si="337"/>
        <v>0</v>
      </c>
      <c r="DFJ81" s="30">
        <f t="shared" si="337"/>
        <v>0</v>
      </c>
      <c r="DFK81" s="30">
        <f t="shared" si="337"/>
        <v>0</v>
      </c>
      <c r="DFL81" s="30">
        <f t="shared" si="337"/>
        <v>0</v>
      </c>
      <c r="DFM81" s="30">
        <f t="shared" si="337"/>
        <v>0</v>
      </c>
      <c r="DFN81" s="30">
        <f t="shared" si="337"/>
        <v>0</v>
      </c>
      <c r="DFO81" s="30">
        <f t="shared" si="337"/>
        <v>0</v>
      </c>
      <c r="DFP81" s="30">
        <f t="shared" si="337"/>
        <v>0</v>
      </c>
      <c r="DFQ81" s="30">
        <f t="shared" si="337"/>
        <v>0</v>
      </c>
      <c r="DFR81" s="30">
        <f t="shared" si="337"/>
        <v>0</v>
      </c>
      <c r="DFS81" s="30">
        <f t="shared" si="337"/>
        <v>0</v>
      </c>
      <c r="DFT81" s="30">
        <f t="shared" si="337"/>
        <v>0</v>
      </c>
      <c r="DFU81" s="30">
        <f t="shared" si="337"/>
        <v>0</v>
      </c>
      <c r="DFV81" s="30">
        <f t="shared" si="337"/>
        <v>0</v>
      </c>
      <c r="DFW81" s="30">
        <f t="shared" si="337"/>
        <v>0</v>
      </c>
      <c r="DFX81" s="30">
        <f t="shared" si="337"/>
        <v>0</v>
      </c>
      <c r="DFY81" s="30">
        <f t="shared" si="337"/>
        <v>0</v>
      </c>
      <c r="DFZ81" s="30">
        <f t="shared" si="337"/>
        <v>0</v>
      </c>
      <c r="DGA81" s="30">
        <f t="shared" si="337"/>
        <v>0</v>
      </c>
      <c r="DGB81" s="30">
        <f t="shared" si="337"/>
        <v>0</v>
      </c>
      <c r="DGC81" s="30">
        <f t="shared" si="337"/>
        <v>0</v>
      </c>
      <c r="DGD81" s="30">
        <f t="shared" si="337"/>
        <v>0</v>
      </c>
      <c r="DGE81" s="30">
        <f t="shared" si="337"/>
        <v>0</v>
      </c>
      <c r="DGF81" s="30">
        <f t="shared" si="337"/>
        <v>0</v>
      </c>
      <c r="DGG81" s="30">
        <f t="shared" si="337"/>
        <v>0</v>
      </c>
      <c r="DGH81" s="30">
        <f t="shared" si="337"/>
        <v>0</v>
      </c>
      <c r="DGI81" s="30">
        <f t="shared" si="337"/>
        <v>0</v>
      </c>
      <c r="DGJ81" s="30">
        <f t="shared" si="337"/>
        <v>0</v>
      </c>
      <c r="DGK81" s="30">
        <f t="shared" si="337"/>
        <v>0</v>
      </c>
      <c r="DGL81" s="30">
        <f t="shared" si="337"/>
        <v>0</v>
      </c>
      <c r="DGM81" s="30">
        <f t="shared" si="337"/>
        <v>0</v>
      </c>
      <c r="DGN81" s="30">
        <f t="shared" si="337"/>
        <v>0</v>
      </c>
      <c r="DGO81" s="30">
        <f t="shared" si="337"/>
        <v>0</v>
      </c>
      <c r="DGP81" s="30">
        <f t="shared" si="337"/>
        <v>0</v>
      </c>
      <c r="DGQ81" s="30">
        <f t="shared" si="337"/>
        <v>0</v>
      </c>
      <c r="DGR81" s="30">
        <f t="shared" si="337"/>
        <v>0</v>
      </c>
      <c r="DGS81" s="30">
        <f t="shared" si="337"/>
        <v>0</v>
      </c>
      <c r="DGT81" s="30">
        <f t="shared" si="337"/>
        <v>0</v>
      </c>
      <c r="DGU81" s="30">
        <f t="shared" si="337"/>
        <v>0</v>
      </c>
      <c r="DGV81" s="30">
        <f t="shared" si="337"/>
        <v>0</v>
      </c>
      <c r="DGW81" s="30">
        <f t="shared" si="337"/>
        <v>0</v>
      </c>
      <c r="DGX81" s="30">
        <f t="shared" si="337"/>
        <v>0</v>
      </c>
      <c r="DGY81" s="30">
        <f t="shared" si="337"/>
        <v>0</v>
      </c>
      <c r="DGZ81" s="30">
        <f t="shared" si="337"/>
        <v>0</v>
      </c>
      <c r="DHA81" s="30">
        <f t="shared" si="337"/>
        <v>0</v>
      </c>
      <c r="DHB81" s="30">
        <f t="shared" si="337"/>
        <v>0</v>
      </c>
      <c r="DHC81" s="30">
        <f t="shared" si="337"/>
        <v>0</v>
      </c>
      <c r="DHD81" s="30">
        <f t="shared" si="337"/>
        <v>0</v>
      </c>
      <c r="DHE81" s="30">
        <f t="shared" si="337"/>
        <v>0</v>
      </c>
      <c r="DHF81" s="30">
        <f t="shared" si="337"/>
        <v>0</v>
      </c>
      <c r="DHG81" s="30">
        <f t="shared" si="337"/>
        <v>0</v>
      </c>
      <c r="DHH81" s="30">
        <f t="shared" si="337"/>
        <v>0</v>
      </c>
      <c r="DHI81" s="30">
        <f t="shared" si="337"/>
        <v>0</v>
      </c>
      <c r="DHJ81" s="30">
        <f t="shared" si="337"/>
        <v>0</v>
      </c>
      <c r="DHK81" s="30">
        <f t="shared" si="337"/>
        <v>0</v>
      </c>
      <c r="DHL81" s="30">
        <f t="shared" si="337"/>
        <v>0</v>
      </c>
      <c r="DHM81" s="30">
        <f t="shared" si="337"/>
        <v>0</v>
      </c>
      <c r="DHN81" s="30">
        <f t="shared" ref="DHN81:DJY81" si="338">+IF(DHN64&gt;=$D$16,$E$81,0)</f>
        <v>0</v>
      </c>
      <c r="DHO81" s="30">
        <f t="shared" si="338"/>
        <v>0</v>
      </c>
      <c r="DHP81" s="30">
        <f t="shared" si="338"/>
        <v>0</v>
      </c>
      <c r="DHQ81" s="30">
        <f t="shared" si="338"/>
        <v>0</v>
      </c>
      <c r="DHR81" s="30">
        <f t="shared" si="338"/>
        <v>0</v>
      </c>
      <c r="DHS81" s="30">
        <f t="shared" si="338"/>
        <v>0</v>
      </c>
      <c r="DHT81" s="30">
        <f t="shared" si="338"/>
        <v>0</v>
      </c>
      <c r="DHU81" s="30">
        <f t="shared" si="338"/>
        <v>0</v>
      </c>
      <c r="DHV81" s="30">
        <f t="shared" si="338"/>
        <v>0</v>
      </c>
      <c r="DHW81" s="30">
        <f t="shared" si="338"/>
        <v>0</v>
      </c>
      <c r="DHX81" s="30">
        <f t="shared" si="338"/>
        <v>0</v>
      </c>
      <c r="DHY81" s="30">
        <f t="shared" si="338"/>
        <v>0</v>
      </c>
      <c r="DHZ81" s="30">
        <f t="shared" si="338"/>
        <v>0</v>
      </c>
      <c r="DIA81" s="30">
        <f t="shared" si="338"/>
        <v>0</v>
      </c>
      <c r="DIB81" s="30">
        <f t="shared" si="338"/>
        <v>0</v>
      </c>
      <c r="DIC81" s="30">
        <f t="shared" si="338"/>
        <v>0</v>
      </c>
      <c r="DID81" s="30">
        <f t="shared" si="338"/>
        <v>0</v>
      </c>
      <c r="DIE81" s="30">
        <f t="shared" si="338"/>
        <v>0</v>
      </c>
      <c r="DIF81" s="30">
        <f t="shared" si="338"/>
        <v>0</v>
      </c>
      <c r="DIG81" s="30">
        <f t="shared" si="338"/>
        <v>0</v>
      </c>
      <c r="DIH81" s="30">
        <f t="shared" si="338"/>
        <v>0</v>
      </c>
      <c r="DII81" s="30">
        <f t="shared" si="338"/>
        <v>0</v>
      </c>
      <c r="DIJ81" s="30">
        <f t="shared" si="338"/>
        <v>0</v>
      </c>
      <c r="DIK81" s="30">
        <f t="shared" si="338"/>
        <v>0</v>
      </c>
      <c r="DIL81" s="30">
        <f t="shared" si="338"/>
        <v>0</v>
      </c>
      <c r="DIM81" s="30">
        <f t="shared" si="338"/>
        <v>0</v>
      </c>
      <c r="DIN81" s="30">
        <f t="shared" si="338"/>
        <v>0</v>
      </c>
      <c r="DIO81" s="30">
        <f t="shared" si="338"/>
        <v>0</v>
      </c>
      <c r="DIP81" s="30">
        <f t="shared" si="338"/>
        <v>0</v>
      </c>
      <c r="DIQ81" s="30">
        <f t="shared" si="338"/>
        <v>0</v>
      </c>
      <c r="DIR81" s="30">
        <f t="shared" si="338"/>
        <v>0</v>
      </c>
      <c r="DIS81" s="30">
        <f t="shared" si="338"/>
        <v>0</v>
      </c>
      <c r="DIT81" s="30">
        <f t="shared" si="338"/>
        <v>0</v>
      </c>
      <c r="DIU81" s="30">
        <f t="shared" si="338"/>
        <v>0</v>
      </c>
      <c r="DIV81" s="30">
        <f t="shared" si="338"/>
        <v>0</v>
      </c>
      <c r="DIW81" s="30">
        <f t="shared" si="338"/>
        <v>0</v>
      </c>
      <c r="DIX81" s="30">
        <f t="shared" si="338"/>
        <v>0</v>
      </c>
      <c r="DIY81" s="30">
        <f t="shared" si="338"/>
        <v>0</v>
      </c>
      <c r="DIZ81" s="30">
        <f t="shared" si="338"/>
        <v>0</v>
      </c>
      <c r="DJA81" s="30">
        <f t="shared" si="338"/>
        <v>0</v>
      </c>
      <c r="DJB81" s="30">
        <f t="shared" si="338"/>
        <v>0</v>
      </c>
      <c r="DJC81" s="30">
        <f t="shared" si="338"/>
        <v>0</v>
      </c>
      <c r="DJD81" s="30">
        <f t="shared" si="338"/>
        <v>0</v>
      </c>
      <c r="DJE81" s="30">
        <f t="shared" si="338"/>
        <v>0</v>
      </c>
      <c r="DJF81" s="30">
        <f t="shared" si="338"/>
        <v>0</v>
      </c>
      <c r="DJG81" s="30">
        <f t="shared" si="338"/>
        <v>0</v>
      </c>
      <c r="DJH81" s="30">
        <f t="shared" si="338"/>
        <v>0</v>
      </c>
      <c r="DJI81" s="30">
        <f t="shared" si="338"/>
        <v>0</v>
      </c>
      <c r="DJJ81" s="30">
        <f t="shared" si="338"/>
        <v>0</v>
      </c>
      <c r="DJK81" s="30">
        <f t="shared" si="338"/>
        <v>0</v>
      </c>
      <c r="DJL81" s="30">
        <f t="shared" si="338"/>
        <v>0</v>
      </c>
      <c r="DJM81" s="30">
        <f t="shared" si="338"/>
        <v>0</v>
      </c>
      <c r="DJN81" s="30">
        <f t="shared" si="338"/>
        <v>0</v>
      </c>
      <c r="DJO81" s="30">
        <f t="shared" si="338"/>
        <v>0</v>
      </c>
      <c r="DJP81" s="30">
        <f t="shared" si="338"/>
        <v>0</v>
      </c>
      <c r="DJQ81" s="30">
        <f t="shared" si="338"/>
        <v>0</v>
      </c>
      <c r="DJR81" s="30">
        <f t="shared" si="338"/>
        <v>0</v>
      </c>
      <c r="DJS81" s="30">
        <f t="shared" si="338"/>
        <v>0</v>
      </c>
      <c r="DJT81" s="30">
        <f t="shared" si="338"/>
        <v>0</v>
      </c>
      <c r="DJU81" s="30">
        <f t="shared" si="338"/>
        <v>0</v>
      </c>
      <c r="DJV81" s="30">
        <f t="shared" si="338"/>
        <v>0</v>
      </c>
      <c r="DJW81" s="30">
        <f t="shared" si="338"/>
        <v>0</v>
      </c>
      <c r="DJX81" s="30">
        <f t="shared" si="338"/>
        <v>0</v>
      </c>
      <c r="DJY81" s="30">
        <f t="shared" si="338"/>
        <v>0</v>
      </c>
      <c r="DJZ81" s="30">
        <f t="shared" ref="DJZ81:DMK81" si="339">+IF(DJZ64&gt;=$D$16,$E$81,0)</f>
        <v>0</v>
      </c>
      <c r="DKA81" s="30">
        <f t="shared" si="339"/>
        <v>0</v>
      </c>
      <c r="DKB81" s="30">
        <f t="shared" si="339"/>
        <v>0</v>
      </c>
      <c r="DKC81" s="30">
        <f t="shared" si="339"/>
        <v>0</v>
      </c>
      <c r="DKD81" s="30">
        <f t="shared" si="339"/>
        <v>0</v>
      </c>
      <c r="DKE81" s="30">
        <f t="shared" si="339"/>
        <v>0</v>
      </c>
      <c r="DKF81" s="30">
        <f t="shared" si="339"/>
        <v>0</v>
      </c>
      <c r="DKG81" s="30">
        <f t="shared" si="339"/>
        <v>0</v>
      </c>
      <c r="DKH81" s="30">
        <f t="shared" si="339"/>
        <v>0</v>
      </c>
      <c r="DKI81" s="30">
        <f t="shared" si="339"/>
        <v>0</v>
      </c>
      <c r="DKJ81" s="30">
        <f t="shared" si="339"/>
        <v>0</v>
      </c>
      <c r="DKK81" s="30">
        <f t="shared" si="339"/>
        <v>0</v>
      </c>
      <c r="DKL81" s="30">
        <f t="shared" si="339"/>
        <v>0</v>
      </c>
      <c r="DKM81" s="30">
        <f t="shared" si="339"/>
        <v>0</v>
      </c>
      <c r="DKN81" s="30">
        <f t="shared" si="339"/>
        <v>0</v>
      </c>
      <c r="DKO81" s="30">
        <f t="shared" si="339"/>
        <v>0</v>
      </c>
      <c r="DKP81" s="30">
        <f t="shared" si="339"/>
        <v>0</v>
      </c>
      <c r="DKQ81" s="30">
        <f t="shared" si="339"/>
        <v>0</v>
      </c>
      <c r="DKR81" s="30">
        <f t="shared" si="339"/>
        <v>0</v>
      </c>
      <c r="DKS81" s="30">
        <f t="shared" si="339"/>
        <v>0</v>
      </c>
      <c r="DKT81" s="30">
        <f t="shared" si="339"/>
        <v>0</v>
      </c>
      <c r="DKU81" s="30">
        <f t="shared" si="339"/>
        <v>0</v>
      </c>
      <c r="DKV81" s="30">
        <f t="shared" si="339"/>
        <v>0</v>
      </c>
      <c r="DKW81" s="30">
        <f t="shared" si="339"/>
        <v>0</v>
      </c>
      <c r="DKX81" s="30">
        <f t="shared" si="339"/>
        <v>0</v>
      </c>
      <c r="DKY81" s="30">
        <f t="shared" si="339"/>
        <v>0</v>
      </c>
      <c r="DKZ81" s="30">
        <f t="shared" si="339"/>
        <v>0</v>
      </c>
      <c r="DLA81" s="30">
        <f t="shared" si="339"/>
        <v>0</v>
      </c>
      <c r="DLB81" s="30">
        <f t="shared" si="339"/>
        <v>0</v>
      </c>
      <c r="DLC81" s="30">
        <f t="shared" si="339"/>
        <v>0</v>
      </c>
      <c r="DLD81" s="30">
        <f t="shared" si="339"/>
        <v>0</v>
      </c>
      <c r="DLE81" s="30">
        <f t="shared" si="339"/>
        <v>0</v>
      </c>
      <c r="DLF81" s="30">
        <f t="shared" si="339"/>
        <v>0</v>
      </c>
      <c r="DLG81" s="30">
        <f t="shared" si="339"/>
        <v>0</v>
      </c>
      <c r="DLH81" s="30">
        <f t="shared" si="339"/>
        <v>0</v>
      </c>
      <c r="DLI81" s="30">
        <f t="shared" si="339"/>
        <v>0</v>
      </c>
      <c r="DLJ81" s="30">
        <f t="shared" si="339"/>
        <v>0</v>
      </c>
      <c r="DLK81" s="30">
        <f t="shared" si="339"/>
        <v>0</v>
      </c>
      <c r="DLL81" s="30">
        <f t="shared" si="339"/>
        <v>0</v>
      </c>
      <c r="DLM81" s="30">
        <f t="shared" si="339"/>
        <v>0</v>
      </c>
      <c r="DLN81" s="30">
        <f t="shared" si="339"/>
        <v>0</v>
      </c>
      <c r="DLO81" s="30">
        <f t="shared" si="339"/>
        <v>0</v>
      </c>
      <c r="DLP81" s="30">
        <f t="shared" si="339"/>
        <v>0</v>
      </c>
      <c r="DLQ81" s="30">
        <f t="shared" si="339"/>
        <v>0</v>
      </c>
      <c r="DLR81" s="30">
        <f t="shared" si="339"/>
        <v>0</v>
      </c>
      <c r="DLS81" s="30">
        <f t="shared" si="339"/>
        <v>0</v>
      </c>
      <c r="DLT81" s="30">
        <f t="shared" si="339"/>
        <v>0</v>
      </c>
      <c r="DLU81" s="30">
        <f t="shared" si="339"/>
        <v>0</v>
      </c>
      <c r="DLV81" s="30">
        <f t="shared" si="339"/>
        <v>0</v>
      </c>
      <c r="DLW81" s="30">
        <f t="shared" si="339"/>
        <v>0</v>
      </c>
      <c r="DLX81" s="30">
        <f t="shared" si="339"/>
        <v>0</v>
      </c>
      <c r="DLY81" s="30">
        <f t="shared" si="339"/>
        <v>0</v>
      </c>
      <c r="DLZ81" s="30">
        <f t="shared" si="339"/>
        <v>0</v>
      </c>
      <c r="DMA81" s="30">
        <f t="shared" si="339"/>
        <v>0</v>
      </c>
      <c r="DMB81" s="30">
        <f t="shared" si="339"/>
        <v>0</v>
      </c>
      <c r="DMC81" s="30">
        <f t="shared" si="339"/>
        <v>0</v>
      </c>
      <c r="DMD81" s="30">
        <f t="shared" si="339"/>
        <v>0</v>
      </c>
      <c r="DME81" s="30">
        <f t="shared" si="339"/>
        <v>0</v>
      </c>
      <c r="DMF81" s="30">
        <f t="shared" si="339"/>
        <v>0</v>
      </c>
      <c r="DMG81" s="30">
        <f t="shared" si="339"/>
        <v>0</v>
      </c>
      <c r="DMH81" s="30">
        <f t="shared" si="339"/>
        <v>0</v>
      </c>
      <c r="DMI81" s="30">
        <f t="shared" si="339"/>
        <v>0</v>
      </c>
      <c r="DMJ81" s="30">
        <f t="shared" si="339"/>
        <v>0</v>
      </c>
      <c r="DMK81" s="30">
        <f t="shared" si="339"/>
        <v>0</v>
      </c>
      <c r="DML81" s="30">
        <f t="shared" ref="DML81:DOW81" si="340">+IF(DML64&gt;=$D$16,$E$81,0)</f>
        <v>0</v>
      </c>
      <c r="DMM81" s="30">
        <f t="shared" si="340"/>
        <v>0</v>
      </c>
      <c r="DMN81" s="30">
        <f t="shared" si="340"/>
        <v>0</v>
      </c>
      <c r="DMO81" s="30">
        <f t="shared" si="340"/>
        <v>0</v>
      </c>
      <c r="DMP81" s="30">
        <f t="shared" si="340"/>
        <v>0</v>
      </c>
      <c r="DMQ81" s="30">
        <f t="shared" si="340"/>
        <v>0</v>
      </c>
      <c r="DMR81" s="30">
        <f t="shared" si="340"/>
        <v>0</v>
      </c>
      <c r="DMS81" s="30">
        <f t="shared" si="340"/>
        <v>0</v>
      </c>
      <c r="DMT81" s="30">
        <f t="shared" si="340"/>
        <v>0</v>
      </c>
      <c r="DMU81" s="30">
        <f t="shared" si="340"/>
        <v>0</v>
      </c>
      <c r="DMV81" s="30">
        <f t="shared" si="340"/>
        <v>0</v>
      </c>
      <c r="DMW81" s="30">
        <f t="shared" si="340"/>
        <v>0</v>
      </c>
      <c r="DMX81" s="30">
        <f t="shared" si="340"/>
        <v>0</v>
      </c>
      <c r="DMY81" s="30">
        <f t="shared" si="340"/>
        <v>0</v>
      </c>
      <c r="DMZ81" s="30">
        <f t="shared" si="340"/>
        <v>0</v>
      </c>
      <c r="DNA81" s="30">
        <f t="shared" si="340"/>
        <v>0</v>
      </c>
      <c r="DNB81" s="30">
        <f t="shared" si="340"/>
        <v>0</v>
      </c>
      <c r="DNC81" s="30">
        <f t="shared" si="340"/>
        <v>0</v>
      </c>
      <c r="DND81" s="30">
        <f t="shared" si="340"/>
        <v>0</v>
      </c>
      <c r="DNE81" s="30">
        <f t="shared" si="340"/>
        <v>0</v>
      </c>
      <c r="DNF81" s="30">
        <f t="shared" si="340"/>
        <v>0</v>
      </c>
      <c r="DNG81" s="30">
        <f t="shared" si="340"/>
        <v>0</v>
      </c>
      <c r="DNH81" s="30">
        <f t="shared" si="340"/>
        <v>0</v>
      </c>
      <c r="DNI81" s="30">
        <f t="shared" si="340"/>
        <v>0</v>
      </c>
      <c r="DNJ81" s="30">
        <f t="shared" si="340"/>
        <v>0</v>
      </c>
      <c r="DNK81" s="30">
        <f t="shared" si="340"/>
        <v>0</v>
      </c>
      <c r="DNL81" s="30">
        <f t="shared" si="340"/>
        <v>0</v>
      </c>
      <c r="DNM81" s="30">
        <f t="shared" si="340"/>
        <v>0</v>
      </c>
      <c r="DNN81" s="30">
        <f t="shared" si="340"/>
        <v>0</v>
      </c>
      <c r="DNO81" s="30">
        <f t="shared" si="340"/>
        <v>0</v>
      </c>
      <c r="DNP81" s="30">
        <f t="shared" si="340"/>
        <v>0</v>
      </c>
      <c r="DNQ81" s="30">
        <f t="shared" si="340"/>
        <v>0</v>
      </c>
      <c r="DNR81" s="30">
        <f t="shared" si="340"/>
        <v>0</v>
      </c>
      <c r="DNS81" s="30">
        <f t="shared" si="340"/>
        <v>0</v>
      </c>
      <c r="DNT81" s="30">
        <f t="shared" si="340"/>
        <v>0</v>
      </c>
      <c r="DNU81" s="30">
        <f t="shared" si="340"/>
        <v>0</v>
      </c>
      <c r="DNV81" s="30">
        <f t="shared" si="340"/>
        <v>0</v>
      </c>
      <c r="DNW81" s="30">
        <f t="shared" si="340"/>
        <v>0</v>
      </c>
      <c r="DNX81" s="30">
        <f t="shared" si="340"/>
        <v>0</v>
      </c>
      <c r="DNY81" s="30">
        <f t="shared" si="340"/>
        <v>0</v>
      </c>
      <c r="DNZ81" s="30">
        <f t="shared" si="340"/>
        <v>0</v>
      </c>
      <c r="DOA81" s="30">
        <f t="shared" si="340"/>
        <v>0</v>
      </c>
      <c r="DOB81" s="30">
        <f t="shared" si="340"/>
        <v>0</v>
      </c>
      <c r="DOC81" s="30">
        <f t="shared" si="340"/>
        <v>0</v>
      </c>
      <c r="DOD81" s="30">
        <f t="shared" si="340"/>
        <v>0</v>
      </c>
      <c r="DOE81" s="30">
        <f t="shared" si="340"/>
        <v>0</v>
      </c>
      <c r="DOF81" s="30">
        <f t="shared" si="340"/>
        <v>0</v>
      </c>
      <c r="DOG81" s="30">
        <f t="shared" si="340"/>
        <v>0</v>
      </c>
      <c r="DOH81" s="30">
        <f t="shared" si="340"/>
        <v>0</v>
      </c>
      <c r="DOI81" s="30">
        <f t="shared" si="340"/>
        <v>0</v>
      </c>
      <c r="DOJ81" s="30">
        <f t="shared" si="340"/>
        <v>0</v>
      </c>
      <c r="DOK81" s="30">
        <f t="shared" si="340"/>
        <v>0</v>
      </c>
      <c r="DOL81" s="30">
        <f t="shared" si="340"/>
        <v>0</v>
      </c>
      <c r="DOM81" s="30">
        <f t="shared" si="340"/>
        <v>0</v>
      </c>
      <c r="DON81" s="30">
        <f t="shared" si="340"/>
        <v>0</v>
      </c>
      <c r="DOO81" s="30">
        <f t="shared" si="340"/>
        <v>0</v>
      </c>
      <c r="DOP81" s="30">
        <f t="shared" si="340"/>
        <v>0</v>
      </c>
      <c r="DOQ81" s="30">
        <f t="shared" si="340"/>
        <v>0</v>
      </c>
      <c r="DOR81" s="30">
        <f t="shared" si="340"/>
        <v>0</v>
      </c>
      <c r="DOS81" s="30">
        <f t="shared" si="340"/>
        <v>0</v>
      </c>
      <c r="DOT81" s="30">
        <f t="shared" si="340"/>
        <v>0</v>
      </c>
      <c r="DOU81" s="30">
        <f t="shared" si="340"/>
        <v>0</v>
      </c>
      <c r="DOV81" s="30">
        <f t="shared" si="340"/>
        <v>0</v>
      </c>
      <c r="DOW81" s="30">
        <f t="shared" si="340"/>
        <v>0</v>
      </c>
      <c r="DOX81" s="30">
        <f t="shared" ref="DOX81:DRI81" si="341">+IF(DOX64&gt;=$D$16,$E$81,0)</f>
        <v>0</v>
      </c>
      <c r="DOY81" s="30">
        <f t="shared" si="341"/>
        <v>0</v>
      </c>
      <c r="DOZ81" s="30">
        <f t="shared" si="341"/>
        <v>0</v>
      </c>
      <c r="DPA81" s="30">
        <f t="shared" si="341"/>
        <v>0</v>
      </c>
      <c r="DPB81" s="30">
        <f t="shared" si="341"/>
        <v>0</v>
      </c>
      <c r="DPC81" s="30">
        <f t="shared" si="341"/>
        <v>0</v>
      </c>
      <c r="DPD81" s="30">
        <f t="shared" si="341"/>
        <v>0</v>
      </c>
      <c r="DPE81" s="30">
        <f t="shared" si="341"/>
        <v>0</v>
      </c>
      <c r="DPF81" s="30">
        <f t="shared" si="341"/>
        <v>0</v>
      </c>
      <c r="DPG81" s="30">
        <f t="shared" si="341"/>
        <v>0</v>
      </c>
      <c r="DPH81" s="30">
        <f t="shared" si="341"/>
        <v>0</v>
      </c>
      <c r="DPI81" s="30">
        <f t="shared" si="341"/>
        <v>0</v>
      </c>
      <c r="DPJ81" s="30">
        <f t="shared" si="341"/>
        <v>0</v>
      </c>
      <c r="DPK81" s="30">
        <f t="shared" si="341"/>
        <v>0</v>
      </c>
      <c r="DPL81" s="30">
        <f t="shared" si="341"/>
        <v>0</v>
      </c>
      <c r="DPM81" s="30">
        <f t="shared" si="341"/>
        <v>0</v>
      </c>
      <c r="DPN81" s="30">
        <f t="shared" si="341"/>
        <v>0</v>
      </c>
      <c r="DPO81" s="30">
        <f t="shared" si="341"/>
        <v>0</v>
      </c>
      <c r="DPP81" s="30">
        <f t="shared" si="341"/>
        <v>0</v>
      </c>
      <c r="DPQ81" s="30">
        <f t="shared" si="341"/>
        <v>0</v>
      </c>
      <c r="DPR81" s="30">
        <f t="shared" si="341"/>
        <v>0</v>
      </c>
      <c r="DPS81" s="30">
        <f t="shared" si="341"/>
        <v>0</v>
      </c>
      <c r="DPT81" s="30">
        <f t="shared" si="341"/>
        <v>0</v>
      </c>
      <c r="DPU81" s="30">
        <f t="shared" si="341"/>
        <v>0</v>
      </c>
      <c r="DPV81" s="30">
        <f t="shared" si="341"/>
        <v>0</v>
      </c>
      <c r="DPW81" s="30">
        <f t="shared" si="341"/>
        <v>0</v>
      </c>
      <c r="DPX81" s="30">
        <f t="shared" si="341"/>
        <v>0</v>
      </c>
      <c r="DPY81" s="30">
        <f t="shared" si="341"/>
        <v>0</v>
      </c>
      <c r="DPZ81" s="30">
        <f t="shared" si="341"/>
        <v>0</v>
      </c>
      <c r="DQA81" s="30">
        <f t="shared" si="341"/>
        <v>0</v>
      </c>
      <c r="DQB81" s="30">
        <f t="shared" si="341"/>
        <v>0</v>
      </c>
      <c r="DQC81" s="30">
        <f t="shared" si="341"/>
        <v>0</v>
      </c>
      <c r="DQD81" s="30">
        <f t="shared" si="341"/>
        <v>0</v>
      </c>
      <c r="DQE81" s="30">
        <f t="shared" si="341"/>
        <v>0</v>
      </c>
      <c r="DQF81" s="30">
        <f t="shared" si="341"/>
        <v>0</v>
      </c>
      <c r="DQG81" s="30">
        <f t="shared" si="341"/>
        <v>0</v>
      </c>
      <c r="DQH81" s="30">
        <f t="shared" si="341"/>
        <v>0</v>
      </c>
      <c r="DQI81" s="30">
        <f t="shared" si="341"/>
        <v>0</v>
      </c>
      <c r="DQJ81" s="30">
        <f t="shared" si="341"/>
        <v>0</v>
      </c>
      <c r="DQK81" s="30">
        <f t="shared" si="341"/>
        <v>0</v>
      </c>
      <c r="DQL81" s="30">
        <f t="shared" si="341"/>
        <v>0</v>
      </c>
      <c r="DQM81" s="30">
        <f t="shared" si="341"/>
        <v>0</v>
      </c>
      <c r="DQN81" s="30">
        <f t="shared" si="341"/>
        <v>0</v>
      </c>
      <c r="DQO81" s="30">
        <f t="shared" si="341"/>
        <v>0</v>
      </c>
      <c r="DQP81" s="30">
        <f t="shared" si="341"/>
        <v>0</v>
      </c>
      <c r="DQQ81" s="30">
        <f t="shared" si="341"/>
        <v>0</v>
      </c>
      <c r="DQR81" s="30">
        <f t="shared" si="341"/>
        <v>0</v>
      </c>
      <c r="DQS81" s="30">
        <f t="shared" si="341"/>
        <v>0</v>
      </c>
      <c r="DQT81" s="30">
        <f t="shared" si="341"/>
        <v>0</v>
      </c>
      <c r="DQU81" s="30">
        <f t="shared" si="341"/>
        <v>0</v>
      </c>
      <c r="DQV81" s="30">
        <f t="shared" si="341"/>
        <v>0</v>
      </c>
      <c r="DQW81" s="30">
        <f t="shared" si="341"/>
        <v>0</v>
      </c>
      <c r="DQX81" s="30">
        <f t="shared" si="341"/>
        <v>0</v>
      </c>
      <c r="DQY81" s="30">
        <f t="shared" si="341"/>
        <v>0</v>
      </c>
      <c r="DQZ81" s="30">
        <f t="shared" si="341"/>
        <v>0</v>
      </c>
      <c r="DRA81" s="30">
        <f t="shared" si="341"/>
        <v>0</v>
      </c>
      <c r="DRB81" s="30">
        <f t="shared" si="341"/>
        <v>0</v>
      </c>
      <c r="DRC81" s="30">
        <f t="shared" si="341"/>
        <v>0</v>
      </c>
      <c r="DRD81" s="30">
        <f t="shared" si="341"/>
        <v>0</v>
      </c>
      <c r="DRE81" s="30">
        <f t="shared" si="341"/>
        <v>0</v>
      </c>
      <c r="DRF81" s="30">
        <f t="shared" si="341"/>
        <v>0</v>
      </c>
      <c r="DRG81" s="30">
        <f t="shared" si="341"/>
        <v>0</v>
      </c>
      <c r="DRH81" s="30">
        <f t="shared" si="341"/>
        <v>0</v>
      </c>
      <c r="DRI81" s="30">
        <f t="shared" si="341"/>
        <v>0</v>
      </c>
      <c r="DRJ81" s="30">
        <f t="shared" ref="DRJ81:DTU81" si="342">+IF(DRJ64&gt;=$D$16,$E$81,0)</f>
        <v>0</v>
      </c>
      <c r="DRK81" s="30">
        <f t="shared" si="342"/>
        <v>0</v>
      </c>
      <c r="DRL81" s="30">
        <f t="shared" si="342"/>
        <v>0</v>
      </c>
      <c r="DRM81" s="30">
        <f t="shared" si="342"/>
        <v>0</v>
      </c>
      <c r="DRN81" s="30">
        <f t="shared" si="342"/>
        <v>0</v>
      </c>
      <c r="DRO81" s="30">
        <f t="shared" si="342"/>
        <v>0</v>
      </c>
      <c r="DRP81" s="30">
        <f t="shared" si="342"/>
        <v>0</v>
      </c>
      <c r="DRQ81" s="30">
        <f t="shared" si="342"/>
        <v>0</v>
      </c>
      <c r="DRR81" s="30">
        <f t="shared" si="342"/>
        <v>0</v>
      </c>
      <c r="DRS81" s="30">
        <f t="shared" si="342"/>
        <v>0</v>
      </c>
      <c r="DRT81" s="30">
        <f t="shared" si="342"/>
        <v>0</v>
      </c>
      <c r="DRU81" s="30">
        <f t="shared" si="342"/>
        <v>0</v>
      </c>
      <c r="DRV81" s="30">
        <f t="shared" si="342"/>
        <v>0</v>
      </c>
      <c r="DRW81" s="30">
        <f t="shared" si="342"/>
        <v>0</v>
      </c>
      <c r="DRX81" s="30">
        <f t="shared" si="342"/>
        <v>0</v>
      </c>
      <c r="DRY81" s="30">
        <f t="shared" si="342"/>
        <v>0</v>
      </c>
      <c r="DRZ81" s="30">
        <f t="shared" si="342"/>
        <v>0</v>
      </c>
      <c r="DSA81" s="30">
        <f t="shared" si="342"/>
        <v>0</v>
      </c>
      <c r="DSB81" s="30">
        <f t="shared" si="342"/>
        <v>0</v>
      </c>
      <c r="DSC81" s="30">
        <f t="shared" si="342"/>
        <v>0</v>
      </c>
      <c r="DSD81" s="30">
        <f t="shared" si="342"/>
        <v>0</v>
      </c>
      <c r="DSE81" s="30">
        <f t="shared" si="342"/>
        <v>0</v>
      </c>
      <c r="DSF81" s="30">
        <f t="shared" si="342"/>
        <v>0</v>
      </c>
      <c r="DSG81" s="30">
        <f t="shared" si="342"/>
        <v>0</v>
      </c>
      <c r="DSH81" s="30">
        <f t="shared" si="342"/>
        <v>0</v>
      </c>
      <c r="DSI81" s="30">
        <f t="shared" si="342"/>
        <v>0</v>
      </c>
      <c r="DSJ81" s="30">
        <f t="shared" si="342"/>
        <v>0</v>
      </c>
      <c r="DSK81" s="30">
        <f t="shared" si="342"/>
        <v>0</v>
      </c>
      <c r="DSL81" s="30">
        <f t="shared" si="342"/>
        <v>0</v>
      </c>
      <c r="DSM81" s="30">
        <f t="shared" si="342"/>
        <v>0</v>
      </c>
      <c r="DSN81" s="30">
        <f t="shared" si="342"/>
        <v>0</v>
      </c>
      <c r="DSO81" s="30">
        <f t="shared" si="342"/>
        <v>0</v>
      </c>
      <c r="DSP81" s="30">
        <f t="shared" si="342"/>
        <v>0</v>
      </c>
      <c r="DSQ81" s="30">
        <f t="shared" si="342"/>
        <v>0</v>
      </c>
      <c r="DSR81" s="30">
        <f t="shared" si="342"/>
        <v>0</v>
      </c>
      <c r="DSS81" s="30">
        <f t="shared" si="342"/>
        <v>0</v>
      </c>
      <c r="DST81" s="30">
        <f t="shared" si="342"/>
        <v>0</v>
      </c>
      <c r="DSU81" s="30">
        <f t="shared" si="342"/>
        <v>0</v>
      </c>
      <c r="DSV81" s="30">
        <f t="shared" si="342"/>
        <v>0</v>
      </c>
      <c r="DSW81" s="30">
        <f t="shared" si="342"/>
        <v>0</v>
      </c>
      <c r="DSX81" s="30">
        <f t="shared" si="342"/>
        <v>0</v>
      </c>
      <c r="DSY81" s="30">
        <f t="shared" si="342"/>
        <v>0</v>
      </c>
      <c r="DSZ81" s="30">
        <f t="shared" si="342"/>
        <v>0</v>
      </c>
      <c r="DTA81" s="30">
        <f t="shared" si="342"/>
        <v>0</v>
      </c>
      <c r="DTB81" s="30">
        <f t="shared" si="342"/>
        <v>0</v>
      </c>
      <c r="DTC81" s="30">
        <f t="shared" si="342"/>
        <v>0</v>
      </c>
      <c r="DTD81" s="30">
        <f t="shared" si="342"/>
        <v>0</v>
      </c>
      <c r="DTE81" s="30">
        <f t="shared" si="342"/>
        <v>0</v>
      </c>
      <c r="DTF81" s="30">
        <f t="shared" si="342"/>
        <v>0</v>
      </c>
      <c r="DTG81" s="30">
        <f t="shared" si="342"/>
        <v>0</v>
      </c>
      <c r="DTH81" s="30">
        <f t="shared" si="342"/>
        <v>0</v>
      </c>
      <c r="DTI81" s="30">
        <f t="shared" si="342"/>
        <v>0</v>
      </c>
      <c r="DTJ81" s="30">
        <f t="shared" si="342"/>
        <v>0</v>
      </c>
      <c r="DTK81" s="30">
        <f t="shared" si="342"/>
        <v>0</v>
      </c>
      <c r="DTL81" s="30">
        <f t="shared" si="342"/>
        <v>0</v>
      </c>
      <c r="DTM81" s="30">
        <f t="shared" si="342"/>
        <v>0</v>
      </c>
      <c r="DTN81" s="30">
        <f t="shared" si="342"/>
        <v>0</v>
      </c>
      <c r="DTO81" s="30">
        <f t="shared" si="342"/>
        <v>0</v>
      </c>
      <c r="DTP81" s="30">
        <f t="shared" si="342"/>
        <v>0</v>
      </c>
      <c r="DTQ81" s="30">
        <f t="shared" si="342"/>
        <v>0</v>
      </c>
      <c r="DTR81" s="30">
        <f t="shared" si="342"/>
        <v>0</v>
      </c>
      <c r="DTS81" s="30">
        <f t="shared" si="342"/>
        <v>0</v>
      </c>
      <c r="DTT81" s="30">
        <f t="shared" si="342"/>
        <v>0</v>
      </c>
      <c r="DTU81" s="30">
        <f t="shared" si="342"/>
        <v>0</v>
      </c>
      <c r="DTV81" s="30">
        <f t="shared" ref="DTV81:DWG81" si="343">+IF(DTV64&gt;=$D$16,$E$81,0)</f>
        <v>0</v>
      </c>
      <c r="DTW81" s="30">
        <f t="shared" si="343"/>
        <v>0</v>
      </c>
      <c r="DTX81" s="30">
        <f t="shared" si="343"/>
        <v>0</v>
      </c>
      <c r="DTY81" s="30">
        <f t="shared" si="343"/>
        <v>0</v>
      </c>
      <c r="DTZ81" s="30">
        <f t="shared" si="343"/>
        <v>0</v>
      </c>
      <c r="DUA81" s="30">
        <f t="shared" si="343"/>
        <v>0</v>
      </c>
      <c r="DUB81" s="30">
        <f t="shared" si="343"/>
        <v>0</v>
      </c>
      <c r="DUC81" s="30">
        <f t="shared" si="343"/>
        <v>0</v>
      </c>
      <c r="DUD81" s="30">
        <f t="shared" si="343"/>
        <v>0</v>
      </c>
      <c r="DUE81" s="30">
        <f t="shared" si="343"/>
        <v>0</v>
      </c>
      <c r="DUF81" s="30">
        <f t="shared" si="343"/>
        <v>0</v>
      </c>
      <c r="DUG81" s="30">
        <f t="shared" si="343"/>
        <v>0</v>
      </c>
      <c r="DUH81" s="30">
        <f t="shared" si="343"/>
        <v>0</v>
      </c>
      <c r="DUI81" s="30">
        <f t="shared" si="343"/>
        <v>0</v>
      </c>
      <c r="DUJ81" s="30">
        <f t="shared" si="343"/>
        <v>0</v>
      </c>
      <c r="DUK81" s="30">
        <f t="shared" si="343"/>
        <v>0</v>
      </c>
      <c r="DUL81" s="30">
        <f t="shared" si="343"/>
        <v>0</v>
      </c>
      <c r="DUM81" s="30">
        <f t="shared" si="343"/>
        <v>0</v>
      </c>
      <c r="DUN81" s="30">
        <f t="shared" si="343"/>
        <v>0</v>
      </c>
      <c r="DUO81" s="30">
        <f t="shared" si="343"/>
        <v>0</v>
      </c>
      <c r="DUP81" s="30">
        <f t="shared" si="343"/>
        <v>0</v>
      </c>
      <c r="DUQ81" s="30">
        <f t="shared" si="343"/>
        <v>0</v>
      </c>
      <c r="DUR81" s="30">
        <f t="shared" si="343"/>
        <v>0</v>
      </c>
      <c r="DUS81" s="30">
        <f t="shared" si="343"/>
        <v>0</v>
      </c>
      <c r="DUT81" s="30">
        <f t="shared" si="343"/>
        <v>0</v>
      </c>
      <c r="DUU81" s="30">
        <f t="shared" si="343"/>
        <v>0</v>
      </c>
      <c r="DUV81" s="30">
        <f t="shared" si="343"/>
        <v>0</v>
      </c>
      <c r="DUW81" s="30">
        <f t="shared" si="343"/>
        <v>0</v>
      </c>
      <c r="DUX81" s="30">
        <f t="shared" si="343"/>
        <v>0</v>
      </c>
      <c r="DUY81" s="30">
        <f t="shared" si="343"/>
        <v>0</v>
      </c>
      <c r="DUZ81" s="30">
        <f t="shared" si="343"/>
        <v>0</v>
      </c>
      <c r="DVA81" s="30">
        <f t="shared" si="343"/>
        <v>0</v>
      </c>
      <c r="DVB81" s="30">
        <f t="shared" si="343"/>
        <v>0</v>
      </c>
      <c r="DVC81" s="30">
        <f t="shared" si="343"/>
        <v>0</v>
      </c>
      <c r="DVD81" s="30">
        <f t="shared" si="343"/>
        <v>0</v>
      </c>
      <c r="DVE81" s="30">
        <f t="shared" si="343"/>
        <v>0</v>
      </c>
      <c r="DVF81" s="30">
        <f t="shared" si="343"/>
        <v>0</v>
      </c>
      <c r="DVG81" s="30">
        <f t="shared" si="343"/>
        <v>0</v>
      </c>
      <c r="DVH81" s="30">
        <f t="shared" si="343"/>
        <v>0</v>
      </c>
      <c r="DVI81" s="30">
        <f t="shared" si="343"/>
        <v>0</v>
      </c>
      <c r="DVJ81" s="30">
        <f t="shared" si="343"/>
        <v>0</v>
      </c>
      <c r="DVK81" s="30">
        <f t="shared" si="343"/>
        <v>0</v>
      </c>
      <c r="DVL81" s="30">
        <f t="shared" si="343"/>
        <v>0</v>
      </c>
      <c r="DVM81" s="30">
        <f t="shared" si="343"/>
        <v>0</v>
      </c>
      <c r="DVN81" s="30">
        <f t="shared" si="343"/>
        <v>0</v>
      </c>
      <c r="DVO81" s="30">
        <f t="shared" si="343"/>
        <v>0</v>
      </c>
      <c r="DVP81" s="30">
        <f t="shared" si="343"/>
        <v>0</v>
      </c>
      <c r="DVQ81" s="30">
        <f t="shared" si="343"/>
        <v>0</v>
      </c>
      <c r="DVR81" s="30">
        <f t="shared" si="343"/>
        <v>0</v>
      </c>
      <c r="DVS81" s="30">
        <f t="shared" si="343"/>
        <v>0</v>
      </c>
      <c r="DVT81" s="30">
        <f t="shared" si="343"/>
        <v>0</v>
      </c>
      <c r="DVU81" s="30">
        <f t="shared" si="343"/>
        <v>0</v>
      </c>
      <c r="DVV81" s="30">
        <f t="shared" si="343"/>
        <v>0</v>
      </c>
      <c r="DVW81" s="30">
        <f t="shared" si="343"/>
        <v>0</v>
      </c>
      <c r="DVX81" s="30">
        <f t="shared" si="343"/>
        <v>0</v>
      </c>
      <c r="DVY81" s="30">
        <f t="shared" si="343"/>
        <v>0</v>
      </c>
      <c r="DVZ81" s="30">
        <f t="shared" si="343"/>
        <v>0</v>
      </c>
      <c r="DWA81" s="30">
        <f t="shared" si="343"/>
        <v>0</v>
      </c>
      <c r="DWB81" s="30">
        <f t="shared" si="343"/>
        <v>0</v>
      </c>
      <c r="DWC81" s="30">
        <f t="shared" si="343"/>
        <v>0</v>
      </c>
      <c r="DWD81" s="30">
        <f t="shared" si="343"/>
        <v>0</v>
      </c>
      <c r="DWE81" s="30">
        <f t="shared" si="343"/>
        <v>0</v>
      </c>
      <c r="DWF81" s="30">
        <f t="shared" si="343"/>
        <v>0</v>
      </c>
      <c r="DWG81" s="30">
        <f t="shared" si="343"/>
        <v>0</v>
      </c>
      <c r="DWH81" s="30">
        <f t="shared" ref="DWH81:DYS81" si="344">+IF(DWH64&gt;=$D$16,$E$81,0)</f>
        <v>0</v>
      </c>
      <c r="DWI81" s="30">
        <f t="shared" si="344"/>
        <v>0</v>
      </c>
      <c r="DWJ81" s="30">
        <f t="shared" si="344"/>
        <v>0</v>
      </c>
      <c r="DWK81" s="30">
        <f t="shared" si="344"/>
        <v>0</v>
      </c>
      <c r="DWL81" s="30">
        <f t="shared" si="344"/>
        <v>0</v>
      </c>
      <c r="DWM81" s="30">
        <f t="shared" si="344"/>
        <v>0</v>
      </c>
      <c r="DWN81" s="30">
        <f t="shared" si="344"/>
        <v>0</v>
      </c>
      <c r="DWO81" s="30">
        <f t="shared" si="344"/>
        <v>0</v>
      </c>
      <c r="DWP81" s="30">
        <f t="shared" si="344"/>
        <v>0</v>
      </c>
      <c r="DWQ81" s="30">
        <f t="shared" si="344"/>
        <v>0</v>
      </c>
      <c r="DWR81" s="30">
        <f t="shared" si="344"/>
        <v>0</v>
      </c>
      <c r="DWS81" s="30">
        <f t="shared" si="344"/>
        <v>0</v>
      </c>
      <c r="DWT81" s="30">
        <f t="shared" si="344"/>
        <v>0</v>
      </c>
      <c r="DWU81" s="30">
        <f t="shared" si="344"/>
        <v>0</v>
      </c>
      <c r="DWV81" s="30">
        <f t="shared" si="344"/>
        <v>0</v>
      </c>
      <c r="DWW81" s="30">
        <f t="shared" si="344"/>
        <v>0</v>
      </c>
      <c r="DWX81" s="30">
        <f t="shared" si="344"/>
        <v>0</v>
      </c>
      <c r="DWY81" s="30">
        <f t="shared" si="344"/>
        <v>0</v>
      </c>
      <c r="DWZ81" s="30">
        <f t="shared" si="344"/>
        <v>0</v>
      </c>
      <c r="DXA81" s="30">
        <f t="shared" si="344"/>
        <v>0</v>
      </c>
      <c r="DXB81" s="30">
        <f t="shared" si="344"/>
        <v>0</v>
      </c>
      <c r="DXC81" s="30">
        <f t="shared" si="344"/>
        <v>0</v>
      </c>
      <c r="DXD81" s="30">
        <f t="shared" si="344"/>
        <v>0</v>
      </c>
      <c r="DXE81" s="30">
        <f t="shared" si="344"/>
        <v>0</v>
      </c>
      <c r="DXF81" s="30">
        <f t="shared" si="344"/>
        <v>0</v>
      </c>
      <c r="DXG81" s="30">
        <f t="shared" si="344"/>
        <v>0</v>
      </c>
      <c r="DXH81" s="30">
        <f t="shared" si="344"/>
        <v>0</v>
      </c>
      <c r="DXI81" s="30">
        <f t="shared" si="344"/>
        <v>0</v>
      </c>
      <c r="DXJ81" s="30">
        <f t="shared" si="344"/>
        <v>0</v>
      </c>
      <c r="DXK81" s="30">
        <f t="shared" si="344"/>
        <v>0</v>
      </c>
      <c r="DXL81" s="30">
        <f t="shared" si="344"/>
        <v>0</v>
      </c>
      <c r="DXM81" s="30">
        <f t="shared" si="344"/>
        <v>0</v>
      </c>
      <c r="DXN81" s="30">
        <f t="shared" si="344"/>
        <v>0</v>
      </c>
      <c r="DXO81" s="30">
        <f t="shared" si="344"/>
        <v>0</v>
      </c>
      <c r="DXP81" s="30">
        <f t="shared" si="344"/>
        <v>0</v>
      </c>
      <c r="DXQ81" s="30">
        <f t="shared" si="344"/>
        <v>0</v>
      </c>
      <c r="DXR81" s="30">
        <f t="shared" si="344"/>
        <v>0</v>
      </c>
      <c r="DXS81" s="30">
        <f t="shared" si="344"/>
        <v>0</v>
      </c>
      <c r="DXT81" s="30">
        <f t="shared" si="344"/>
        <v>0</v>
      </c>
      <c r="DXU81" s="30">
        <f t="shared" si="344"/>
        <v>0</v>
      </c>
      <c r="DXV81" s="30">
        <f t="shared" si="344"/>
        <v>0</v>
      </c>
      <c r="DXW81" s="30">
        <f t="shared" si="344"/>
        <v>0</v>
      </c>
      <c r="DXX81" s="30">
        <f t="shared" si="344"/>
        <v>0</v>
      </c>
      <c r="DXY81" s="30">
        <f t="shared" si="344"/>
        <v>0</v>
      </c>
      <c r="DXZ81" s="30">
        <f t="shared" si="344"/>
        <v>0</v>
      </c>
      <c r="DYA81" s="30">
        <f t="shared" si="344"/>
        <v>0</v>
      </c>
      <c r="DYB81" s="30">
        <f t="shared" si="344"/>
        <v>0</v>
      </c>
      <c r="DYC81" s="30">
        <f t="shared" si="344"/>
        <v>0</v>
      </c>
      <c r="DYD81" s="30">
        <f t="shared" si="344"/>
        <v>0</v>
      </c>
      <c r="DYE81" s="30">
        <f t="shared" si="344"/>
        <v>0</v>
      </c>
      <c r="DYF81" s="30">
        <f t="shared" si="344"/>
        <v>0</v>
      </c>
      <c r="DYG81" s="30">
        <f t="shared" si="344"/>
        <v>0</v>
      </c>
      <c r="DYH81" s="30">
        <f t="shared" si="344"/>
        <v>0</v>
      </c>
      <c r="DYI81" s="30">
        <f t="shared" si="344"/>
        <v>0</v>
      </c>
      <c r="DYJ81" s="30">
        <f t="shared" si="344"/>
        <v>0</v>
      </c>
      <c r="DYK81" s="30">
        <f t="shared" si="344"/>
        <v>0</v>
      </c>
      <c r="DYL81" s="30">
        <f t="shared" si="344"/>
        <v>0</v>
      </c>
      <c r="DYM81" s="30">
        <f t="shared" si="344"/>
        <v>0</v>
      </c>
      <c r="DYN81" s="30">
        <f t="shared" si="344"/>
        <v>0</v>
      </c>
      <c r="DYO81" s="30">
        <f t="shared" si="344"/>
        <v>0</v>
      </c>
      <c r="DYP81" s="30">
        <f t="shared" si="344"/>
        <v>0</v>
      </c>
      <c r="DYQ81" s="30">
        <f t="shared" si="344"/>
        <v>0</v>
      </c>
      <c r="DYR81" s="30">
        <f t="shared" si="344"/>
        <v>0</v>
      </c>
      <c r="DYS81" s="30">
        <f t="shared" si="344"/>
        <v>0</v>
      </c>
      <c r="DYT81" s="30">
        <f t="shared" ref="DYT81:EBE81" si="345">+IF(DYT64&gt;=$D$16,$E$81,0)</f>
        <v>0</v>
      </c>
      <c r="DYU81" s="30">
        <f t="shared" si="345"/>
        <v>0</v>
      </c>
      <c r="DYV81" s="30">
        <f t="shared" si="345"/>
        <v>0</v>
      </c>
      <c r="DYW81" s="30">
        <f t="shared" si="345"/>
        <v>0</v>
      </c>
      <c r="DYX81" s="30">
        <f t="shared" si="345"/>
        <v>0</v>
      </c>
      <c r="DYY81" s="30">
        <f t="shared" si="345"/>
        <v>0</v>
      </c>
      <c r="DYZ81" s="30">
        <f t="shared" si="345"/>
        <v>0</v>
      </c>
      <c r="DZA81" s="30">
        <f t="shared" si="345"/>
        <v>0</v>
      </c>
      <c r="DZB81" s="30">
        <f t="shared" si="345"/>
        <v>0</v>
      </c>
      <c r="DZC81" s="30">
        <f t="shared" si="345"/>
        <v>0</v>
      </c>
      <c r="DZD81" s="30">
        <f t="shared" si="345"/>
        <v>0</v>
      </c>
      <c r="DZE81" s="30">
        <f t="shared" si="345"/>
        <v>0</v>
      </c>
      <c r="DZF81" s="30">
        <f t="shared" si="345"/>
        <v>0</v>
      </c>
      <c r="DZG81" s="30">
        <f t="shared" si="345"/>
        <v>0</v>
      </c>
      <c r="DZH81" s="30">
        <f t="shared" si="345"/>
        <v>0</v>
      </c>
      <c r="DZI81" s="30">
        <f t="shared" si="345"/>
        <v>0</v>
      </c>
      <c r="DZJ81" s="30">
        <f t="shared" si="345"/>
        <v>0</v>
      </c>
      <c r="DZK81" s="30">
        <f t="shared" si="345"/>
        <v>0</v>
      </c>
      <c r="DZL81" s="30">
        <f t="shared" si="345"/>
        <v>0</v>
      </c>
      <c r="DZM81" s="30">
        <f t="shared" si="345"/>
        <v>0</v>
      </c>
      <c r="DZN81" s="30">
        <f t="shared" si="345"/>
        <v>0</v>
      </c>
      <c r="DZO81" s="30">
        <f t="shared" si="345"/>
        <v>0</v>
      </c>
      <c r="DZP81" s="30">
        <f t="shared" si="345"/>
        <v>0</v>
      </c>
      <c r="DZQ81" s="30">
        <f t="shared" si="345"/>
        <v>0</v>
      </c>
      <c r="DZR81" s="30">
        <f t="shared" si="345"/>
        <v>0</v>
      </c>
      <c r="DZS81" s="30">
        <f t="shared" si="345"/>
        <v>0</v>
      </c>
      <c r="DZT81" s="30">
        <f t="shared" si="345"/>
        <v>0</v>
      </c>
      <c r="DZU81" s="30">
        <f t="shared" si="345"/>
        <v>0</v>
      </c>
      <c r="DZV81" s="30">
        <f t="shared" si="345"/>
        <v>0</v>
      </c>
      <c r="DZW81" s="30">
        <f t="shared" si="345"/>
        <v>0</v>
      </c>
      <c r="DZX81" s="30">
        <f t="shared" si="345"/>
        <v>0</v>
      </c>
      <c r="DZY81" s="30">
        <f t="shared" si="345"/>
        <v>0</v>
      </c>
      <c r="DZZ81" s="30">
        <f t="shared" si="345"/>
        <v>0</v>
      </c>
      <c r="EAA81" s="30">
        <f t="shared" si="345"/>
        <v>0</v>
      </c>
      <c r="EAB81" s="30">
        <f t="shared" si="345"/>
        <v>0</v>
      </c>
      <c r="EAC81" s="30">
        <f t="shared" si="345"/>
        <v>0</v>
      </c>
      <c r="EAD81" s="30">
        <f t="shared" si="345"/>
        <v>0</v>
      </c>
      <c r="EAE81" s="30">
        <f t="shared" si="345"/>
        <v>0</v>
      </c>
      <c r="EAF81" s="30">
        <f t="shared" si="345"/>
        <v>0</v>
      </c>
      <c r="EAG81" s="30">
        <f t="shared" si="345"/>
        <v>0</v>
      </c>
      <c r="EAH81" s="30">
        <f t="shared" si="345"/>
        <v>0</v>
      </c>
      <c r="EAI81" s="30">
        <f t="shared" si="345"/>
        <v>0</v>
      </c>
      <c r="EAJ81" s="30">
        <f t="shared" si="345"/>
        <v>0</v>
      </c>
      <c r="EAK81" s="30">
        <f t="shared" si="345"/>
        <v>0</v>
      </c>
      <c r="EAL81" s="30">
        <f t="shared" si="345"/>
        <v>0</v>
      </c>
      <c r="EAM81" s="30">
        <f t="shared" si="345"/>
        <v>0</v>
      </c>
      <c r="EAN81" s="30">
        <f t="shared" si="345"/>
        <v>0</v>
      </c>
      <c r="EAO81" s="30">
        <f t="shared" si="345"/>
        <v>0</v>
      </c>
      <c r="EAP81" s="30">
        <f t="shared" si="345"/>
        <v>0</v>
      </c>
      <c r="EAQ81" s="30">
        <f t="shared" si="345"/>
        <v>0</v>
      </c>
      <c r="EAR81" s="30">
        <f t="shared" si="345"/>
        <v>0</v>
      </c>
      <c r="EAS81" s="30">
        <f t="shared" si="345"/>
        <v>0</v>
      </c>
      <c r="EAT81" s="30">
        <f t="shared" si="345"/>
        <v>0</v>
      </c>
      <c r="EAU81" s="30">
        <f t="shared" si="345"/>
        <v>0</v>
      </c>
      <c r="EAV81" s="30">
        <f t="shared" si="345"/>
        <v>0</v>
      </c>
      <c r="EAW81" s="30">
        <f t="shared" si="345"/>
        <v>0</v>
      </c>
      <c r="EAX81" s="30">
        <f t="shared" si="345"/>
        <v>0</v>
      </c>
      <c r="EAY81" s="30">
        <f t="shared" si="345"/>
        <v>0</v>
      </c>
      <c r="EAZ81" s="30">
        <f t="shared" si="345"/>
        <v>0</v>
      </c>
      <c r="EBA81" s="30">
        <f t="shared" si="345"/>
        <v>0</v>
      </c>
      <c r="EBB81" s="30">
        <f t="shared" si="345"/>
        <v>0</v>
      </c>
      <c r="EBC81" s="30">
        <f t="shared" si="345"/>
        <v>0</v>
      </c>
      <c r="EBD81" s="30">
        <f t="shared" si="345"/>
        <v>0</v>
      </c>
      <c r="EBE81" s="30">
        <f t="shared" si="345"/>
        <v>0</v>
      </c>
      <c r="EBF81" s="30">
        <f t="shared" ref="EBF81:EDQ81" si="346">+IF(EBF64&gt;=$D$16,$E$81,0)</f>
        <v>0</v>
      </c>
      <c r="EBG81" s="30">
        <f t="shared" si="346"/>
        <v>0</v>
      </c>
      <c r="EBH81" s="30">
        <f t="shared" si="346"/>
        <v>0</v>
      </c>
      <c r="EBI81" s="30">
        <f t="shared" si="346"/>
        <v>0</v>
      </c>
      <c r="EBJ81" s="30">
        <f t="shared" si="346"/>
        <v>0</v>
      </c>
      <c r="EBK81" s="30">
        <f t="shared" si="346"/>
        <v>0</v>
      </c>
      <c r="EBL81" s="30">
        <f t="shared" si="346"/>
        <v>0</v>
      </c>
      <c r="EBM81" s="30">
        <f t="shared" si="346"/>
        <v>0</v>
      </c>
      <c r="EBN81" s="30">
        <f t="shared" si="346"/>
        <v>0</v>
      </c>
      <c r="EBO81" s="30">
        <f t="shared" si="346"/>
        <v>0</v>
      </c>
      <c r="EBP81" s="30">
        <f t="shared" si="346"/>
        <v>0</v>
      </c>
      <c r="EBQ81" s="30">
        <f t="shared" si="346"/>
        <v>0</v>
      </c>
      <c r="EBR81" s="30">
        <f t="shared" si="346"/>
        <v>0</v>
      </c>
      <c r="EBS81" s="30">
        <f t="shared" si="346"/>
        <v>0</v>
      </c>
      <c r="EBT81" s="30">
        <f t="shared" si="346"/>
        <v>0</v>
      </c>
      <c r="EBU81" s="30">
        <f t="shared" si="346"/>
        <v>0</v>
      </c>
      <c r="EBV81" s="30">
        <f t="shared" si="346"/>
        <v>0</v>
      </c>
      <c r="EBW81" s="30">
        <f t="shared" si="346"/>
        <v>0</v>
      </c>
      <c r="EBX81" s="30">
        <f t="shared" si="346"/>
        <v>0</v>
      </c>
      <c r="EBY81" s="30">
        <f t="shared" si="346"/>
        <v>0</v>
      </c>
      <c r="EBZ81" s="30">
        <f t="shared" si="346"/>
        <v>0</v>
      </c>
      <c r="ECA81" s="30">
        <f t="shared" si="346"/>
        <v>0</v>
      </c>
      <c r="ECB81" s="30">
        <f t="shared" si="346"/>
        <v>0</v>
      </c>
      <c r="ECC81" s="30">
        <f t="shared" si="346"/>
        <v>0</v>
      </c>
      <c r="ECD81" s="30">
        <f t="shared" si="346"/>
        <v>0</v>
      </c>
      <c r="ECE81" s="30">
        <f t="shared" si="346"/>
        <v>0</v>
      </c>
      <c r="ECF81" s="30">
        <f t="shared" si="346"/>
        <v>0</v>
      </c>
      <c r="ECG81" s="30">
        <f t="shared" si="346"/>
        <v>0</v>
      </c>
      <c r="ECH81" s="30">
        <f t="shared" si="346"/>
        <v>0</v>
      </c>
      <c r="ECI81" s="30">
        <f t="shared" si="346"/>
        <v>0</v>
      </c>
      <c r="ECJ81" s="30">
        <f t="shared" si="346"/>
        <v>0</v>
      </c>
      <c r="ECK81" s="30">
        <f t="shared" si="346"/>
        <v>0</v>
      </c>
      <c r="ECL81" s="30">
        <f t="shared" si="346"/>
        <v>0</v>
      </c>
      <c r="ECM81" s="30">
        <f t="shared" si="346"/>
        <v>0</v>
      </c>
      <c r="ECN81" s="30">
        <f t="shared" si="346"/>
        <v>0</v>
      </c>
      <c r="ECO81" s="30">
        <f t="shared" si="346"/>
        <v>0</v>
      </c>
      <c r="ECP81" s="30">
        <f t="shared" si="346"/>
        <v>0</v>
      </c>
      <c r="ECQ81" s="30">
        <f t="shared" si="346"/>
        <v>0</v>
      </c>
      <c r="ECR81" s="30">
        <f t="shared" si="346"/>
        <v>0</v>
      </c>
      <c r="ECS81" s="30">
        <f t="shared" si="346"/>
        <v>0</v>
      </c>
      <c r="ECT81" s="30">
        <f t="shared" si="346"/>
        <v>0</v>
      </c>
      <c r="ECU81" s="30">
        <f t="shared" si="346"/>
        <v>0</v>
      </c>
      <c r="ECV81" s="30">
        <f t="shared" si="346"/>
        <v>0</v>
      </c>
      <c r="ECW81" s="30">
        <f t="shared" si="346"/>
        <v>0</v>
      </c>
      <c r="ECX81" s="30">
        <f t="shared" si="346"/>
        <v>0</v>
      </c>
      <c r="ECY81" s="30">
        <f t="shared" si="346"/>
        <v>0</v>
      </c>
      <c r="ECZ81" s="30">
        <f t="shared" si="346"/>
        <v>0</v>
      </c>
      <c r="EDA81" s="30">
        <f t="shared" si="346"/>
        <v>0</v>
      </c>
      <c r="EDB81" s="30">
        <f t="shared" si="346"/>
        <v>0</v>
      </c>
      <c r="EDC81" s="30">
        <f t="shared" si="346"/>
        <v>0</v>
      </c>
      <c r="EDD81" s="30">
        <f t="shared" si="346"/>
        <v>0</v>
      </c>
      <c r="EDE81" s="30">
        <f t="shared" si="346"/>
        <v>0</v>
      </c>
      <c r="EDF81" s="30">
        <f t="shared" si="346"/>
        <v>0</v>
      </c>
      <c r="EDG81" s="30">
        <f t="shared" si="346"/>
        <v>0</v>
      </c>
      <c r="EDH81" s="30">
        <f t="shared" si="346"/>
        <v>0</v>
      </c>
      <c r="EDI81" s="30">
        <f t="shared" si="346"/>
        <v>0</v>
      </c>
      <c r="EDJ81" s="30">
        <f t="shared" si="346"/>
        <v>0</v>
      </c>
      <c r="EDK81" s="30">
        <f t="shared" si="346"/>
        <v>0</v>
      </c>
      <c r="EDL81" s="30">
        <f t="shared" si="346"/>
        <v>0</v>
      </c>
      <c r="EDM81" s="30">
        <f t="shared" si="346"/>
        <v>0</v>
      </c>
      <c r="EDN81" s="30">
        <f t="shared" si="346"/>
        <v>0</v>
      </c>
      <c r="EDO81" s="30">
        <f t="shared" si="346"/>
        <v>0</v>
      </c>
      <c r="EDP81" s="30">
        <f t="shared" si="346"/>
        <v>0</v>
      </c>
      <c r="EDQ81" s="30">
        <f t="shared" si="346"/>
        <v>0</v>
      </c>
      <c r="EDR81" s="30">
        <f t="shared" ref="EDR81:EGC81" si="347">+IF(EDR64&gt;=$D$16,$E$81,0)</f>
        <v>0</v>
      </c>
      <c r="EDS81" s="30">
        <f t="shared" si="347"/>
        <v>0</v>
      </c>
      <c r="EDT81" s="30">
        <f t="shared" si="347"/>
        <v>0</v>
      </c>
      <c r="EDU81" s="30">
        <f t="shared" si="347"/>
        <v>0</v>
      </c>
      <c r="EDV81" s="30">
        <f t="shared" si="347"/>
        <v>0</v>
      </c>
      <c r="EDW81" s="30">
        <f t="shared" si="347"/>
        <v>0</v>
      </c>
      <c r="EDX81" s="30">
        <f t="shared" si="347"/>
        <v>0</v>
      </c>
      <c r="EDY81" s="30">
        <f t="shared" si="347"/>
        <v>0</v>
      </c>
      <c r="EDZ81" s="30">
        <f t="shared" si="347"/>
        <v>0</v>
      </c>
      <c r="EEA81" s="30">
        <f t="shared" si="347"/>
        <v>0</v>
      </c>
      <c r="EEB81" s="30">
        <f t="shared" si="347"/>
        <v>0</v>
      </c>
      <c r="EEC81" s="30">
        <f t="shared" si="347"/>
        <v>0</v>
      </c>
      <c r="EED81" s="30">
        <f t="shared" si="347"/>
        <v>0</v>
      </c>
      <c r="EEE81" s="30">
        <f t="shared" si="347"/>
        <v>0</v>
      </c>
      <c r="EEF81" s="30">
        <f t="shared" si="347"/>
        <v>0</v>
      </c>
      <c r="EEG81" s="30">
        <f t="shared" si="347"/>
        <v>0</v>
      </c>
      <c r="EEH81" s="30">
        <f t="shared" si="347"/>
        <v>0</v>
      </c>
      <c r="EEI81" s="30">
        <f t="shared" si="347"/>
        <v>0</v>
      </c>
      <c r="EEJ81" s="30">
        <f t="shared" si="347"/>
        <v>0</v>
      </c>
      <c r="EEK81" s="30">
        <f t="shared" si="347"/>
        <v>0</v>
      </c>
      <c r="EEL81" s="30">
        <f t="shared" si="347"/>
        <v>0</v>
      </c>
      <c r="EEM81" s="30">
        <f t="shared" si="347"/>
        <v>0</v>
      </c>
      <c r="EEN81" s="30">
        <f t="shared" si="347"/>
        <v>0</v>
      </c>
      <c r="EEO81" s="30">
        <f t="shared" si="347"/>
        <v>0</v>
      </c>
      <c r="EEP81" s="30">
        <f t="shared" si="347"/>
        <v>0</v>
      </c>
      <c r="EEQ81" s="30">
        <f t="shared" si="347"/>
        <v>0</v>
      </c>
      <c r="EER81" s="30">
        <f t="shared" si="347"/>
        <v>0</v>
      </c>
      <c r="EES81" s="30">
        <f t="shared" si="347"/>
        <v>0</v>
      </c>
      <c r="EET81" s="30">
        <f t="shared" si="347"/>
        <v>0</v>
      </c>
      <c r="EEU81" s="30">
        <f t="shared" si="347"/>
        <v>0</v>
      </c>
      <c r="EEV81" s="30">
        <f t="shared" si="347"/>
        <v>0</v>
      </c>
      <c r="EEW81" s="30">
        <f t="shared" si="347"/>
        <v>0</v>
      </c>
      <c r="EEX81" s="30">
        <f t="shared" si="347"/>
        <v>0</v>
      </c>
      <c r="EEY81" s="30">
        <f t="shared" si="347"/>
        <v>0</v>
      </c>
      <c r="EEZ81" s="30">
        <f t="shared" si="347"/>
        <v>0</v>
      </c>
      <c r="EFA81" s="30">
        <f t="shared" si="347"/>
        <v>0</v>
      </c>
      <c r="EFB81" s="30">
        <f t="shared" si="347"/>
        <v>0</v>
      </c>
      <c r="EFC81" s="30">
        <f t="shared" si="347"/>
        <v>0</v>
      </c>
      <c r="EFD81" s="30">
        <f t="shared" si="347"/>
        <v>0</v>
      </c>
      <c r="EFE81" s="30">
        <f t="shared" si="347"/>
        <v>0</v>
      </c>
      <c r="EFF81" s="30">
        <f t="shared" si="347"/>
        <v>0</v>
      </c>
      <c r="EFG81" s="30">
        <f t="shared" si="347"/>
        <v>0</v>
      </c>
      <c r="EFH81" s="30">
        <f t="shared" si="347"/>
        <v>0</v>
      </c>
      <c r="EFI81" s="30">
        <f t="shared" si="347"/>
        <v>0</v>
      </c>
      <c r="EFJ81" s="30">
        <f t="shared" si="347"/>
        <v>0</v>
      </c>
      <c r="EFK81" s="30">
        <f t="shared" si="347"/>
        <v>0</v>
      </c>
      <c r="EFL81" s="30">
        <f t="shared" si="347"/>
        <v>0</v>
      </c>
      <c r="EFM81" s="30">
        <f t="shared" si="347"/>
        <v>0</v>
      </c>
      <c r="EFN81" s="30">
        <f t="shared" si="347"/>
        <v>0</v>
      </c>
      <c r="EFO81" s="30">
        <f t="shared" si="347"/>
        <v>0</v>
      </c>
      <c r="EFP81" s="30">
        <f t="shared" si="347"/>
        <v>0</v>
      </c>
      <c r="EFQ81" s="30">
        <f t="shared" si="347"/>
        <v>0</v>
      </c>
      <c r="EFR81" s="30">
        <f t="shared" si="347"/>
        <v>0</v>
      </c>
      <c r="EFS81" s="30">
        <f t="shared" si="347"/>
        <v>0</v>
      </c>
      <c r="EFT81" s="30">
        <f t="shared" si="347"/>
        <v>0</v>
      </c>
      <c r="EFU81" s="30">
        <f t="shared" si="347"/>
        <v>0</v>
      </c>
      <c r="EFV81" s="30">
        <f t="shared" si="347"/>
        <v>0</v>
      </c>
      <c r="EFW81" s="30">
        <f t="shared" si="347"/>
        <v>0</v>
      </c>
      <c r="EFX81" s="30">
        <f t="shared" si="347"/>
        <v>0</v>
      </c>
      <c r="EFY81" s="30">
        <f t="shared" si="347"/>
        <v>0</v>
      </c>
      <c r="EFZ81" s="30">
        <f t="shared" si="347"/>
        <v>0</v>
      </c>
      <c r="EGA81" s="30">
        <f t="shared" si="347"/>
        <v>0</v>
      </c>
      <c r="EGB81" s="30">
        <f t="shared" si="347"/>
        <v>0</v>
      </c>
      <c r="EGC81" s="30">
        <f t="shared" si="347"/>
        <v>0</v>
      </c>
      <c r="EGD81" s="30">
        <f t="shared" ref="EGD81:EIO81" si="348">+IF(EGD64&gt;=$D$16,$E$81,0)</f>
        <v>0</v>
      </c>
      <c r="EGE81" s="30">
        <f t="shared" si="348"/>
        <v>0</v>
      </c>
      <c r="EGF81" s="30">
        <f t="shared" si="348"/>
        <v>0</v>
      </c>
      <c r="EGG81" s="30">
        <f t="shared" si="348"/>
        <v>0</v>
      </c>
      <c r="EGH81" s="30">
        <f t="shared" si="348"/>
        <v>0</v>
      </c>
      <c r="EGI81" s="30">
        <f t="shared" si="348"/>
        <v>0</v>
      </c>
      <c r="EGJ81" s="30">
        <f t="shared" si="348"/>
        <v>0</v>
      </c>
      <c r="EGK81" s="30">
        <f t="shared" si="348"/>
        <v>0</v>
      </c>
      <c r="EGL81" s="30">
        <f t="shared" si="348"/>
        <v>0</v>
      </c>
      <c r="EGM81" s="30">
        <f t="shared" si="348"/>
        <v>0</v>
      </c>
      <c r="EGN81" s="30">
        <f t="shared" si="348"/>
        <v>0</v>
      </c>
      <c r="EGO81" s="30">
        <f t="shared" si="348"/>
        <v>0</v>
      </c>
      <c r="EGP81" s="30">
        <f t="shared" si="348"/>
        <v>0</v>
      </c>
      <c r="EGQ81" s="30">
        <f t="shared" si="348"/>
        <v>0</v>
      </c>
      <c r="EGR81" s="30">
        <f t="shared" si="348"/>
        <v>0</v>
      </c>
      <c r="EGS81" s="30">
        <f t="shared" si="348"/>
        <v>0</v>
      </c>
      <c r="EGT81" s="30">
        <f t="shared" si="348"/>
        <v>0</v>
      </c>
      <c r="EGU81" s="30">
        <f t="shared" si="348"/>
        <v>0</v>
      </c>
      <c r="EGV81" s="30">
        <f t="shared" si="348"/>
        <v>0</v>
      </c>
      <c r="EGW81" s="30">
        <f t="shared" si="348"/>
        <v>0</v>
      </c>
      <c r="EGX81" s="30">
        <f t="shared" si="348"/>
        <v>0</v>
      </c>
      <c r="EGY81" s="30">
        <f t="shared" si="348"/>
        <v>0</v>
      </c>
      <c r="EGZ81" s="30">
        <f t="shared" si="348"/>
        <v>0</v>
      </c>
      <c r="EHA81" s="30">
        <f t="shared" si="348"/>
        <v>0</v>
      </c>
      <c r="EHB81" s="30">
        <f t="shared" si="348"/>
        <v>0</v>
      </c>
      <c r="EHC81" s="30">
        <f t="shared" si="348"/>
        <v>0</v>
      </c>
      <c r="EHD81" s="30">
        <f t="shared" si="348"/>
        <v>0</v>
      </c>
      <c r="EHE81" s="30">
        <f t="shared" si="348"/>
        <v>0</v>
      </c>
      <c r="EHF81" s="30">
        <f t="shared" si="348"/>
        <v>0</v>
      </c>
      <c r="EHG81" s="30">
        <f t="shared" si="348"/>
        <v>0</v>
      </c>
      <c r="EHH81" s="30">
        <f t="shared" si="348"/>
        <v>0</v>
      </c>
      <c r="EHI81" s="30">
        <f t="shared" si="348"/>
        <v>0</v>
      </c>
      <c r="EHJ81" s="30">
        <f t="shared" si="348"/>
        <v>0</v>
      </c>
      <c r="EHK81" s="30">
        <f t="shared" si="348"/>
        <v>0</v>
      </c>
      <c r="EHL81" s="30">
        <f t="shared" si="348"/>
        <v>0</v>
      </c>
      <c r="EHM81" s="30">
        <f t="shared" si="348"/>
        <v>0</v>
      </c>
      <c r="EHN81" s="30">
        <f t="shared" si="348"/>
        <v>0</v>
      </c>
      <c r="EHO81" s="30">
        <f t="shared" si="348"/>
        <v>0</v>
      </c>
      <c r="EHP81" s="30">
        <f t="shared" si="348"/>
        <v>0</v>
      </c>
      <c r="EHQ81" s="30">
        <f t="shared" si="348"/>
        <v>0</v>
      </c>
      <c r="EHR81" s="30">
        <f t="shared" si="348"/>
        <v>0</v>
      </c>
      <c r="EHS81" s="30">
        <f t="shared" si="348"/>
        <v>0</v>
      </c>
      <c r="EHT81" s="30">
        <f t="shared" si="348"/>
        <v>0</v>
      </c>
      <c r="EHU81" s="30">
        <f t="shared" si="348"/>
        <v>0</v>
      </c>
      <c r="EHV81" s="30">
        <f t="shared" si="348"/>
        <v>0</v>
      </c>
      <c r="EHW81" s="30">
        <f t="shared" si="348"/>
        <v>0</v>
      </c>
      <c r="EHX81" s="30">
        <f t="shared" si="348"/>
        <v>0</v>
      </c>
      <c r="EHY81" s="30">
        <f t="shared" si="348"/>
        <v>0</v>
      </c>
      <c r="EHZ81" s="30">
        <f t="shared" si="348"/>
        <v>0</v>
      </c>
      <c r="EIA81" s="30">
        <f t="shared" si="348"/>
        <v>0</v>
      </c>
      <c r="EIB81" s="30">
        <f t="shared" si="348"/>
        <v>0</v>
      </c>
      <c r="EIC81" s="30">
        <f t="shared" si="348"/>
        <v>0</v>
      </c>
      <c r="EID81" s="30">
        <f t="shared" si="348"/>
        <v>0</v>
      </c>
      <c r="EIE81" s="30">
        <f t="shared" si="348"/>
        <v>0</v>
      </c>
      <c r="EIF81" s="30">
        <f t="shared" si="348"/>
        <v>0</v>
      </c>
      <c r="EIG81" s="30">
        <f t="shared" si="348"/>
        <v>0</v>
      </c>
      <c r="EIH81" s="30">
        <f t="shared" si="348"/>
        <v>0</v>
      </c>
      <c r="EII81" s="30">
        <f t="shared" si="348"/>
        <v>0</v>
      </c>
      <c r="EIJ81" s="30">
        <f t="shared" si="348"/>
        <v>0</v>
      </c>
      <c r="EIK81" s="30">
        <f t="shared" si="348"/>
        <v>0</v>
      </c>
      <c r="EIL81" s="30">
        <f t="shared" si="348"/>
        <v>0</v>
      </c>
      <c r="EIM81" s="30">
        <f t="shared" si="348"/>
        <v>0</v>
      </c>
      <c r="EIN81" s="30">
        <f t="shared" si="348"/>
        <v>0</v>
      </c>
      <c r="EIO81" s="30">
        <f t="shared" si="348"/>
        <v>0</v>
      </c>
      <c r="EIP81" s="30">
        <f t="shared" ref="EIP81:ELA81" si="349">+IF(EIP64&gt;=$D$16,$E$81,0)</f>
        <v>0</v>
      </c>
      <c r="EIQ81" s="30">
        <f t="shared" si="349"/>
        <v>0</v>
      </c>
      <c r="EIR81" s="30">
        <f t="shared" si="349"/>
        <v>0</v>
      </c>
      <c r="EIS81" s="30">
        <f t="shared" si="349"/>
        <v>0</v>
      </c>
      <c r="EIT81" s="30">
        <f t="shared" si="349"/>
        <v>0</v>
      </c>
      <c r="EIU81" s="30">
        <f t="shared" si="349"/>
        <v>0</v>
      </c>
      <c r="EIV81" s="30">
        <f t="shared" si="349"/>
        <v>0</v>
      </c>
      <c r="EIW81" s="30">
        <f t="shared" si="349"/>
        <v>0</v>
      </c>
      <c r="EIX81" s="30">
        <f t="shared" si="349"/>
        <v>0</v>
      </c>
      <c r="EIY81" s="30">
        <f t="shared" si="349"/>
        <v>0</v>
      </c>
      <c r="EIZ81" s="30">
        <f t="shared" si="349"/>
        <v>0</v>
      </c>
      <c r="EJA81" s="30">
        <f t="shared" si="349"/>
        <v>0</v>
      </c>
      <c r="EJB81" s="30">
        <f t="shared" si="349"/>
        <v>0</v>
      </c>
      <c r="EJC81" s="30">
        <f t="shared" si="349"/>
        <v>0</v>
      </c>
      <c r="EJD81" s="30">
        <f t="shared" si="349"/>
        <v>0</v>
      </c>
      <c r="EJE81" s="30">
        <f t="shared" si="349"/>
        <v>0</v>
      </c>
      <c r="EJF81" s="30">
        <f t="shared" si="349"/>
        <v>0</v>
      </c>
      <c r="EJG81" s="30">
        <f t="shared" si="349"/>
        <v>0</v>
      </c>
      <c r="EJH81" s="30">
        <f t="shared" si="349"/>
        <v>0</v>
      </c>
      <c r="EJI81" s="30">
        <f t="shared" si="349"/>
        <v>0</v>
      </c>
      <c r="EJJ81" s="30">
        <f t="shared" si="349"/>
        <v>0</v>
      </c>
      <c r="EJK81" s="30">
        <f t="shared" si="349"/>
        <v>0</v>
      </c>
      <c r="EJL81" s="30">
        <f t="shared" si="349"/>
        <v>0</v>
      </c>
      <c r="EJM81" s="30">
        <f t="shared" si="349"/>
        <v>0</v>
      </c>
      <c r="EJN81" s="30">
        <f t="shared" si="349"/>
        <v>0</v>
      </c>
      <c r="EJO81" s="30">
        <f t="shared" si="349"/>
        <v>0</v>
      </c>
      <c r="EJP81" s="30">
        <f t="shared" si="349"/>
        <v>0</v>
      </c>
      <c r="EJQ81" s="30">
        <f t="shared" si="349"/>
        <v>0</v>
      </c>
      <c r="EJR81" s="30">
        <f t="shared" si="349"/>
        <v>0</v>
      </c>
      <c r="EJS81" s="30">
        <f t="shared" si="349"/>
        <v>0</v>
      </c>
      <c r="EJT81" s="30">
        <f t="shared" si="349"/>
        <v>0</v>
      </c>
      <c r="EJU81" s="30">
        <f t="shared" si="349"/>
        <v>0</v>
      </c>
      <c r="EJV81" s="30">
        <f t="shared" si="349"/>
        <v>0</v>
      </c>
      <c r="EJW81" s="30">
        <f t="shared" si="349"/>
        <v>0</v>
      </c>
      <c r="EJX81" s="30">
        <f t="shared" si="349"/>
        <v>0</v>
      </c>
      <c r="EJY81" s="30">
        <f t="shared" si="349"/>
        <v>0</v>
      </c>
      <c r="EJZ81" s="30">
        <f t="shared" si="349"/>
        <v>0</v>
      </c>
      <c r="EKA81" s="30">
        <f t="shared" si="349"/>
        <v>0</v>
      </c>
      <c r="EKB81" s="30">
        <f t="shared" si="349"/>
        <v>0</v>
      </c>
      <c r="EKC81" s="30">
        <f t="shared" si="349"/>
        <v>0</v>
      </c>
      <c r="EKD81" s="30">
        <f t="shared" si="349"/>
        <v>0</v>
      </c>
      <c r="EKE81" s="30">
        <f t="shared" si="349"/>
        <v>0</v>
      </c>
      <c r="EKF81" s="30">
        <f t="shared" si="349"/>
        <v>0</v>
      </c>
      <c r="EKG81" s="30">
        <f t="shared" si="349"/>
        <v>0</v>
      </c>
      <c r="EKH81" s="30">
        <f t="shared" si="349"/>
        <v>0</v>
      </c>
      <c r="EKI81" s="30">
        <f t="shared" si="349"/>
        <v>0</v>
      </c>
      <c r="EKJ81" s="30">
        <f t="shared" si="349"/>
        <v>0</v>
      </c>
      <c r="EKK81" s="30">
        <f t="shared" si="349"/>
        <v>0</v>
      </c>
      <c r="EKL81" s="30">
        <f t="shared" si="349"/>
        <v>0</v>
      </c>
      <c r="EKM81" s="30">
        <f t="shared" si="349"/>
        <v>0</v>
      </c>
      <c r="EKN81" s="30">
        <f t="shared" si="349"/>
        <v>0</v>
      </c>
      <c r="EKO81" s="30">
        <f t="shared" si="349"/>
        <v>0</v>
      </c>
      <c r="EKP81" s="30">
        <f t="shared" si="349"/>
        <v>0</v>
      </c>
      <c r="EKQ81" s="30">
        <f t="shared" si="349"/>
        <v>0</v>
      </c>
      <c r="EKR81" s="30">
        <f t="shared" si="349"/>
        <v>0</v>
      </c>
      <c r="EKS81" s="30">
        <f t="shared" si="349"/>
        <v>0</v>
      </c>
      <c r="EKT81" s="30">
        <f t="shared" si="349"/>
        <v>0</v>
      </c>
      <c r="EKU81" s="30">
        <f t="shared" si="349"/>
        <v>0</v>
      </c>
      <c r="EKV81" s="30">
        <f t="shared" si="349"/>
        <v>0</v>
      </c>
      <c r="EKW81" s="30">
        <f t="shared" si="349"/>
        <v>0</v>
      </c>
      <c r="EKX81" s="30">
        <f t="shared" si="349"/>
        <v>0</v>
      </c>
      <c r="EKY81" s="30">
        <f t="shared" si="349"/>
        <v>0</v>
      </c>
      <c r="EKZ81" s="30">
        <f t="shared" si="349"/>
        <v>0</v>
      </c>
      <c r="ELA81" s="30">
        <f t="shared" si="349"/>
        <v>0</v>
      </c>
      <c r="ELB81" s="30">
        <f t="shared" ref="ELB81:ENM81" si="350">+IF(ELB64&gt;=$D$16,$E$81,0)</f>
        <v>0</v>
      </c>
      <c r="ELC81" s="30">
        <f t="shared" si="350"/>
        <v>0</v>
      </c>
      <c r="ELD81" s="30">
        <f t="shared" si="350"/>
        <v>0</v>
      </c>
      <c r="ELE81" s="30">
        <f t="shared" si="350"/>
        <v>0</v>
      </c>
      <c r="ELF81" s="30">
        <f t="shared" si="350"/>
        <v>0</v>
      </c>
      <c r="ELG81" s="30">
        <f t="shared" si="350"/>
        <v>0</v>
      </c>
      <c r="ELH81" s="30">
        <f t="shared" si="350"/>
        <v>0</v>
      </c>
      <c r="ELI81" s="30">
        <f t="shared" si="350"/>
        <v>0</v>
      </c>
      <c r="ELJ81" s="30">
        <f t="shared" si="350"/>
        <v>0</v>
      </c>
      <c r="ELK81" s="30">
        <f t="shared" si="350"/>
        <v>0</v>
      </c>
      <c r="ELL81" s="30">
        <f t="shared" si="350"/>
        <v>0</v>
      </c>
      <c r="ELM81" s="30">
        <f t="shared" si="350"/>
        <v>0</v>
      </c>
      <c r="ELN81" s="30">
        <f t="shared" si="350"/>
        <v>0</v>
      </c>
      <c r="ELO81" s="30">
        <f t="shared" si="350"/>
        <v>0</v>
      </c>
      <c r="ELP81" s="30">
        <f t="shared" si="350"/>
        <v>0</v>
      </c>
      <c r="ELQ81" s="30">
        <f t="shared" si="350"/>
        <v>0</v>
      </c>
      <c r="ELR81" s="30">
        <f t="shared" si="350"/>
        <v>0</v>
      </c>
      <c r="ELS81" s="30">
        <f t="shared" si="350"/>
        <v>0</v>
      </c>
      <c r="ELT81" s="30">
        <f t="shared" si="350"/>
        <v>0</v>
      </c>
      <c r="ELU81" s="30">
        <f t="shared" si="350"/>
        <v>0</v>
      </c>
      <c r="ELV81" s="30">
        <f t="shared" si="350"/>
        <v>0</v>
      </c>
      <c r="ELW81" s="30">
        <f t="shared" si="350"/>
        <v>0</v>
      </c>
      <c r="ELX81" s="30">
        <f t="shared" si="350"/>
        <v>0</v>
      </c>
      <c r="ELY81" s="30">
        <f t="shared" si="350"/>
        <v>0</v>
      </c>
      <c r="ELZ81" s="30">
        <f t="shared" si="350"/>
        <v>0</v>
      </c>
      <c r="EMA81" s="30">
        <f t="shared" si="350"/>
        <v>0</v>
      </c>
      <c r="EMB81" s="30">
        <f t="shared" si="350"/>
        <v>0</v>
      </c>
      <c r="EMC81" s="30">
        <f t="shared" si="350"/>
        <v>0</v>
      </c>
      <c r="EMD81" s="30">
        <f t="shared" si="350"/>
        <v>0</v>
      </c>
      <c r="EME81" s="30">
        <f t="shared" si="350"/>
        <v>0</v>
      </c>
      <c r="EMF81" s="30">
        <f t="shared" si="350"/>
        <v>0</v>
      </c>
      <c r="EMG81" s="30">
        <f t="shared" si="350"/>
        <v>0</v>
      </c>
      <c r="EMH81" s="30">
        <f t="shared" si="350"/>
        <v>0</v>
      </c>
      <c r="EMI81" s="30">
        <f t="shared" si="350"/>
        <v>0</v>
      </c>
      <c r="EMJ81" s="30">
        <f t="shared" si="350"/>
        <v>0</v>
      </c>
      <c r="EMK81" s="30">
        <f t="shared" si="350"/>
        <v>0</v>
      </c>
      <c r="EML81" s="30">
        <f t="shared" si="350"/>
        <v>0</v>
      </c>
      <c r="EMM81" s="30">
        <f t="shared" si="350"/>
        <v>0</v>
      </c>
      <c r="EMN81" s="30">
        <f t="shared" si="350"/>
        <v>0</v>
      </c>
      <c r="EMO81" s="30">
        <f t="shared" si="350"/>
        <v>0</v>
      </c>
      <c r="EMP81" s="30">
        <f t="shared" si="350"/>
        <v>0</v>
      </c>
      <c r="EMQ81" s="30">
        <f t="shared" si="350"/>
        <v>0</v>
      </c>
      <c r="EMR81" s="30">
        <f t="shared" si="350"/>
        <v>0</v>
      </c>
      <c r="EMS81" s="30">
        <f t="shared" si="350"/>
        <v>0</v>
      </c>
      <c r="EMT81" s="30">
        <f t="shared" si="350"/>
        <v>0</v>
      </c>
      <c r="EMU81" s="30">
        <f t="shared" si="350"/>
        <v>0</v>
      </c>
      <c r="EMV81" s="30">
        <f t="shared" si="350"/>
        <v>0</v>
      </c>
      <c r="EMW81" s="30">
        <f t="shared" si="350"/>
        <v>0</v>
      </c>
      <c r="EMX81" s="30">
        <f t="shared" si="350"/>
        <v>0</v>
      </c>
      <c r="EMY81" s="30">
        <f t="shared" si="350"/>
        <v>0</v>
      </c>
      <c r="EMZ81" s="30">
        <f t="shared" si="350"/>
        <v>0</v>
      </c>
      <c r="ENA81" s="30">
        <f t="shared" si="350"/>
        <v>0</v>
      </c>
      <c r="ENB81" s="30">
        <f t="shared" si="350"/>
        <v>0</v>
      </c>
      <c r="ENC81" s="30">
        <f t="shared" si="350"/>
        <v>0</v>
      </c>
      <c r="END81" s="30">
        <f t="shared" si="350"/>
        <v>0</v>
      </c>
      <c r="ENE81" s="30">
        <f t="shared" si="350"/>
        <v>0</v>
      </c>
      <c r="ENF81" s="30">
        <f t="shared" si="350"/>
        <v>0</v>
      </c>
      <c r="ENG81" s="30">
        <f t="shared" si="350"/>
        <v>0</v>
      </c>
      <c r="ENH81" s="30">
        <f t="shared" si="350"/>
        <v>0</v>
      </c>
      <c r="ENI81" s="30">
        <f t="shared" si="350"/>
        <v>0</v>
      </c>
      <c r="ENJ81" s="30">
        <f t="shared" si="350"/>
        <v>0</v>
      </c>
      <c r="ENK81" s="30">
        <f t="shared" si="350"/>
        <v>0</v>
      </c>
      <c r="ENL81" s="30">
        <f t="shared" si="350"/>
        <v>0</v>
      </c>
      <c r="ENM81" s="30">
        <f t="shared" si="350"/>
        <v>0</v>
      </c>
      <c r="ENN81" s="30">
        <f t="shared" ref="ENN81:EPY81" si="351">+IF(ENN64&gt;=$D$16,$E$81,0)</f>
        <v>0</v>
      </c>
      <c r="ENO81" s="30">
        <f t="shared" si="351"/>
        <v>0</v>
      </c>
      <c r="ENP81" s="30">
        <f t="shared" si="351"/>
        <v>0</v>
      </c>
      <c r="ENQ81" s="30">
        <f t="shared" si="351"/>
        <v>0</v>
      </c>
      <c r="ENR81" s="30">
        <f t="shared" si="351"/>
        <v>0</v>
      </c>
      <c r="ENS81" s="30">
        <f t="shared" si="351"/>
        <v>0</v>
      </c>
      <c r="ENT81" s="30">
        <f t="shared" si="351"/>
        <v>0</v>
      </c>
      <c r="ENU81" s="30">
        <f t="shared" si="351"/>
        <v>0</v>
      </c>
      <c r="ENV81" s="30">
        <f t="shared" si="351"/>
        <v>0</v>
      </c>
      <c r="ENW81" s="30">
        <f t="shared" si="351"/>
        <v>0</v>
      </c>
      <c r="ENX81" s="30">
        <f t="shared" si="351"/>
        <v>0</v>
      </c>
      <c r="ENY81" s="30">
        <f t="shared" si="351"/>
        <v>0</v>
      </c>
      <c r="ENZ81" s="30">
        <f t="shared" si="351"/>
        <v>0</v>
      </c>
      <c r="EOA81" s="30">
        <f t="shared" si="351"/>
        <v>0</v>
      </c>
      <c r="EOB81" s="30">
        <f t="shared" si="351"/>
        <v>0</v>
      </c>
      <c r="EOC81" s="30">
        <f t="shared" si="351"/>
        <v>0</v>
      </c>
      <c r="EOD81" s="30">
        <f t="shared" si="351"/>
        <v>0</v>
      </c>
      <c r="EOE81" s="30">
        <f t="shared" si="351"/>
        <v>0</v>
      </c>
      <c r="EOF81" s="30">
        <f t="shared" si="351"/>
        <v>0</v>
      </c>
      <c r="EOG81" s="30">
        <f t="shared" si="351"/>
        <v>0</v>
      </c>
      <c r="EOH81" s="30">
        <f t="shared" si="351"/>
        <v>0</v>
      </c>
      <c r="EOI81" s="30">
        <f t="shared" si="351"/>
        <v>0</v>
      </c>
      <c r="EOJ81" s="30">
        <f t="shared" si="351"/>
        <v>0</v>
      </c>
      <c r="EOK81" s="30">
        <f t="shared" si="351"/>
        <v>0</v>
      </c>
      <c r="EOL81" s="30">
        <f t="shared" si="351"/>
        <v>0</v>
      </c>
      <c r="EOM81" s="30">
        <f t="shared" si="351"/>
        <v>0</v>
      </c>
      <c r="EON81" s="30">
        <f t="shared" si="351"/>
        <v>0</v>
      </c>
      <c r="EOO81" s="30">
        <f t="shared" si="351"/>
        <v>0</v>
      </c>
      <c r="EOP81" s="30">
        <f t="shared" si="351"/>
        <v>0</v>
      </c>
      <c r="EOQ81" s="30">
        <f t="shared" si="351"/>
        <v>0</v>
      </c>
      <c r="EOR81" s="30">
        <f t="shared" si="351"/>
        <v>0</v>
      </c>
      <c r="EOS81" s="30">
        <f t="shared" si="351"/>
        <v>0</v>
      </c>
      <c r="EOT81" s="30">
        <f t="shared" si="351"/>
        <v>0</v>
      </c>
      <c r="EOU81" s="30">
        <f t="shared" si="351"/>
        <v>0</v>
      </c>
      <c r="EOV81" s="30">
        <f t="shared" si="351"/>
        <v>0</v>
      </c>
      <c r="EOW81" s="30">
        <f t="shared" si="351"/>
        <v>0</v>
      </c>
      <c r="EOX81" s="30">
        <f t="shared" si="351"/>
        <v>0</v>
      </c>
      <c r="EOY81" s="30">
        <f t="shared" si="351"/>
        <v>0</v>
      </c>
      <c r="EOZ81" s="30">
        <f t="shared" si="351"/>
        <v>0</v>
      </c>
      <c r="EPA81" s="30">
        <f t="shared" si="351"/>
        <v>0</v>
      </c>
      <c r="EPB81" s="30">
        <f t="shared" si="351"/>
        <v>0</v>
      </c>
      <c r="EPC81" s="30">
        <f t="shared" si="351"/>
        <v>0</v>
      </c>
      <c r="EPD81" s="30">
        <f t="shared" si="351"/>
        <v>0</v>
      </c>
      <c r="EPE81" s="30">
        <f t="shared" si="351"/>
        <v>0</v>
      </c>
      <c r="EPF81" s="30">
        <f t="shared" si="351"/>
        <v>0</v>
      </c>
      <c r="EPG81" s="30">
        <f t="shared" si="351"/>
        <v>0</v>
      </c>
      <c r="EPH81" s="30">
        <f t="shared" si="351"/>
        <v>0</v>
      </c>
      <c r="EPI81" s="30">
        <f t="shared" si="351"/>
        <v>0</v>
      </c>
      <c r="EPJ81" s="30">
        <f t="shared" si="351"/>
        <v>0</v>
      </c>
      <c r="EPK81" s="30">
        <f t="shared" si="351"/>
        <v>0</v>
      </c>
      <c r="EPL81" s="30">
        <f t="shared" si="351"/>
        <v>0</v>
      </c>
      <c r="EPM81" s="30">
        <f t="shared" si="351"/>
        <v>0</v>
      </c>
      <c r="EPN81" s="30">
        <f t="shared" si="351"/>
        <v>0</v>
      </c>
      <c r="EPO81" s="30">
        <f t="shared" si="351"/>
        <v>0</v>
      </c>
      <c r="EPP81" s="30">
        <f t="shared" si="351"/>
        <v>0</v>
      </c>
      <c r="EPQ81" s="30">
        <f t="shared" si="351"/>
        <v>0</v>
      </c>
      <c r="EPR81" s="30">
        <f t="shared" si="351"/>
        <v>0</v>
      </c>
      <c r="EPS81" s="30">
        <f t="shared" si="351"/>
        <v>0</v>
      </c>
      <c r="EPT81" s="30">
        <f t="shared" si="351"/>
        <v>0</v>
      </c>
      <c r="EPU81" s="30">
        <f t="shared" si="351"/>
        <v>0</v>
      </c>
      <c r="EPV81" s="30">
        <f t="shared" si="351"/>
        <v>0</v>
      </c>
      <c r="EPW81" s="30">
        <f t="shared" si="351"/>
        <v>0</v>
      </c>
      <c r="EPX81" s="30">
        <f t="shared" si="351"/>
        <v>0</v>
      </c>
      <c r="EPY81" s="30">
        <f t="shared" si="351"/>
        <v>0</v>
      </c>
      <c r="EPZ81" s="30">
        <f t="shared" ref="EPZ81:ESK81" si="352">+IF(EPZ64&gt;=$D$16,$E$81,0)</f>
        <v>0</v>
      </c>
      <c r="EQA81" s="30">
        <f t="shared" si="352"/>
        <v>0</v>
      </c>
      <c r="EQB81" s="30">
        <f t="shared" si="352"/>
        <v>0</v>
      </c>
      <c r="EQC81" s="30">
        <f t="shared" si="352"/>
        <v>0</v>
      </c>
      <c r="EQD81" s="30">
        <f t="shared" si="352"/>
        <v>0</v>
      </c>
      <c r="EQE81" s="30">
        <f t="shared" si="352"/>
        <v>0</v>
      </c>
      <c r="EQF81" s="30">
        <f t="shared" si="352"/>
        <v>0</v>
      </c>
      <c r="EQG81" s="30">
        <f t="shared" si="352"/>
        <v>0</v>
      </c>
      <c r="EQH81" s="30">
        <f t="shared" si="352"/>
        <v>0</v>
      </c>
      <c r="EQI81" s="30">
        <f t="shared" si="352"/>
        <v>0</v>
      </c>
      <c r="EQJ81" s="30">
        <f t="shared" si="352"/>
        <v>0</v>
      </c>
      <c r="EQK81" s="30">
        <f t="shared" si="352"/>
        <v>0</v>
      </c>
      <c r="EQL81" s="30">
        <f t="shared" si="352"/>
        <v>0</v>
      </c>
      <c r="EQM81" s="30">
        <f t="shared" si="352"/>
        <v>0</v>
      </c>
      <c r="EQN81" s="30">
        <f t="shared" si="352"/>
        <v>0</v>
      </c>
      <c r="EQO81" s="30">
        <f t="shared" si="352"/>
        <v>0</v>
      </c>
      <c r="EQP81" s="30">
        <f t="shared" si="352"/>
        <v>0</v>
      </c>
      <c r="EQQ81" s="30">
        <f t="shared" si="352"/>
        <v>0</v>
      </c>
      <c r="EQR81" s="30">
        <f t="shared" si="352"/>
        <v>0</v>
      </c>
      <c r="EQS81" s="30">
        <f t="shared" si="352"/>
        <v>0</v>
      </c>
      <c r="EQT81" s="30">
        <f t="shared" si="352"/>
        <v>0</v>
      </c>
      <c r="EQU81" s="30">
        <f t="shared" si="352"/>
        <v>0</v>
      </c>
      <c r="EQV81" s="30">
        <f t="shared" si="352"/>
        <v>0</v>
      </c>
      <c r="EQW81" s="30">
        <f t="shared" si="352"/>
        <v>0</v>
      </c>
      <c r="EQX81" s="30">
        <f t="shared" si="352"/>
        <v>0</v>
      </c>
      <c r="EQY81" s="30">
        <f t="shared" si="352"/>
        <v>0</v>
      </c>
      <c r="EQZ81" s="30">
        <f t="shared" si="352"/>
        <v>0</v>
      </c>
      <c r="ERA81" s="30">
        <f t="shared" si="352"/>
        <v>0</v>
      </c>
      <c r="ERB81" s="30">
        <f t="shared" si="352"/>
        <v>0</v>
      </c>
      <c r="ERC81" s="30">
        <f t="shared" si="352"/>
        <v>0</v>
      </c>
      <c r="ERD81" s="30">
        <f t="shared" si="352"/>
        <v>0</v>
      </c>
      <c r="ERE81" s="30">
        <f t="shared" si="352"/>
        <v>0</v>
      </c>
      <c r="ERF81" s="30">
        <f t="shared" si="352"/>
        <v>0</v>
      </c>
      <c r="ERG81" s="30">
        <f t="shared" si="352"/>
        <v>0</v>
      </c>
      <c r="ERH81" s="30">
        <f t="shared" si="352"/>
        <v>0</v>
      </c>
      <c r="ERI81" s="30">
        <f t="shared" si="352"/>
        <v>0</v>
      </c>
      <c r="ERJ81" s="30">
        <f t="shared" si="352"/>
        <v>0</v>
      </c>
      <c r="ERK81" s="30">
        <f t="shared" si="352"/>
        <v>0</v>
      </c>
      <c r="ERL81" s="30">
        <f t="shared" si="352"/>
        <v>0</v>
      </c>
      <c r="ERM81" s="30">
        <f t="shared" si="352"/>
        <v>0</v>
      </c>
      <c r="ERN81" s="30">
        <f t="shared" si="352"/>
        <v>0</v>
      </c>
      <c r="ERO81" s="30">
        <f t="shared" si="352"/>
        <v>0</v>
      </c>
      <c r="ERP81" s="30">
        <f t="shared" si="352"/>
        <v>0</v>
      </c>
      <c r="ERQ81" s="30">
        <f t="shared" si="352"/>
        <v>0</v>
      </c>
      <c r="ERR81" s="30">
        <f t="shared" si="352"/>
        <v>0</v>
      </c>
      <c r="ERS81" s="30">
        <f t="shared" si="352"/>
        <v>0</v>
      </c>
      <c r="ERT81" s="30">
        <f t="shared" si="352"/>
        <v>0</v>
      </c>
      <c r="ERU81" s="30">
        <f t="shared" si="352"/>
        <v>0</v>
      </c>
      <c r="ERV81" s="30">
        <f t="shared" si="352"/>
        <v>0</v>
      </c>
      <c r="ERW81" s="30">
        <f t="shared" si="352"/>
        <v>0</v>
      </c>
      <c r="ERX81" s="30">
        <f t="shared" si="352"/>
        <v>0</v>
      </c>
      <c r="ERY81" s="30">
        <f t="shared" si="352"/>
        <v>0</v>
      </c>
      <c r="ERZ81" s="30">
        <f t="shared" si="352"/>
        <v>0</v>
      </c>
      <c r="ESA81" s="30">
        <f t="shared" si="352"/>
        <v>0</v>
      </c>
      <c r="ESB81" s="30">
        <f t="shared" si="352"/>
        <v>0</v>
      </c>
      <c r="ESC81" s="30">
        <f t="shared" si="352"/>
        <v>0</v>
      </c>
      <c r="ESD81" s="30">
        <f t="shared" si="352"/>
        <v>0</v>
      </c>
      <c r="ESE81" s="30">
        <f t="shared" si="352"/>
        <v>0</v>
      </c>
      <c r="ESF81" s="30">
        <f t="shared" si="352"/>
        <v>0</v>
      </c>
      <c r="ESG81" s="30">
        <f t="shared" si="352"/>
        <v>0</v>
      </c>
      <c r="ESH81" s="30">
        <f t="shared" si="352"/>
        <v>0</v>
      </c>
      <c r="ESI81" s="30">
        <f t="shared" si="352"/>
        <v>0</v>
      </c>
      <c r="ESJ81" s="30">
        <f t="shared" si="352"/>
        <v>0</v>
      </c>
      <c r="ESK81" s="30">
        <f t="shared" si="352"/>
        <v>0</v>
      </c>
      <c r="ESL81" s="30">
        <f t="shared" ref="ESL81:EUW81" si="353">+IF(ESL64&gt;=$D$16,$E$81,0)</f>
        <v>0</v>
      </c>
      <c r="ESM81" s="30">
        <f t="shared" si="353"/>
        <v>0</v>
      </c>
      <c r="ESN81" s="30">
        <f t="shared" si="353"/>
        <v>0</v>
      </c>
      <c r="ESO81" s="30">
        <f t="shared" si="353"/>
        <v>0</v>
      </c>
      <c r="ESP81" s="30">
        <f t="shared" si="353"/>
        <v>0</v>
      </c>
      <c r="ESQ81" s="30">
        <f t="shared" si="353"/>
        <v>0</v>
      </c>
      <c r="ESR81" s="30">
        <f t="shared" si="353"/>
        <v>0</v>
      </c>
      <c r="ESS81" s="30">
        <f t="shared" si="353"/>
        <v>0</v>
      </c>
      <c r="EST81" s="30">
        <f t="shared" si="353"/>
        <v>0</v>
      </c>
      <c r="ESU81" s="30">
        <f t="shared" si="353"/>
        <v>0</v>
      </c>
      <c r="ESV81" s="30">
        <f t="shared" si="353"/>
        <v>0</v>
      </c>
      <c r="ESW81" s="30">
        <f t="shared" si="353"/>
        <v>0</v>
      </c>
      <c r="ESX81" s="30">
        <f t="shared" si="353"/>
        <v>0</v>
      </c>
      <c r="ESY81" s="30">
        <f t="shared" si="353"/>
        <v>0</v>
      </c>
      <c r="ESZ81" s="30">
        <f t="shared" si="353"/>
        <v>0</v>
      </c>
      <c r="ETA81" s="30">
        <f t="shared" si="353"/>
        <v>0</v>
      </c>
      <c r="ETB81" s="30">
        <f t="shared" si="353"/>
        <v>0</v>
      </c>
      <c r="ETC81" s="30">
        <f t="shared" si="353"/>
        <v>0</v>
      </c>
      <c r="ETD81" s="30">
        <f t="shared" si="353"/>
        <v>0</v>
      </c>
      <c r="ETE81" s="30">
        <f t="shared" si="353"/>
        <v>0</v>
      </c>
      <c r="ETF81" s="30">
        <f t="shared" si="353"/>
        <v>0</v>
      </c>
      <c r="ETG81" s="30">
        <f t="shared" si="353"/>
        <v>0</v>
      </c>
      <c r="ETH81" s="30">
        <f t="shared" si="353"/>
        <v>0</v>
      </c>
      <c r="ETI81" s="30">
        <f t="shared" si="353"/>
        <v>0</v>
      </c>
      <c r="ETJ81" s="30">
        <f t="shared" si="353"/>
        <v>0</v>
      </c>
      <c r="ETK81" s="30">
        <f t="shared" si="353"/>
        <v>0</v>
      </c>
      <c r="ETL81" s="30">
        <f t="shared" si="353"/>
        <v>0</v>
      </c>
      <c r="ETM81" s="30">
        <f t="shared" si="353"/>
        <v>0</v>
      </c>
      <c r="ETN81" s="30">
        <f t="shared" si="353"/>
        <v>0</v>
      </c>
      <c r="ETO81" s="30">
        <f t="shared" si="353"/>
        <v>0</v>
      </c>
      <c r="ETP81" s="30">
        <f t="shared" si="353"/>
        <v>0</v>
      </c>
      <c r="ETQ81" s="30">
        <f t="shared" si="353"/>
        <v>0</v>
      </c>
      <c r="ETR81" s="30">
        <f t="shared" si="353"/>
        <v>0</v>
      </c>
      <c r="ETS81" s="30">
        <f t="shared" si="353"/>
        <v>0</v>
      </c>
      <c r="ETT81" s="30">
        <f t="shared" si="353"/>
        <v>0</v>
      </c>
      <c r="ETU81" s="30">
        <f t="shared" si="353"/>
        <v>0</v>
      </c>
      <c r="ETV81" s="30">
        <f t="shared" si="353"/>
        <v>0</v>
      </c>
      <c r="ETW81" s="30">
        <f t="shared" si="353"/>
        <v>0</v>
      </c>
      <c r="ETX81" s="30">
        <f t="shared" si="353"/>
        <v>0</v>
      </c>
      <c r="ETY81" s="30">
        <f t="shared" si="353"/>
        <v>0</v>
      </c>
      <c r="ETZ81" s="30">
        <f t="shared" si="353"/>
        <v>0</v>
      </c>
      <c r="EUA81" s="30">
        <f t="shared" si="353"/>
        <v>0</v>
      </c>
      <c r="EUB81" s="30">
        <f t="shared" si="353"/>
        <v>0</v>
      </c>
      <c r="EUC81" s="30">
        <f t="shared" si="353"/>
        <v>0</v>
      </c>
      <c r="EUD81" s="30">
        <f t="shared" si="353"/>
        <v>0</v>
      </c>
      <c r="EUE81" s="30">
        <f t="shared" si="353"/>
        <v>0</v>
      </c>
      <c r="EUF81" s="30">
        <f t="shared" si="353"/>
        <v>0</v>
      </c>
      <c r="EUG81" s="30">
        <f t="shared" si="353"/>
        <v>0</v>
      </c>
      <c r="EUH81" s="30">
        <f t="shared" si="353"/>
        <v>0</v>
      </c>
      <c r="EUI81" s="30">
        <f t="shared" si="353"/>
        <v>0</v>
      </c>
      <c r="EUJ81" s="30">
        <f t="shared" si="353"/>
        <v>0</v>
      </c>
      <c r="EUK81" s="30">
        <f t="shared" si="353"/>
        <v>0</v>
      </c>
      <c r="EUL81" s="30">
        <f t="shared" si="353"/>
        <v>0</v>
      </c>
      <c r="EUM81" s="30">
        <f t="shared" si="353"/>
        <v>0</v>
      </c>
      <c r="EUN81" s="30">
        <f t="shared" si="353"/>
        <v>0</v>
      </c>
      <c r="EUO81" s="30">
        <f t="shared" si="353"/>
        <v>0</v>
      </c>
      <c r="EUP81" s="30">
        <f t="shared" si="353"/>
        <v>0</v>
      </c>
      <c r="EUQ81" s="30">
        <f t="shared" si="353"/>
        <v>0</v>
      </c>
      <c r="EUR81" s="30">
        <f t="shared" si="353"/>
        <v>0</v>
      </c>
      <c r="EUS81" s="30">
        <f t="shared" si="353"/>
        <v>0</v>
      </c>
      <c r="EUT81" s="30">
        <f t="shared" si="353"/>
        <v>0</v>
      </c>
      <c r="EUU81" s="30">
        <f t="shared" si="353"/>
        <v>0</v>
      </c>
      <c r="EUV81" s="30">
        <f t="shared" si="353"/>
        <v>0</v>
      </c>
      <c r="EUW81" s="30">
        <f t="shared" si="353"/>
        <v>0</v>
      </c>
      <c r="EUX81" s="30">
        <f t="shared" ref="EUX81:EXI81" si="354">+IF(EUX64&gt;=$D$16,$E$81,0)</f>
        <v>0</v>
      </c>
      <c r="EUY81" s="30">
        <f t="shared" si="354"/>
        <v>0</v>
      </c>
      <c r="EUZ81" s="30">
        <f t="shared" si="354"/>
        <v>0</v>
      </c>
      <c r="EVA81" s="30">
        <f t="shared" si="354"/>
        <v>0</v>
      </c>
      <c r="EVB81" s="30">
        <f t="shared" si="354"/>
        <v>0</v>
      </c>
      <c r="EVC81" s="30">
        <f t="shared" si="354"/>
        <v>0</v>
      </c>
      <c r="EVD81" s="30">
        <f t="shared" si="354"/>
        <v>0</v>
      </c>
      <c r="EVE81" s="30">
        <f t="shared" si="354"/>
        <v>0</v>
      </c>
      <c r="EVF81" s="30">
        <f t="shared" si="354"/>
        <v>0</v>
      </c>
      <c r="EVG81" s="30">
        <f t="shared" si="354"/>
        <v>0</v>
      </c>
      <c r="EVH81" s="30">
        <f t="shared" si="354"/>
        <v>0</v>
      </c>
      <c r="EVI81" s="30">
        <f t="shared" si="354"/>
        <v>0</v>
      </c>
      <c r="EVJ81" s="30">
        <f t="shared" si="354"/>
        <v>0</v>
      </c>
      <c r="EVK81" s="30">
        <f t="shared" si="354"/>
        <v>0</v>
      </c>
      <c r="EVL81" s="30">
        <f t="shared" si="354"/>
        <v>0</v>
      </c>
      <c r="EVM81" s="30">
        <f t="shared" si="354"/>
        <v>0</v>
      </c>
      <c r="EVN81" s="30">
        <f t="shared" si="354"/>
        <v>0</v>
      </c>
      <c r="EVO81" s="30">
        <f t="shared" si="354"/>
        <v>0</v>
      </c>
      <c r="EVP81" s="30">
        <f t="shared" si="354"/>
        <v>0</v>
      </c>
      <c r="EVQ81" s="30">
        <f t="shared" si="354"/>
        <v>0</v>
      </c>
      <c r="EVR81" s="30">
        <f t="shared" si="354"/>
        <v>0</v>
      </c>
      <c r="EVS81" s="30">
        <f t="shared" si="354"/>
        <v>0</v>
      </c>
      <c r="EVT81" s="30">
        <f t="shared" si="354"/>
        <v>0</v>
      </c>
      <c r="EVU81" s="30">
        <f t="shared" si="354"/>
        <v>0</v>
      </c>
      <c r="EVV81" s="30">
        <f t="shared" si="354"/>
        <v>0</v>
      </c>
      <c r="EVW81" s="30">
        <f t="shared" si="354"/>
        <v>0</v>
      </c>
      <c r="EVX81" s="30">
        <f t="shared" si="354"/>
        <v>0</v>
      </c>
      <c r="EVY81" s="30">
        <f t="shared" si="354"/>
        <v>0</v>
      </c>
      <c r="EVZ81" s="30">
        <f t="shared" si="354"/>
        <v>0</v>
      </c>
      <c r="EWA81" s="30">
        <f t="shared" si="354"/>
        <v>0</v>
      </c>
      <c r="EWB81" s="30">
        <f t="shared" si="354"/>
        <v>0</v>
      </c>
      <c r="EWC81" s="30">
        <f t="shared" si="354"/>
        <v>0</v>
      </c>
      <c r="EWD81" s="30">
        <f t="shared" si="354"/>
        <v>0</v>
      </c>
      <c r="EWE81" s="30">
        <f t="shared" si="354"/>
        <v>0</v>
      </c>
      <c r="EWF81" s="30">
        <f t="shared" si="354"/>
        <v>0</v>
      </c>
      <c r="EWG81" s="30">
        <f t="shared" si="354"/>
        <v>0</v>
      </c>
      <c r="EWH81" s="30">
        <f t="shared" si="354"/>
        <v>0</v>
      </c>
      <c r="EWI81" s="30">
        <f t="shared" si="354"/>
        <v>0</v>
      </c>
      <c r="EWJ81" s="30">
        <f t="shared" si="354"/>
        <v>0</v>
      </c>
      <c r="EWK81" s="30">
        <f t="shared" si="354"/>
        <v>0</v>
      </c>
      <c r="EWL81" s="30">
        <f t="shared" si="354"/>
        <v>0</v>
      </c>
      <c r="EWM81" s="30">
        <f t="shared" si="354"/>
        <v>0</v>
      </c>
      <c r="EWN81" s="30">
        <f t="shared" si="354"/>
        <v>0</v>
      </c>
      <c r="EWO81" s="30">
        <f t="shared" si="354"/>
        <v>0</v>
      </c>
      <c r="EWP81" s="30">
        <f t="shared" si="354"/>
        <v>0</v>
      </c>
      <c r="EWQ81" s="30">
        <f t="shared" si="354"/>
        <v>0</v>
      </c>
      <c r="EWR81" s="30">
        <f t="shared" si="354"/>
        <v>0</v>
      </c>
      <c r="EWS81" s="30">
        <f t="shared" si="354"/>
        <v>0</v>
      </c>
      <c r="EWT81" s="30">
        <f t="shared" si="354"/>
        <v>0</v>
      </c>
      <c r="EWU81" s="30">
        <f t="shared" si="354"/>
        <v>0</v>
      </c>
      <c r="EWV81" s="30">
        <f t="shared" si="354"/>
        <v>0</v>
      </c>
      <c r="EWW81" s="30">
        <f t="shared" si="354"/>
        <v>0</v>
      </c>
      <c r="EWX81" s="30">
        <f t="shared" si="354"/>
        <v>0</v>
      </c>
      <c r="EWY81" s="30">
        <f t="shared" si="354"/>
        <v>0</v>
      </c>
      <c r="EWZ81" s="30">
        <f t="shared" si="354"/>
        <v>0</v>
      </c>
      <c r="EXA81" s="30">
        <f t="shared" si="354"/>
        <v>0</v>
      </c>
      <c r="EXB81" s="30">
        <f t="shared" si="354"/>
        <v>0</v>
      </c>
      <c r="EXC81" s="30">
        <f t="shared" si="354"/>
        <v>0</v>
      </c>
      <c r="EXD81" s="30">
        <f t="shared" si="354"/>
        <v>0</v>
      </c>
      <c r="EXE81" s="30">
        <f t="shared" si="354"/>
        <v>0</v>
      </c>
      <c r="EXF81" s="30">
        <f t="shared" si="354"/>
        <v>0</v>
      </c>
      <c r="EXG81" s="30">
        <f t="shared" si="354"/>
        <v>0</v>
      </c>
      <c r="EXH81" s="30">
        <f t="shared" si="354"/>
        <v>0</v>
      </c>
      <c r="EXI81" s="30">
        <f t="shared" si="354"/>
        <v>0</v>
      </c>
      <c r="EXJ81" s="30">
        <f t="shared" ref="EXJ81:EZU81" si="355">+IF(EXJ64&gt;=$D$16,$E$81,0)</f>
        <v>0</v>
      </c>
      <c r="EXK81" s="30">
        <f t="shared" si="355"/>
        <v>0</v>
      </c>
      <c r="EXL81" s="30">
        <f t="shared" si="355"/>
        <v>0</v>
      </c>
      <c r="EXM81" s="30">
        <f t="shared" si="355"/>
        <v>0</v>
      </c>
      <c r="EXN81" s="30">
        <f t="shared" si="355"/>
        <v>0</v>
      </c>
      <c r="EXO81" s="30">
        <f t="shared" si="355"/>
        <v>0</v>
      </c>
      <c r="EXP81" s="30">
        <f t="shared" si="355"/>
        <v>0</v>
      </c>
      <c r="EXQ81" s="30">
        <f t="shared" si="355"/>
        <v>0</v>
      </c>
      <c r="EXR81" s="30">
        <f t="shared" si="355"/>
        <v>0</v>
      </c>
      <c r="EXS81" s="30">
        <f t="shared" si="355"/>
        <v>0</v>
      </c>
      <c r="EXT81" s="30">
        <f t="shared" si="355"/>
        <v>0</v>
      </c>
      <c r="EXU81" s="30">
        <f t="shared" si="355"/>
        <v>0</v>
      </c>
      <c r="EXV81" s="30">
        <f t="shared" si="355"/>
        <v>0</v>
      </c>
      <c r="EXW81" s="30">
        <f t="shared" si="355"/>
        <v>0</v>
      </c>
      <c r="EXX81" s="30">
        <f t="shared" si="355"/>
        <v>0</v>
      </c>
      <c r="EXY81" s="30">
        <f t="shared" si="355"/>
        <v>0</v>
      </c>
      <c r="EXZ81" s="30">
        <f t="shared" si="355"/>
        <v>0</v>
      </c>
      <c r="EYA81" s="30">
        <f t="shared" si="355"/>
        <v>0</v>
      </c>
      <c r="EYB81" s="30">
        <f t="shared" si="355"/>
        <v>0</v>
      </c>
      <c r="EYC81" s="30">
        <f t="shared" si="355"/>
        <v>0</v>
      </c>
      <c r="EYD81" s="30">
        <f t="shared" si="355"/>
        <v>0</v>
      </c>
      <c r="EYE81" s="30">
        <f t="shared" si="355"/>
        <v>0</v>
      </c>
      <c r="EYF81" s="30">
        <f t="shared" si="355"/>
        <v>0</v>
      </c>
      <c r="EYG81" s="30">
        <f t="shared" si="355"/>
        <v>0</v>
      </c>
      <c r="EYH81" s="30">
        <f t="shared" si="355"/>
        <v>0</v>
      </c>
      <c r="EYI81" s="30">
        <f t="shared" si="355"/>
        <v>0</v>
      </c>
      <c r="EYJ81" s="30">
        <f t="shared" si="355"/>
        <v>0</v>
      </c>
      <c r="EYK81" s="30">
        <f t="shared" si="355"/>
        <v>0</v>
      </c>
      <c r="EYL81" s="30">
        <f t="shared" si="355"/>
        <v>0</v>
      </c>
      <c r="EYM81" s="30">
        <f t="shared" si="355"/>
        <v>0</v>
      </c>
      <c r="EYN81" s="30">
        <f t="shared" si="355"/>
        <v>0</v>
      </c>
      <c r="EYO81" s="30">
        <f t="shared" si="355"/>
        <v>0</v>
      </c>
      <c r="EYP81" s="30">
        <f t="shared" si="355"/>
        <v>0</v>
      </c>
      <c r="EYQ81" s="30">
        <f t="shared" si="355"/>
        <v>0</v>
      </c>
      <c r="EYR81" s="30">
        <f t="shared" si="355"/>
        <v>0</v>
      </c>
      <c r="EYS81" s="30">
        <f t="shared" si="355"/>
        <v>0</v>
      </c>
      <c r="EYT81" s="30">
        <f t="shared" si="355"/>
        <v>0</v>
      </c>
      <c r="EYU81" s="30">
        <f t="shared" si="355"/>
        <v>0</v>
      </c>
      <c r="EYV81" s="30">
        <f t="shared" si="355"/>
        <v>0</v>
      </c>
      <c r="EYW81" s="30">
        <f t="shared" si="355"/>
        <v>0</v>
      </c>
      <c r="EYX81" s="30">
        <f t="shared" si="355"/>
        <v>0</v>
      </c>
      <c r="EYY81" s="30">
        <f t="shared" si="355"/>
        <v>0</v>
      </c>
      <c r="EYZ81" s="30">
        <f t="shared" si="355"/>
        <v>0</v>
      </c>
      <c r="EZA81" s="30">
        <f t="shared" si="355"/>
        <v>0</v>
      </c>
      <c r="EZB81" s="30">
        <f t="shared" si="355"/>
        <v>0</v>
      </c>
      <c r="EZC81" s="30">
        <f t="shared" si="355"/>
        <v>0</v>
      </c>
      <c r="EZD81" s="30">
        <f t="shared" si="355"/>
        <v>0</v>
      </c>
      <c r="EZE81" s="30">
        <f t="shared" si="355"/>
        <v>0</v>
      </c>
      <c r="EZF81" s="30">
        <f t="shared" si="355"/>
        <v>0</v>
      </c>
      <c r="EZG81" s="30">
        <f t="shared" si="355"/>
        <v>0</v>
      </c>
      <c r="EZH81" s="30">
        <f t="shared" si="355"/>
        <v>0</v>
      </c>
      <c r="EZI81" s="30">
        <f t="shared" si="355"/>
        <v>0</v>
      </c>
      <c r="EZJ81" s="30">
        <f t="shared" si="355"/>
        <v>0</v>
      </c>
      <c r="EZK81" s="30">
        <f t="shared" si="355"/>
        <v>0</v>
      </c>
      <c r="EZL81" s="30">
        <f t="shared" si="355"/>
        <v>0</v>
      </c>
      <c r="EZM81" s="30">
        <f t="shared" si="355"/>
        <v>0</v>
      </c>
      <c r="EZN81" s="30">
        <f t="shared" si="355"/>
        <v>0</v>
      </c>
      <c r="EZO81" s="30">
        <f t="shared" si="355"/>
        <v>0</v>
      </c>
      <c r="EZP81" s="30">
        <f t="shared" si="355"/>
        <v>0</v>
      </c>
      <c r="EZQ81" s="30">
        <f t="shared" si="355"/>
        <v>0</v>
      </c>
      <c r="EZR81" s="30">
        <f t="shared" si="355"/>
        <v>0</v>
      </c>
      <c r="EZS81" s="30">
        <f t="shared" si="355"/>
        <v>0</v>
      </c>
      <c r="EZT81" s="30">
        <f t="shared" si="355"/>
        <v>0</v>
      </c>
      <c r="EZU81" s="30">
        <f t="shared" si="355"/>
        <v>0</v>
      </c>
      <c r="EZV81" s="30">
        <f t="shared" ref="EZV81:FCG81" si="356">+IF(EZV64&gt;=$D$16,$E$81,0)</f>
        <v>0</v>
      </c>
      <c r="EZW81" s="30">
        <f t="shared" si="356"/>
        <v>0</v>
      </c>
      <c r="EZX81" s="30">
        <f t="shared" si="356"/>
        <v>0</v>
      </c>
      <c r="EZY81" s="30">
        <f t="shared" si="356"/>
        <v>0</v>
      </c>
      <c r="EZZ81" s="30">
        <f t="shared" si="356"/>
        <v>0</v>
      </c>
      <c r="FAA81" s="30">
        <f t="shared" si="356"/>
        <v>0</v>
      </c>
      <c r="FAB81" s="30">
        <f t="shared" si="356"/>
        <v>0</v>
      </c>
      <c r="FAC81" s="30">
        <f t="shared" si="356"/>
        <v>0</v>
      </c>
      <c r="FAD81" s="30">
        <f t="shared" si="356"/>
        <v>0</v>
      </c>
      <c r="FAE81" s="30">
        <f t="shared" si="356"/>
        <v>0</v>
      </c>
      <c r="FAF81" s="30">
        <f t="shared" si="356"/>
        <v>0</v>
      </c>
      <c r="FAG81" s="30">
        <f t="shared" si="356"/>
        <v>0</v>
      </c>
      <c r="FAH81" s="30">
        <f t="shared" si="356"/>
        <v>0</v>
      </c>
      <c r="FAI81" s="30">
        <f t="shared" si="356"/>
        <v>0</v>
      </c>
      <c r="FAJ81" s="30">
        <f t="shared" si="356"/>
        <v>0</v>
      </c>
      <c r="FAK81" s="30">
        <f t="shared" si="356"/>
        <v>0</v>
      </c>
      <c r="FAL81" s="30">
        <f t="shared" si="356"/>
        <v>0</v>
      </c>
      <c r="FAM81" s="30">
        <f t="shared" si="356"/>
        <v>0</v>
      </c>
      <c r="FAN81" s="30">
        <f t="shared" si="356"/>
        <v>0</v>
      </c>
      <c r="FAO81" s="30">
        <f t="shared" si="356"/>
        <v>0</v>
      </c>
      <c r="FAP81" s="30">
        <f t="shared" si="356"/>
        <v>0</v>
      </c>
      <c r="FAQ81" s="30">
        <f t="shared" si="356"/>
        <v>0</v>
      </c>
      <c r="FAR81" s="30">
        <f t="shared" si="356"/>
        <v>0</v>
      </c>
      <c r="FAS81" s="30">
        <f t="shared" si="356"/>
        <v>0</v>
      </c>
      <c r="FAT81" s="30">
        <f t="shared" si="356"/>
        <v>0</v>
      </c>
      <c r="FAU81" s="30">
        <f t="shared" si="356"/>
        <v>0</v>
      </c>
      <c r="FAV81" s="30">
        <f t="shared" si="356"/>
        <v>0</v>
      </c>
      <c r="FAW81" s="30">
        <f t="shared" si="356"/>
        <v>0</v>
      </c>
      <c r="FAX81" s="30">
        <f t="shared" si="356"/>
        <v>0</v>
      </c>
      <c r="FAY81" s="30">
        <f t="shared" si="356"/>
        <v>0</v>
      </c>
      <c r="FAZ81" s="30">
        <f t="shared" si="356"/>
        <v>0</v>
      </c>
      <c r="FBA81" s="30">
        <f t="shared" si="356"/>
        <v>0</v>
      </c>
      <c r="FBB81" s="30">
        <f t="shared" si="356"/>
        <v>0</v>
      </c>
      <c r="FBC81" s="30">
        <f t="shared" si="356"/>
        <v>0</v>
      </c>
      <c r="FBD81" s="30">
        <f t="shared" si="356"/>
        <v>0</v>
      </c>
      <c r="FBE81" s="30">
        <f t="shared" si="356"/>
        <v>0</v>
      </c>
      <c r="FBF81" s="30">
        <f t="shared" si="356"/>
        <v>0</v>
      </c>
      <c r="FBG81" s="30">
        <f t="shared" si="356"/>
        <v>0</v>
      </c>
      <c r="FBH81" s="30">
        <f t="shared" si="356"/>
        <v>0</v>
      </c>
      <c r="FBI81" s="30">
        <f t="shared" si="356"/>
        <v>0</v>
      </c>
      <c r="FBJ81" s="30">
        <f t="shared" si="356"/>
        <v>0</v>
      </c>
      <c r="FBK81" s="30">
        <f t="shared" si="356"/>
        <v>0</v>
      </c>
      <c r="FBL81" s="30">
        <f t="shared" si="356"/>
        <v>0</v>
      </c>
      <c r="FBM81" s="30">
        <f t="shared" si="356"/>
        <v>0</v>
      </c>
      <c r="FBN81" s="30">
        <f t="shared" si="356"/>
        <v>0</v>
      </c>
      <c r="FBO81" s="30">
        <f t="shared" si="356"/>
        <v>0</v>
      </c>
      <c r="FBP81" s="30">
        <f t="shared" si="356"/>
        <v>0</v>
      </c>
      <c r="FBQ81" s="30">
        <f t="shared" si="356"/>
        <v>0</v>
      </c>
      <c r="FBR81" s="30">
        <f t="shared" si="356"/>
        <v>0</v>
      </c>
      <c r="FBS81" s="30">
        <f t="shared" si="356"/>
        <v>0</v>
      </c>
      <c r="FBT81" s="30">
        <f t="shared" si="356"/>
        <v>0</v>
      </c>
      <c r="FBU81" s="30">
        <f t="shared" si="356"/>
        <v>0</v>
      </c>
      <c r="FBV81" s="30">
        <f t="shared" si="356"/>
        <v>0</v>
      </c>
      <c r="FBW81" s="30">
        <f t="shared" si="356"/>
        <v>0</v>
      </c>
      <c r="FBX81" s="30">
        <f t="shared" si="356"/>
        <v>0</v>
      </c>
      <c r="FBY81" s="30">
        <f t="shared" si="356"/>
        <v>0</v>
      </c>
      <c r="FBZ81" s="30">
        <f t="shared" si="356"/>
        <v>0</v>
      </c>
      <c r="FCA81" s="30">
        <f t="shared" si="356"/>
        <v>0</v>
      </c>
      <c r="FCB81" s="30">
        <f t="shared" si="356"/>
        <v>0</v>
      </c>
      <c r="FCC81" s="30">
        <f t="shared" si="356"/>
        <v>0</v>
      </c>
      <c r="FCD81" s="30">
        <f t="shared" si="356"/>
        <v>0</v>
      </c>
      <c r="FCE81" s="30">
        <f t="shared" si="356"/>
        <v>0</v>
      </c>
      <c r="FCF81" s="30">
        <f t="shared" si="356"/>
        <v>0</v>
      </c>
      <c r="FCG81" s="30">
        <f t="shared" si="356"/>
        <v>0</v>
      </c>
      <c r="FCH81" s="30">
        <f t="shared" ref="FCH81:FES81" si="357">+IF(FCH64&gt;=$D$16,$E$81,0)</f>
        <v>0</v>
      </c>
      <c r="FCI81" s="30">
        <f t="shared" si="357"/>
        <v>0</v>
      </c>
      <c r="FCJ81" s="30">
        <f t="shared" si="357"/>
        <v>0</v>
      </c>
      <c r="FCK81" s="30">
        <f t="shared" si="357"/>
        <v>0</v>
      </c>
      <c r="FCL81" s="30">
        <f t="shared" si="357"/>
        <v>0</v>
      </c>
      <c r="FCM81" s="30">
        <f t="shared" si="357"/>
        <v>0</v>
      </c>
      <c r="FCN81" s="30">
        <f t="shared" si="357"/>
        <v>0</v>
      </c>
      <c r="FCO81" s="30">
        <f t="shared" si="357"/>
        <v>0</v>
      </c>
      <c r="FCP81" s="30">
        <f t="shared" si="357"/>
        <v>0</v>
      </c>
      <c r="FCQ81" s="30">
        <f t="shared" si="357"/>
        <v>0</v>
      </c>
      <c r="FCR81" s="30">
        <f t="shared" si="357"/>
        <v>0</v>
      </c>
      <c r="FCS81" s="30">
        <f t="shared" si="357"/>
        <v>0</v>
      </c>
      <c r="FCT81" s="30">
        <f t="shared" si="357"/>
        <v>0</v>
      </c>
      <c r="FCU81" s="30">
        <f t="shared" si="357"/>
        <v>0</v>
      </c>
      <c r="FCV81" s="30">
        <f t="shared" si="357"/>
        <v>0</v>
      </c>
      <c r="FCW81" s="30">
        <f t="shared" si="357"/>
        <v>0</v>
      </c>
      <c r="FCX81" s="30">
        <f t="shared" si="357"/>
        <v>0</v>
      </c>
      <c r="FCY81" s="30">
        <f t="shared" si="357"/>
        <v>0</v>
      </c>
      <c r="FCZ81" s="30">
        <f t="shared" si="357"/>
        <v>0</v>
      </c>
      <c r="FDA81" s="30">
        <f t="shared" si="357"/>
        <v>0</v>
      </c>
      <c r="FDB81" s="30">
        <f t="shared" si="357"/>
        <v>0</v>
      </c>
      <c r="FDC81" s="30">
        <f t="shared" si="357"/>
        <v>0</v>
      </c>
      <c r="FDD81" s="30">
        <f t="shared" si="357"/>
        <v>0</v>
      </c>
      <c r="FDE81" s="30">
        <f t="shared" si="357"/>
        <v>0</v>
      </c>
      <c r="FDF81" s="30">
        <f t="shared" si="357"/>
        <v>0</v>
      </c>
      <c r="FDG81" s="30">
        <f t="shared" si="357"/>
        <v>0</v>
      </c>
      <c r="FDH81" s="30">
        <f t="shared" si="357"/>
        <v>0</v>
      </c>
      <c r="FDI81" s="30">
        <f t="shared" si="357"/>
        <v>0</v>
      </c>
      <c r="FDJ81" s="30">
        <f t="shared" si="357"/>
        <v>0</v>
      </c>
      <c r="FDK81" s="30">
        <f t="shared" si="357"/>
        <v>0</v>
      </c>
      <c r="FDL81" s="30">
        <f t="shared" si="357"/>
        <v>0</v>
      </c>
      <c r="FDM81" s="30">
        <f t="shared" si="357"/>
        <v>0</v>
      </c>
      <c r="FDN81" s="30">
        <f t="shared" si="357"/>
        <v>0</v>
      </c>
      <c r="FDO81" s="30">
        <f t="shared" si="357"/>
        <v>0</v>
      </c>
      <c r="FDP81" s="30">
        <f t="shared" si="357"/>
        <v>0</v>
      </c>
      <c r="FDQ81" s="30">
        <f t="shared" si="357"/>
        <v>0</v>
      </c>
      <c r="FDR81" s="30">
        <f t="shared" si="357"/>
        <v>0</v>
      </c>
      <c r="FDS81" s="30">
        <f t="shared" si="357"/>
        <v>0</v>
      </c>
      <c r="FDT81" s="30">
        <f t="shared" si="357"/>
        <v>0</v>
      </c>
      <c r="FDU81" s="30">
        <f t="shared" si="357"/>
        <v>0</v>
      </c>
      <c r="FDV81" s="30">
        <f t="shared" si="357"/>
        <v>0</v>
      </c>
      <c r="FDW81" s="30">
        <f t="shared" si="357"/>
        <v>0</v>
      </c>
      <c r="FDX81" s="30">
        <f t="shared" si="357"/>
        <v>0</v>
      </c>
      <c r="FDY81" s="30">
        <f t="shared" si="357"/>
        <v>0</v>
      </c>
      <c r="FDZ81" s="30">
        <f t="shared" si="357"/>
        <v>0</v>
      </c>
      <c r="FEA81" s="30">
        <f t="shared" si="357"/>
        <v>0</v>
      </c>
      <c r="FEB81" s="30">
        <f t="shared" si="357"/>
        <v>0</v>
      </c>
      <c r="FEC81" s="30">
        <f t="shared" si="357"/>
        <v>0</v>
      </c>
      <c r="FED81" s="30">
        <f t="shared" si="357"/>
        <v>0</v>
      </c>
      <c r="FEE81" s="30">
        <f t="shared" si="357"/>
        <v>0</v>
      </c>
      <c r="FEF81" s="30">
        <f t="shared" si="357"/>
        <v>0</v>
      </c>
      <c r="FEG81" s="30">
        <f t="shared" si="357"/>
        <v>0</v>
      </c>
      <c r="FEH81" s="30">
        <f t="shared" si="357"/>
        <v>0</v>
      </c>
      <c r="FEI81" s="30">
        <f t="shared" si="357"/>
        <v>0</v>
      </c>
      <c r="FEJ81" s="30">
        <f t="shared" si="357"/>
        <v>0</v>
      </c>
      <c r="FEK81" s="30">
        <f t="shared" si="357"/>
        <v>0</v>
      </c>
      <c r="FEL81" s="30">
        <f t="shared" si="357"/>
        <v>0</v>
      </c>
      <c r="FEM81" s="30">
        <f t="shared" si="357"/>
        <v>0</v>
      </c>
      <c r="FEN81" s="30">
        <f t="shared" si="357"/>
        <v>0</v>
      </c>
      <c r="FEO81" s="30">
        <f t="shared" si="357"/>
        <v>0</v>
      </c>
      <c r="FEP81" s="30">
        <f t="shared" si="357"/>
        <v>0</v>
      </c>
      <c r="FEQ81" s="30">
        <f t="shared" si="357"/>
        <v>0</v>
      </c>
      <c r="FER81" s="30">
        <f t="shared" si="357"/>
        <v>0</v>
      </c>
      <c r="FES81" s="30">
        <f t="shared" si="357"/>
        <v>0</v>
      </c>
      <c r="FET81" s="30">
        <f t="shared" ref="FET81:FHE81" si="358">+IF(FET64&gt;=$D$16,$E$81,0)</f>
        <v>0</v>
      </c>
      <c r="FEU81" s="30">
        <f t="shared" si="358"/>
        <v>0</v>
      </c>
      <c r="FEV81" s="30">
        <f t="shared" si="358"/>
        <v>0</v>
      </c>
      <c r="FEW81" s="30">
        <f t="shared" si="358"/>
        <v>0</v>
      </c>
      <c r="FEX81" s="30">
        <f t="shared" si="358"/>
        <v>0</v>
      </c>
      <c r="FEY81" s="30">
        <f t="shared" si="358"/>
        <v>0</v>
      </c>
      <c r="FEZ81" s="30">
        <f t="shared" si="358"/>
        <v>0</v>
      </c>
      <c r="FFA81" s="30">
        <f t="shared" si="358"/>
        <v>0</v>
      </c>
      <c r="FFB81" s="30">
        <f t="shared" si="358"/>
        <v>0</v>
      </c>
      <c r="FFC81" s="30">
        <f t="shared" si="358"/>
        <v>0</v>
      </c>
      <c r="FFD81" s="30">
        <f t="shared" si="358"/>
        <v>0</v>
      </c>
      <c r="FFE81" s="30">
        <f t="shared" si="358"/>
        <v>0</v>
      </c>
      <c r="FFF81" s="30">
        <f t="shared" si="358"/>
        <v>0</v>
      </c>
      <c r="FFG81" s="30">
        <f t="shared" si="358"/>
        <v>0</v>
      </c>
      <c r="FFH81" s="30">
        <f t="shared" si="358"/>
        <v>0</v>
      </c>
      <c r="FFI81" s="30">
        <f t="shared" si="358"/>
        <v>0</v>
      </c>
      <c r="FFJ81" s="30">
        <f t="shared" si="358"/>
        <v>0</v>
      </c>
      <c r="FFK81" s="30">
        <f t="shared" si="358"/>
        <v>0</v>
      </c>
      <c r="FFL81" s="30">
        <f t="shared" si="358"/>
        <v>0</v>
      </c>
      <c r="FFM81" s="30">
        <f t="shared" si="358"/>
        <v>0</v>
      </c>
      <c r="FFN81" s="30">
        <f t="shared" si="358"/>
        <v>0</v>
      </c>
      <c r="FFO81" s="30">
        <f t="shared" si="358"/>
        <v>0</v>
      </c>
      <c r="FFP81" s="30">
        <f t="shared" si="358"/>
        <v>0</v>
      </c>
      <c r="FFQ81" s="30">
        <f t="shared" si="358"/>
        <v>0</v>
      </c>
      <c r="FFR81" s="30">
        <f t="shared" si="358"/>
        <v>0</v>
      </c>
      <c r="FFS81" s="30">
        <f t="shared" si="358"/>
        <v>0</v>
      </c>
      <c r="FFT81" s="30">
        <f t="shared" si="358"/>
        <v>0</v>
      </c>
      <c r="FFU81" s="30">
        <f t="shared" si="358"/>
        <v>0</v>
      </c>
      <c r="FFV81" s="30">
        <f t="shared" si="358"/>
        <v>0</v>
      </c>
      <c r="FFW81" s="30">
        <f t="shared" si="358"/>
        <v>0</v>
      </c>
      <c r="FFX81" s="30">
        <f t="shared" si="358"/>
        <v>0</v>
      </c>
      <c r="FFY81" s="30">
        <f t="shared" si="358"/>
        <v>0</v>
      </c>
      <c r="FFZ81" s="30">
        <f t="shared" si="358"/>
        <v>0</v>
      </c>
      <c r="FGA81" s="30">
        <f t="shared" si="358"/>
        <v>0</v>
      </c>
      <c r="FGB81" s="30">
        <f t="shared" si="358"/>
        <v>0</v>
      </c>
      <c r="FGC81" s="30">
        <f t="shared" si="358"/>
        <v>0</v>
      </c>
      <c r="FGD81" s="30">
        <f t="shared" si="358"/>
        <v>0</v>
      </c>
      <c r="FGE81" s="30">
        <f t="shared" si="358"/>
        <v>0</v>
      </c>
      <c r="FGF81" s="30">
        <f t="shared" si="358"/>
        <v>0</v>
      </c>
      <c r="FGG81" s="30">
        <f t="shared" si="358"/>
        <v>0</v>
      </c>
      <c r="FGH81" s="30">
        <f t="shared" si="358"/>
        <v>0</v>
      </c>
      <c r="FGI81" s="30">
        <f t="shared" si="358"/>
        <v>0</v>
      </c>
      <c r="FGJ81" s="30">
        <f t="shared" si="358"/>
        <v>0</v>
      </c>
      <c r="FGK81" s="30">
        <f t="shared" si="358"/>
        <v>0</v>
      </c>
      <c r="FGL81" s="30">
        <f t="shared" si="358"/>
        <v>0</v>
      </c>
      <c r="FGM81" s="30">
        <f t="shared" si="358"/>
        <v>0</v>
      </c>
      <c r="FGN81" s="30">
        <f t="shared" si="358"/>
        <v>0</v>
      </c>
      <c r="FGO81" s="30">
        <f t="shared" si="358"/>
        <v>0</v>
      </c>
      <c r="FGP81" s="30">
        <f t="shared" si="358"/>
        <v>0</v>
      </c>
      <c r="FGQ81" s="30">
        <f t="shared" si="358"/>
        <v>0</v>
      </c>
      <c r="FGR81" s="30">
        <f t="shared" si="358"/>
        <v>0</v>
      </c>
      <c r="FGS81" s="30">
        <f t="shared" si="358"/>
        <v>0</v>
      </c>
      <c r="FGT81" s="30">
        <f t="shared" si="358"/>
        <v>0</v>
      </c>
      <c r="FGU81" s="30">
        <f t="shared" si="358"/>
        <v>0</v>
      </c>
      <c r="FGV81" s="30">
        <f t="shared" si="358"/>
        <v>0</v>
      </c>
      <c r="FGW81" s="30">
        <f t="shared" si="358"/>
        <v>0</v>
      </c>
      <c r="FGX81" s="30">
        <f t="shared" si="358"/>
        <v>0</v>
      </c>
      <c r="FGY81" s="30">
        <f t="shared" si="358"/>
        <v>0</v>
      </c>
      <c r="FGZ81" s="30">
        <f t="shared" si="358"/>
        <v>0</v>
      </c>
      <c r="FHA81" s="30">
        <f t="shared" si="358"/>
        <v>0</v>
      </c>
      <c r="FHB81" s="30">
        <f t="shared" si="358"/>
        <v>0</v>
      </c>
      <c r="FHC81" s="30">
        <f t="shared" si="358"/>
        <v>0</v>
      </c>
      <c r="FHD81" s="30">
        <f t="shared" si="358"/>
        <v>0</v>
      </c>
      <c r="FHE81" s="30">
        <f t="shared" si="358"/>
        <v>0</v>
      </c>
      <c r="FHF81" s="30">
        <f t="shared" ref="FHF81:FJQ81" si="359">+IF(FHF64&gt;=$D$16,$E$81,0)</f>
        <v>0</v>
      </c>
      <c r="FHG81" s="30">
        <f t="shared" si="359"/>
        <v>0</v>
      </c>
      <c r="FHH81" s="30">
        <f t="shared" si="359"/>
        <v>0</v>
      </c>
      <c r="FHI81" s="30">
        <f t="shared" si="359"/>
        <v>0</v>
      </c>
      <c r="FHJ81" s="30">
        <f t="shared" si="359"/>
        <v>0</v>
      </c>
      <c r="FHK81" s="30">
        <f t="shared" si="359"/>
        <v>0</v>
      </c>
      <c r="FHL81" s="30">
        <f t="shared" si="359"/>
        <v>0</v>
      </c>
      <c r="FHM81" s="30">
        <f t="shared" si="359"/>
        <v>0</v>
      </c>
      <c r="FHN81" s="30">
        <f t="shared" si="359"/>
        <v>0</v>
      </c>
      <c r="FHO81" s="30">
        <f t="shared" si="359"/>
        <v>0</v>
      </c>
      <c r="FHP81" s="30">
        <f t="shared" si="359"/>
        <v>0</v>
      </c>
      <c r="FHQ81" s="30">
        <f t="shared" si="359"/>
        <v>0</v>
      </c>
      <c r="FHR81" s="30">
        <f t="shared" si="359"/>
        <v>0</v>
      </c>
      <c r="FHS81" s="30">
        <f t="shared" si="359"/>
        <v>0</v>
      </c>
      <c r="FHT81" s="30">
        <f t="shared" si="359"/>
        <v>0</v>
      </c>
      <c r="FHU81" s="30">
        <f t="shared" si="359"/>
        <v>0</v>
      </c>
      <c r="FHV81" s="30">
        <f t="shared" si="359"/>
        <v>0</v>
      </c>
      <c r="FHW81" s="30">
        <f t="shared" si="359"/>
        <v>0</v>
      </c>
      <c r="FHX81" s="30">
        <f t="shared" si="359"/>
        <v>0</v>
      </c>
      <c r="FHY81" s="30">
        <f t="shared" si="359"/>
        <v>0</v>
      </c>
      <c r="FHZ81" s="30">
        <f t="shared" si="359"/>
        <v>0</v>
      </c>
      <c r="FIA81" s="30">
        <f t="shared" si="359"/>
        <v>0</v>
      </c>
      <c r="FIB81" s="30">
        <f t="shared" si="359"/>
        <v>0</v>
      </c>
      <c r="FIC81" s="30">
        <f t="shared" si="359"/>
        <v>0</v>
      </c>
      <c r="FID81" s="30">
        <f t="shared" si="359"/>
        <v>0</v>
      </c>
      <c r="FIE81" s="30">
        <f t="shared" si="359"/>
        <v>0</v>
      </c>
      <c r="FIF81" s="30">
        <f t="shared" si="359"/>
        <v>0</v>
      </c>
      <c r="FIG81" s="30">
        <f t="shared" si="359"/>
        <v>0</v>
      </c>
      <c r="FIH81" s="30">
        <f t="shared" si="359"/>
        <v>0</v>
      </c>
      <c r="FII81" s="30">
        <f t="shared" si="359"/>
        <v>0</v>
      </c>
      <c r="FIJ81" s="30">
        <f t="shared" si="359"/>
        <v>0</v>
      </c>
      <c r="FIK81" s="30">
        <f t="shared" si="359"/>
        <v>0</v>
      </c>
      <c r="FIL81" s="30">
        <f t="shared" si="359"/>
        <v>0</v>
      </c>
      <c r="FIM81" s="30">
        <f t="shared" si="359"/>
        <v>0</v>
      </c>
      <c r="FIN81" s="30">
        <f t="shared" si="359"/>
        <v>0</v>
      </c>
      <c r="FIO81" s="30">
        <f t="shared" si="359"/>
        <v>0</v>
      </c>
      <c r="FIP81" s="30">
        <f t="shared" si="359"/>
        <v>0</v>
      </c>
      <c r="FIQ81" s="30">
        <f t="shared" si="359"/>
        <v>0</v>
      </c>
      <c r="FIR81" s="30">
        <f t="shared" si="359"/>
        <v>0</v>
      </c>
      <c r="FIS81" s="30">
        <f t="shared" si="359"/>
        <v>0</v>
      </c>
      <c r="FIT81" s="30">
        <f t="shared" si="359"/>
        <v>0</v>
      </c>
      <c r="FIU81" s="30">
        <f t="shared" si="359"/>
        <v>0</v>
      </c>
      <c r="FIV81" s="30">
        <f t="shared" si="359"/>
        <v>0</v>
      </c>
      <c r="FIW81" s="30">
        <f t="shared" si="359"/>
        <v>0</v>
      </c>
      <c r="FIX81" s="30">
        <f t="shared" si="359"/>
        <v>0</v>
      </c>
      <c r="FIY81" s="30">
        <f t="shared" si="359"/>
        <v>0</v>
      </c>
      <c r="FIZ81" s="30">
        <f t="shared" si="359"/>
        <v>0</v>
      </c>
      <c r="FJA81" s="30">
        <f t="shared" si="359"/>
        <v>0</v>
      </c>
      <c r="FJB81" s="30">
        <f t="shared" si="359"/>
        <v>0</v>
      </c>
      <c r="FJC81" s="30">
        <f t="shared" si="359"/>
        <v>0</v>
      </c>
      <c r="FJD81" s="30">
        <f t="shared" si="359"/>
        <v>0</v>
      </c>
      <c r="FJE81" s="30">
        <f t="shared" si="359"/>
        <v>0</v>
      </c>
      <c r="FJF81" s="30">
        <f t="shared" si="359"/>
        <v>0</v>
      </c>
      <c r="FJG81" s="30">
        <f t="shared" si="359"/>
        <v>0</v>
      </c>
      <c r="FJH81" s="30">
        <f t="shared" si="359"/>
        <v>0</v>
      </c>
      <c r="FJI81" s="30">
        <f t="shared" si="359"/>
        <v>0</v>
      </c>
      <c r="FJJ81" s="30">
        <f t="shared" si="359"/>
        <v>0</v>
      </c>
      <c r="FJK81" s="30">
        <f t="shared" si="359"/>
        <v>0</v>
      </c>
      <c r="FJL81" s="30">
        <f t="shared" si="359"/>
        <v>0</v>
      </c>
      <c r="FJM81" s="30">
        <f t="shared" si="359"/>
        <v>0</v>
      </c>
      <c r="FJN81" s="30">
        <f t="shared" si="359"/>
        <v>0</v>
      </c>
      <c r="FJO81" s="30">
        <f t="shared" si="359"/>
        <v>0</v>
      </c>
      <c r="FJP81" s="30">
        <f t="shared" si="359"/>
        <v>0</v>
      </c>
      <c r="FJQ81" s="30">
        <f t="shared" si="359"/>
        <v>0</v>
      </c>
      <c r="FJR81" s="30">
        <f t="shared" ref="FJR81:FMC81" si="360">+IF(FJR64&gt;=$D$16,$E$81,0)</f>
        <v>0</v>
      </c>
      <c r="FJS81" s="30">
        <f t="shared" si="360"/>
        <v>0</v>
      </c>
      <c r="FJT81" s="30">
        <f t="shared" si="360"/>
        <v>0</v>
      </c>
      <c r="FJU81" s="30">
        <f t="shared" si="360"/>
        <v>0</v>
      </c>
      <c r="FJV81" s="30">
        <f t="shared" si="360"/>
        <v>0</v>
      </c>
      <c r="FJW81" s="30">
        <f t="shared" si="360"/>
        <v>0</v>
      </c>
      <c r="FJX81" s="30">
        <f t="shared" si="360"/>
        <v>0</v>
      </c>
      <c r="FJY81" s="30">
        <f t="shared" si="360"/>
        <v>0</v>
      </c>
      <c r="FJZ81" s="30">
        <f t="shared" si="360"/>
        <v>0</v>
      </c>
      <c r="FKA81" s="30">
        <f t="shared" si="360"/>
        <v>0</v>
      </c>
      <c r="FKB81" s="30">
        <f t="shared" si="360"/>
        <v>0</v>
      </c>
      <c r="FKC81" s="30">
        <f t="shared" si="360"/>
        <v>0</v>
      </c>
      <c r="FKD81" s="30">
        <f t="shared" si="360"/>
        <v>0</v>
      </c>
      <c r="FKE81" s="30">
        <f t="shared" si="360"/>
        <v>0</v>
      </c>
      <c r="FKF81" s="30">
        <f t="shared" si="360"/>
        <v>0</v>
      </c>
      <c r="FKG81" s="30">
        <f t="shared" si="360"/>
        <v>0</v>
      </c>
      <c r="FKH81" s="30">
        <f t="shared" si="360"/>
        <v>0</v>
      </c>
      <c r="FKI81" s="30">
        <f t="shared" si="360"/>
        <v>0</v>
      </c>
      <c r="FKJ81" s="30">
        <f t="shared" si="360"/>
        <v>0</v>
      </c>
      <c r="FKK81" s="30">
        <f t="shared" si="360"/>
        <v>0</v>
      </c>
      <c r="FKL81" s="30">
        <f t="shared" si="360"/>
        <v>0</v>
      </c>
      <c r="FKM81" s="30">
        <f t="shared" si="360"/>
        <v>0</v>
      </c>
      <c r="FKN81" s="30">
        <f t="shared" si="360"/>
        <v>0</v>
      </c>
      <c r="FKO81" s="30">
        <f t="shared" si="360"/>
        <v>0</v>
      </c>
      <c r="FKP81" s="30">
        <f t="shared" si="360"/>
        <v>0</v>
      </c>
      <c r="FKQ81" s="30">
        <f t="shared" si="360"/>
        <v>0</v>
      </c>
      <c r="FKR81" s="30">
        <f t="shared" si="360"/>
        <v>0</v>
      </c>
      <c r="FKS81" s="30">
        <f t="shared" si="360"/>
        <v>0</v>
      </c>
      <c r="FKT81" s="30">
        <f t="shared" si="360"/>
        <v>0</v>
      </c>
      <c r="FKU81" s="30">
        <f t="shared" si="360"/>
        <v>0</v>
      </c>
      <c r="FKV81" s="30">
        <f t="shared" si="360"/>
        <v>0</v>
      </c>
      <c r="FKW81" s="30">
        <f t="shared" si="360"/>
        <v>0</v>
      </c>
      <c r="FKX81" s="30">
        <f t="shared" si="360"/>
        <v>0</v>
      </c>
      <c r="FKY81" s="30">
        <f t="shared" si="360"/>
        <v>0</v>
      </c>
      <c r="FKZ81" s="30">
        <f t="shared" si="360"/>
        <v>0</v>
      </c>
      <c r="FLA81" s="30">
        <f t="shared" si="360"/>
        <v>0</v>
      </c>
      <c r="FLB81" s="30">
        <f t="shared" si="360"/>
        <v>0</v>
      </c>
      <c r="FLC81" s="30">
        <f t="shared" si="360"/>
        <v>0</v>
      </c>
      <c r="FLD81" s="30">
        <f t="shared" si="360"/>
        <v>0</v>
      </c>
      <c r="FLE81" s="30">
        <f t="shared" si="360"/>
        <v>0</v>
      </c>
      <c r="FLF81" s="30">
        <f t="shared" si="360"/>
        <v>0</v>
      </c>
      <c r="FLG81" s="30">
        <f t="shared" si="360"/>
        <v>0</v>
      </c>
      <c r="FLH81" s="30">
        <f t="shared" si="360"/>
        <v>0</v>
      </c>
      <c r="FLI81" s="30">
        <f t="shared" si="360"/>
        <v>0</v>
      </c>
      <c r="FLJ81" s="30">
        <f t="shared" si="360"/>
        <v>0</v>
      </c>
      <c r="FLK81" s="30">
        <f t="shared" si="360"/>
        <v>0</v>
      </c>
      <c r="FLL81" s="30">
        <f t="shared" si="360"/>
        <v>0</v>
      </c>
      <c r="FLM81" s="30">
        <f t="shared" si="360"/>
        <v>0</v>
      </c>
      <c r="FLN81" s="30">
        <f t="shared" si="360"/>
        <v>0</v>
      </c>
      <c r="FLO81" s="30">
        <f t="shared" si="360"/>
        <v>0</v>
      </c>
      <c r="FLP81" s="30">
        <f t="shared" si="360"/>
        <v>0</v>
      </c>
      <c r="FLQ81" s="30">
        <f t="shared" si="360"/>
        <v>0</v>
      </c>
      <c r="FLR81" s="30">
        <f t="shared" si="360"/>
        <v>0</v>
      </c>
      <c r="FLS81" s="30">
        <f t="shared" si="360"/>
        <v>0</v>
      </c>
      <c r="FLT81" s="30">
        <f t="shared" si="360"/>
        <v>0</v>
      </c>
      <c r="FLU81" s="30">
        <f t="shared" si="360"/>
        <v>0</v>
      </c>
      <c r="FLV81" s="30">
        <f t="shared" si="360"/>
        <v>0</v>
      </c>
      <c r="FLW81" s="30">
        <f t="shared" si="360"/>
        <v>0</v>
      </c>
      <c r="FLX81" s="30">
        <f t="shared" si="360"/>
        <v>0</v>
      </c>
      <c r="FLY81" s="30">
        <f t="shared" si="360"/>
        <v>0</v>
      </c>
      <c r="FLZ81" s="30">
        <f t="shared" si="360"/>
        <v>0</v>
      </c>
      <c r="FMA81" s="30">
        <f t="shared" si="360"/>
        <v>0</v>
      </c>
      <c r="FMB81" s="30">
        <f t="shared" si="360"/>
        <v>0</v>
      </c>
      <c r="FMC81" s="30">
        <f t="shared" si="360"/>
        <v>0</v>
      </c>
      <c r="FMD81" s="30">
        <f t="shared" ref="FMD81:FOO81" si="361">+IF(FMD64&gt;=$D$16,$E$81,0)</f>
        <v>0</v>
      </c>
      <c r="FME81" s="30">
        <f t="shared" si="361"/>
        <v>0</v>
      </c>
      <c r="FMF81" s="30">
        <f t="shared" si="361"/>
        <v>0</v>
      </c>
      <c r="FMG81" s="30">
        <f t="shared" si="361"/>
        <v>0</v>
      </c>
      <c r="FMH81" s="30">
        <f t="shared" si="361"/>
        <v>0</v>
      </c>
      <c r="FMI81" s="30">
        <f t="shared" si="361"/>
        <v>0</v>
      </c>
      <c r="FMJ81" s="30">
        <f t="shared" si="361"/>
        <v>0</v>
      </c>
      <c r="FMK81" s="30">
        <f t="shared" si="361"/>
        <v>0</v>
      </c>
      <c r="FML81" s="30">
        <f t="shared" si="361"/>
        <v>0</v>
      </c>
      <c r="FMM81" s="30">
        <f t="shared" si="361"/>
        <v>0</v>
      </c>
      <c r="FMN81" s="30">
        <f t="shared" si="361"/>
        <v>0</v>
      </c>
      <c r="FMO81" s="30">
        <f t="shared" si="361"/>
        <v>0</v>
      </c>
      <c r="FMP81" s="30">
        <f t="shared" si="361"/>
        <v>0</v>
      </c>
      <c r="FMQ81" s="30">
        <f t="shared" si="361"/>
        <v>0</v>
      </c>
      <c r="FMR81" s="30">
        <f t="shared" si="361"/>
        <v>0</v>
      </c>
      <c r="FMS81" s="30">
        <f t="shared" si="361"/>
        <v>0</v>
      </c>
      <c r="FMT81" s="30">
        <f t="shared" si="361"/>
        <v>0</v>
      </c>
      <c r="FMU81" s="30">
        <f t="shared" si="361"/>
        <v>0</v>
      </c>
      <c r="FMV81" s="30">
        <f t="shared" si="361"/>
        <v>0</v>
      </c>
      <c r="FMW81" s="30">
        <f t="shared" si="361"/>
        <v>0</v>
      </c>
      <c r="FMX81" s="30">
        <f t="shared" si="361"/>
        <v>0</v>
      </c>
      <c r="FMY81" s="30">
        <f t="shared" si="361"/>
        <v>0</v>
      </c>
      <c r="FMZ81" s="30">
        <f t="shared" si="361"/>
        <v>0</v>
      </c>
      <c r="FNA81" s="30">
        <f t="shared" si="361"/>
        <v>0</v>
      </c>
      <c r="FNB81" s="30">
        <f t="shared" si="361"/>
        <v>0</v>
      </c>
      <c r="FNC81" s="30">
        <f t="shared" si="361"/>
        <v>0</v>
      </c>
      <c r="FND81" s="30">
        <f t="shared" si="361"/>
        <v>0</v>
      </c>
      <c r="FNE81" s="30">
        <f t="shared" si="361"/>
        <v>0</v>
      </c>
      <c r="FNF81" s="30">
        <f t="shared" si="361"/>
        <v>0</v>
      </c>
      <c r="FNG81" s="30">
        <f t="shared" si="361"/>
        <v>0</v>
      </c>
      <c r="FNH81" s="30">
        <f t="shared" si="361"/>
        <v>0</v>
      </c>
      <c r="FNI81" s="30">
        <f t="shared" si="361"/>
        <v>0</v>
      </c>
      <c r="FNJ81" s="30">
        <f t="shared" si="361"/>
        <v>0</v>
      </c>
      <c r="FNK81" s="30">
        <f t="shared" si="361"/>
        <v>0</v>
      </c>
      <c r="FNL81" s="30">
        <f t="shared" si="361"/>
        <v>0</v>
      </c>
      <c r="FNM81" s="30">
        <f t="shared" si="361"/>
        <v>0</v>
      </c>
      <c r="FNN81" s="30">
        <f t="shared" si="361"/>
        <v>0</v>
      </c>
      <c r="FNO81" s="30">
        <f t="shared" si="361"/>
        <v>0</v>
      </c>
      <c r="FNP81" s="30">
        <f t="shared" si="361"/>
        <v>0</v>
      </c>
      <c r="FNQ81" s="30">
        <f t="shared" si="361"/>
        <v>0</v>
      </c>
      <c r="FNR81" s="30">
        <f t="shared" si="361"/>
        <v>0</v>
      </c>
      <c r="FNS81" s="30">
        <f t="shared" si="361"/>
        <v>0</v>
      </c>
      <c r="FNT81" s="30">
        <f t="shared" si="361"/>
        <v>0</v>
      </c>
      <c r="FNU81" s="30">
        <f t="shared" si="361"/>
        <v>0</v>
      </c>
      <c r="FNV81" s="30">
        <f t="shared" si="361"/>
        <v>0</v>
      </c>
      <c r="FNW81" s="30">
        <f t="shared" si="361"/>
        <v>0</v>
      </c>
      <c r="FNX81" s="30">
        <f t="shared" si="361"/>
        <v>0</v>
      </c>
      <c r="FNY81" s="30">
        <f t="shared" si="361"/>
        <v>0</v>
      </c>
      <c r="FNZ81" s="30">
        <f t="shared" si="361"/>
        <v>0</v>
      </c>
      <c r="FOA81" s="30">
        <f t="shared" si="361"/>
        <v>0</v>
      </c>
      <c r="FOB81" s="30">
        <f t="shared" si="361"/>
        <v>0</v>
      </c>
      <c r="FOC81" s="30">
        <f t="shared" si="361"/>
        <v>0</v>
      </c>
      <c r="FOD81" s="30">
        <f t="shared" si="361"/>
        <v>0</v>
      </c>
      <c r="FOE81" s="30">
        <f t="shared" si="361"/>
        <v>0</v>
      </c>
      <c r="FOF81" s="30">
        <f t="shared" si="361"/>
        <v>0</v>
      </c>
      <c r="FOG81" s="30">
        <f t="shared" si="361"/>
        <v>0</v>
      </c>
      <c r="FOH81" s="30">
        <f t="shared" si="361"/>
        <v>0</v>
      </c>
      <c r="FOI81" s="30">
        <f t="shared" si="361"/>
        <v>0</v>
      </c>
      <c r="FOJ81" s="30">
        <f t="shared" si="361"/>
        <v>0</v>
      </c>
      <c r="FOK81" s="30">
        <f t="shared" si="361"/>
        <v>0</v>
      </c>
      <c r="FOL81" s="30">
        <f t="shared" si="361"/>
        <v>0</v>
      </c>
      <c r="FOM81" s="30">
        <f t="shared" si="361"/>
        <v>0</v>
      </c>
      <c r="FON81" s="30">
        <f t="shared" si="361"/>
        <v>0</v>
      </c>
      <c r="FOO81" s="30">
        <f t="shared" si="361"/>
        <v>0</v>
      </c>
      <c r="FOP81" s="30">
        <f t="shared" ref="FOP81:FRA81" si="362">+IF(FOP64&gt;=$D$16,$E$81,0)</f>
        <v>0</v>
      </c>
      <c r="FOQ81" s="30">
        <f t="shared" si="362"/>
        <v>0</v>
      </c>
      <c r="FOR81" s="30">
        <f t="shared" si="362"/>
        <v>0</v>
      </c>
      <c r="FOS81" s="30">
        <f t="shared" si="362"/>
        <v>0</v>
      </c>
      <c r="FOT81" s="30">
        <f t="shared" si="362"/>
        <v>0</v>
      </c>
      <c r="FOU81" s="30">
        <f t="shared" si="362"/>
        <v>0</v>
      </c>
      <c r="FOV81" s="30">
        <f t="shared" si="362"/>
        <v>0</v>
      </c>
      <c r="FOW81" s="30">
        <f t="shared" si="362"/>
        <v>0</v>
      </c>
      <c r="FOX81" s="30">
        <f t="shared" si="362"/>
        <v>0</v>
      </c>
      <c r="FOY81" s="30">
        <f t="shared" si="362"/>
        <v>0</v>
      </c>
      <c r="FOZ81" s="30">
        <f t="shared" si="362"/>
        <v>0</v>
      </c>
      <c r="FPA81" s="30">
        <f t="shared" si="362"/>
        <v>0</v>
      </c>
      <c r="FPB81" s="30">
        <f t="shared" si="362"/>
        <v>0</v>
      </c>
      <c r="FPC81" s="30">
        <f t="shared" si="362"/>
        <v>0</v>
      </c>
      <c r="FPD81" s="30">
        <f t="shared" si="362"/>
        <v>0</v>
      </c>
      <c r="FPE81" s="30">
        <f t="shared" si="362"/>
        <v>0</v>
      </c>
      <c r="FPF81" s="30">
        <f t="shared" si="362"/>
        <v>0</v>
      </c>
      <c r="FPG81" s="30">
        <f t="shared" si="362"/>
        <v>0</v>
      </c>
      <c r="FPH81" s="30">
        <f t="shared" si="362"/>
        <v>0</v>
      </c>
      <c r="FPI81" s="30">
        <f t="shared" si="362"/>
        <v>0</v>
      </c>
      <c r="FPJ81" s="30">
        <f t="shared" si="362"/>
        <v>0</v>
      </c>
      <c r="FPK81" s="30">
        <f t="shared" si="362"/>
        <v>0</v>
      </c>
      <c r="FPL81" s="30">
        <f t="shared" si="362"/>
        <v>0</v>
      </c>
      <c r="FPM81" s="30">
        <f t="shared" si="362"/>
        <v>0</v>
      </c>
      <c r="FPN81" s="30">
        <f t="shared" si="362"/>
        <v>0</v>
      </c>
      <c r="FPO81" s="30">
        <f t="shared" si="362"/>
        <v>0</v>
      </c>
      <c r="FPP81" s="30">
        <f t="shared" si="362"/>
        <v>0</v>
      </c>
      <c r="FPQ81" s="30">
        <f t="shared" si="362"/>
        <v>0</v>
      </c>
      <c r="FPR81" s="30">
        <f t="shared" si="362"/>
        <v>0</v>
      </c>
      <c r="FPS81" s="30">
        <f t="shared" si="362"/>
        <v>0</v>
      </c>
      <c r="FPT81" s="30">
        <f t="shared" si="362"/>
        <v>0</v>
      </c>
      <c r="FPU81" s="30">
        <f t="shared" si="362"/>
        <v>0</v>
      </c>
      <c r="FPV81" s="30">
        <f t="shared" si="362"/>
        <v>0</v>
      </c>
      <c r="FPW81" s="30">
        <f t="shared" si="362"/>
        <v>0</v>
      </c>
      <c r="FPX81" s="30">
        <f t="shared" si="362"/>
        <v>0</v>
      </c>
      <c r="FPY81" s="30">
        <f t="shared" si="362"/>
        <v>0</v>
      </c>
      <c r="FPZ81" s="30">
        <f t="shared" si="362"/>
        <v>0</v>
      </c>
      <c r="FQA81" s="30">
        <f t="shared" si="362"/>
        <v>0</v>
      </c>
      <c r="FQB81" s="30">
        <f t="shared" si="362"/>
        <v>0</v>
      </c>
      <c r="FQC81" s="30">
        <f t="shared" si="362"/>
        <v>0</v>
      </c>
      <c r="FQD81" s="30">
        <f t="shared" si="362"/>
        <v>0</v>
      </c>
      <c r="FQE81" s="30">
        <f t="shared" si="362"/>
        <v>0</v>
      </c>
      <c r="FQF81" s="30">
        <f t="shared" si="362"/>
        <v>0</v>
      </c>
      <c r="FQG81" s="30">
        <f t="shared" si="362"/>
        <v>0</v>
      </c>
      <c r="FQH81" s="30">
        <f t="shared" si="362"/>
        <v>0</v>
      </c>
      <c r="FQI81" s="30">
        <f t="shared" si="362"/>
        <v>0</v>
      </c>
      <c r="FQJ81" s="30">
        <f t="shared" si="362"/>
        <v>0</v>
      </c>
      <c r="FQK81" s="30">
        <f t="shared" si="362"/>
        <v>0</v>
      </c>
      <c r="FQL81" s="30">
        <f t="shared" si="362"/>
        <v>0</v>
      </c>
      <c r="FQM81" s="30">
        <f t="shared" si="362"/>
        <v>0</v>
      </c>
      <c r="FQN81" s="30">
        <f t="shared" si="362"/>
        <v>0</v>
      </c>
      <c r="FQO81" s="30">
        <f t="shared" si="362"/>
        <v>0</v>
      </c>
      <c r="FQP81" s="30">
        <f t="shared" si="362"/>
        <v>0</v>
      </c>
      <c r="FQQ81" s="30">
        <f t="shared" si="362"/>
        <v>0</v>
      </c>
      <c r="FQR81" s="30">
        <f t="shared" si="362"/>
        <v>0</v>
      </c>
      <c r="FQS81" s="30">
        <f t="shared" si="362"/>
        <v>0</v>
      </c>
      <c r="FQT81" s="30">
        <f t="shared" si="362"/>
        <v>0</v>
      </c>
      <c r="FQU81" s="30">
        <f t="shared" si="362"/>
        <v>0</v>
      </c>
      <c r="FQV81" s="30">
        <f t="shared" si="362"/>
        <v>0</v>
      </c>
      <c r="FQW81" s="30">
        <f t="shared" si="362"/>
        <v>0</v>
      </c>
      <c r="FQX81" s="30">
        <f t="shared" si="362"/>
        <v>0</v>
      </c>
      <c r="FQY81" s="30">
        <f t="shared" si="362"/>
        <v>0</v>
      </c>
      <c r="FQZ81" s="30">
        <f t="shared" si="362"/>
        <v>0</v>
      </c>
      <c r="FRA81" s="30">
        <f t="shared" si="362"/>
        <v>0</v>
      </c>
      <c r="FRB81" s="30">
        <f t="shared" ref="FRB81:FTM81" si="363">+IF(FRB64&gt;=$D$16,$E$81,0)</f>
        <v>0</v>
      </c>
      <c r="FRC81" s="30">
        <f t="shared" si="363"/>
        <v>0</v>
      </c>
      <c r="FRD81" s="30">
        <f t="shared" si="363"/>
        <v>0</v>
      </c>
      <c r="FRE81" s="30">
        <f t="shared" si="363"/>
        <v>0</v>
      </c>
      <c r="FRF81" s="30">
        <f t="shared" si="363"/>
        <v>0</v>
      </c>
      <c r="FRG81" s="30">
        <f t="shared" si="363"/>
        <v>0</v>
      </c>
      <c r="FRH81" s="30">
        <f t="shared" si="363"/>
        <v>0</v>
      </c>
      <c r="FRI81" s="30">
        <f t="shared" si="363"/>
        <v>0</v>
      </c>
      <c r="FRJ81" s="30">
        <f t="shared" si="363"/>
        <v>0</v>
      </c>
      <c r="FRK81" s="30">
        <f t="shared" si="363"/>
        <v>0</v>
      </c>
      <c r="FRL81" s="30">
        <f t="shared" si="363"/>
        <v>0</v>
      </c>
      <c r="FRM81" s="30">
        <f t="shared" si="363"/>
        <v>0</v>
      </c>
      <c r="FRN81" s="30">
        <f t="shared" si="363"/>
        <v>0</v>
      </c>
      <c r="FRO81" s="30">
        <f t="shared" si="363"/>
        <v>0</v>
      </c>
      <c r="FRP81" s="30">
        <f t="shared" si="363"/>
        <v>0</v>
      </c>
      <c r="FRQ81" s="30">
        <f t="shared" si="363"/>
        <v>0</v>
      </c>
      <c r="FRR81" s="30">
        <f t="shared" si="363"/>
        <v>0</v>
      </c>
      <c r="FRS81" s="30">
        <f t="shared" si="363"/>
        <v>0</v>
      </c>
      <c r="FRT81" s="30">
        <f t="shared" si="363"/>
        <v>0</v>
      </c>
      <c r="FRU81" s="30">
        <f t="shared" si="363"/>
        <v>0</v>
      </c>
      <c r="FRV81" s="30">
        <f t="shared" si="363"/>
        <v>0</v>
      </c>
      <c r="FRW81" s="30">
        <f t="shared" si="363"/>
        <v>0</v>
      </c>
      <c r="FRX81" s="30">
        <f t="shared" si="363"/>
        <v>0</v>
      </c>
      <c r="FRY81" s="30">
        <f t="shared" si="363"/>
        <v>0</v>
      </c>
      <c r="FRZ81" s="30">
        <f t="shared" si="363"/>
        <v>0</v>
      </c>
      <c r="FSA81" s="30">
        <f t="shared" si="363"/>
        <v>0</v>
      </c>
      <c r="FSB81" s="30">
        <f t="shared" si="363"/>
        <v>0</v>
      </c>
      <c r="FSC81" s="30">
        <f t="shared" si="363"/>
        <v>0</v>
      </c>
      <c r="FSD81" s="30">
        <f t="shared" si="363"/>
        <v>0</v>
      </c>
      <c r="FSE81" s="30">
        <f t="shared" si="363"/>
        <v>0</v>
      </c>
      <c r="FSF81" s="30">
        <f t="shared" si="363"/>
        <v>0</v>
      </c>
      <c r="FSG81" s="30">
        <f t="shared" si="363"/>
        <v>0</v>
      </c>
      <c r="FSH81" s="30">
        <f t="shared" si="363"/>
        <v>0</v>
      </c>
      <c r="FSI81" s="30">
        <f t="shared" si="363"/>
        <v>0</v>
      </c>
      <c r="FSJ81" s="30">
        <f t="shared" si="363"/>
        <v>0</v>
      </c>
      <c r="FSK81" s="30">
        <f t="shared" si="363"/>
        <v>0</v>
      </c>
      <c r="FSL81" s="30">
        <f t="shared" si="363"/>
        <v>0</v>
      </c>
      <c r="FSM81" s="30">
        <f t="shared" si="363"/>
        <v>0</v>
      </c>
      <c r="FSN81" s="30">
        <f t="shared" si="363"/>
        <v>0</v>
      </c>
      <c r="FSO81" s="30">
        <f t="shared" si="363"/>
        <v>0</v>
      </c>
      <c r="FSP81" s="30">
        <f t="shared" si="363"/>
        <v>0</v>
      </c>
      <c r="FSQ81" s="30">
        <f t="shared" si="363"/>
        <v>0</v>
      </c>
      <c r="FSR81" s="30">
        <f t="shared" si="363"/>
        <v>0</v>
      </c>
      <c r="FSS81" s="30">
        <f t="shared" si="363"/>
        <v>0</v>
      </c>
      <c r="FST81" s="30">
        <f t="shared" si="363"/>
        <v>0</v>
      </c>
      <c r="FSU81" s="30">
        <f t="shared" si="363"/>
        <v>0</v>
      </c>
      <c r="FSV81" s="30">
        <f t="shared" si="363"/>
        <v>0</v>
      </c>
      <c r="FSW81" s="30">
        <f t="shared" si="363"/>
        <v>0</v>
      </c>
      <c r="FSX81" s="30">
        <f t="shared" si="363"/>
        <v>0</v>
      </c>
      <c r="FSY81" s="30">
        <f t="shared" si="363"/>
        <v>0</v>
      </c>
      <c r="FSZ81" s="30">
        <f t="shared" si="363"/>
        <v>0</v>
      </c>
      <c r="FTA81" s="30">
        <f t="shared" si="363"/>
        <v>0</v>
      </c>
      <c r="FTB81" s="30">
        <f t="shared" si="363"/>
        <v>0</v>
      </c>
      <c r="FTC81" s="30">
        <f t="shared" si="363"/>
        <v>0</v>
      </c>
      <c r="FTD81" s="30">
        <f t="shared" si="363"/>
        <v>0</v>
      </c>
      <c r="FTE81" s="30">
        <f t="shared" si="363"/>
        <v>0</v>
      </c>
      <c r="FTF81" s="30">
        <f t="shared" si="363"/>
        <v>0</v>
      </c>
      <c r="FTG81" s="30">
        <f t="shared" si="363"/>
        <v>0</v>
      </c>
      <c r="FTH81" s="30">
        <f t="shared" si="363"/>
        <v>0</v>
      </c>
      <c r="FTI81" s="30">
        <f t="shared" si="363"/>
        <v>0</v>
      </c>
      <c r="FTJ81" s="30">
        <f t="shared" si="363"/>
        <v>0</v>
      </c>
      <c r="FTK81" s="30">
        <f t="shared" si="363"/>
        <v>0</v>
      </c>
      <c r="FTL81" s="30">
        <f t="shared" si="363"/>
        <v>0</v>
      </c>
      <c r="FTM81" s="30">
        <f t="shared" si="363"/>
        <v>0</v>
      </c>
      <c r="FTN81" s="30">
        <f t="shared" ref="FTN81:FVY81" si="364">+IF(FTN64&gt;=$D$16,$E$81,0)</f>
        <v>0</v>
      </c>
      <c r="FTO81" s="30">
        <f t="shared" si="364"/>
        <v>0</v>
      </c>
      <c r="FTP81" s="30">
        <f t="shared" si="364"/>
        <v>0</v>
      </c>
      <c r="FTQ81" s="30">
        <f t="shared" si="364"/>
        <v>0</v>
      </c>
      <c r="FTR81" s="30">
        <f t="shared" si="364"/>
        <v>0</v>
      </c>
      <c r="FTS81" s="30">
        <f t="shared" si="364"/>
        <v>0</v>
      </c>
      <c r="FTT81" s="30">
        <f t="shared" si="364"/>
        <v>0</v>
      </c>
      <c r="FTU81" s="30">
        <f t="shared" si="364"/>
        <v>0</v>
      </c>
      <c r="FTV81" s="30">
        <f t="shared" si="364"/>
        <v>0</v>
      </c>
      <c r="FTW81" s="30">
        <f t="shared" si="364"/>
        <v>0</v>
      </c>
      <c r="FTX81" s="30">
        <f t="shared" si="364"/>
        <v>0</v>
      </c>
      <c r="FTY81" s="30">
        <f t="shared" si="364"/>
        <v>0</v>
      </c>
      <c r="FTZ81" s="30">
        <f t="shared" si="364"/>
        <v>0</v>
      </c>
      <c r="FUA81" s="30">
        <f t="shared" si="364"/>
        <v>0</v>
      </c>
      <c r="FUB81" s="30">
        <f t="shared" si="364"/>
        <v>0</v>
      </c>
      <c r="FUC81" s="30">
        <f t="shared" si="364"/>
        <v>0</v>
      </c>
      <c r="FUD81" s="30">
        <f t="shared" si="364"/>
        <v>0</v>
      </c>
      <c r="FUE81" s="30">
        <f t="shared" si="364"/>
        <v>0</v>
      </c>
      <c r="FUF81" s="30">
        <f t="shared" si="364"/>
        <v>0</v>
      </c>
      <c r="FUG81" s="30">
        <f t="shared" si="364"/>
        <v>0</v>
      </c>
      <c r="FUH81" s="30">
        <f t="shared" si="364"/>
        <v>0</v>
      </c>
      <c r="FUI81" s="30">
        <f t="shared" si="364"/>
        <v>0</v>
      </c>
      <c r="FUJ81" s="30">
        <f t="shared" si="364"/>
        <v>0</v>
      </c>
      <c r="FUK81" s="30">
        <f t="shared" si="364"/>
        <v>0</v>
      </c>
      <c r="FUL81" s="30">
        <f t="shared" si="364"/>
        <v>0</v>
      </c>
      <c r="FUM81" s="30">
        <f t="shared" si="364"/>
        <v>0</v>
      </c>
      <c r="FUN81" s="30">
        <f t="shared" si="364"/>
        <v>0</v>
      </c>
      <c r="FUO81" s="30">
        <f t="shared" si="364"/>
        <v>0</v>
      </c>
      <c r="FUP81" s="30">
        <f t="shared" si="364"/>
        <v>0</v>
      </c>
      <c r="FUQ81" s="30">
        <f t="shared" si="364"/>
        <v>0</v>
      </c>
      <c r="FUR81" s="30">
        <f t="shared" si="364"/>
        <v>0</v>
      </c>
      <c r="FUS81" s="30">
        <f t="shared" si="364"/>
        <v>0</v>
      </c>
      <c r="FUT81" s="30">
        <f t="shared" si="364"/>
        <v>0</v>
      </c>
      <c r="FUU81" s="30">
        <f t="shared" si="364"/>
        <v>0</v>
      </c>
      <c r="FUV81" s="30">
        <f t="shared" si="364"/>
        <v>0</v>
      </c>
      <c r="FUW81" s="30">
        <f t="shared" si="364"/>
        <v>0</v>
      </c>
      <c r="FUX81" s="30">
        <f t="shared" si="364"/>
        <v>0</v>
      </c>
      <c r="FUY81" s="30">
        <f t="shared" si="364"/>
        <v>0</v>
      </c>
      <c r="FUZ81" s="30">
        <f t="shared" si="364"/>
        <v>0</v>
      </c>
      <c r="FVA81" s="30">
        <f t="shared" si="364"/>
        <v>0</v>
      </c>
      <c r="FVB81" s="30">
        <f t="shared" si="364"/>
        <v>0</v>
      </c>
      <c r="FVC81" s="30">
        <f t="shared" si="364"/>
        <v>0</v>
      </c>
      <c r="FVD81" s="30">
        <f t="shared" si="364"/>
        <v>0</v>
      </c>
      <c r="FVE81" s="30">
        <f t="shared" si="364"/>
        <v>0</v>
      </c>
      <c r="FVF81" s="30">
        <f t="shared" si="364"/>
        <v>0</v>
      </c>
      <c r="FVG81" s="30">
        <f t="shared" si="364"/>
        <v>0</v>
      </c>
      <c r="FVH81" s="30">
        <f t="shared" si="364"/>
        <v>0</v>
      </c>
      <c r="FVI81" s="30">
        <f t="shared" si="364"/>
        <v>0</v>
      </c>
      <c r="FVJ81" s="30">
        <f t="shared" si="364"/>
        <v>0</v>
      </c>
      <c r="FVK81" s="30">
        <f t="shared" si="364"/>
        <v>0</v>
      </c>
      <c r="FVL81" s="30">
        <f t="shared" si="364"/>
        <v>0</v>
      </c>
      <c r="FVM81" s="30">
        <f t="shared" si="364"/>
        <v>0</v>
      </c>
      <c r="FVN81" s="30">
        <f t="shared" si="364"/>
        <v>0</v>
      </c>
      <c r="FVO81" s="30">
        <f t="shared" si="364"/>
        <v>0</v>
      </c>
      <c r="FVP81" s="30">
        <f t="shared" si="364"/>
        <v>0</v>
      </c>
      <c r="FVQ81" s="30">
        <f t="shared" si="364"/>
        <v>0</v>
      </c>
      <c r="FVR81" s="30">
        <f t="shared" si="364"/>
        <v>0</v>
      </c>
      <c r="FVS81" s="30">
        <f t="shared" si="364"/>
        <v>0</v>
      </c>
      <c r="FVT81" s="30">
        <f t="shared" si="364"/>
        <v>0</v>
      </c>
      <c r="FVU81" s="30">
        <f t="shared" si="364"/>
        <v>0</v>
      </c>
      <c r="FVV81" s="30">
        <f t="shared" si="364"/>
        <v>0</v>
      </c>
      <c r="FVW81" s="30">
        <f t="shared" si="364"/>
        <v>0</v>
      </c>
      <c r="FVX81" s="30">
        <f t="shared" si="364"/>
        <v>0</v>
      </c>
      <c r="FVY81" s="30">
        <f t="shared" si="364"/>
        <v>0</v>
      </c>
      <c r="FVZ81" s="30">
        <f t="shared" ref="FVZ81:FYK81" si="365">+IF(FVZ64&gt;=$D$16,$E$81,0)</f>
        <v>0</v>
      </c>
      <c r="FWA81" s="30">
        <f t="shared" si="365"/>
        <v>0</v>
      </c>
      <c r="FWB81" s="30">
        <f t="shared" si="365"/>
        <v>0</v>
      </c>
      <c r="FWC81" s="30">
        <f t="shared" si="365"/>
        <v>0</v>
      </c>
      <c r="FWD81" s="30">
        <f t="shared" si="365"/>
        <v>0</v>
      </c>
      <c r="FWE81" s="30">
        <f t="shared" si="365"/>
        <v>0</v>
      </c>
      <c r="FWF81" s="30">
        <f t="shared" si="365"/>
        <v>0</v>
      </c>
      <c r="FWG81" s="30">
        <f t="shared" si="365"/>
        <v>0</v>
      </c>
      <c r="FWH81" s="30">
        <f t="shared" si="365"/>
        <v>0</v>
      </c>
      <c r="FWI81" s="30">
        <f t="shared" si="365"/>
        <v>0</v>
      </c>
      <c r="FWJ81" s="30">
        <f t="shared" si="365"/>
        <v>0</v>
      </c>
      <c r="FWK81" s="30">
        <f t="shared" si="365"/>
        <v>0</v>
      </c>
      <c r="FWL81" s="30">
        <f t="shared" si="365"/>
        <v>0</v>
      </c>
      <c r="FWM81" s="30">
        <f t="shared" si="365"/>
        <v>0</v>
      </c>
      <c r="FWN81" s="30">
        <f t="shared" si="365"/>
        <v>0</v>
      </c>
      <c r="FWO81" s="30">
        <f t="shared" si="365"/>
        <v>0</v>
      </c>
      <c r="FWP81" s="30">
        <f t="shared" si="365"/>
        <v>0</v>
      </c>
      <c r="FWQ81" s="30">
        <f t="shared" si="365"/>
        <v>0</v>
      </c>
      <c r="FWR81" s="30">
        <f t="shared" si="365"/>
        <v>0</v>
      </c>
      <c r="FWS81" s="30">
        <f t="shared" si="365"/>
        <v>0</v>
      </c>
      <c r="FWT81" s="30">
        <f t="shared" si="365"/>
        <v>0</v>
      </c>
      <c r="FWU81" s="30">
        <f t="shared" si="365"/>
        <v>0</v>
      </c>
      <c r="FWV81" s="30">
        <f t="shared" si="365"/>
        <v>0</v>
      </c>
      <c r="FWW81" s="30">
        <f t="shared" si="365"/>
        <v>0</v>
      </c>
      <c r="FWX81" s="30">
        <f t="shared" si="365"/>
        <v>0</v>
      </c>
      <c r="FWY81" s="30">
        <f t="shared" si="365"/>
        <v>0</v>
      </c>
      <c r="FWZ81" s="30">
        <f t="shared" si="365"/>
        <v>0</v>
      </c>
      <c r="FXA81" s="30">
        <f t="shared" si="365"/>
        <v>0</v>
      </c>
      <c r="FXB81" s="30">
        <f t="shared" si="365"/>
        <v>0</v>
      </c>
      <c r="FXC81" s="30">
        <f t="shared" si="365"/>
        <v>0</v>
      </c>
      <c r="FXD81" s="30">
        <f t="shared" si="365"/>
        <v>0</v>
      </c>
      <c r="FXE81" s="30">
        <f t="shared" si="365"/>
        <v>0</v>
      </c>
      <c r="FXF81" s="30">
        <f t="shared" si="365"/>
        <v>0</v>
      </c>
      <c r="FXG81" s="30">
        <f t="shared" si="365"/>
        <v>0</v>
      </c>
      <c r="FXH81" s="30">
        <f t="shared" si="365"/>
        <v>0</v>
      </c>
      <c r="FXI81" s="30">
        <f t="shared" si="365"/>
        <v>0</v>
      </c>
      <c r="FXJ81" s="30">
        <f t="shared" si="365"/>
        <v>0</v>
      </c>
      <c r="FXK81" s="30">
        <f t="shared" si="365"/>
        <v>0</v>
      </c>
      <c r="FXL81" s="30">
        <f t="shared" si="365"/>
        <v>0</v>
      </c>
      <c r="FXM81" s="30">
        <f t="shared" si="365"/>
        <v>0</v>
      </c>
      <c r="FXN81" s="30">
        <f t="shared" si="365"/>
        <v>0</v>
      </c>
      <c r="FXO81" s="30">
        <f t="shared" si="365"/>
        <v>0</v>
      </c>
      <c r="FXP81" s="30">
        <f t="shared" si="365"/>
        <v>0</v>
      </c>
      <c r="FXQ81" s="30">
        <f t="shared" si="365"/>
        <v>0</v>
      </c>
      <c r="FXR81" s="30">
        <f t="shared" si="365"/>
        <v>0</v>
      </c>
      <c r="FXS81" s="30">
        <f t="shared" si="365"/>
        <v>0</v>
      </c>
      <c r="FXT81" s="30">
        <f t="shared" si="365"/>
        <v>0</v>
      </c>
      <c r="FXU81" s="30">
        <f t="shared" si="365"/>
        <v>0</v>
      </c>
      <c r="FXV81" s="30">
        <f t="shared" si="365"/>
        <v>0</v>
      </c>
      <c r="FXW81" s="30">
        <f t="shared" si="365"/>
        <v>0</v>
      </c>
      <c r="FXX81" s="30">
        <f t="shared" si="365"/>
        <v>0</v>
      </c>
      <c r="FXY81" s="30">
        <f t="shared" si="365"/>
        <v>0</v>
      </c>
      <c r="FXZ81" s="30">
        <f t="shared" si="365"/>
        <v>0</v>
      </c>
      <c r="FYA81" s="30">
        <f t="shared" si="365"/>
        <v>0</v>
      </c>
      <c r="FYB81" s="30">
        <f t="shared" si="365"/>
        <v>0</v>
      </c>
      <c r="FYC81" s="30">
        <f t="shared" si="365"/>
        <v>0</v>
      </c>
      <c r="FYD81" s="30">
        <f t="shared" si="365"/>
        <v>0</v>
      </c>
      <c r="FYE81" s="30">
        <f t="shared" si="365"/>
        <v>0</v>
      </c>
      <c r="FYF81" s="30">
        <f t="shared" si="365"/>
        <v>0</v>
      </c>
      <c r="FYG81" s="30">
        <f t="shared" si="365"/>
        <v>0</v>
      </c>
      <c r="FYH81" s="30">
        <f t="shared" si="365"/>
        <v>0</v>
      </c>
      <c r="FYI81" s="30">
        <f t="shared" si="365"/>
        <v>0</v>
      </c>
      <c r="FYJ81" s="30">
        <f t="shared" si="365"/>
        <v>0</v>
      </c>
      <c r="FYK81" s="30">
        <f t="shared" si="365"/>
        <v>0</v>
      </c>
      <c r="FYL81" s="30">
        <f t="shared" ref="FYL81:GAW81" si="366">+IF(FYL64&gt;=$D$16,$E$81,0)</f>
        <v>0</v>
      </c>
      <c r="FYM81" s="30">
        <f t="shared" si="366"/>
        <v>0</v>
      </c>
      <c r="FYN81" s="30">
        <f t="shared" si="366"/>
        <v>0</v>
      </c>
      <c r="FYO81" s="30">
        <f t="shared" si="366"/>
        <v>0</v>
      </c>
      <c r="FYP81" s="30">
        <f t="shared" si="366"/>
        <v>0</v>
      </c>
      <c r="FYQ81" s="30">
        <f t="shared" si="366"/>
        <v>0</v>
      </c>
      <c r="FYR81" s="30">
        <f t="shared" si="366"/>
        <v>0</v>
      </c>
      <c r="FYS81" s="30">
        <f t="shared" si="366"/>
        <v>0</v>
      </c>
      <c r="FYT81" s="30">
        <f t="shared" si="366"/>
        <v>0</v>
      </c>
      <c r="FYU81" s="30">
        <f t="shared" si="366"/>
        <v>0</v>
      </c>
      <c r="FYV81" s="30">
        <f t="shared" si="366"/>
        <v>0</v>
      </c>
      <c r="FYW81" s="30">
        <f t="shared" si="366"/>
        <v>0</v>
      </c>
      <c r="FYX81" s="30">
        <f t="shared" si="366"/>
        <v>0</v>
      </c>
      <c r="FYY81" s="30">
        <f t="shared" si="366"/>
        <v>0</v>
      </c>
      <c r="FYZ81" s="30">
        <f t="shared" si="366"/>
        <v>0</v>
      </c>
      <c r="FZA81" s="30">
        <f t="shared" si="366"/>
        <v>0</v>
      </c>
      <c r="FZB81" s="30">
        <f t="shared" si="366"/>
        <v>0</v>
      </c>
      <c r="FZC81" s="30">
        <f t="shared" si="366"/>
        <v>0</v>
      </c>
      <c r="FZD81" s="30">
        <f t="shared" si="366"/>
        <v>0</v>
      </c>
      <c r="FZE81" s="30">
        <f t="shared" si="366"/>
        <v>0</v>
      </c>
      <c r="FZF81" s="30">
        <f t="shared" si="366"/>
        <v>0</v>
      </c>
      <c r="FZG81" s="30">
        <f t="shared" si="366"/>
        <v>0</v>
      </c>
      <c r="FZH81" s="30">
        <f t="shared" si="366"/>
        <v>0</v>
      </c>
      <c r="FZI81" s="30">
        <f t="shared" si="366"/>
        <v>0</v>
      </c>
      <c r="FZJ81" s="30">
        <f t="shared" si="366"/>
        <v>0</v>
      </c>
      <c r="FZK81" s="30">
        <f t="shared" si="366"/>
        <v>0</v>
      </c>
      <c r="FZL81" s="30">
        <f t="shared" si="366"/>
        <v>0</v>
      </c>
      <c r="FZM81" s="30">
        <f t="shared" si="366"/>
        <v>0</v>
      </c>
      <c r="FZN81" s="30">
        <f t="shared" si="366"/>
        <v>0</v>
      </c>
      <c r="FZO81" s="30">
        <f t="shared" si="366"/>
        <v>0</v>
      </c>
      <c r="FZP81" s="30">
        <f t="shared" si="366"/>
        <v>0</v>
      </c>
      <c r="FZQ81" s="30">
        <f t="shared" si="366"/>
        <v>0</v>
      </c>
      <c r="FZR81" s="30">
        <f t="shared" si="366"/>
        <v>0</v>
      </c>
      <c r="FZS81" s="30">
        <f t="shared" si="366"/>
        <v>0</v>
      </c>
      <c r="FZT81" s="30">
        <f t="shared" si="366"/>
        <v>0</v>
      </c>
      <c r="FZU81" s="30">
        <f t="shared" si="366"/>
        <v>0</v>
      </c>
      <c r="FZV81" s="30">
        <f t="shared" si="366"/>
        <v>0</v>
      </c>
      <c r="FZW81" s="30">
        <f t="shared" si="366"/>
        <v>0</v>
      </c>
      <c r="FZX81" s="30">
        <f t="shared" si="366"/>
        <v>0</v>
      </c>
      <c r="FZY81" s="30">
        <f t="shared" si="366"/>
        <v>0</v>
      </c>
      <c r="FZZ81" s="30">
        <f t="shared" si="366"/>
        <v>0</v>
      </c>
      <c r="GAA81" s="30">
        <f t="shared" si="366"/>
        <v>0</v>
      </c>
      <c r="GAB81" s="30">
        <f t="shared" si="366"/>
        <v>0</v>
      </c>
      <c r="GAC81" s="30">
        <f t="shared" si="366"/>
        <v>0</v>
      </c>
      <c r="GAD81" s="30">
        <f t="shared" si="366"/>
        <v>0</v>
      </c>
      <c r="GAE81" s="30">
        <f t="shared" si="366"/>
        <v>0</v>
      </c>
      <c r="GAF81" s="30">
        <f t="shared" si="366"/>
        <v>0</v>
      </c>
      <c r="GAG81" s="30">
        <f t="shared" si="366"/>
        <v>0</v>
      </c>
      <c r="GAH81" s="30">
        <f t="shared" si="366"/>
        <v>0</v>
      </c>
      <c r="GAI81" s="30">
        <f t="shared" si="366"/>
        <v>0</v>
      </c>
      <c r="GAJ81" s="30">
        <f t="shared" si="366"/>
        <v>0</v>
      </c>
      <c r="GAK81" s="30">
        <f t="shared" si="366"/>
        <v>0</v>
      </c>
      <c r="GAL81" s="30">
        <f t="shared" si="366"/>
        <v>0</v>
      </c>
      <c r="GAM81" s="30">
        <f t="shared" si="366"/>
        <v>0</v>
      </c>
      <c r="GAN81" s="30">
        <f t="shared" si="366"/>
        <v>0</v>
      </c>
      <c r="GAO81" s="30">
        <f t="shared" si="366"/>
        <v>0</v>
      </c>
      <c r="GAP81" s="30">
        <f t="shared" si="366"/>
        <v>0</v>
      </c>
      <c r="GAQ81" s="30">
        <f t="shared" si="366"/>
        <v>0</v>
      </c>
      <c r="GAR81" s="30">
        <f t="shared" si="366"/>
        <v>0</v>
      </c>
      <c r="GAS81" s="30">
        <f t="shared" si="366"/>
        <v>0</v>
      </c>
      <c r="GAT81" s="30">
        <f t="shared" si="366"/>
        <v>0</v>
      </c>
      <c r="GAU81" s="30">
        <f t="shared" si="366"/>
        <v>0</v>
      </c>
      <c r="GAV81" s="30">
        <f t="shared" si="366"/>
        <v>0</v>
      </c>
      <c r="GAW81" s="30">
        <f t="shared" si="366"/>
        <v>0</v>
      </c>
      <c r="GAX81" s="30">
        <f t="shared" ref="GAX81:GDI81" si="367">+IF(GAX64&gt;=$D$16,$E$81,0)</f>
        <v>0</v>
      </c>
      <c r="GAY81" s="30">
        <f t="shared" si="367"/>
        <v>0</v>
      </c>
      <c r="GAZ81" s="30">
        <f t="shared" si="367"/>
        <v>0</v>
      </c>
      <c r="GBA81" s="30">
        <f t="shared" si="367"/>
        <v>0</v>
      </c>
      <c r="GBB81" s="30">
        <f t="shared" si="367"/>
        <v>0</v>
      </c>
      <c r="GBC81" s="30">
        <f t="shared" si="367"/>
        <v>0</v>
      </c>
      <c r="GBD81" s="30">
        <f t="shared" si="367"/>
        <v>0</v>
      </c>
      <c r="GBE81" s="30">
        <f t="shared" si="367"/>
        <v>0</v>
      </c>
      <c r="GBF81" s="30">
        <f t="shared" si="367"/>
        <v>0</v>
      </c>
      <c r="GBG81" s="30">
        <f t="shared" si="367"/>
        <v>0</v>
      </c>
      <c r="GBH81" s="30">
        <f t="shared" si="367"/>
        <v>0</v>
      </c>
      <c r="GBI81" s="30">
        <f t="shared" si="367"/>
        <v>0</v>
      </c>
      <c r="GBJ81" s="30">
        <f t="shared" si="367"/>
        <v>0</v>
      </c>
      <c r="GBK81" s="30">
        <f t="shared" si="367"/>
        <v>0</v>
      </c>
      <c r="GBL81" s="30">
        <f t="shared" si="367"/>
        <v>0</v>
      </c>
      <c r="GBM81" s="30">
        <f t="shared" si="367"/>
        <v>0</v>
      </c>
      <c r="GBN81" s="30">
        <f t="shared" si="367"/>
        <v>0</v>
      </c>
      <c r="GBO81" s="30">
        <f t="shared" si="367"/>
        <v>0</v>
      </c>
      <c r="GBP81" s="30">
        <f t="shared" si="367"/>
        <v>0</v>
      </c>
      <c r="GBQ81" s="30">
        <f t="shared" si="367"/>
        <v>0</v>
      </c>
      <c r="GBR81" s="30">
        <f t="shared" si="367"/>
        <v>0</v>
      </c>
      <c r="GBS81" s="30">
        <f t="shared" si="367"/>
        <v>0</v>
      </c>
      <c r="GBT81" s="30">
        <f t="shared" si="367"/>
        <v>0</v>
      </c>
      <c r="GBU81" s="30">
        <f t="shared" si="367"/>
        <v>0</v>
      </c>
      <c r="GBV81" s="30">
        <f t="shared" si="367"/>
        <v>0</v>
      </c>
      <c r="GBW81" s="30">
        <f t="shared" si="367"/>
        <v>0</v>
      </c>
      <c r="GBX81" s="30">
        <f t="shared" si="367"/>
        <v>0</v>
      </c>
      <c r="GBY81" s="30">
        <f t="shared" si="367"/>
        <v>0</v>
      </c>
      <c r="GBZ81" s="30">
        <f t="shared" si="367"/>
        <v>0</v>
      </c>
      <c r="GCA81" s="30">
        <f t="shared" si="367"/>
        <v>0</v>
      </c>
      <c r="GCB81" s="30">
        <f t="shared" si="367"/>
        <v>0</v>
      </c>
      <c r="GCC81" s="30">
        <f t="shared" si="367"/>
        <v>0</v>
      </c>
      <c r="GCD81" s="30">
        <f t="shared" si="367"/>
        <v>0</v>
      </c>
      <c r="GCE81" s="30">
        <f t="shared" si="367"/>
        <v>0</v>
      </c>
      <c r="GCF81" s="30">
        <f t="shared" si="367"/>
        <v>0</v>
      </c>
      <c r="GCG81" s="30">
        <f t="shared" si="367"/>
        <v>0</v>
      </c>
      <c r="GCH81" s="30">
        <f t="shared" si="367"/>
        <v>0</v>
      </c>
      <c r="GCI81" s="30">
        <f t="shared" si="367"/>
        <v>0</v>
      </c>
      <c r="GCJ81" s="30">
        <f t="shared" si="367"/>
        <v>0</v>
      </c>
      <c r="GCK81" s="30">
        <f t="shared" si="367"/>
        <v>0</v>
      </c>
      <c r="GCL81" s="30">
        <f t="shared" si="367"/>
        <v>0</v>
      </c>
      <c r="GCM81" s="30">
        <f t="shared" si="367"/>
        <v>0</v>
      </c>
      <c r="GCN81" s="30">
        <f t="shared" si="367"/>
        <v>0</v>
      </c>
      <c r="GCO81" s="30">
        <f t="shared" si="367"/>
        <v>0</v>
      </c>
      <c r="GCP81" s="30">
        <f t="shared" si="367"/>
        <v>0</v>
      </c>
      <c r="GCQ81" s="30">
        <f t="shared" si="367"/>
        <v>0</v>
      </c>
      <c r="GCR81" s="30">
        <f t="shared" si="367"/>
        <v>0</v>
      </c>
      <c r="GCS81" s="30">
        <f t="shared" si="367"/>
        <v>0</v>
      </c>
      <c r="GCT81" s="30">
        <f t="shared" si="367"/>
        <v>0</v>
      </c>
      <c r="GCU81" s="30">
        <f t="shared" si="367"/>
        <v>0</v>
      </c>
      <c r="GCV81" s="30">
        <f t="shared" si="367"/>
        <v>0</v>
      </c>
      <c r="GCW81" s="30">
        <f t="shared" si="367"/>
        <v>0</v>
      </c>
      <c r="GCX81" s="30">
        <f t="shared" si="367"/>
        <v>0</v>
      </c>
      <c r="GCY81" s="30">
        <f t="shared" si="367"/>
        <v>0</v>
      </c>
      <c r="GCZ81" s="30">
        <f t="shared" si="367"/>
        <v>0</v>
      </c>
      <c r="GDA81" s="30">
        <f t="shared" si="367"/>
        <v>0</v>
      </c>
      <c r="GDB81" s="30">
        <f t="shared" si="367"/>
        <v>0</v>
      </c>
      <c r="GDC81" s="30">
        <f t="shared" si="367"/>
        <v>0</v>
      </c>
      <c r="GDD81" s="30">
        <f t="shared" si="367"/>
        <v>0</v>
      </c>
      <c r="GDE81" s="30">
        <f t="shared" si="367"/>
        <v>0</v>
      </c>
      <c r="GDF81" s="30">
        <f t="shared" si="367"/>
        <v>0</v>
      </c>
      <c r="GDG81" s="30">
        <f t="shared" si="367"/>
        <v>0</v>
      </c>
      <c r="GDH81" s="30">
        <f t="shared" si="367"/>
        <v>0</v>
      </c>
      <c r="GDI81" s="30">
        <f t="shared" si="367"/>
        <v>0</v>
      </c>
      <c r="GDJ81" s="30">
        <f t="shared" ref="GDJ81:GFU81" si="368">+IF(GDJ64&gt;=$D$16,$E$81,0)</f>
        <v>0</v>
      </c>
      <c r="GDK81" s="30">
        <f t="shared" si="368"/>
        <v>0</v>
      </c>
      <c r="GDL81" s="30">
        <f t="shared" si="368"/>
        <v>0</v>
      </c>
      <c r="GDM81" s="30">
        <f t="shared" si="368"/>
        <v>0</v>
      </c>
      <c r="GDN81" s="30">
        <f t="shared" si="368"/>
        <v>0</v>
      </c>
      <c r="GDO81" s="30">
        <f t="shared" si="368"/>
        <v>0</v>
      </c>
      <c r="GDP81" s="30">
        <f t="shared" si="368"/>
        <v>0</v>
      </c>
      <c r="GDQ81" s="30">
        <f t="shared" si="368"/>
        <v>0</v>
      </c>
      <c r="GDR81" s="30">
        <f t="shared" si="368"/>
        <v>0</v>
      </c>
      <c r="GDS81" s="30">
        <f t="shared" si="368"/>
        <v>0</v>
      </c>
      <c r="GDT81" s="30">
        <f t="shared" si="368"/>
        <v>0</v>
      </c>
      <c r="GDU81" s="30">
        <f t="shared" si="368"/>
        <v>0</v>
      </c>
      <c r="GDV81" s="30">
        <f t="shared" si="368"/>
        <v>0</v>
      </c>
      <c r="GDW81" s="30">
        <f t="shared" si="368"/>
        <v>0</v>
      </c>
      <c r="GDX81" s="30">
        <f t="shared" si="368"/>
        <v>0</v>
      </c>
      <c r="GDY81" s="30">
        <f t="shared" si="368"/>
        <v>0</v>
      </c>
      <c r="GDZ81" s="30">
        <f t="shared" si="368"/>
        <v>0</v>
      </c>
      <c r="GEA81" s="30">
        <f t="shared" si="368"/>
        <v>0</v>
      </c>
      <c r="GEB81" s="30">
        <f t="shared" si="368"/>
        <v>0</v>
      </c>
      <c r="GEC81" s="30">
        <f t="shared" si="368"/>
        <v>0</v>
      </c>
      <c r="GED81" s="30">
        <f t="shared" si="368"/>
        <v>0</v>
      </c>
      <c r="GEE81" s="30">
        <f t="shared" si="368"/>
        <v>0</v>
      </c>
      <c r="GEF81" s="30">
        <f t="shared" si="368"/>
        <v>0</v>
      </c>
      <c r="GEG81" s="30">
        <f t="shared" si="368"/>
        <v>0</v>
      </c>
      <c r="GEH81" s="30">
        <f t="shared" si="368"/>
        <v>0</v>
      </c>
      <c r="GEI81" s="30">
        <f t="shared" si="368"/>
        <v>0</v>
      </c>
      <c r="GEJ81" s="30">
        <f t="shared" si="368"/>
        <v>0</v>
      </c>
      <c r="GEK81" s="30">
        <f t="shared" si="368"/>
        <v>0</v>
      </c>
      <c r="GEL81" s="30">
        <f t="shared" si="368"/>
        <v>0</v>
      </c>
      <c r="GEM81" s="30">
        <f t="shared" si="368"/>
        <v>0</v>
      </c>
      <c r="GEN81" s="30">
        <f t="shared" si="368"/>
        <v>0</v>
      </c>
      <c r="GEO81" s="30">
        <f t="shared" si="368"/>
        <v>0</v>
      </c>
      <c r="GEP81" s="30">
        <f t="shared" si="368"/>
        <v>0</v>
      </c>
      <c r="GEQ81" s="30">
        <f t="shared" si="368"/>
        <v>0</v>
      </c>
      <c r="GER81" s="30">
        <f t="shared" si="368"/>
        <v>0</v>
      </c>
      <c r="GES81" s="30">
        <f t="shared" si="368"/>
        <v>0</v>
      </c>
      <c r="GET81" s="30">
        <f t="shared" si="368"/>
        <v>0</v>
      </c>
      <c r="GEU81" s="30">
        <f t="shared" si="368"/>
        <v>0</v>
      </c>
      <c r="GEV81" s="30">
        <f t="shared" si="368"/>
        <v>0</v>
      </c>
      <c r="GEW81" s="30">
        <f t="shared" si="368"/>
        <v>0</v>
      </c>
      <c r="GEX81" s="30">
        <f t="shared" si="368"/>
        <v>0</v>
      </c>
      <c r="GEY81" s="30">
        <f t="shared" si="368"/>
        <v>0</v>
      </c>
      <c r="GEZ81" s="30">
        <f t="shared" si="368"/>
        <v>0</v>
      </c>
      <c r="GFA81" s="30">
        <f t="shared" si="368"/>
        <v>0</v>
      </c>
      <c r="GFB81" s="30">
        <f t="shared" si="368"/>
        <v>0</v>
      </c>
      <c r="GFC81" s="30">
        <f t="shared" si="368"/>
        <v>0</v>
      </c>
      <c r="GFD81" s="30">
        <f t="shared" si="368"/>
        <v>0</v>
      </c>
      <c r="GFE81" s="30">
        <f t="shared" si="368"/>
        <v>0</v>
      </c>
      <c r="GFF81" s="30">
        <f t="shared" si="368"/>
        <v>0</v>
      </c>
      <c r="GFG81" s="30">
        <f t="shared" si="368"/>
        <v>0</v>
      </c>
      <c r="GFH81" s="30">
        <f t="shared" si="368"/>
        <v>0</v>
      </c>
      <c r="GFI81" s="30">
        <f t="shared" si="368"/>
        <v>0</v>
      </c>
      <c r="GFJ81" s="30">
        <f t="shared" si="368"/>
        <v>0</v>
      </c>
      <c r="GFK81" s="30">
        <f t="shared" si="368"/>
        <v>0</v>
      </c>
      <c r="GFL81" s="30">
        <f t="shared" si="368"/>
        <v>0</v>
      </c>
      <c r="GFM81" s="30">
        <f t="shared" si="368"/>
        <v>0</v>
      </c>
      <c r="GFN81" s="30">
        <f t="shared" si="368"/>
        <v>0</v>
      </c>
      <c r="GFO81" s="30">
        <f t="shared" si="368"/>
        <v>0</v>
      </c>
      <c r="GFP81" s="30">
        <f t="shared" si="368"/>
        <v>0</v>
      </c>
      <c r="GFQ81" s="30">
        <f t="shared" si="368"/>
        <v>0</v>
      </c>
      <c r="GFR81" s="30">
        <f t="shared" si="368"/>
        <v>0</v>
      </c>
      <c r="GFS81" s="30">
        <f t="shared" si="368"/>
        <v>0</v>
      </c>
      <c r="GFT81" s="30">
        <f t="shared" si="368"/>
        <v>0</v>
      </c>
      <c r="GFU81" s="30">
        <f t="shared" si="368"/>
        <v>0</v>
      </c>
      <c r="GFV81" s="30">
        <f t="shared" ref="GFV81:GIG81" si="369">+IF(GFV64&gt;=$D$16,$E$81,0)</f>
        <v>0</v>
      </c>
      <c r="GFW81" s="30">
        <f t="shared" si="369"/>
        <v>0</v>
      </c>
      <c r="GFX81" s="30">
        <f t="shared" si="369"/>
        <v>0</v>
      </c>
      <c r="GFY81" s="30">
        <f t="shared" si="369"/>
        <v>0</v>
      </c>
      <c r="GFZ81" s="30">
        <f t="shared" si="369"/>
        <v>0</v>
      </c>
      <c r="GGA81" s="30">
        <f t="shared" si="369"/>
        <v>0</v>
      </c>
      <c r="GGB81" s="30">
        <f t="shared" si="369"/>
        <v>0</v>
      </c>
      <c r="GGC81" s="30">
        <f t="shared" si="369"/>
        <v>0</v>
      </c>
      <c r="GGD81" s="30">
        <f t="shared" si="369"/>
        <v>0</v>
      </c>
      <c r="GGE81" s="30">
        <f t="shared" si="369"/>
        <v>0</v>
      </c>
      <c r="GGF81" s="30">
        <f t="shared" si="369"/>
        <v>0</v>
      </c>
      <c r="GGG81" s="30">
        <f t="shared" si="369"/>
        <v>0</v>
      </c>
      <c r="GGH81" s="30">
        <f t="shared" si="369"/>
        <v>0</v>
      </c>
      <c r="GGI81" s="30">
        <f t="shared" si="369"/>
        <v>0</v>
      </c>
      <c r="GGJ81" s="30">
        <f t="shared" si="369"/>
        <v>0</v>
      </c>
      <c r="GGK81" s="30">
        <f t="shared" si="369"/>
        <v>0</v>
      </c>
      <c r="GGL81" s="30">
        <f t="shared" si="369"/>
        <v>0</v>
      </c>
      <c r="GGM81" s="30">
        <f t="shared" si="369"/>
        <v>0</v>
      </c>
      <c r="GGN81" s="30">
        <f t="shared" si="369"/>
        <v>0</v>
      </c>
      <c r="GGO81" s="30">
        <f t="shared" si="369"/>
        <v>0</v>
      </c>
      <c r="GGP81" s="30">
        <f t="shared" si="369"/>
        <v>0</v>
      </c>
      <c r="GGQ81" s="30">
        <f t="shared" si="369"/>
        <v>0</v>
      </c>
      <c r="GGR81" s="30">
        <f t="shared" si="369"/>
        <v>0</v>
      </c>
      <c r="GGS81" s="30">
        <f t="shared" si="369"/>
        <v>0</v>
      </c>
      <c r="GGT81" s="30">
        <f t="shared" si="369"/>
        <v>0</v>
      </c>
      <c r="GGU81" s="30">
        <f t="shared" si="369"/>
        <v>0</v>
      </c>
      <c r="GGV81" s="30">
        <f t="shared" si="369"/>
        <v>0</v>
      </c>
      <c r="GGW81" s="30">
        <f t="shared" si="369"/>
        <v>0</v>
      </c>
      <c r="GGX81" s="30">
        <f t="shared" si="369"/>
        <v>0</v>
      </c>
      <c r="GGY81" s="30">
        <f t="shared" si="369"/>
        <v>0</v>
      </c>
      <c r="GGZ81" s="30">
        <f t="shared" si="369"/>
        <v>0</v>
      </c>
      <c r="GHA81" s="30">
        <f t="shared" si="369"/>
        <v>0</v>
      </c>
      <c r="GHB81" s="30">
        <f t="shared" si="369"/>
        <v>0</v>
      </c>
      <c r="GHC81" s="30">
        <f t="shared" si="369"/>
        <v>0</v>
      </c>
      <c r="GHD81" s="30">
        <f t="shared" si="369"/>
        <v>0</v>
      </c>
      <c r="GHE81" s="30">
        <f t="shared" si="369"/>
        <v>0</v>
      </c>
      <c r="GHF81" s="30">
        <f t="shared" si="369"/>
        <v>0</v>
      </c>
      <c r="GHG81" s="30">
        <f t="shared" si="369"/>
        <v>0</v>
      </c>
      <c r="GHH81" s="30">
        <f t="shared" si="369"/>
        <v>0</v>
      </c>
      <c r="GHI81" s="30">
        <f t="shared" si="369"/>
        <v>0</v>
      </c>
      <c r="GHJ81" s="30">
        <f t="shared" si="369"/>
        <v>0</v>
      </c>
      <c r="GHK81" s="30">
        <f t="shared" si="369"/>
        <v>0</v>
      </c>
      <c r="GHL81" s="30">
        <f t="shared" si="369"/>
        <v>0</v>
      </c>
      <c r="GHM81" s="30">
        <f t="shared" si="369"/>
        <v>0</v>
      </c>
      <c r="GHN81" s="30">
        <f t="shared" si="369"/>
        <v>0</v>
      </c>
      <c r="GHO81" s="30">
        <f t="shared" si="369"/>
        <v>0</v>
      </c>
      <c r="GHP81" s="30">
        <f t="shared" si="369"/>
        <v>0</v>
      </c>
      <c r="GHQ81" s="30">
        <f t="shared" si="369"/>
        <v>0</v>
      </c>
      <c r="GHR81" s="30">
        <f t="shared" si="369"/>
        <v>0</v>
      </c>
      <c r="GHS81" s="30">
        <f t="shared" si="369"/>
        <v>0</v>
      </c>
      <c r="GHT81" s="30">
        <f t="shared" si="369"/>
        <v>0</v>
      </c>
      <c r="GHU81" s="30">
        <f t="shared" si="369"/>
        <v>0</v>
      </c>
      <c r="GHV81" s="30">
        <f t="shared" si="369"/>
        <v>0</v>
      </c>
      <c r="GHW81" s="30">
        <f t="shared" si="369"/>
        <v>0</v>
      </c>
      <c r="GHX81" s="30">
        <f t="shared" si="369"/>
        <v>0</v>
      </c>
      <c r="GHY81" s="30">
        <f t="shared" si="369"/>
        <v>0</v>
      </c>
      <c r="GHZ81" s="30">
        <f t="shared" si="369"/>
        <v>0</v>
      </c>
      <c r="GIA81" s="30">
        <f t="shared" si="369"/>
        <v>0</v>
      </c>
      <c r="GIB81" s="30">
        <f t="shared" si="369"/>
        <v>0</v>
      </c>
      <c r="GIC81" s="30">
        <f t="shared" si="369"/>
        <v>0</v>
      </c>
      <c r="GID81" s="30">
        <f t="shared" si="369"/>
        <v>0</v>
      </c>
      <c r="GIE81" s="30">
        <f t="shared" si="369"/>
        <v>0</v>
      </c>
      <c r="GIF81" s="30">
        <f t="shared" si="369"/>
        <v>0</v>
      </c>
      <c r="GIG81" s="30">
        <f t="shared" si="369"/>
        <v>0</v>
      </c>
      <c r="GIH81" s="30">
        <f t="shared" ref="GIH81:GKS81" si="370">+IF(GIH64&gt;=$D$16,$E$81,0)</f>
        <v>0</v>
      </c>
      <c r="GII81" s="30">
        <f t="shared" si="370"/>
        <v>0</v>
      </c>
      <c r="GIJ81" s="30">
        <f t="shared" si="370"/>
        <v>0</v>
      </c>
      <c r="GIK81" s="30">
        <f t="shared" si="370"/>
        <v>0</v>
      </c>
      <c r="GIL81" s="30">
        <f t="shared" si="370"/>
        <v>0</v>
      </c>
      <c r="GIM81" s="30">
        <f t="shared" si="370"/>
        <v>0</v>
      </c>
      <c r="GIN81" s="30">
        <f t="shared" si="370"/>
        <v>0</v>
      </c>
      <c r="GIO81" s="30">
        <f t="shared" si="370"/>
        <v>0</v>
      </c>
      <c r="GIP81" s="30">
        <f t="shared" si="370"/>
        <v>0</v>
      </c>
      <c r="GIQ81" s="30">
        <f t="shared" si="370"/>
        <v>0</v>
      </c>
      <c r="GIR81" s="30">
        <f t="shared" si="370"/>
        <v>0</v>
      </c>
      <c r="GIS81" s="30">
        <f t="shared" si="370"/>
        <v>0</v>
      </c>
      <c r="GIT81" s="30">
        <f t="shared" si="370"/>
        <v>0</v>
      </c>
      <c r="GIU81" s="30">
        <f t="shared" si="370"/>
        <v>0</v>
      </c>
      <c r="GIV81" s="30">
        <f t="shared" si="370"/>
        <v>0</v>
      </c>
      <c r="GIW81" s="30">
        <f t="shared" si="370"/>
        <v>0</v>
      </c>
      <c r="GIX81" s="30">
        <f t="shared" si="370"/>
        <v>0</v>
      </c>
      <c r="GIY81" s="30">
        <f t="shared" si="370"/>
        <v>0</v>
      </c>
      <c r="GIZ81" s="30">
        <f t="shared" si="370"/>
        <v>0</v>
      </c>
      <c r="GJA81" s="30">
        <f t="shared" si="370"/>
        <v>0</v>
      </c>
      <c r="GJB81" s="30">
        <f t="shared" si="370"/>
        <v>0</v>
      </c>
      <c r="GJC81" s="30">
        <f t="shared" si="370"/>
        <v>0</v>
      </c>
      <c r="GJD81" s="30">
        <f t="shared" si="370"/>
        <v>0</v>
      </c>
      <c r="GJE81" s="30">
        <f t="shared" si="370"/>
        <v>0</v>
      </c>
      <c r="GJF81" s="30">
        <f t="shared" si="370"/>
        <v>0</v>
      </c>
      <c r="GJG81" s="30">
        <f t="shared" si="370"/>
        <v>0</v>
      </c>
      <c r="GJH81" s="30">
        <f t="shared" si="370"/>
        <v>0</v>
      </c>
      <c r="GJI81" s="30">
        <f t="shared" si="370"/>
        <v>0</v>
      </c>
      <c r="GJJ81" s="30">
        <f t="shared" si="370"/>
        <v>0</v>
      </c>
      <c r="GJK81" s="30">
        <f t="shared" si="370"/>
        <v>0</v>
      </c>
      <c r="GJL81" s="30">
        <f t="shared" si="370"/>
        <v>0</v>
      </c>
      <c r="GJM81" s="30">
        <f t="shared" si="370"/>
        <v>0</v>
      </c>
      <c r="GJN81" s="30">
        <f t="shared" si="370"/>
        <v>0</v>
      </c>
      <c r="GJO81" s="30">
        <f t="shared" si="370"/>
        <v>0</v>
      </c>
      <c r="GJP81" s="30">
        <f t="shared" si="370"/>
        <v>0</v>
      </c>
      <c r="GJQ81" s="30">
        <f t="shared" si="370"/>
        <v>0</v>
      </c>
      <c r="GJR81" s="30">
        <f t="shared" si="370"/>
        <v>0</v>
      </c>
      <c r="GJS81" s="30">
        <f t="shared" si="370"/>
        <v>0</v>
      </c>
      <c r="GJT81" s="30">
        <f t="shared" si="370"/>
        <v>0</v>
      </c>
      <c r="GJU81" s="30">
        <f t="shared" si="370"/>
        <v>0</v>
      </c>
      <c r="GJV81" s="30">
        <f t="shared" si="370"/>
        <v>0</v>
      </c>
      <c r="GJW81" s="30">
        <f t="shared" si="370"/>
        <v>0</v>
      </c>
      <c r="GJX81" s="30">
        <f t="shared" si="370"/>
        <v>0</v>
      </c>
      <c r="GJY81" s="30">
        <f t="shared" si="370"/>
        <v>0</v>
      </c>
      <c r="GJZ81" s="30">
        <f t="shared" si="370"/>
        <v>0</v>
      </c>
      <c r="GKA81" s="30">
        <f t="shared" si="370"/>
        <v>0</v>
      </c>
      <c r="GKB81" s="30">
        <f t="shared" si="370"/>
        <v>0</v>
      </c>
      <c r="GKC81" s="30">
        <f t="shared" si="370"/>
        <v>0</v>
      </c>
      <c r="GKD81" s="30">
        <f t="shared" si="370"/>
        <v>0</v>
      </c>
      <c r="GKE81" s="30">
        <f t="shared" si="370"/>
        <v>0</v>
      </c>
      <c r="GKF81" s="30">
        <f t="shared" si="370"/>
        <v>0</v>
      </c>
      <c r="GKG81" s="30">
        <f t="shared" si="370"/>
        <v>0</v>
      </c>
      <c r="GKH81" s="30">
        <f t="shared" si="370"/>
        <v>0</v>
      </c>
      <c r="GKI81" s="30">
        <f t="shared" si="370"/>
        <v>0</v>
      </c>
      <c r="GKJ81" s="30">
        <f t="shared" si="370"/>
        <v>0</v>
      </c>
      <c r="GKK81" s="30">
        <f t="shared" si="370"/>
        <v>0</v>
      </c>
      <c r="GKL81" s="30">
        <f t="shared" si="370"/>
        <v>0</v>
      </c>
      <c r="GKM81" s="30">
        <f t="shared" si="370"/>
        <v>0</v>
      </c>
      <c r="GKN81" s="30">
        <f t="shared" si="370"/>
        <v>0</v>
      </c>
      <c r="GKO81" s="30">
        <f t="shared" si="370"/>
        <v>0</v>
      </c>
      <c r="GKP81" s="30">
        <f t="shared" si="370"/>
        <v>0</v>
      </c>
      <c r="GKQ81" s="30">
        <f t="shared" si="370"/>
        <v>0</v>
      </c>
      <c r="GKR81" s="30">
        <f t="shared" si="370"/>
        <v>0</v>
      </c>
      <c r="GKS81" s="30">
        <f t="shared" si="370"/>
        <v>0</v>
      </c>
      <c r="GKT81" s="30">
        <f t="shared" ref="GKT81:GNE81" si="371">+IF(GKT64&gt;=$D$16,$E$81,0)</f>
        <v>0</v>
      </c>
      <c r="GKU81" s="30">
        <f t="shared" si="371"/>
        <v>0</v>
      </c>
      <c r="GKV81" s="30">
        <f t="shared" si="371"/>
        <v>0</v>
      </c>
      <c r="GKW81" s="30">
        <f t="shared" si="371"/>
        <v>0</v>
      </c>
      <c r="GKX81" s="30">
        <f t="shared" si="371"/>
        <v>0</v>
      </c>
      <c r="GKY81" s="30">
        <f t="shared" si="371"/>
        <v>0</v>
      </c>
      <c r="GKZ81" s="30">
        <f t="shared" si="371"/>
        <v>0</v>
      </c>
      <c r="GLA81" s="30">
        <f t="shared" si="371"/>
        <v>0</v>
      </c>
      <c r="GLB81" s="30">
        <f t="shared" si="371"/>
        <v>0</v>
      </c>
      <c r="GLC81" s="30">
        <f t="shared" si="371"/>
        <v>0</v>
      </c>
      <c r="GLD81" s="30">
        <f t="shared" si="371"/>
        <v>0</v>
      </c>
      <c r="GLE81" s="30">
        <f t="shared" si="371"/>
        <v>0</v>
      </c>
      <c r="GLF81" s="30">
        <f t="shared" si="371"/>
        <v>0</v>
      </c>
      <c r="GLG81" s="30">
        <f t="shared" si="371"/>
        <v>0</v>
      </c>
      <c r="GLH81" s="30">
        <f t="shared" si="371"/>
        <v>0</v>
      </c>
      <c r="GLI81" s="30">
        <f t="shared" si="371"/>
        <v>0</v>
      </c>
      <c r="GLJ81" s="30">
        <f t="shared" si="371"/>
        <v>0</v>
      </c>
      <c r="GLK81" s="30">
        <f t="shared" si="371"/>
        <v>0</v>
      </c>
      <c r="GLL81" s="30">
        <f t="shared" si="371"/>
        <v>0</v>
      </c>
      <c r="GLM81" s="30">
        <f t="shared" si="371"/>
        <v>0</v>
      </c>
      <c r="GLN81" s="30">
        <f t="shared" si="371"/>
        <v>0</v>
      </c>
      <c r="GLO81" s="30">
        <f t="shared" si="371"/>
        <v>0</v>
      </c>
      <c r="GLP81" s="30">
        <f t="shared" si="371"/>
        <v>0</v>
      </c>
      <c r="GLQ81" s="30">
        <f t="shared" si="371"/>
        <v>0</v>
      </c>
      <c r="GLR81" s="30">
        <f t="shared" si="371"/>
        <v>0</v>
      </c>
      <c r="GLS81" s="30">
        <f t="shared" si="371"/>
        <v>0</v>
      </c>
      <c r="GLT81" s="30">
        <f t="shared" si="371"/>
        <v>0</v>
      </c>
      <c r="GLU81" s="30">
        <f t="shared" si="371"/>
        <v>0</v>
      </c>
      <c r="GLV81" s="30">
        <f t="shared" si="371"/>
        <v>0</v>
      </c>
      <c r="GLW81" s="30">
        <f t="shared" si="371"/>
        <v>0</v>
      </c>
      <c r="GLX81" s="30">
        <f t="shared" si="371"/>
        <v>0</v>
      </c>
      <c r="GLY81" s="30">
        <f t="shared" si="371"/>
        <v>0</v>
      </c>
      <c r="GLZ81" s="30">
        <f t="shared" si="371"/>
        <v>0</v>
      </c>
      <c r="GMA81" s="30">
        <f t="shared" si="371"/>
        <v>0</v>
      </c>
      <c r="GMB81" s="30">
        <f t="shared" si="371"/>
        <v>0</v>
      </c>
      <c r="GMC81" s="30">
        <f t="shared" si="371"/>
        <v>0</v>
      </c>
      <c r="GMD81" s="30">
        <f t="shared" si="371"/>
        <v>0</v>
      </c>
      <c r="GME81" s="30">
        <f t="shared" si="371"/>
        <v>0</v>
      </c>
      <c r="GMF81" s="30">
        <f t="shared" si="371"/>
        <v>0</v>
      </c>
      <c r="GMG81" s="30">
        <f t="shared" si="371"/>
        <v>0</v>
      </c>
      <c r="GMH81" s="30">
        <f t="shared" si="371"/>
        <v>0</v>
      </c>
      <c r="GMI81" s="30">
        <f t="shared" si="371"/>
        <v>0</v>
      </c>
      <c r="GMJ81" s="30">
        <f t="shared" si="371"/>
        <v>0</v>
      </c>
      <c r="GMK81" s="30">
        <f t="shared" si="371"/>
        <v>0</v>
      </c>
      <c r="GML81" s="30">
        <f t="shared" si="371"/>
        <v>0</v>
      </c>
      <c r="GMM81" s="30">
        <f t="shared" si="371"/>
        <v>0</v>
      </c>
      <c r="GMN81" s="30">
        <f t="shared" si="371"/>
        <v>0</v>
      </c>
      <c r="GMO81" s="30">
        <f t="shared" si="371"/>
        <v>0</v>
      </c>
      <c r="GMP81" s="30">
        <f t="shared" si="371"/>
        <v>0</v>
      </c>
      <c r="GMQ81" s="30">
        <f t="shared" si="371"/>
        <v>0</v>
      </c>
      <c r="GMR81" s="30">
        <f t="shared" si="371"/>
        <v>0</v>
      </c>
      <c r="GMS81" s="30">
        <f t="shared" si="371"/>
        <v>0</v>
      </c>
      <c r="GMT81" s="30">
        <f t="shared" si="371"/>
        <v>0</v>
      </c>
      <c r="GMU81" s="30">
        <f t="shared" si="371"/>
        <v>0</v>
      </c>
      <c r="GMV81" s="30">
        <f t="shared" si="371"/>
        <v>0</v>
      </c>
      <c r="GMW81" s="30">
        <f t="shared" si="371"/>
        <v>0</v>
      </c>
      <c r="GMX81" s="30">
        <f t="shared" si="371"/>
        <v>0</v>
      </c>
      <c r="GMY81" s="30">
        <f t="shared" si="371"/>
        <v>0</v>
      </c>
      <c r="GMZ81" s="30">
        <f t="shared" si="371"/>
        <v>0</v>
      </c>
      <c r="GNA81" s="30">
        <f t="shared" si="371"/>
        <v>0</v>
      </c>
      <c r="GNB81" s="30">
        <f t="shared" si="371"/>
        <v>0</v>
      </c>
      <c r="GNC81" s="30">
        <f t="shared" si="371"/>
        <v>0</v>
      </c>
      <c r="GND81" s="30">
        <f t="shared" si="371"/>
        <v>0</v>
      </c>
      <c r="GNE81" s="30">
        <f t="shared" si="371"/>
        <v>0</v>
      </c>
      <c r="GNF81" s="30">
        <f t="shared" ref="GNF81:GPQ81" si="372">+IF(GNF64&gt;=$D$16,$E$81,0)</f>
        <v>0</v>
      </c>
      <c r="GNG81" s="30">
        <f t="shared" si="372"/>
        <v>0</v>
      </c>
      <c r="GNH81" s="30">
        <f t="shared" si="372"/>
        <v>0</v>
      </c>
      <c r="GNI81" s="30">
        <f t="shared" si="372"/>
        <v>0</v>
      </c>
      <c r="GNJ81" s="30">
        <f t="shared" si="372"/>
        <v>0</v>
      </c>
      <c r="GNK81" s="30">
        <f t="shared" si="372"/>
        <v>0</v>
      </c>
      <c r="GNL81" s="30">
        <f t="shared" si="372"/>
        <v>0</v>
      </c>
      <c r="GNM81" s="30">
        <f t="shared" si="372"/>
        <v>0</v>
      </c>
      <c r="GNN81" s="30">
        <f t="shared" si="372"/>
        <v>0</v>
      </c>
      <c r="GNO81" s="30">
        <f t="shared" si="372"/>
        <v>0</v>
      </c>
      <c r="GNP81" s="30">
        <f t="shared" si="372"/>
        <v>0</v>
      </c>
      <c r="GNQ81" s="30">
        <f t="shared" si="372"/>
        <v>0</v>
      </c>
      <c r="GNR81" s="30">
        <f t="shared" si="372"/>
        <v>0</v>
      </c>
      <c r="GNS81" s="30">
        <f t="shared" si="372"/>
        <v>0</v>
      </c>
      <c r="GNT81" s="30">
        <f t="shared" si="372"/>
        <v>0</v>
      </c>
      <c r="GNU81" s="30">
        <f t="shared" si="372"/>
        <v>0</v>
      </c>
      <c r="GNV81" s="30">
        <f t="shared" si="372"/>
        <v>0</v>
      </c>
      <c r="GNW81" s="30">
        <f t="shared" si="372"/>
        <v>0</v>
      </c>
      <c r="GNX81" s="30">
        <f t="shared" si="372"/>
        <v>0</v>
      </c>
      <c r="GNY81" s="30">
        <f t="shared" si="372"/>
        <v>0</v>
      </c>
      <c r="GNZ81" s="30">
        <f t="shared" si="372"/>
        <v>0</v>
      </c>
      <c r="GOA81" s="30">
        <f t="shared" si="372"/>
        <v>0</v>
      </c>
      <c r="GOB81" s="30">
        <f t="shared" si="372"/>
        <v>0</v>
      </c>
      <c r="GOC81" s="30">
        <f t="shared" si="372"/>
        <v>0</v>
      </c>
      <c r="GOD81" s="30">
        <f t="shared" si="372"/>
        <v>0</v>
      </c>
      <c r="GOE81" s="30">
        <f t="shared" si="372"/>
        <v>0</v>
      </c>
      <c r="GOF81" s="30">
        <f t="shared" si="372"/>
        <v>0</v>
      </c>
      <c r="GOG81" s="30">
        <f t="shared" si="372"/>
        <v>0</v>
      </c>
      <c r="GOH81" s="30">
        <f t="shared" si="372"/>
        <v>0</v>
      </c>
      <c r="GOI81" s="30">
        <f t="shared" si="372"/>
        <v>0</v>
      </c>
      <c r="GOJ81" s="30">
        <f t="shared" si="372"/>
        <v>0</v>
      </c>
      <c r="GOK81" s="30">
        <f t="shared" si="372"/>
        <v>0</v>
      </c>
      <c r="GOL81" s="30">
        <f t="shared" si="372"/>
        <v>0</v>
      </c>
      <c r="GOM81" s="30">
        <f t="shared" si="372"/>
        <v>0</v>
      </c>
      <c r="GON81" s="30">
        <f t="shared" si="372"/>
        <v>0</v>
      </c>
      <c r="GOO81" s="30">
        <f t="shared" si="372"/>
        <v>0</v>
      </c>
      <c r="GOP81" s="30">
        <f t="shared" si="372"/>
        <v>0</v>
      </c>
      <c r="GOQ81" s="30">
        <f t="shared" si="372"/>
        <v>0</v>
      </c>
      <c r="GOR81" s="30">
        <f t="shared" si="372"/>
        <v>0</v>
      </c>
      <c r="GOS81" s="30">
        <f t="shared" si="372"/>
        <v>0</v>
      </c>
      <c r="GOT81" s="30">
        <f t="shared" si="372"/>
        <v>0</v>
      </c>
      <c r="GOU81" s="30">
        <f t="shared" si="372"/>
        <v>0</v>
      </c>
      <c r="GOV81" s="30">
        <f t="shared" si="372"/>
        <v>0</v>
      </c>
      <c r="GOW81" s="30">
        <f t="shared" si="372"/>
        <v>0</v>
      </c>
      <c r="GOX81" s="30">
        <f t="shared" si="372"/>
        <v>0</v>
      </c>
      <c r="GOY81" s="30">
        <f t="shared" si="372"/>
        <v>0</v>
      </c>
      <c r="GOZ81" s="30">
        <f t="shared" si="372"/>
        <v>0</v>
      </c>
      <c r="GPA81" s="30">
        <f t="shared" si="372"/>
        <v>0</v>
      </c>
      <c r="GPB81" s="30">
        <f t="shared" si="372"/>
        <v>0</v>
      </c>
      <c r="GPC81" s="30">
        <f t="shared" si="372"/>
        <v>0</v>
      </c>
      <c r="GPD81" s="30">
        <f t="shared" si="372"/>
        <v>0</v>
      </c>
      <c r="GPE81" s="30">
        <f t="shared" si="372"/>
        <v>0</v>
      </c>
      <c r="GPF81" s="30">
        <f t="shared" si="372"/>
        <v>0</v>
      </c>
      <c r="GPG81" s="30">
        <f t="shared" si="372"/>
        <v>0</v>
      </c>
      <c r="GPH81" s="30">
        <f t="shared" si="372"/>
        <v>0</v>
      </c>
      <c r="GPI81" s="30">
        <f t="shared" si="372"/>
        <v>0</v>
      </c>
      <c r="GPJ81" s="30">
        <f t="shared" si="372"/>
        <v>0</v>
      </c>
      <c r="GPK81" s="30">
        <f t="shared" si="372"/>
        <v>0</v>
      </c>
      <c r="GPL81" s="30">
        <f t="shared" si="372"/>
        <v>0</v>
      </c>
      <c r="GPM81" s="30">
        <f t="shared" si="372"/>
        <v>0</v>
      </c>
      <c r="GPN81" s="30">
        <f t="shared" si="372"/>
        <v>0</v>
      </c>
      <c r="GPO81" s="30">
        <f t="shared" si="372"/>
        <v>0</v>
      </c>
      <c r="GPP81" s="30">
        <f t="shared" si="372"/>
        <v>0</v>
      </c>
      <c r="GPQ81" s="30">
        <f t="shared" si="372"/>
        <v>0</v>
      </c>
      <c r="GPR81" s="30">
        <f t="shared" ref="GPR81:GSC81" si="373">+IF(GPR64&gt;=$D$16,$E$81,0)</f>
        <v>0</v>
      </c>
      <c r="GPS81" s="30">
        <f t="shared" si="373"/>
        <v>0</v>
      </c>
      <c r="GPT81" s="30">
        <f t="shared" si="373"/>
        <v>0</v>
      </c>
      <c r="GPU81" s="30">
        <f t="shared" si="373"/>
        <v>0</v>
      </c>
      <c r="GPV81" s="30">
        <f t="shared" si="373"/>
        <v>0</v>
      </c>
      <c r="GPW81" s="30">
        <f t="shared" si="373"/>
        <v>0</v>
      </c>
      <c r="GPX81" s="30">
        <f t="shared" si="373"/>
        <v>0</v>
      </c>
      <c r="GPY81" s="30">
        <f t="shared" si="373"/>
        <v>0</v>
      </c>
      <c r="GPZ81" s="30">
        <f t="shared" si="373"/>
        <v>0</v>
      </c>
      <c r="GQA81" s="30">
        <f t="shared" si="373"/>
        <v>0</v>
      </c>
      <c r="GQB81" s="30">
        <f t="shared" si="373"/>
        <v>0</v>
      </c>
      <c r="GQC81" s="30">
        <f t="shared" si="373"/>
        <v>0</v>
      </c>
      <c r="GQD81" s="30">
        <f t="shared" si="373"/>
        <v>0</v>
      </c>
      <c r="GQE81" s="30">
        <f t="shared" si="373"/>
        <v>0</v>
      </c>
      <c r="GQF81" s="30">
        <f t="shared" si="373"/>
        <v>0</v>
      </c>
      <c r="GQG81" s="30">
        <f t="shared" si="373"/>
        <v>0</v>
      </c>
      <c r="GQH81" s="30">
        <f t="shared" si="373"/>
        <v>0</v>
      </c>
      <c r="GQI81" s="30">
        <f t="shared" si="373"/>
        <v>0</v>
      </c>
      <c r="GQJ81" s="30">
        <f t="shared" si="373"/>
        <v>0</v>
      </c>
      <c r="GQK81" s="30">
        <f t="shared" si="373"/>
        <v>0</v>
      </c>
      <c r="GQL81" s="30">
        <f t="shared" si="373"/>
        <v>0</v>
      </c>
      <c r="GQM81" s="30">
        <f t="shared" si="373"/>
        <v>0</v>
      </c>
      <c r="GQN81" s="30">
        <f t="shared" si="373"/>
        <v>0</v>
      </c>
      <c r="GQO81" s="30">
        <f t="shared" si="373"/>
        <v>0</v>
      </c>
      <c r="GQP81" s="30">
        <f t="shared" si="373"/>
        <v>0</v>
      </c>
      <c r="GQQ81" s="30">
        <f t="shared" si="373"/>
        <v>0</v>
      </c>
      <c r="GQR81" s="30">
        <f t="shared" si="373"/>
        <v>0</v>
      </c>
      <c r="GQS81" s="30">
        <f t="shared" si="373"/>
        <v>0</v>
      </c>
      <c r="GQT81" s="30">
        <f t="shared" si="373"/>
        <v>0</v>
      </c>
      <c r="GQU81" s="30">
        <f t="shared" si="373"/>
        <v>0</v>
      </c>
      <c r="GQV81" s="30">
        <f t="shared" si="373"/>
        <v>0</v>
      </c>
      <c r="GQW81" s="30">
        <f t="shared" si="373"/>
        <v>0</v>
      </c>
      <c r="GQX81" s="30">
        <f t="shared" si="373"/>
        <v>0</v>
      </c>
      <c r="GQY81" s="30">
        <f t="shared" si="373"/>
        <v>0</v>
      </c>
      <c r="GQZ81" s="30">
        <f t="shared" si="373"/>
        <v>0</v>
      </c>
      <c r="GRA81" s="30">
        <f t="shared" si="373"/>
        <v>0</v>
      </c>
      <c r="GRB81" s="30">
        <f t="shared" si="373"/>
        <v>0</v>
      </c>
      <c r="GRC81" s="30">
        <f t="shared" si="373"/>
        <v>0</v>
      </c>
      <c r="GRD81" s="30">
        <f t="shared" si="373"/>
        <v>0</v>
      </c>
      <c r="GRE81" s="30">
        <f t="shared" si="373"/>
        <v>0</v>
      </c>
      <c r="GRF81" s="30">
        <f t="shared" si="373"/>
        <v>0</v>
      </c>
      <c r="GRG81" s="30">
        <f t="shared" si="373"/>
        <v>0</v>
      </c>
      <c r="GRH81" s="30">
        <f t="shared" si="373"/>
        <v>0</v>
      </c>
      <c r="GRI81" s="30">
        <f t="shared" si="373"/>
        <v>0</v>
      </c>
      <c r="GRJ81" s="30">
        <f t="shared" si="373"/>
        <v>0</v>
      </c>
      <c r="GRK81" s="30">
        <f t="shared" si="373"/>
        <v>0</v>
      </c>
      <c r="GRL81" s="30">
        <f t="shared" si="373"/>
        <v>0</v>
      </c>
      <c r="GRM81" s="30">
        <f t="shared" si="373"/>
        <v>0</v>
      </c>
      <c r="GRN81" s="30">
        <f t="shared" si="373"/>
        <v>0</v>
      </c>
      <c r="GRO81" s="30">
        <f t="shared" si="373"/>
        <v>0</v>
      </c>
      <c r="GRP81" s="30">
        <f t="shared" si="373"/>
        <v>0</v>
      </c>
      <c r="GRQ81" s="30">
        <f t="shared" si="373"/>
        <v>0</v>
      </c>
      <c r="GRR81" s="30">
        <f t="shared" si="373"/>
        <v>0</v>
      </c>
      <c r="GRS81" s="30">
        <f t="shared" si="373"/>
        <v>0</v>
      </c>
      <c r="GRT81" s="30">
        <f t="shared" si="373"/>
        <v>0</v>
      </c>
      <c r="GRU81" s="30">
        <f t="shared" si="373"/>
        <v>0</v>
      </c>
      <c r="GRV81" s="30">
        <f t="shared" si="373"/>
        <v>0</v>
      </c>
      <c r="GRW81" s="30">
        <f t="shared" si="373"/>
        <v>0</v>
      </c>
      <c r="GRX81" s="30">
        <f t="shared" si="373"/>
        <v>0</v>
      </c>
      <c r="GRY81" s="30">
        <f t="shared" si="373"/>
        <v>0</v>
      </c>
      <c r="GRZ81" s="30">
        <f t="shared" si="373"/>
        <v>0</v>
      </c>
      <c r="GSA81" s="30">
        <f t="shared" si="373"/>
        <v>0</v>
      </c>
      <c r="GSB81" s="30">
        <f t="shared" si="373"/>
        <v>0</v>
      </c>
      <c r="GSC81" s="30">
        <f t="shared" si="373"/>
        <v>0</v>
      </c>
      <c r="GSD81" s="30">
        <f t="shared" ref="GSD81:GUO81" si="374">+IF(GSD64&gt;=$D$16,$E$81,0)</f>
        <v>0</v>
      </c>
      <c r="GSE81" s="30">
        <f t="shared" si="374"/>
        <v>0</v>
      </c>
      <c r="GSF81" s="30">
        <f t="shared" si="374"/>
        <v>0</v>
      </c>
      <c r="GSG81" s="30">
        <f t="shared" si="374"/>
        <v>0</v>
      </c>
      <c r="GSH81" s="30">
        <f t="shared" si="374"/>
        <v>0</v>
      </c>
      <c r="GSI81" s="30">
        <f t="shared" si="374"/>
        <v>0</v>
      </c>
      <c r="GSJ81" s="30">
        <f t="shared" si="374"/>
        <v>0</v>
      </c>
      <c r="GSK81" s="30">
        <f t="shared" si="374"/>
        <v>0</v>
      </c>
      <c r="GSL81" s="30">
        <f t="shared" si="374"/>
        <v>0</v>
      </c>
      <c r="GSM81" s="30">
        <f t="shared" si="374"/>
        <v>0</v>
      </c>
      <c r="GSN81" s="30">
        <f t="shared" si="374"/>
        <v>0</v>
      </c>
      <c r="GSO81" s="30">
        <f t="shared" si="374"/>
        <v>0</v>
      </c>
      <c r="GSP81" s="30">
        <f t="shared" si="374"/>
        <v>0</v>
      </c>
      <c r="GSQ81" s="30">
        <f t="shared" si="374"/>
        <v>0</v>
      </c>
      <c r="GSR81" s="30">
        <f t="shared" si="374"/>
        <v>0</v>
      </c>
      <c r="GSS81" s="30">
        <f t="shared" si="374"/>
        <v>0</v>
      </c>
      <c r="GST81" s="30">
        <f t="shared" si="374"/>
        <v>0</v>
      </c>
      <c r="GSU81" s="30">
        <f t="shared" si="374"/>
        <v>0</v>
      </c>
      <c r="GSV81" s="30">
        <f t="shared" si="374"/>
        <v>0</v>
      </c>
      <c r="GSW81" s="30">
        <f t="shared" si="374"/>
        <v>0</v>
      </c>
      <c r="GSX81" s="30">
        <f t="shared" si="374"/>
        <v>0</v>
      </c>
      <c r="GSY81" s="30">
        <f t="shared" si="374"/>
        <v>0</v>
      </c>
      <c r="GSZ81" s="30">
        <f t="shared" si="374"/>
        <v>0</v>
      </c>
      <c r="GTA81" s="30">
        <f t="shared" si="374"/>
        <v>0</v>
      </c>
      <c r="GTB81" s="30">
        <f t="shared" si="374"/>
        <v>0</v>
      </c>
      <c r="GTC81" s="30">
        <f t="shared" si="374"/>
        <v>0</v>
      </c>
      <c r="GTD81" s="30">
        <f t="shared" si="374"/>
        <v>0</v>
      </c>
      <c r="GTE81" s="30">
        <f t="shared" si="374"/>
        <v>0</v>
      </c>
      <c r="GTF81" s="30">
        <f t="shared" si="374"/>
        <v>0</v>
      </c>
      <c r="GTG81" s="30">
        <f t="shared" si="374"/>
        <v>0</v>
      </c>
      <c r="GTH81" s="30">
        <f t="shared" si="374"/>
        <v>0</v>
      </c>
      <c r="GTI81" s="30">
        <f t="shared" si="374"/>
        <v>0</v>
      </c>
      <c r="GTJ81" s="30">
        <f t="shared" si="374"/>
        <v>0</v>
      </c>
      <c r="GTK81" s="30">
        <f t="shared" si="374"/>
        <v>0</v>
      </c>
      <c r="GTL81" s="30">
        <f t="shared" si="374"/>
        <v>0</v>
      </c>
      <c r="GTM81" s="30">
        <f t="shared" si="374"/>
        <v>0</v>
      </c>
      <c r="GTN81" s="30">
        <f t="shared" si="374"/>
        <v>0</v>
      </c>
      <c r="GTO81" s="30">
        <f t="shared" si="374"/>
        <v>0</v>
      </c>
      <c r="GTP81" s="30">
        <f t="shared" si="374"/>
        <v>0</v>
      </c>
      <c r="GTQ81" s="30">
        <f t="shared" si="374"/>
        <v>0</v>
      </c>
      <c r="GTR81" s="30">
        <f t="shared" si="374"/>
        <v>0</v>
      </c>
      <c r="GTS81" s="30">
        <f t="shared" si="374"/>
        <v>0</v>
      </c>
      <c r="GTT81" s="30">
        <f t="shared" si="374"/>
        <v>0</v>
      </c>
      <c r="GTU81" s="30">
        <f t="shared" si="374"/>
        <v>0</v>
      </c>
      <c r="GTV81" s="30">
        <f t="shared" si="374"/>
        <v>0</v>
      </c>
      <c r="GTW81" s="30">
        <f t="shared" si="374"/>
        <v>0</v>
      </c>
      <c r="GTX81" s="30">
        <f t="shared" si="374"/>
        <v>0</v>
      </c>
      <c r="GTY81" s="30">
        <f t="shared" si="374"/>
        <v>0</v>
      </c>
      <c r="GTZ81" s="30">
        <f t="shared" si="374"/>
        <v>0</v>
      </c>
      <c r="GUA81" s="30">
        <f t="shared" si="374"/>
        <v>0</v>
      </c>
      <c r="GUB81" s="30">
        <f t="shared" si="374"/>
        <v>0</v>
      </c>
      <c r="GUC81" s="30">
        <f t="shared" si="374"/>
        <v>0</v>
      </c>
      <c r="GUD81" s="30">
        <f t="shared" si="374"/>
        <v>0</v>
      </c>
      <c r="GUE81" s="30">
        <f t="shared" si="374"/>
        <v>0</v>
      </c>
      <c r="GUF81" s="30">
        <f t="shared" si="374"/>
        <v>0</v>
      </c>
      <c r="GUG81" s="30">
        <f t="shared" si="374"/>
        <v>0</v>
      </c>
      <c r="GUH81" s="30">
        <f t="shared" si="374"/>
        <v>0</v>
      </c>
      <c r="GUI81" s="30">
        <f t="shared" si="374"/>
        <v>0</v>
      </c>
      <c r="GUJ81" s="30">
        <f t="shared" si="374"/>
        <v>0</v>
      </c>
      <c r="GUK81" s="30">
        <f t="shared" si="374"/>
        <v>0</v>
      </c>
      <c r="GUL81" s="30">
        <f t="shared" si="374"/>
        <v>0</v>
      </c>
      <c r="GUM81" s="30">
        <f t="shared" si="374"/>
        <v>0</v>
      </c>
      <c r="GUN81" s="30">
        <f t="shared" si="374"/>
        <v>0</v>
      </c>
      <c r="GUO81" s="30">
        <f t="shared" si="374"/>
        <v>0</v>
      </c>
      <c r="GUP81" s="30">
        <f t="shared" ref="GUP81:GXA81" si="375">+IF(GUP64&gt;=$D$16,$E$81,0)</f>
        <v>0</v>
      </c>
      <c r="GUQ81" s="30">
        <f t="shared" si="375"/>
        <v>0</v>
      </c>
      <c r="GUR81" s="30">
        <f t="shared" si="375"/>
        <v>0</v>
      </c>
      <c r="GUS81" s="30">
        <f t="shared" si="375"/>
        <v>0</v>
      </c>
      <c r="GUT81" s="30">
        <f t="shared" si="375"/>
        <v>0</v>
      </c>
      <c r="GUU81" s="30">
        <f t="shared" si="375"/>
        <v>0</v>
      </c>
      <c r="GUV81" s="30">
        <f t="shared" si="375"/>
        <v>0</v>
      </c>
      <c r="GUW81" s="30">
        <f t="shared" si="375"/>
        <v>0</v>
      </c>
      <c r="GUX81" s="30">
        <f t="shared" si="375"/>
        <v>0</v>
      </c>
      <c r="GUY81" s="30">
        <f t="shared" si="375"/>
        <v>0</v>
      </c>
      <c r="GUZ81" s="30">
        <f t="shared" si="375"/>
        <v>0</v>
      </c>
      <c r="GVA81" s="30">
        <f t="shared" si="375"/>
        <v>0</v>
      </c>
      <c r="GVB81" s="30">
        <f t="shared" si="375"/>
        <v>0</v>
      </c>
      <c r="GVC81" s="30">
        <f t="shared" si="375"/>
        <v>0</v>
      </c>
      <c r="GVD81" s="30">
        <f t="shared" si="375"/>
        <v>0</v>
      </c>
      <c r="GVE81" s="30">
        <f t="shared" si="375"/>
        <v>0</v>
      </c>
      <c r="GVF81" s="30">
        <f t="shared" si="375"/>
        <v>0</v>
      </c>
      <c r="GVG81" s="30">
        <f t="shared" si="375"/>
        <v>0</v>
      </c>
      <c r="GVH81" s="30">
        <f t="shared" si="375"/>
        <v>0</v>
      </c>
      <c r="GVI81" s="30">
        <f t="shared" si="375"/>
        <v>0</v>
      </c>
      <c r="GVJ81" s="30">
        <f t="shared" si="375"/>
        <v>0</v>
      </c>
      <c r="GVK81" s="30">
        <f t="shared" si="375"/>
        <v>0</v>
      </c>
      <c r="GVL81" s="30">
        <f t="shared" si="375"/>
        <v>0</v>
      </c>
      <c r="GVM81" s="30">
        <f t="shared" si="375"/>
        <v>0</v>
      </c>
      <c r="GVN81" s="30">
        <f t="shared" si="375"/>
        <v>0</v>
      </c>
      <c r="GVO81" s="30">
        <f t="shared" si="375"/>
        <v>0</v>
      </c>
      <c r="GVP81" s="30">
        <f t="shared" si="375"/>
        <v>0</v>
      </c>
      <c r="GVQ81" s="30">
        <f t="shared" si="375"/>
        <v>0</v>
      </c>
      <c r="GVR81" s="30">
        <f t="shared" si="375"/>
        <v>0</v>
      </c>
      <c r="GVS81" s="30">
        <f t="shared" si="375"/>
        <v>0</v>
      </c>
      <c r="GVT81" s="30">
        <f t="shared" si="375"/>
        <v>0</v>
      </c>
      <c r="GVU81" s="30">
        <f t="shared" si="375"/>
        <v>0</v>
      </c>
      <c r="GVV81" s="30">
        <f t="shared" si="375"/>
        <v>0</v>
      </c>
      <c r="GVW81" s="30">
        <f t="shared" si="375"/>
        <v>0</v>
      </c>
      <c r="GVX81" s="30">
        <f t="shared" si="375"/>
        <v>0</v>
      </c>
      <c r="GVY81" s="30">
        <f t="shared" si="375"/>
        <v>0</v>
      </c>
      <c r="GVZ81" s="30">
        <f t="shared" si="375"/>
        <v>0</v>
      </c>
      <c r="GWA81" s="30">
        <f t="shared" si="375"/>
        <v>0</v>
      </c>
      <c r="GWB81" s="30">
        <f t="shared" si="375"/>
        <v>0</v>
      </c>
      <c r="GWC81" s="30">
        <f t="shared" si="375"/>
        <v>0</v>
      </c>
      <c r="GWD81" s="30">
        <f t="shared" si="375"/>
        <v>0</v>
      </c>
      <c r="GWE81" s="30">
        <f t="shared" si="375"/>
        <v>0</v>
      </c>
      <c r="GWF81" s="30">
        <f t="shared" si="375"/>
        <v>0</v>
      </c>
      <c r="GWG81" s="30">
        <f t="shared" si="375"/>
        <v>0</v>
      </c>
      <c r="GWH81" s="30">
        <f t="shared" si="375"/>
        <v>0</v>
      </c>
      <c r="GWI81" s="30">
        <f t="shared" si="375"/>
        <v>0</v>
      </c>
      <c r="GWJ81" s="30">
        <f t="shared" si="375"/>
        <v>0</v>
      </c>
      <c r="GWK81" s="30">
        <f t="shared" si="375"/>
        <v>0</v>
      </c>
      <c r="GWL81" s="30">
        <f t="shared" si="375"/>
        <v>0</v>
      </c>
      <c r="GWM81" s="30">
        <f t="shared" si="375"/>
        <v>0</v>
      </c>
      <c r="GWN81" s="30">
        <f t="shared" si="375"/>
        <v>0</v>
      </c>
      <c r="GWO81" s="30">
        <f t="shared" si="375"/>
        <v>0</v>
      </c>
      <c r="GWP81" s="30">
        <f t="shared" si="375"/>
        <v>0</v>
      </c>
      <c r="GWQ81" s="30">
        <f t="shared" si="375"/>
        <v>0</v>
      </c>
      <c r="GWR81" s="30">
        <f t="shared" si="375"/>
        <v>0</v>
      </c>
      <c r="GWS81" s="30">
        <f t="shared" si="375"/>
        <v>0</v>
      </c>
      <c r="GWT81" s="30">
        <f t="shared" si="375"/>
        <v>0</v>
      </c>
      <c r="GWU81" s="30">
        <f t="shared" si="375"/>
        <v>0</v>
      </c>
      <c r="GWV81" s="30">
        <f t="shared" si="375"/>
        <v>0</v>
      </c>
      <c r="GWW81" s="30">
        <f t="shared" si="375"/>
        <v>0</v>
      </c>
      <c r="GWX81" s="30">
        <f t="shared" si="375"/>
        <v>0</v>
      </c>
      <c r="GWY81" s="30">
        <f t="shared" si="375"/>
        <v>0</v>
      </c>
      <c r="GWZ81" s="30">
        <f t="shared" si="375"/>
        <v>0</v>
      </c>
      <c r="GXA81" s="30">
        <f t="shared" si="375"/>
        <v>0</v>
      </c>
      <c r="GXB81" s="30">
        <f t="shared" ref="GXB81:GZM81" si="376">+IF(GXB64&gt;=$D$16,$E$81,0)</f>
        <v>0</v>
      </c>
      <c r="GXC81" s="30">
        <f t="shared" si="376"/>
        <v>0</v>
      </c>
      <c r="GXD81" s="30">
        <f t="shared" si="376"/>
        <v>0</v>
      </c>
      <c r="GXE81" s="30">
        <f t="shared" si="376"/>
        <v>0</v>
      </c>
      <c r="GXF81" s="30">
        <f t="shared" si="376"/>
        <v>0</v>
      </c>
      <c r="GXG81" s="30">
        <f t="shared" si="376"/>
        <v>0</v>
      </c>
      <c r="GXH81" s="30">
        <f t="shared" si="376"/>
        <v>0</v>
      </c>
      <c r="GXI81" s="30">
        <f t="shared" si="376"/>
        <v>0</v>
      </c>
      <c r="GXJ81" s="30">
        <f t="shared" si="376"/>
        <v>0</v>
      </c>
      <c r="GXK81" s="30">
        <f t="shared" si="376"/>
        <v>0</v>
      </c>
      <c r="GXL81" s="30">
        <f t="shared" si="376"/>
        <v>0</v>
      </c>
      <c r="GXM81" s="30">
        <f t="shared" si="376"/>
        <v>0</v>
      </c>
      <c r="GXN81" s="30">
        <f t="shared" si="376"/>
        <v>0</v>
      </c>
      <c r="GXO81" s="30">
        <f t="shared" si="376"/>
        <v>0</v>
      </c>
      <c r="GXP81" s="30">
        <f t="shared" si="376"/>
        <v>0</v>
      </c>
      <c r="GXQ81" s="30">
        <f t="shared" si="376"/>
        <v>0</v>
      </c>
      <c r="GXR81" s="30">
        <f t="shared" si="376"/>
        <v>0</v>
      </c>
      <c r="GXS81" s="30">
        <f t="shared" si="376"/>
        <v>0</v>
      </c>
      <c r="GXT81" s="30">
        <f t="shared" si="376"/>
        <v>0</v>
      </c>
      <c r="GXU81" s="30">
        <f t="shared" si="376"/>
        <v>0</v>
      </c>
      <c r="GXV81" s="30">
        <f t="shared" si="376"/>
        <v>0</v>
      </c>
      <c r="GXW81" s="30">
        <f t="shared" si="376"/>
        <v>0</v>
      </c>
      <c r="GXX81" s="30">
        <f t="shared" si="376"/>
        <v>0</v>
      </c>
      <c r="GXY81" s="30">
        <f t="shared" si="376"/>
        <v>0</v>
      </c>
      <c r="GXZ81" s="30">
        <f t="shared" si="376"/>
        <v>0</v>
      </c>
      <c r="GYA81" s="30">
        <f t="shared" si="376"/>
        <v>0</v>
      </c>
      <c r="GYB81" s="30">
        <f t="shared" si="376"/>
        <v>0</v>
      </c>
      <c r="GYC81" s="30">
        <f t="shared" si="376"/>
        <v>0</v>
      </c>
      <c r="GYD81" s="30">
        <f t="shared" si="376"/>
        <v>0</v>
      </c>
      <c r="GYE81" s="30">
        <f t="shared" si="376"/>
        <v>0</v>
      </c>
      <c r="GYF81" s="30">
        <f t="shared" si="376"/>
        <v>0</v>
      </c>
      <c r="GYG81" s="30">
        <f t="shared" si="376"/>
        <v>0</v>
      </c>
      <c r="GYH81" s="30">
        <f t="shared" si="376"/>
        <v>0</v>
      </c>
      <c r="GYI81" s="30">
        <f t="shared" si="376"/>
        <v>0</v>
      </c>
      <c r="GYJ81" s="30">
        <f t="shared" si="376"/>
        <v>0</v>
      </c>
      <c r="GYK81" s="30">
        <f t="shared" si="376"/>
        <v>0</v>
      </c>
      <c r="GYL81" s="30">
        <f t="shared" si="376"/>
        <v>0</v>
      </c>
      <c r="GYM81" s="30">
        <f t="shared" si="376"/>
        <v>0</v>
      </c>
      <c r="GYN81" s="30">
        <f t="shared" si="376"/>
        <v>0</v>
      </c>
      <c r="GYO81" s="30">
        <f t="shared" si="376"/>
        <v>0</v>
      </c>
      <c r="GYP81" s="30">
        <f t="shared" si="376"/>
        <v>0</v>
      </c>
      <c r="GYQ81" s="30">
        <f t="shared" si="376"/>
        <v>0</v>
      </c>
      <c r="GYR81" s="30">
        <f t="shared" si="376"/>
        <v>0</v>
      </c>
      <c r="GYS81" s="30">
        <f t="shared" si="376"/>
        <v>0</v>
      </c>
      <c r="GYT81" s="30">
        <f t="shared" si="376"/>
        <v>0</v>
      </c>
      <c r="GYU81" s="30">
        <f t="shared" si="376"/>
        <v>0</v>
      </c>
      <c r="GYV81" s="30">
        <f t="shared" si="376"/>
        <v>0</v>
      </c>
      <c r="GYW81" s="30">
        <f t="shared" si="376"/>
        <v>0</v>
      </c>
      <c r="GYX81" s="30">
        <f t="shared" si="376"/>
        <v>0</v>
      </c>
      <c r="GYY81" s="30">
        <f t="shared" si="376"/>
        <v>0</v>
      </c>
      <c r="GYZ81" s="30">
        <f t="shared" si="376"/>
        <v>0</v>
      </c>
      <c r="GZA81" s="30">
        <f t="shared" si="376"/>
        <v>0</v>
      </c>
      <c r="GZB81" s="30">
        <f t="shared" si="376"/>
        <v>0</v>
      </c>
      <c r="GZC81" s="30">
        <f t="shared" si="376"/>
        <v>0</v>
      </c>
      <c r="GZD81" s="30">
        <f t="shared" si="376"/>
        <v>0</v>
      </c>
      <c r="GZE81" s="30">
        <f t="shared" si="376"/>
        <v>0</v>
      </c>
      <c r="GZF81" s="30">
        <f t="shared" si="376"/>
        <v>0</v>
      </c>
      <c r="GZG81" s="30">
        <f t="shared" si="376"/>
        <v>0</v>
      </c>
      <c r="GZH81" s="30">
        <f t="shared" si="376"/>
        <v>0</v>
      </c>
      <c r="GZI81" s="30">
        <f t="shared" si="376"/>
        <v>0</v>
      </c>
      <c r="GZJ81" s="30">
        <f t="shared" si="376"/>
        <v>0</v>
      </c>
      <c r="GZK81" s="30">
        <f t="shared" si="376"/>
        <v>0</v>
      </c>
      <c r="GZL81" s="30">
        <f t="shared" si="376"/>
        <v>0</v>
      </c>
      <c r="GZM81" s="30">
        <f t="shared" si="376"/>
        <v>0</v>
      </c>
      <c r="GZN81" s="30">
        <f t="shared" ref="GZN81:HBY81" si="377">+IF(GZN64&gt;=$D$16,$E$81,0)</f>
        <v>0</v>
      </c>
      <c r="GZO81" s="30">
        <f t="shared" si="377"/>
        <v>0</v>
      </c>
      <c r="GZP81" s="30">
        <f t="shared" si="377"/>
        <v>0</v>
      </c>
      <c r="GZQ81" s="30">
        <f t="shared" si="377"/>
        <v>0</v>
      </c>
      <c r="GZR81" s="30">
        <f t="shared" si="377"/>
        <v>0</v>
      </c>
      <c r="GZS81" s="30">
        <f t="shared" si="377"/>
        <v>0</v>
      </c>
      <c r="GZT81" s="30">
        <f t="shared" si="377"/>
        <v>0</v>
      </c>
      <c r="GZU81" s="30">
        <f t="shared" si="377"/>
        <v>0</v>
      </c>
      <c r="GZV81" s="30">
        <f t="shared" si="377"/>
        <v>0</v>
      </c>
      <c r="GZW81" s="30">
        <f t="shared" si="377"/>
        <v>0</v>
      </c>
      <c r="GZX81" s="30">
        <f t="shared" si="377"/>
        <v>0</v>
      </c>
      <c r="GZY81" s="30">
        <f t="shared" si="377"/>
        <v>0</v>
      </c>
      <c r="GZZ81" s="30">
        <f t="shared" si="377"/>
        <v>0</v>
      </c>
      <c r="HAA81" s="30">
        <f t="shared" si="377"/>
        <v>0</v>
      </c>
      <c r="HAB81" s="30">
        <f t="shared" si="377"/>
        <v>0</v>
      </c>
      <c r="HAC81" s="30">
        <f t="shared" si="377"/>
        <v>0</v>
      </c>
      <c r="HAD81" s="30">
        <f t="shared" si="377"/>
        <v>0</v>
      </c>
      <c r="HAE81" s="30">
        <f t="shared" si="377"/>
        <v>0</v>
      </c>
      <c r="HAF81" s="30">
        <f t="shared" si="377"/>
        <v>0</v>
      </c>
      <c r="HAG81" s="30">
        <f t="shared" si="377"/>
        <v>0</v>
      </c>
      <c r="HAH81" s="30">
        <f t="shared" si="377"/>
        <v>0</v>
      </c>
      <c r="HAI81" s="30">
        <f t="shared" si="377"/>
        <v>0</v>
      </c>
      <c r="HAJ81" s="30">
        <f t="shared" si="377"/>
        <v>0</v>
      </c>
      <c r="HAK81" s="30">
        <f t="shared" si="377"/>
        <v>0</v>
      </c>
      <c r="HAL81" s="30">
        <f t="shared" si="377"/>
        <v>0</v>
      </c>
      <c r="HAM81" s="30">
        <f t="shared" si="377"/>
        <v>0</v>
      </c>
      <c r="HAN81" s="30">
        <f t="shared" si="377"/>
        <v>0</v>
      </c>
      <c r="HAO81" s="30">
        <f t="shared" si="377"/>
        <v>0</v>
      </c>
      <c r="HAP81" s="30">
        <f t="shared" si="377"/>
        <v>0</v>
      </c>
      <c r="HAQ81" s="30">
        <f t="shared" si="377"/>
        <v>0</v>
      </c>
      <c r="HAR81" s="30">
        <f t="shared" si="377"/>
        <v>0</v>
      </c>
      <c r="HAS81" s="30">
        <f t="shared" si="377"/>
        <v>0</v>
      </c>
      <c r="HAT81" s="30">
        <f t="shared" si="377"/>
        <v>0</v>
      </c>
      <c r="HAU81" s="30">
        <f t="shared" si="377"/>
        <v>0</v>
      </c>
      <c r="HAV81" s="30">
        <f t="shared" si="377"/>
        <v>0</v>
      </c>
      <c r="HAW81" s="30">
        <f t="shared" si="377"/>
        <v>0</v>
      </c>
      <c r="HAX81" s="30">
        <f t="shared" si="377"/>
        <v>0</v>
      </c>
      <c r="HAY81" s="30">
        <f t="shared" si="377"/>
        <v>0</v>
      </c>
      <c r="HAZ81" s="30">
        <f t="shared" si="377"/>
        <v>0</v>
      </c>
      <c r="HBA81" s="30">
        <f t="shared" si="377"/>
        <v>0</v>
      </c>
      <c r="HBB81" s="30">
        <f t="shared" si="377"/>
        <v>0</v>
      </c>
      <c r="HBC81" s="30">
        <f t="shared" si="377"/>
        <v>0</v>
      </c>
      <c r="HBD81" s="30">
        <f t="shared" si="377"/>
        <v>0</v>
      </c>
      <c r="HBE81" s="30">
        <f t="shared" si="377"/>
        <v>0</v>
      </c>
      <c r="HBF81" s="30">
        <f t="shared" si="377"/>
        <v>0</v>
      </c>
      <c r="HBG81" s="30">
        <f t="shared" si="377"/>
        <v>0</v>
      </c>
      <c r="HBH81" s="30">
        <f t="shared" si="377"/>
        <v>0</v>
      </c>
      <c r="HBI81" s="30">
        <f t="shared" si="377"/>
        <v>0</v>
      </c>
      <c r="HBJ81" s="30">
        <f t="shared" si="377"/>
        <v>0</v>
      </c>
      <c r="HBK81" s="30">
        <f t="shared" si="377"/>
        <v>0</v>
      </c>
      <c r="HBL81" s="30">
        <f t="shared" si="377"/>
        <v>0</v>
      </c>
      <c r="HBM81" s="30">
        <f t="shared" si="377"/>
        <v>0</v>
      </c>
      <c r="HBN81" s="30">
        <f t="shared" si="377"/>
        <v>0</v>
      </c>
      <c r="HBO81" s="30">
        <f t="shared" si="377"/>
        <v>0</v>
      </c>
      <c r="HBP81" s="30">
        <f t="shared" si="377"/>
        <v>0</v>
      </c>
      <c r="HBQ81" s="30">
        <f t="shared" si="377"/>
        <v>0</v>
      </c>
      <c r="HBR81" s="30">
        <f t="shared" si="377"/>
        <v>0</v>
      </c>
      <c r="HBS81" s="30">
        <f t="shared" si="377"/>
        <v>0</v>
      </c>
      <c r="HBT81" s="30">
        <f t="shared" si="377"/>
        <v>0</v>
      </c>
      <c r="HBU81" s="30">
        <f t="shared" si="377"/>
        <v>0</v>
      </c>
      <c r="HBV81" s="30">
        <f t="shared" si="377"/>
        <v>0</v>
      </c>
      <c r="HBW81" s="30">
        <f t="shared" si="377"/>
        <v>0</v>
      </c>
      <c r="HBX81" s="30">
        <f t="shared" si="377"/>
        <v>0</v>
      </c>
      <c r="HBY81" s="30">
        <f t="shared" si="377"/>
        <v>0</v>
      </c>
      <c r="HBZ81" s="30">
        <f t="shared" ref="HBZ81:HEK81" si="378">+IF(HBZ64&gt;=$D$16,$E$81,0)</f>
        <v>0</v>
      </c>
      <c r="HCA81" s="30">
        <f t="shared" si="378"/>
        <v>0</v>
      </c>
      <c r="HCB81" s="30">
        <f t="shared" si="378"/>
        <v>0</v>
      </c>
      <c r="HCC81" s="30">
        <f t="shared" si="378"/>
        <v>0</v>
      </c>
      <c r="HCD81" s="30">
        <f t="shared" si="378"/>
        <v>0</v>
      </c>
      <c r="HCE81" s="30">
        <f t="shared" si="378"/>
        <v>0</v>
      </c>
      <c r="HCF81" s="30">
        <f t="shared" si="378"/>
        <v>0</v>
      </c>
      <c r="HCG81" s="30">
        <f t="shared" si="378"/>
        <v>0</v>
      </c>
      <c r="HCH81" s="30">
        <f t="shared" si="378"/>
        <v>0</v>
      </c>
      <c r="HCI81" s="30">
        <f t="shared" si="378"/>
        <v>0</v>
      </c>
      <c r="HCJ81" s="30">
        <f t="shared" si="378"/>
        <v>0</v>
      </c>
      <c r="HCK81" s="30">
        <f t="shared" si="378"/>
        <v>0</v>
      </c>
      <c r="HCL81" s="30">
        <f t="shared" si="378"/>
        <v>0</v>
      </c>
      <c r="HCM81" s="30">
        <f t="shared" si="378"/>
        <v>0</v>
      </c>
      <c r="HCN81" s="30">
        <f t="shared" si="378"/>
        <v>0</v>
      </c>
      <c r="HCO81" s="30">
        <f t="shared" si="378"/>
        <v>0</v>
      </c>
      <c r="HCP81" s="30">
        <f t="shared" si="378"/>
        <v>0</v>
      </c>
      <c r="HCQ81" s="30">
        <f t="shared" si="378"/>
        <v>0</v>
      </c>
      <c r="HCR81" s="30">
        <f t="shared" si="378"/>
        <v>0</v>
      </c>
      <c r="HCS81" s="30">
        <f t="shared" si="378"/>
        <v>0</v>
      </c>
      <c r="HCT81" s="30">
        <f t="shared" si="378"/>
        <v>0</v>
      </c>
      <c r="HCU81" s="30">
        <f t="shared" si="378"/>
        <v>0</v>
      </c>
      <c r="HCV81" s="30">
        <f t="shared" si="378"/>
        <v>0</v>
      </c>
      <c r="HCW81" s="30">
        <f t="shared" si="378"/>
        <v>0</v>
      </c>
      <c r="HCX81" s="30">
        <f t="shared" si="378"/>
        <v>0</v>
      </c>
      <c r="HCY81" s="30">
        <f t="shared" si="378"/>
        <v>0</v>
      </c>
      <c r="HCZ81" s="30">
        <f t="shared" si="378"/>
        <v>0</v>
      </c>
      <c r="HDA81" s="30">
        <f t="shared" si="378"/>
        <v>0</v>
      </c>
      <c r="HDB81" s="30">
        <f t="shared" si="378"/>
        <v>0</v>
      </c>
      <c r="HDC81" s="30">
        <f t="shared" si="378"/>
        <v>0</v>
      </c>
      <c r="HDD81" s="30">
        <f t="shared" si="378"/>
        <v>0</v>
      </c>
      <c r="HDE81" s="30">
        <f t="shared" si="378"/>
        <v>0</v>
      </c>
      <c r="HDF81" s="30">
        <f t="shared" si="378"/>
        <v>0</v>
      </c>
      <c r="HDG81" s="30">
        <f t="shared" si="378"/>
        <v>0</v>
      </c>
      <c r="HDH81" s="30">
        <f t="shared" si="378"/>
        <v>0</v>
      </c>
      <c r="HDI81" s="30">
        <f t="shared" si="378"/>
        <v>0</v>
      </c>
      <c r="HDJ81" s="30">
        <f t="shared" si="378"/>
        <v>0</v>
      </c>
      <c r="HDK81" s="30">
        <f t="shared" si="378"/>
        <v>0</v>
      </c>
      <c r="HDL81" s="30">
        <f t="shared" si="378"/>
        <v>0</v>
      </c>
      <c r="HDM81" s="30">
        <f t="shared" si="378"/>
        <v>0</v>
      </c>
      <c r="HDN81" s="30">
        <f t="shared" si="378"/>
        <v>0</v>
      </c>
      <c r="HDO81" s="30">
        <f t="shared" si="378"/>
        <v>0</v>
      </c>
      <c r="HDP81" s="30">
        <f t="shared" si="378"/>
        <v>0</v>
      </c>
      <c r="HDQ81" s="30">
        <f t="shared" si="378"/>
        <v>0</v>
      </c>
      <c r="HDR81" s="30">
        <f t="shared" si="378"/>
        <v>0</v>
      </c>
      <c r="HDS81" s="30">
        <f t="shared" si="378"/>
        <v>0</v>
      </c>
      <c r="HDT81" s="30">
        <f t="shared" si="378"/>
        <v>0</v>
      </c>
      <c r="HDU81" s="30">
        <f t="shared" si="378"/>
        <v>0</v>
      </c>
      <c r="HDV81" s="30">
        <f t="shared" si="378"/>
        <v>0</v>
      </c>
      <c r="HDW81" s="30">
        <f t="shared" si="378"/>
        <v>0</v>
      </c>
      <c r="HDX81" s="30">
        <f t="shared" si="378"/>
        <v>0</v>
      </c>
      <c r="HDY81" s="30">
        <f t="shared" si="378"/>
        <v>0</v>
      </c>
      <c r="HDZ81" s="30">
        <f t="shared" si="378"/>
        <v>0</v>
      </c>
      <c r="HEA81" s="30">
        <f t="shared" si="378"/>
        <v>0</v>
      </c>
      <c r="HEB81" s="30">
        <f t="shared" si="378"/>
        <v>0</v>
      </c>
      <c r="HEC81" s="30">
        <f t="shared" si="378"/>
        <v>0</v>
      </c>
      <c r="HED81" s="30">
        <f t="shared" si="378"/>
        <v>0</v>
      </c>
      <c r="HEE81" s="30">
        <f t="shared" si="378"/>
        <v>0</v>
      </c>
      <c r="HEF81" s="30">
        <f t="shared" si="378"/>
        <v>0</v>
      </c>
      <c r="HEG81" s="30">
        <f t="shared" si="378"/>
        <v>0</v>
      </c>
      <c r="HEH81" s="30">
        <f t="shared" si="378"/>
        <v>0</v>
      </c>
      <c r="HEI81" s="30">
        <f t="shared" si="378"/>
        <v>0</v>
      </c>
      <c r="HEJ81" s="30">
        <f t="shared" si="378"/>
        <v>0</v>
      </c>
      <c r="HEK81" s="30">
        <f t="shared" si="378"/>
        <v>0</v>
      </c>
      <c r="HEL81" s="30">
        <f t="shared" ref="HEL81:HGW81" si="379">+IF(HEL64&gt;=$D$16,$E$81,0)</f>
        <v>0</v>
      </c>
      <c r="HEM81" s="30">
        <f t="shared" si="379"/>
        <v>0</v>
      </c>
      <c r="HEN81" s="30">
        <f t="shared" si="379"/>
        <v>0</v>
      </c>
      <c r="HEO81" s="30">
        <f t="shared" si="379"/>
        <v>0</v>
      </c>
      <c r="HEP81" s="30">
        <f t="shared" si="379"/>
        <v>0</v>
      </c>
      <c r="HEQ81" s="30">
        <f t="shared" si="379"/>
        <v>0</v>
      </c>
      <c r="HER81" s="30">
        <f t="shared" si="379"/>
        <v>0</v>
      </c>
      <c r="HES81" s="30">
        <f t="shared" si="379"/>
        <v>0</v>
      </c>
      <c r="HET81" s="30">
        <f t="shared" si="379"/>
        <v>0</v>
      </c>
      <c r="HEU81" s="30">
        <f t="shared" si="379"/>
        <v>0</v>
      </c>
      <c r="HEV81" s="30">
        <f t="shared" si="379"/>
        <v>0</v>
      </c>
      <c r="HEW81" s="30">
        <f t="shared" si="379"/>
        <v>0</v>
      </c>
      <c r="HEX81" s="30">
        <f t="shared" si="379"/>
        <v>0</v>
      </c>
      <c r="HEY81" s="30">
        <f t="shared" si="379"/>
        <v>0</v>
      </c>
      <c r="HEZ81" s="30">
        <f t="shared" si="379"/>
        <v>0</v>
      </c>
      <c r="HFA81" s="30">
        <f t="shared" si="379"/>
        <v>0</v>
      </c>
      <c r="HFB81" s="30">
        <f t="shared" si="379"/>
        <v>0</v>
      </c>
      <c r="HFC81" s="30">
        <f t="shared" si="379"/>
        <v>0</v>
      </c>
      <c r="HFD81" s="30">
        <f t="shared" si="379"/>
        <v>0</v>
      </c>
      <c r="HFE81" s="30">
        <f t="shared" si="379"/>
        <v>0</v>
      </c>
      <c r="HFF81" s="30">
        <f t="shared" si="379"/>
        <v>0</v>
      </c>
      <c r="HFG81" s="30">
        <f t="shared" si="379"/>
        <v>0</v>
      </c>
      <c r="HFH81" s="30">
        <f t="shared" si="379"/>
        <v>0</v>
      </c>
      <c r="HFI81" s="30">
        <f t="shared" si="379"/>
        <v>0</v>
      </c>
      <c r="HFJ81" s="30">
        <f t="shared" si="379"/>
        <v>0</v>
      </c>
      <c r="HFK81" s="30">
        <f t="shared" si="379"/>
        <v>0</v>
      </c>
      <c r="HFL81" s="30">
        <f t="shared" si="379"/>
        <v>0</v>
      </c>
      <c r="HFM81" s="30">
        <f t="shared" si="379"/>
        <v>0</v>
      </c>
      <c r="HFN81" s="30">
        <f t="shared" si="379"/>
        <v>0</v>
      </c>
      <c r="HFO81" s="30">
        <f t="shared" si="379"/>
        <v>0</v>
      </c>
      <c r="HFP81" s="30">
        <f t="shared" si="379"/>
        <v>0</v>
      </c>
      <c r="HFQ81" s="30">
        <f t="shared" si="379"/>
        <v>0</v>
      </c>
      <c r="HFR81" s="30">
        <f t="shared" si="379"/>
        <v>0</v>
      </c>
      <c r="HFS81" s="30">
        <f t="shared" si="379"/>
        <v>0</v>
      </c>
      <c r="HFT81" s="30">
        <f t="shared" si="379"/>
        <v>0</v>
      </c>
      <c r="HFU81" s="30">
        <f t="shared" si="379"/>
        <v>0</v>
      </c>
      <c r="HFV81" s="30">
        <f t="shared" si="379"/>
        <v>0</v>
      </c>
      <c r="HFW81" s="30">
        <f t="shared" si="379"/>
        <v>0</v>
      </c>
      <c r="HFX81" s="30">
        <f t="shared" si="379"/>
        <v>0</v>
      </c>
      <c r="HFY81" s="30">
        <f t="shared" si="379"/>
        <v>0</v>
      </c>
      <c r="HFZ81" s="30">
        <f t="shared" si="379"/>
        <v>0</v>
      </c>
      <c r="HGA81" s="30">
        <f t="shared" si="379"/>
        <v>0</v>
      </c>
      <c r="HGB81" s="30">
        <f t="shared" si="379"/>
        <v>0</v>
      </c>
      <c r="HGC81" s="30">
        <f t="shared" si="379"/>
        <v>0</v>
      </c>
      <c r="HGD81" s="30">
        <f t="shared" si="379"/>
        <v>0</v>
      </c>
      <c r="HGE81" s="30">
        <f t="shared" si="379"/>
        <v>0</v>
      </c>
      <c r="HGF81" s="30">
        <f t="shared" si="379"/>
        <v>0</v>
      </c>
      <c r="HGG81" s="30">
        <f t="shared" si="379"/>
        <v>0</v>
      </c>
      <c r="HGH81" s="30">
        <f t="shared" si="379"/>
        <v>0</v>
      </c>
      <c r="HGI81" s="30">
        <f t="shared" si="379"/>
        <v>0</v>
      </c>
      <c r="HGJ81" s="30">
        <f t="shared" si="379"/>
        <v>0</v>
      </c>
      <c r="HGK81" s="30">
        <f t="shared" si="379"/>
        <v>0</v>
      </c>
      <c r="HGL81" s="30">
        <f t="shared" si="379"/>
        <v>0</v>
      </c>
      <c r="HGM81" s="30">
        <f t="shared" si="379"/>
        <v>0</v>
      </c>
      <c r="HGN81" s="30">
        <f t="shared" si="379"/>
        <v>0</v>
      </c>
      <c r="HGO81" s="30">
        <f t="shared" si="379"/>
        <v>0</v>
      </c>
      <c r="HGP81" s="30">
        <f t="shared" si="379"/>
        <v>0</v>
      </c>
      <c r="HGQ81" s="30">
        <f t="shared" si="379"/>
        <v>0</v>
      </c>
      <c r="HGR81" s="30">
        <f t="shared" si="379"/>
        <v>0</v>
      </c>
      <c r="HGS81" s="30">
        <f t="shared" si="379"/>
        <v>0</v>
      </c>
      <c r="HGT81" s="30">
        <f t="shared" si="379"/>
        <v>0</v>
      </c>
      <c r="HGU81" s="30">
        <f t="shared" si="379"/>
        <v>0</v>
      </c>
      <c r="HGV81" s="30">
        <f t="shared" si="379"/>
        <v>0</v>
      </c>
      <c r="HGW81" s="30">
        <f t="shared" si="379"/>
        <v>0</v>
      </c>
      <c r="HGX81" s="30">
        <f t="shared" ref="HGX81:HJI81" si="380">+IF(HGX64&gt;=$D$16,$E$81,0)</f>
        <v>0</v>
      </c>
      <c r="HGY81" s="30">
        <f t="shared" si="380"/>
        <v>0</v>
      </c>
      <c r="HGZ81" s="30">
        <f t="shared" si="380"/>
        <v>0</v>
      </c>
      <c r="HHA81" s="30">
        <f t="shared" si="380"/>
        <v>0</v>
      </c>
      <c r="HHB81" s="30">
        <f t="shared" si="380"/>
        <v>0</v>
      </c>
      <c r="HHC81" s="30">
        <f t="shared" si="380"/>
        <v>0</v>
      </c>
      <c r="HHD81" s="30">
        <f t="shared" si="380"/>
        <v>0</v>
      </c>
      <c r="HHE81" s="30">
        <f t="shared" si="380"/>
        <v>0</v>
      </c>
      <c r="HHF81" s="30">
        <f t="shared" si="380"/>
        <v>0</v>
      </c>
      <c r="HHG81" s="30">
        <f t="shared" si="380"/>
        <v>0</v>
      </c>
      <c r="HHH81" s="30">
        <f t="shared" si="380"/>
        <v>0</v>
      </c>
      <c r="HHI81" s="30">
        <f t="shared" si="380"/>
        <v>0</v>
      </c>
      <c r="HHJ81" s="30">
        <f t="shared" si="380"/>
        <v>0</v>
      </c>
      <c r="HHK81" s="30">
        <f t="shared" si="380"/>
        <v>0</v>
      </c>
      <c r="HHL81" s="30">
        <f t="shared" si="380"/>
        <v>0</v>
      </c>
      <c r="HHM81" s="30">
        <f t="shared" si="380"/>
        <v>0</v>
      </c>
      <c r="HHN81" s="30">
        <f t="shared" si="380"/>
        <v>0</v>
      </c>
      <c r="HHO81" s="30">
        <f t="shared" si="380"/>
        <v>0</v>
      </c>
      <c r="HHP81" s="30">
        <f t="shared" si="380"/>
        <v>0</v>
      </c>
      <c r="HHQ81" s="30">
        <f t="shared" si="380"/>
        <v>0</v>
      </c>
      <c r="HHR81" s="30">
        <f t="shared" si="380"/>
        <v>0</v>
      </c>
      <c r="HHS81" s="30">
        <f t="shared" si="380"/>
        <v>0</v>
      </c>
      <c r="HHT81" s="30">
        <f t="shared" si="380"/>
        <v>0</v>
      </c>
      <c r="HHU81" s="30">
        <f t="shared" si="380"/>
        <v>0</v>
      </c>
      <c r="HHV81" s="30">
        <f t="shared" si="380"/>
        <v>0</v>
      </c>
      <c r="HHW81" s="30">
        <f t="shared" si="380"/>
        <v>0</v>
      </c>
      <c r="HHX81" s="30">
        <f t="shared" si="380"/>
        <v>0</v>
      </c>
      <c r="HHY81" s="30">
        <f t="shared" si="380"/>
        <v>0</v>
      </c>
      <c r="HHZ81" s="30">
        <f t="shared" si="380"/>
        <v>0</v>
      </c>
      <c r="HIA81" s="30">
        <f t="shared" si="380"/>
        <v>0</v>
      </c>
      <c r="HIB81" s="30">
        <f t="shared" si="380"/>
        <v>0</v>
      </c>
      <c r="HIC81" s="30">
        <f t="shared" si="380"/>
        <v>0</v>
      </c>
      <c r="HID81" s="30">
        <f t="shared" si="380"/>
        <v>0</v>
      </c>
      <c r="HIE81" s="30">
        <f t="shared" si="380"/>
        <v>0</v>
      </c>
      <c r="HIF81" s="30">
        <f t="shared" si="380"/>
        <v>0</v>
      </c>
      <c r="HIG81" s="30">
        <f t="shared" si="380"/>
        <v>0</v>
      </c>
      <c r="HIH81" s="30">
        <f t="shared" si="380"/>
        <v>0</v>
      </c>
      <c r="HII81" s="30">
        <f t="shared" si="380"/>
        <v>0</v>
      </c>
      <c r="HIJ81" s="30">
        <f t="shared" si="380"/>
        <v>0</v>
      </c>
      <c r="HIK81" s="30">
        <f t="shared" si="380"/>
        <v>0</v>
      </c>
      <c r="HIL81" s="30">
        <f t="shared" si="380"/>
        <v>0</v>
      </c>
      <c r="HIM81" s="30">
        <f t="shared" si="380"/>
        <v>0</v>
      </c>
      <c r="HIN81" s="30">
        <f t="shared" si="380"/>
        <v>0</v>
      </c>
      <c r="HIO81" s="30">
        <f t="shared" si="380"/>
        <v>0</v>
      </c>
      <c r="HIP81" s="30">
        <f t="shared" si="380"/>
        <v>0</v>
      </c>
      <c r="HIQ81" s="30">
        <f t="shared" si="380"/>
        <v>0</v>
      </c>
      <c r="HIR81" s="30">
        <f t="shared" si="380"/>
        <v>0</v>
      </c>
      <c r="HIS81" s="30">
        <f t="shared" si="380"/>
        <v>0</v>
      </c>
      <c r="HIT81" s="30">
        <f t="shared" si="380"/>
        <v>0</v>
      </c>
      <c r="HIU81" s="30">
        <f t="shared" si="380"/>
        <v>0</v>
      </c>
      <c r="HIV81" s="30">
        <f t="shared" si="380"/>
        <v>0</v>
      </c>
      <c r="HIW81" s="30">
        <f t="shared" si="380"/>
        <v>0</v>
      </c>
      <c r="HIX81" s="30">
        <f t="shared" si="380"/>
        <v>0</v>
      </c>
      <c r="HIY81" s="30">
        <f t="shared" si="380"/>
        <v>0</v>
      </c>
      <c r="HIZ81" s="30">
        <f t="shared" si="380"/>
        <v>0</v>
      </c>
      <c r="HJA81" s="30">
        <f t="shared" si="380"/>
        <v>0</v>
      </c>
      <c r="HJB81" s="30">
        <f t="shared" si="380"/>
        <v>0</v>
      </c>
      <c r="HJC81" s="30">
        <f t="shared" si="380"/>
        <v>0</v>
      </c>
      <c r="HJD81" s="30">
        <f t="shared" si="380"/>
        <v>0</v>
      </c>
      <c r="HJE81" s="30">
        <f t="shared" si="380"/>
        <v>0</v>
      </c>
      <c r="HJF81" s="30">
        <f t="shared" si="380"/>
        <v>0</v>
      </c>
      <c r="HJG81" s="30">
        <f t="shared" si="380"/>
        <v>0</v>
      </c>
      <c r="HJH81" s="30">
        <f t="shared" si="380"/>
        <v>0</v>
      </c>
      <c r="HJI81" s="30">
        <f t="shared" si="380"/>
        <v>0</v>
      </c>
      <c r="HJJ81" s="30">
        <f t="shared" ref="HJJ81:HLU81" si="381">+IF(HJJ64&gt;=$D$16,$E$81,0)</f>
        <v>0</v>
      </c>
      <c r="HJK81" s="30">
        <f t="shared" si="381"/>
        <v>0</v>
      </c>
      <c r="HJL81" s="30">
        <f t="shared" si="381"/>
        <v>0</v>
      </c>
      <c r="HJM81" s="30">
        <f t="shared" si="381"/>
        <v>0</v>
      </c>
      <c r="HJN81" s="30">
        <f t="shared" si="381"/>
        <v>0</v>
      </c>
      <c r="HJO81" s="30">
        <f t="shared" si="381"/>
        <v>0</v>
      </c>
      <c r="HJP81" s="30">
        <f t="shared" si="381"/>
        <v>0</v>
      </c>
      <c r="HJQ81" s="30">
        <f t="shared" si="381"/>
        <v>0</v>
      </c>
      <c r="HJR81" s="30">
        <f t="shared" si="381"/>
        <v>0</v>
      </c>
      <c r="HJS81" s="30">
        <f t="shared" si="381"/>
        <v>0</v>
      </c>
      <c r="HJT81" s="30">
        <f t="shared" si="381"/>
        <v>0</v>
      </c>
      <c r="HJU81" s="30">
        <f t="shared" si="381"/>
        <v>0</v>
      </c>
      <c r="HJV81" s="30">
        <f t="shared" si="381"/>
        <v>0</v>
      </c>
      <c r="HJW81" s="30">
        <f t="shared" si="381"/>
        <v>0</v>
      </c>
      <c r="HJX81" s="30">
        <f t="shared" si="381"/>
        <v>0</v>
      </c>
      <c r="HJY81" s="30">
        <f t="shared" si="381"/>
        <v>0</v>
      </c>
      <c r="HJZ81" s="30">
        <f t="shared" si="381"/>
        <v>0</v>
      </c>
      <c r="HKA81" s="30">
        <f t="shared" si="381"/>
        <v>0</v>
      </c>
      <c r="HKB81" s="30">
        <f t="shared" si="381"/>
        <v>0</v>
      </c>
      <c r="HKC81" s="30">
        <f t="shared" si="381"/>
        <v>0</v>
      </c>
      <c r="HKD81" s="30">
        <f t="shared" si="381"/>
        <v>0</v>
      </c>
      <c r="HKE81" s="30">
        <f t="shared" si="381"/>
        <v>0</v>
      </c>
      <c r="HKF81" s="30">
        <f t="shared" si="381"/>
        <v>0</v>
      </c>
      <c r="HKG81" s="30">
        <f t="shared" si="381"/>
        <v>0</v>
      </c>
      <c r="HKH81" s="30">
        <f t="shared" si="381"/>
        <v>0</v>
      </c>
      <c r="HKI81" s="30">
        <f t="shared" si="381"/>
        <v>0</v>
      </c>
      <c r="HKJ81" s="30">
        <f t="shared" si="381"/>
        <v>0</v>
      </c>
      <c r="HKK81" s="30">
        <f t="shared" si="381"/>
        <v>0</v>
      </c>
      <c r="HKL81" s="30">
        <f t="shared" si="381"/>
        <v>0</v>
      </c>
      <c r="HKM81" s="30">
        <f t="shared" si="381"/>
        <v>0</v>
      </c>
      <c r="HKN81" s="30">
        <f t="shared" si="381"/>
        <v>0</v>
      </c>
      <c r="HKO81" s="30">
        <f t="shared" si="381"/>
        <v>0</v>
      </c>
      <c r="HKP81" s="30">
        <f t="shared" si="381"/>
        <v>0</v>
      </c>
      <c r="HKQ81" s="30">
        <f t="shared" si="381"/>
        <v>0</v>
      </c>
      <c r="HKR81" s="30">
        <f t="shared" si="381"/>
        <v>0</v>
      </c>
      <c r="HKS81" s="30">
        <f t="shared" si="381"/>
        <v>0</v>
      </c>
      <c r="HKT81" s="30">
        <f t="shared" si="381"/>
        <v>0</v>
      </c>
      <c r="HKU81" s="30">
        <f t="shared" si="381"/>
        <v>0</v>
      </c>
      <c r="HKV81" s="30">
        <f t="shared" si="381"/>
        <v>0</v>
      </c>
      <c r="HKW81" s="30">
        <f t="shared" si="381"/>
        <v>0</v>
      </c>
      <c r="HKX81" s="30">
        <f t="shared" si="381"/>
        <v>0</v>
      </c>
      <c r="HKY81" s="30">
        <f t="shared" si="381"/>
        <v>0</v>
      </c>
      <c r="HKZ81" s="30">
        <f t="shared" si="381"/>
        <v>0</v>
      </c>
      <c r="HLA81" s="30">
        <f t="shared" si="381"/>
        <v>0</v>
      </c>
      <c r="HLB81" s="30">
        <f t="shared" si="381"/>
        <v>0</v>
      </c>
      <c r="HLC81" s="30">
        <f t="shared" si="381"/>
        <v>0</v>
      </c>
      <c r="HLD81" s="30">
        <f t="shared" si="381"/>
        <v>0</v>
      </c>
      <c r="HLE81" s="30">
        <f t="shared" si="381"/>
        <v>0</v>
      </c>
      <c r="HLF81" s="30">
        <f t="shared" si="381"/>
        <v>0</v>
      </c>
      <c r="HLG81" s="30">
        <f t="shared" si="381"/>
        <v>0</v>
      </c>
      <c r="HLH81" s="30">
        <f t="shared" si="381"/>
        <v>0</v>
      </c>
      <c r="HLI81" s="30">
        <f t="shared" si="381"/>
        <v>0</v>
      </c>
      <c r="HLJ81" s="30">
        <f t="shared" si="381"/>
        <v>0</v>
      </c>
      <c r="HLK81" s="30">
        <f t="shared" si="381"/>
        <v>0</v>
      </c>
      <c r="HLL81" s="30">
        <f t="shared" si="381"/>
        <v>0</v>
      </c>
      <c r="HLM81" s="30">
        <f t="shared" si="381"/>
        <v>0</v>
      </c>
      <c r="HLN81" s="30">
        <f t="shared" si="381"/>
        <v>0</v>
      </c>
      <c r="HLO81" s="30">
        <f t="shared" si="381"/>
        <v>0</v>
      </c>
      <c r="HLP81" s="30">
        <f t="shared" si="381"/>
        <v>0</v>
      </c>
      <c r="HLQ81" s="30">
        <f t="shared" si="381"/>
        <v>0</v>
      </c>
      <c r="HLR81" s="30">
        <f t="shared" si="381"/>
        <v>0</v>
      </c>
      <c r="HLS81" s="30">
        <f t="shared" si="381"/>
        <v>0</v>
      </c>
      <c r="HLT81" s="30">
        <f t="shared" si="381"/>
        <v>0</v>
      </c>
      <c r="HLU81" s="30">
        <f t="shared" si="381"/>
        <v>0</v>
      </c>
      <c r="HLV81" s="30">
        <f t="shared" ref="HLV81:HOG81" si="382">+IF(HLV64&gt;=$D$16,$E$81,0)</f>
        <v>0</v>
      </c>
      <c r="HLW81" s="30">
        <f t="shared" si="382"/>
        <v>0</v>
      </c>
      <c r="HLX81" s="30">
        <f t="shared" si="382"/>
        <v>0</v>
      </c>
      <c r="HLY81" s="30">
        <f t="shared" si="382"/>
        <v>0</v>
      </c>
      <c r="HLZ81" s="30">
        <f t="shared" si="382"/>
        <v>0</v>
      </c>
      <c r="HMA81" s="30">
        <f t="shared" si="382"/>
        <v>0</v>
      </c>
      <c r="HMB81" s="30">
        <f t="shared" si="382"/>
        <v>0</v>
      </c>
      <c r="HMC81" s="30">
        <f t="shared" si="382"/>
        <v>0</v>
      </c>
      <c r="HMD81" s="30">
        <f t="shared" si="382"/>
        <v>0</v>
      </c>
      <c r="HME81" s="30">
        <f t="shared" si="382"/>
        <v>0</v>
      </c>
      <c r="HMF81" s="30">
        <f t="shared" si="382"/>
        <v>0</v>
      </c>
      <c r="HMG81" s="30">
        <f t="shared" si="382"/>
        <v>0</v>
      </c>
      <c r="HMH81" s="30">
        <f t="shared" si="382"/>
        <v>0</v>
      </c>
      <c r="HMI81" s="30">
        <f t="shared" si="382"/>
        <v>0</v>
      </c>
      <c r="HMJ81" s="30">
        <f t="shared" si="382"/>
        <v>0</v>
      </c>
      <c r="HMK81" s="30">
        <f t="shared" si="382"/>
        <v>0</v>
      </c>
      <c r="HML81" s="30">
        <f t="shared" si="382"/>
        <v>0</v>
      </c>
      <c r="HMM81" s="30">
        <f t="shared" si="382"/>
        <v>0</v>
      </c>
      <c r="HMN81" s="30">
        <f t="shared" si="382"/>
        <v>0</v>
      </c>
      <c r="HMO81" s="30">
        <f t="shared" si="382"/>
        <v>0</v>
      </c>
      <c r="HMP81" s="30">
        <f t="shared" si="382"/>
        <v>0</v>
      </c>
      <c r="HMQ81" s="30">
        <f t="shared" si="382"/>
        <v>0</v>
      </c>
      <c r="HMR81" s="30">
        <f t="shared" si="382"/>
        <v>0</v>
      </c>
      <c r="HMS81" s="30">
        <f t="shared" si="382"/>
        <v>0</v>
      </c>
      <c r="HMT81" s="30">
        <f t="shared" si="382"/>
        <v>0</v>
      </c>
      <c r="HMU81" s="30">
        <f t="shared" si="382"/>
        <v>0</v>
      </c>
      <c r="HMV81" s="30">
        <f t="shared" si="382"/>
        <v>0</v>
      </c>
      <c r="HMW81" s="30">
        <f t="shared" si="382"/>
        <v>0</v>
      </c>
      <c r="HMX81" s="30">
        <f t="shared" si="382"/>
        <v>0</v>
      </c>
      <c r="HMY81" s="30">
        <f t="shared" si="382"/>
        <v>0</v>
      </c>
      <c r="HMZ81" s="30">
        <f t="shared" si="382"/>
        <v>0</v>
      </c>
      <c r="HNA81" s="30">
        <f t="shared" si="382"/>
        <v>0</v>
      </c>
      <c r="HNB81" s="30">
        <f t="shared" si="382"/>
        <v>0</v>
      </c>
      <c r="HNC81" s="30">
        <f t="shared" si="382"/>
        <v>0</v>
      </c>
      <c r="HND81" s="30">
        <f t="shared" si="382"/>
        <v>0</v>
      </c>
      <c r="HNE81" s="30">
        <f t="shared" si="382"/>
        <v>0</v>
      </c>
      <c r="HNF81" s="30">
        <f t="shared" si="382"/>
        <v>0</v>
      </c>
      <c r="HNG81" s="30">
        <f t="shared" si="382"/>
        <v>0</v>
      </c>
      <c r="HNH81" s="30">
        <f t="shared" si="382"/>
        <v>0</v>
      </c>
      <c r="HNI81" s="30">
        <f t="shared" si="382"/>
        <v>0</v>
      </c>
      <c r="HNJ81" s="30">
        <f t="shared" si="382"/>
        <v>0</v>
      </c>
      <c r="HNK81" s="30">
        <f t="shared" si="382"/>
        <v>0</v>
      </c>
      <c r="HNL81" s="30">
        <f t="shared" si="382"/>
        <v>0</v>
      </c>
      <c r="HNM81" s="30">
        <f t="shared" si="382"/>
        <v>0</v>
      </c>
      <c r="HNN81" s="30">
        <f t="shared" si="382"/>
        <v>0</v>
      </c>
      <c r="HNO81" s="30">
        <f t="shared" si="382"/>
        <v>0</v>
      </c>
      <c r="HNP81" s="30">
        <f t="shared" si="382"/>
        <v>0</v>
      </c>
      <c r="HNQ81" s="30">
        <f t="shared" si="382"/>
        <v>0</v>
      </c>
      <c r="HNR81" s="30">
        <f t="shared" si="382"/>
        <v>0</v>
      </c>
      <c r="HNS81" s="30">
        <f t="shared" si="382"/>
        <v>0</v>
      </c>
      <c r="HNT81" s="30">
        <f t="shared" si="382"/>
        <v>0</v>
      </c>
      <c r="HNU81" s="30">
        <f t="shared" si="382"/>
        <v>0</v>
      </c>
      <c r="HNV81" s="30">
        <f t="shared" si="382"/>
        <v>0</v>
      </c>
      <c r="HNW81" s="30">
        <f t="shared" si="382"/>
        <v>0</v>
      </c>
      <c r="HNX81" s="30">
        <f t="shared" si="382"/>
        <v>0</v>
      </c>
      <c r="HNY81" s="30">
        <f t="shared" si="382"/>
        <v>0</v>
      </c>
      <c r="HNZ81" s="30">
        <f t="shared" si="382"/>
        <v>0</v>
      </c>
      <c r="HOA81" s="30">
        <f t="shared" si="382"/>
        <v>0</v>
      </c>
      <c r="HOB81" s="30">
        <f t="shared" si="382"/>
        <v>0</v>
      </c>
      <c r="HOC81" s="30">
        <f t="shared" si="382"/>
        <v>0</v>
      </c>
      <c r="HOD81" s="30">
        <f t="shared" si="382"/>
        <v>0</v>
      </c>
      <c r="HOE81" s="30">
        <f t="shared" si="382"/>
        <v>0</v>
      </c>
      <c r="HOF81" s="30">
        <f t="shared" si="382"/>
        <v>0</v>
      </c>
      <c r="HOG81" s="30">
        <f t="shared" si="382"/>
        <v>0</v>
      </c>
      <c r="HOH81" s="30">
        <f t="shared" ref="HOH81:HQS81" si="383">+IF(HOH64&gt;=$D$16,$E$81,0)</f>
        <v>0</v>
      </c>
      <c r="HOI81" s="30">
        <f t="shared" si="383"/>
        <v>0</v>
      </c>
      <c r="HOJ81" s="30">
        <f t="shared" si="383"/>
        <v>0</v>
      </c>
      <c r="HOK81" s="30">
        <f t="shared" si="383"/>
        <v>0</v>
      </c>
      <c r="HOL81" s="30">
        <f t="shared" si="383"/>
        <v>0</v>
      </c>
      <c r="HOM81" s="30">
        <f t="shared" si="383"/>
        <v>0</v>
      </c>
      <c r="HON81" s="30">
        <f t="shared" si="383"/>
        <v>0</v>
      </c>
      <c r="HOO81" s="30">
        <f t="shared" si="383"/>
        <v>0</v>
      </c>
      <c r="HOP81" s="30">
        <f t="shared" si="383"/>
        <v>0</v>
      </c>
      <c r="HOQ81" s="30">
        <f t="shared" si="383"/>
        <v>0</v>
      </c>
      <c r="HOR81" s="30">
        <f t="shared" si="383"/>
        <v>0</v>
      </c>
      <c r="HOS81" s="30">
        <f t="shared" si="383"/>
        <v>0</v>
      </c>
      <c r="HOT81" s="30">
        <f t="shared" si="383"/>
        <v>0</v>
      </c>
      <c r="HOU81" s="30">
        <f t="shared" si="383"/>
        <v>0</v>
      </c>
      <c r="HOV81" s="30">
        <f t="shared" si="383"/>
        <v>0</v>
      </c>
      <c r="HOW81" s="30">
        <f t="shared" si="383"/>
        <v>0</v>
      </c>
      <c r="HOX81" s="30">
        <f t="shared" si="383"/>
        <v>0</v>
      </c>
      <c r="HOY81" s="30">
        <f t="shared" si="383"/>
        <v>0</v>
      </c>
      <c r="HOZ81" s="30">
        <f t="shared" si="383"/>
        <v>0</v>
      </c>
      <c r="HPA81" s="30">
        <f t="shared" si="383"/>
        <v>0</v>
      </c>
      <c r="HPB81" s="30">
        <f t="shared" si="383"/>
        <v>0</v>
      </c>
      <c r="HPC81" s="30">
        <f t="shared" si="383"/>
        <v>0</v>
      </c>
      <c r="HPD81" s="30">
        <f t="shared" si="383"/>
        <v>0</v>
      </c>
      <c r="HPE81" s="30">
        <f t="shared" si="383"/>
        <v>0</v>
      </c>
      <c r="HPF81" s="30">
        <f t="shared" si="383"/>
        <v>0</v>
      </c>
      <c r="HPG81" s="30">
        <f t="shared" si="383"/>
        <v>0</v>
      </c>
      <c r="HPH81" s="30">
        <f t="shared" si="383"/>
        <v>0</v>
      </c>
      <c r="HPI81" s="30">
        <f t="shared" si="383"/>
        <v>0</v>
      </c>
      <c r="HPJ81" s="30">
        <f t="shared" si="383"/>
        <v>0</v>
      </c>
      <c r="HPK81" s="30">
        <f t="shared" si="383"/>
        <v>0</v>
      </c>
      <c r="HPL81" s="30">
        <f t="shared" si="383"/>
        <v>0</v>
      </c>
      <c r="HPM81" s="30">
        <f t="shared" si="383"/>
        <v>0</v>
      </c>
      <c r="HPN81" s="30">
        <f t="shared" si="383"/>
        <v>0</v>
      </c>
      <c r="HPO81" s="30">
        <f t="shared" si="383"/>
        <v>0</v>
      </c>
      <c r="HPP81" s="30">
        <f t="shared" si="383"/>
        <v>0</v>
      </c>
      <c r="HPQ81" s="30">
        <f t="shared" si="383"/>
        <v>0</v>
      </c>
      <c r="HPR81" s="30">
        <f t="shared" si="383"/>
        <v>0</v>
      </c>
      <c r="HPS81" s="30">
        <f t="shared" si="383"/>
        <v>0</v>
      </c>
      <c r="HPT81" s="30">
        <f t="shared" si="383"/>
        <v>0</v>
      </c>
      <c r="HPU81" s="30">
        <f t="shared" si="383"/>
        <v>0</v>
      </c>
      <c r="HPV81" s="30">
        <f t="shared" si="383"/>
        <v>0</v>
      </c>
      <c r="HPW81" s="30">
        <f t="shared" si="383"/>
        <v>0</v>
      </c>
      <c r="HPX81" s="30">
        <f t="shared" si="383"/>
        <v>0</v>
      </c>
      <c r="HPY81" s="30">
        <f t="shared" si="383"/>
        <v>0</v>
      </c>
      <c r="HPZ81" s="30">
        <f t="shared" si="383"/>
        <v>0</v>
      </c>
      <c r="HQA81" s="30">
        <f t="shared" si="383"/>
        <v>0</v>
      </c>
      <c r="HQB81" s="30">
        <f t="shared" si="383"/>
        <v>0</v>
      </c>
      <c r="HQC81" s="30">
        <f t="shared" si="383"/>
        <v>0</v>
      </c>
      <c r="HQD81" s="30">
        <f t="shared" si="383"/>
        <v>0</v>
      </c>
      <c r="HQE81" s="30">
        <f t="shared" si="383"/>
        <v>0</v>
      </c>
      <c r="HQF81" s="30">
        <f t="shared" si="383"/>
        <v>0</v>
      </c>
      <c r="HQG81" s="30">
        <f t="shared" si="383"/>
        <v>0</v>
      </c>
      <c r="HQH81" s="30">
        <f t="shared" si="383"/>
        <v>0</v>
      </c>
      <c r="HQI81" s="30">
        <f t="shared" si="383"/>
        <v>0</v>
      </c>
      <c r="HQJ81" s="30">
        <f t="shared" si="383"/>
        <v>0</v>
      </c>
      <c r="HQK81" s="30">
        <f t="shared" si="383"/>
        <v>0</v>
      </c>
      <c r="HQL81" s="30">
        <f t="shared" si="383"/>
        <v>0</v>
      </c>
      <c r="HQM81" s="30">
        <f t="shared" si="383"/>
        <v>0</v>
      </c>
      <c r="HQN81" s="30">
        <f t="shared" si="383"/>
        <v>0</v>
      </c>
      <c r="HQO81" s="30">
        <f t="shared" si="383"/>
        <v>0</v>
      </c>
      <c r="HQP81" s="30">
        <f t="shared" si="383"/>
        <v>0</v>
      </c>
      <c r="HQQ81" s="30">
        <f t="shared" si="383"/>
        <v>0</v>
      </c>
      <c r="HQR81" s="30">
        <f t="shared" si="383"/>
        <v>0</v>
      </c>
      <c r="HQS81" s="30">
        <f t="shared" si="383"/>
        <v>0</v>
      </c>
      <c r="HQT81" s="30">
        <f t="shared" ref="HQT81:HTE81" si="384">+IF(HQT64&gt;=$D$16,$E$81,0)</f>
        <v>0</v>
      </c>
      <c r="HQU81" s="30">
        <f t="shared" si="384"/>
        <v>0</v>
      </c>
      <c r="HQV81" s="30">
        <f t="shared" si="384"/>
        <v>0</v>
      </c>
      <c r="HQW81" s="30">
        <f t="shared" si="384"/>
        <v>0</v>
      </c>
      <c r="HQX81" s="30">
        <f t="shared" si="384"/>
        <v>0</v>
      </c>
      <c r="HQY81" s="30">
        <f t="shared" si="384"/>
        <v>0</v>
      </c>
      <c r="HQZ81" s="30">
        <f t="shared" si="384"/>
        <v>0</v>
      </c>
      <c r="HRA81" s="30">
        <f t="shared" si="384"/>
        <v>0</v>
      </c>
      <c r="HRB81" s="30">
        <f t="shared" si="384"/>
        <v>0</v>
      </c>
      <c r="HRC81" s="30">
        <f t="shared" si="384"/>
        <v>0</v>
      </c>
      <c r="HRD81" s="30">
        <f t="shared" si="384"/>
        <v>0</v>
      </c>
      <c r="HRE81" s="30">
        <f t="shared" si="384"/>
        <v>0</v>
      </c>
      <c r="HRF81" s="30">
        <f t="shared" si="384"/>
        <v>0</v>
      </c>
      <c r="HRG81" s="30">
        <f t="shared" si="384"/>
        <v>0</v>
      </c>
      <c r="HRH81" s="30">
        <f t="shared" si="384"/>
        <v>0</v>
      </c>
      <c r="HRI81" s="30">
        <f t="shared" si="384"/>
        <v>0</v>
      </c>
      <c r="HRJ81" s="30">
        <f t="shared" si="384"/>
        <v>0</v>
      </c>
      <c r="HRK81" s="30">
        <f t="shared" si="384"/>
        <v>0</v>
      </c>
      <c r="HRL81" s="30">
        <f t="shared" si="384"/>
        <v>0</v>
      </c>
      <c r="HRM81" s="30">
        <f t="shared" si="384"/>
        <v>0</v>
      </c>
      <c r="HRN81" s="30">
        <f t="shared" si="384"/>
        <v>0</v>
      </c>
      <c r="HRO81" s="30">
        <f t="shared" si="384"/>
        <v>0</v>
      </c>
      <c r="HRP81" s="30">
        <f t="shared" si="384"/>
        <v>0</v>
      </c>
      <c r="HRQ81" s="30">
        <f t="shared" si="384"/>
        <v>0</v>
      </c>
      <c r="HRR81" s="30">
        <f t="shared" si="384"/>
        <v>0</v>
      </c>
      <c r="HRS81" s="30">
        <f t="shared" si="384"/>
        <v>0</v>
      </c>
      <c r="HRT81" s="30">
        <f t="shared" si="384"/>
        <v>0</v>
      </c>
      <c r="HRU81" s="30">
        <f t="shared" si="384"/>
        <v>0</v>
      </c>
      <c r="HRV81" s="30">
        <f t="shared" si="384"/>
        <v>0</v>
      </c>
      <c r="HRW81" s="30">
        <f t="shared" si="384"/>
        <v>0</v>
      </c>
      <c r="HRX81" s="30">
        <f t="shared" si="384"/>
        <v>0</v>
      </c>
      <c r="HRY81" s="30">
        <f t="shared" si="384"/>
        <v>0</v>
      </c>
      <c r="HRZ81" s="30">
        <f t="shared" si="384"/>
        <v>0</v>
      </c>
      <c r="HSA81" s="30">
        <f t="shared" si="384"/>
        <v>0</v>
      </c>
      <c r="HSB81" s="30">
        <f t="shared" si="384"/>
        <v>0</v>
      </c>
      <c r="HSC81" s="30">
        <f t="shared" si="384"/>
        <v>0</v>
      </c>
      <c r="HSD81" s="30">
        <f t="shared" si="384"/>
        <v>0</v>
      </c>
      <c r="HSE81" s="30">
        <f t="shared" si="384"/>
        <v>0</v>
      </c>
      <c r="HSF81" s="30">
        <f t="shared" si="384"/>
        <v>0</v>
      </c>
      <c r="HSG81" s="30">
        <f t="shared" si="384"/>
        <v>0</v>
      </c>
      <c r="HSH81" s="30">
        <f t="shared" si="384"/>
        <v>0</v>
      </c>
      <c r="HSI81" s="30">
        <f t="shared" si="384"/>
        <v>0</v>
      </c>
      <c r="HSJ81" s="30">
        <f t="shared" si="384"/>
        <v>0</v>
      </c>
      <c r="HSK81" s="30">
        <f t="shared" si="384"/>
        <v>0</v>
      </c>
      <c r="HSL81" s="30">
        <f t="shared" si="384"/>
        <v>0</v>
      </c>
      <c r="HSM81" s="30">
        <f t="shared" si="384"/>
        <v>0</v>
      </c>
      <c r="HSN81" s="30">
        <f t="shared" si="384"/>
        <v>0</v>
      </c>
      <c r="HSO81" s="30">
        <f t="shared" si="384"/>
        <v>0</v>
      </c>
      <c r="HSP81" s="30">
        <f t="shared" si="384"/>
        <v>0</v>
      </c>
      <c r="HSQ81" s="30">
        <f t="shared" si="384"/>
        <v>0</v>
      </c>
      <c r="HSR81" s="30">
        <f t="shared" si="384"/>
        <v>0</v>
      </c>
      <c r="HSS81" s="30">
        <f t="shared" si="384"/>
        <v>0</v>
      </c>
      <c r="HST81" s="30">
        <f t="shared" si="384"/>
        <v>0</v>
      </c>
      <c r="HSU81" s="30">
        <f t="shared" si="384"/>
        <v>0</v>
      </c>
      <c r="HSV81" s="30">
        <f t="shared" si="384"/>
        <v>0</v>
      </c>
      <c r="HSW81" s="30">
        <f t="shared" si="384"/>
        <v>0</v>
      </c>
      <c r="HSX81" s="30">
        <f t="shared" si="384"/>
        <v>0</v>
      </c>
      <c r="HSY81" s="30">
        <f t="shared" si="384"/>
        <v>0</v>
      </c>
      <c r="HSZ81" s="30">
        <f t="shared" si="384"/>
        <v>0</v>
      </c>
      <c r="HTA81" s="30">
        <f t="shared" si="384"/>
        <v>0</v>
      </c>
      <c r="HTB81" s="30">
        <f t="shared" si="384"/>
        <v>0</v>
      </c>
      <c r="HTC81" s="30">
        <f t="shared" si="384"/>
        <v>0</v>
      </c>
      <c r="HTD81" s="30">
        <f t="shared" si="384"/>
        <v>0</v>
      </c>
      <c r="HTE81" s="30">
        <f t="shared" si="384"/>
        <v>0</v>
      </c>
      <c r="HTF81" s="30">
        <f t="shared" ref="HTF81:HVQ81" si="385">+IF(HTF64&gt;=$D$16,$E$81,0)</f>
        <v>0</v>
      </c>
      <c r="HTG81" s="30">
        <f t="shared" si="385"/>
        <v>0</v>
      </c>
      <c r="HTH81" s="30">
        <f t="shared" si="385"/>
        <v>0</v>
      </c>
      <c r="HTI81" s="30">
        <f t="shared" si="385"/>
        <v>0</v>
      </c>
      <c r="HTJ81" s="30">
        <f t="shared" si="385"/>
        <v>0</v>
      </c>
      <c r="HTK81" s="30">
        <f t="shared" si="385"/>
        <v>0</v>
      </c>
      <c r="HTL81" s="30">
        <f t="shared" si="385"/>
        <v>0</v>
      </c>
      <c r="HTM81" s="30">
        <f t="shared" si="385"/>
        <v>0</v>
      </c>
      <c r="HTN81" s="30">
        <f t="shared" si="385"/>
        <v>0</v>
      </c>
      <c r="HTO81" s="30">
        <f t="shared" si="385"/>
        <v>0</v>
      </c>
      <c r="HTP81" s="30">
        <f t="shared" si="385"/>
        <v>0</v>
      </c>
      <c r="HTQ81" s="30">
        <f t="shared" si="385"/>
        <v>0</v>
      </c>
      <c r="HTR81" s="30">
        <f t="shared" si="385"/>
        <v>0</v>
      </c>
      <c r="HTS81" s="30">
        <f t="shared" si="385"/>
        <v>0</v>
      </c>
      <c r="HTT81" s="30">
        <f t="shared" si="385"/>
        <v>0</v>
      </c>
      <c r="HTU81" s="30">
        <f t="shared" si="385"/>
        <v>0</v>
      </c>
      <c r="HTV81" s="30">
        <f t="shared" si="385"/>
        <v>0</v>
      </c>
      <c r="HTW81" s="30">
        <f t="shared" si="385"/>
        <v>0</v>
      </c>
      <c r="HTX81" s="30">
        <f t="shared" si="385"/>
        <v>0</v>
      </c>
      <c r="HTY81" s="30">
        <f t="shared" si="385"/>
        <v>0</v>
      </c>
      <c r="HTZ81" s="30">
        <f t="shared" si="385"/>
        <v>0</v>
      </c>
      <c r="HUA81" s="30">
        <f t="shared" si="385"/>
        <v>0</v>
      </c>
      <c r="HUB81" s="30">
        <f t="shared" si="385"/>
        <v>0</v>
      </c>
      <c r="HUC81" s="30">
        <f t="shared" si="385"/>
        <v>0</v>
      </c>
      <c r="HUD81" s="30">
        <f t="shared" si="385"/>
        <v>0</v>
      </c>
      <c r="HUE81" s="30">
        <f t="shared" si="385"/>
        <v>0</v>
      </c>
      <c r="HUF81" s="30">
        <f t="shared" si="385"/>
        <v>0</v>
      </c>
      <c r="HUG81" s="30">
        <f t="shared" si="385"/>
        <v>0</v>
      </c>
      <c r="HUH81" s="30">
        <f t="shared" si="385"/>
        <v>0</v>
      </c>
      <c r="HUI81" s="30">
        <f t="shared" si="385"/>
        <v>0</v>
      </c>
      <c r="HUJ81" s="30">
        <f t="shared" si="385"/>
        <v>0</v>
      </c>
      <c r="HUK81" s="30">
        <f t="shared" si="385"/>
        <v>0</v>
      </c>
      <c r="HUL81" s="30">
        <f t="shared" si="385"/>
        <v>0</v>
      </c>
      <c r="HUM81" s="30">
        <f t="shared" si="385"/>
        <v>0</v>
      </c>
      <c r="HUN81" s="30">
        <f t="shared" si="385"/>
        <v>0</v>
      </c>
      <c r="HUO81" s="30">
        <f t="shared" si="385"/>
        <v>0</v>
      </c>
      <c r="HUP81" s="30">
        <f t="shared" si="385"/>
        <v>0</v>
      </c>
      <c r="HUQ81" s="30">
        <f t="shared" si="385"/>
        <v>0</v>
      </c>
      <c r="HUR81" s="30">
        <f t="shared" si="385"/>
        <v>0</v>
      </c>
      <c r="HUS81" s="30">
        <f t="shared" si="385"/>
        <v>0</v>
      </c>
      <c r="HUT81" s="30">
        <f t="shared" si="385"/>
        <v>0</v>
      </c>
      <c r="HUU81" s="30">
        <f t="shared" si="385"/>
        <v>0</v>
      </c>
      <c r="HUV81" s="30">
        <f t="shared" si="385"/>
        <v>0</v>
      </c>
      <c r="HUW81" s="30">
        <f t="shared" si="385"/>
        <v>0</v>
      </c>
      <c r="HUX81" s="30">
        <f t="shared" si="385"/>
        <v>0</v>
      </c>
      <c r="HUY81" s="30">
        <f t="shared" si="385"/>
        <v>0</v>
      </c>
      <c r="HUZ81" s="30">
        <f t="shared" si="385"/>
        <v>0</v>
      </c>
      <c r="HVA81" s="30">
        <f t="shared" si="385"/>
        <v>0</v>
      </c>
      <c r="HVB81" s="30">
        <f t="shared" si="385"/>
        <v>0</v>
      </c>
      <c r="HVC81" s="30">
        <f t="shared" si="385"/>
        <v>0</v>
      </c>
      <c r="HVD81" s="30">
        <f t="shared" si="385"/>
        <v>0</v>
      </c>
      <c r="HVE81" s="30">
        <f t="shared" si="385"/>
        <v>0</v>
      </c>
      <c r="HVF81" s="30">
        <f t="shared" si="385"/>
        <v>0</v>
      </c>
      <c r="HVG81" s="30">
        <f t="shared" si="385"/>
        <v>0</v>
      </c>
      <c r="HVH81" s="30">
        <f t="shared" si="385"/>
        <v>0</v>
      </c>
      <c r="HVI81" s="30">
        <f t="shared" si="385"/>
        <v>0</v>
      </c>
      <c r="HVJ81" s="30">
        <f t="shared" si="385"/>
        <v>0</v>
      </c>
      <c r="HVK81" s="30">
        <f t="shared" si="385"/>
        <v>0</v>
      </c>
      <c r="HVL81" s="30">
        <f t="shared" si="385"/>
        <v>0</v>
      </c>
      <c r="HVM81" s="30">
        <f t="shared" si="385"/>
        <v>0</v>
      </c>
      <c r="HVN81" s="30">
        <f t="shared" si="385"/>
        <v>0</v>
      </c>
      <c r="HVO81" s="30">
        <f t="shared" si="385"/>
        <v>0</v>
      </c>
      <c r="HVP81" s="30">
        <f t="shared" si="385"/>
        <v>0</v>
      </c>
      <c r="HVQ81" s="30">
        <f t="shared" si="385"/>
        <v>0</v>
      </c>
      <c r="HVR81" s="30">
        <f t="shared" ref="HVR81:HYC81" si="386">+IF(HVR64&gt;=$D$16,$E$81,0)</f>
        <v>0</v>
      </c>
      <c r="HVS81" s="30">
        <f t="shared" si="386"/>
        <v>0</v>
      </c>
      <c r="HVT81" s="30">
        <f t="shared" si="386"/>
        <v>0</v>
      </c>
      <c r="HVU81" s="30">
        <f t="shared" si="386"/>
        <v>0</v>
      </c>
      <c r="HVV81" s="30">
        <f t="shared" si="386"/>
        <v>0</v>
      </c>
      <c r="HVW81" s="30">
        <f t="shared" si="386"/>
        <v>0</v>
      </c>
      <c r="HVX81" s="30">
        <f t="shared" si="386"/>
        <v>0</v>
      </c>
      <c r="HVY81" s="30">
        <f t="shared" si="386"/>
        <v>0</v>
      </c>
      <c r="HVZ81" s="30">
        <f t="shared" si="386"/>
        <v>0</v>
      </c>
      <c r="HWA81" s="30">
        <f t="shared" si="386"/>
        <v>0</v>
      </c>
      <c r="HWB81" s="30">
        <f t="shared" si="386"/>
        <v>0</v>
      </c>
      <c r="HWC81" s="30">
        <f t="shared" si="386"/>
        <v>0</v>
      </c>
      <c r="HWD81" s="30">
        <f t="shared" si="386"/>
        <v>0</v>
      </c>
      <c r="HWE81" s="30">
        <f t="shared" si="386"/>
        <v>0</v>
      </c>
      <c r="HWF81" s="30">
        <f t="shared" si="386"/>
        <v>0</v>
      </c>
      <c r="HWG81" s="30">
        <f t="shared" si="386"/>
        <v>0</v>
      </c>
      <c r="HWH81" s="30">
        <f t="shared" si="386"/>
        <v>0</v>
      </c>
      <c r="HWI81" s="30">
        <f t="shared" si="386"/>
        <v>0</v>
      </c>
      <c r="HWJ81" s="30">
        <f t="shared" si="386"/>
        <v>0</v>
      </c>
      <c r="HWK81" s="30">
        <f t="shared" si="386"/>
        <v>0</v>
      </c>
      <c r="HWL81" s="30">
        <f t="shared" si="386"/>
        <v>0</v>
      </c>
      <c r="HWM81" s="30">
        <f t="shared" si="386"/>
        <v>0</v>
      </c>
      <c r="HWN81" s="30">
        <f t="shared" si="386"/>
        <v>0</v>
      </c>
      <c r="HWO81" s="30">
        <f t="shared" si="386"/>
        <v>0</v>
      </c>
      <c r="HWP81" s="30">
        <f t="shared" si="386"/>
        <v>0</v>
      </c>
      <c r="HWQ81" s="30">
        <f t="shared" si="386"/>
        <v>0</v>
      </c>
      <c r="HWR81" s="30">
        <f t="shared" si="386"/>
        <v>0</v>
      </c>
      <c r="HWS81" s="30">
        <f t="shared" si="386"/>
        <v>0</v>
      </c>
      <c r="HWT81" s="30">
        <f t="shared" si="386"/>
        <v>0</v>
      </c>
      <c r="HWU81" s="30">
        <f t="shared" si="386"/>
        <v>0</v>
      </c>
      <c r="HWV81" s="30">
        <f t="shared" si="386"/>
        <v>0</v>
      </c>
      <c r="HWW81" s="30">
        <f t="shared" si="386"/>
        <v>0</v>
      </c>
      <c r="HWX81" s="30">
        <f t="shared" si="386"/>
        <v>0</v>
      </c>
      <c r="HWY81" s="30">
        <f t="shared" si="386"/>
        <v>0</v>
      </c>
      <c r="HWZ81" s="30">
        <f t="shared" si="386"/>
        <v>0</v>
      </c>
      <c r="HXA81" s="30">
        <f t="shared" si="386"/>
        <v>0</v>
      </c>
      <c r="HXB81" s="30">
        <f t="shared" si="386"/>
        <v>0</v>
      </c>
      <c r="HXC81" s="30">
        <f t="shared" si="386"/>
        <v>0</v>
      </c>
      <c r="HXD81" s="30">
        <f t="shared" si="386"/>
        <v>0</v>
      </c>
      <c r="HXE81" s="30">
        <f t="shared" si="386"/>
        <v>0</v>
      </c>
      <c r="HXF81" s="30">
        <f t="shared" si="386"/>
        <v>0</v>
      </c>
      <c r="HXG81" s="30">
        <f t="shared" si="386"/>
        <v>0</v>
      </c>
      <c r="HXH81" s="30">
        <f t="shared" si="386"/>
        <v>0</v>
      </c>
      <c r="HXI81" s="30">
        <f t="shared" si="386"/>
        <v>0</v>
      </c>
      <c r="HXJ81" s="30">
        <f t="shared" si="386"/>
        <v>0</v>
      </c>
      <c r="HXK81" s="30">
        <f t="shared" si="386"/>
        <v>0</v>
      </c>
      <c r="HXL81" s="30">
        <f t="shared" si="386"/>
        <v>0</v>
      </c>
      <c r="HXM81" s="30">
        <f t="shared" si="386"/>
        <v>0</v>
      </c>
      <c r="HXN81" s="30">
        <f t="shared" si="386"/>
        <v>0</v>
      </c>
      <c r="HXO81" s="30">
        <f t="shared" si="386"/>
        <v>0</v>
      </c>
      <c r="HXP81" s="30">
        <f t="shared" si="386"/>
        <v>0</v>
      </c>
      <c r="HXQ81" s="30">
        <f t="shared" si="386"/>
        <v>0</v>
      </c>
      <c r="HXR81" s="30">
        <f t="shared" si="386"/>
        <v>0</v>
      </c>
      <c r="HXS81" s="30">
        <f t="shared" si="386"/>
        <v>0</v>
      </c>
      <c r="HXT81" s="30">
        <f t="shared" si="386"/>
        <v>0</v>
      </c>
      <c r="HXU81" s="30">
        <f t="shared" si="386"/>
        <v>0</v>
      </c>
      <c r="HXV81" s="30">
        <f t="shared" si="386"/>
        <v>0</v>
      </c>
      <c r="HXW81" s="30">
        <f t="shared" si="386"/>
        <v>0</v>
      </c>
      <c r="HXX81" s="30">
        <f t="shared" si="386"/>
        <v>0</v>
      </c>
      <c r="HXY81" s="30">
        <f t="shared" si="386"/>
        <v>0</v>
      </c>
      <c r="HXZ81" s="30">
        <f t="shared" si="386"/>
        <v>0</v>
      </c>
      <c r="HYA81" s="30">
        <f t="shared" si="386"/>
        <v>0</v>
      </c>
      <c r="HYB81" s="30">
        <f t="shared" si="386"/>
        <v>0</v>
      </c>
      <c r="HYC81" s="30">
        <f t="shared" si="386"/>
        <v>0</v>
      </c>
      <c r="HYD81" s="30">
        <f t="shared" ref="HYD81:IAO81" si="387">+IF(HYD64&gt;=$D$16,$E$81,0)</f>
        <v>0</v>
      </c>
      <c r="HYE81" s="30">
        <f t="shared" si="387"/>
        <v>0</v>
      </c>
      <c r="HYF81" s="30">
        <f t="shared" si="387"/>
        <v>0</v>
      </c>
      <c r="HYG81" s="30">
        <f t="shared" si="387"/>
        <v>0</v>
      </c>
      <c r="HYH81" s="30">
        <f t="shared" si="387"/>
        <v>0</v>
      </c>
      <c r="HYI81" s="30">
        <f t="shared" si="387"/>
        <v>0</v>
      </c>
      <c r="HYJ81" s="30">
        <f t="shared" si="387"/>
        <v>0</v>
      </c>
      <c r="HYK81" s="30">
        <f t="shared" si="387"/>
        <v>0</v>
      </c>
      <c r="HYL81" s="30">
        <f t="shared" si="387"/>
        <v>0</v>
      </c>
      <c r="HYM81" s="30">
        <f t="shared" si="387"/>
        <v>0</v>
      </c>
      <c r="HYN81" s="30">
        <f t="shared" si="387"/>
        <v>0</v>
      </c>
      <c r="HYO81" s="30">
        <f t="shared" si="387"/>
        <v>0</v>
      </c>
      <c r="HYP81" s="30">
        <f t="shared" si="387"/>
        <v>0</v>
      </c>
      <c r="HYQ81" s="30">
        <f t="shared" si="387"/>
        <v>0</v>
      </c>
      <c r="HYR81" s="30">
        <f t="shared" si="387"/>
        <v>0</v>
      </c>
      <c r="HYS81" s="30">
        <f t="shared" si="387"/>
        <v>0</v>
      </c>
      <c r="HYT81" s="30">
        <f t="shared" si="387"/>
        <v>0</v>
      </c>
      <c r="HYU81" s="30">
        <f t="shared" si="387"/>
        <v>0</v>
      </c>
      <c r="HYV81" s="30">
        <f t="shared" si="387"/>
        <v>0</v>
      </c>
      <c r="HYW81" s="30">
        <f t="shared" si="387"/>
        <v>0</v>
      </c>
      <c r="HYX81" s="30">
        <f t="shared" si="387"/>
        <v>0</v>
      </c>
      <c r="HYY81" s="30">
        <f t="shared" si="387"/>
        <v>0</v>
      </c>
      <c r="HYZ81" s="30">
        <f t="shared" si="387"/>
        <v>0</v>
      </c>
      <c r="HZA81" s="30">
        <f t="shared" si="387"/>
        <v>0</v>
      </c>
      <c r="HZB81" s="30">
        <f t="shared" si="387"/>
        <v>0</v>
      </c>
      <c r="HZC81" s="30">
        <f t="shared" si="387"/>
        <v>0</v>
      </c>
      <c r="HZD81" s="30">
        <f t="shared" si="387"/>
        <v>0</v>
      </c>
      <c r="HZE81" s="30">
        <f t="shared" si="387"/>
        <v>0</v>
      </c>
      <c r="HZF81" s="30">
        <f t="shared" si="387"/>
        <v>0</v>
      </c>
      <c r="HZG81" s="30">
        <f t="shared" si="387"/>
        <v>0</v>
      </c>
      <c r="HZH81" s="30">
        <f t="shared" si="387"/>
        <v>0</v>
      </c>
      <c r="HZI81" s="30">
        <f t="shared" si="387"/>
        <v>0</v>
      </c>
      <c r="HZJ81" s="30">
        <f t="shared" si="387"/>
        <v>0</v>
      </c>
      <c r="HZK81" s="30">
        <f t="shared" si="387"/>
        <v>0</v>
      </c>
      <c r="HZL81" s="30">
        <f t="shared" si="387"/>
        <v>0</v>
      </c>
      <c r="HZM81" s="30">
        <f t="shared" si="387"/>
        <v>0</v>
      </c>
      <c r="HZN81" s="30">
        <f t="shared" si="387"/>
        <v>0</v>
      </c>
      <c r="HZO81" s="30">
        <f t="shared" si="387"/>
        <v>0</v>
      </c>
      <c r="HZP81" s="30">
        <f t="shared" si="387"/>
        <v>0</v>
      </c>
      <c r="HZQ81" s="30">
        <f t="shared" si="387"/>
        <v>0</v>
      </c>
      <c r="HZR81" s="30">
        <f t="shared" si="387"/>
        <v>0</v>
      </c>
      <c r="HZS81" s="30">
        <f t="shared" si="387"/>
        <v>0</v>
      </c>
      <c r="HZT81" s="30">
        <f t="shared" si="387"/>
        <v>0</v>
      </c>
      <c r="HZU81" s="30">
        <f t="shared" si="387"/>
        <v>0</v>
      </c>
      <c r="HZV81" s="30">
        <f t="shared" si="387"/>
        <v>0</v>
      </c>
      <c r="HZW81" s="30">
        <f t="shared" si="387"/>
        <v>0</v>
      </c>
      <c r="HZX81" s="30">
        <f t="shared" si="387"/>
        <v>0</v>
      </c>
      <c r="HZY81" s="30">
        <f t="shared" si="387"/>
        <v>0</v>
      </c>
      <c r="HZZ81" s="30">
        <f t="shared" si="387"/>
        <v>0</v>
      </c>
      <c r="IAA81" s="30">
        <f t="shared" si="387"/>
        <v>0</v>
      </c>
      <c r="IAB81" s="30">
        <f t="shared" si="387"/>
        <v>0</v>
      </c>
      <c r="IAC81" s="30">
        <f t="shared" si="387"/>
        <v>0</v>
      </c>
      <c r="IAD81" s="30">
        <f t="shared" si="387"/>
        <v>0</v>
      </c>
      <c r="IAE81" s="30">
        <f t="shared" si="387"/>
        <v>0</v>
      </c>
      <c r="IAF81" s="30">
        <f t="shared" si="387"/>
        <v>0</v>
      </c>
      <c r="IAG81" s="30">
        <f t="shared" si="387"/>
        <v>0</v>
      </c>
      <c r="IAH81" s="30">
        <f t="shared" si="387"/>
        <v>0</v>
      </c>
      <c r="IAI81" s="30">
        <f t="shared" si="387"/>
        <v>0</v>
      </c>
      <c r="IAJ81" s="30">
        <f t="shared" si="387"/>
        <v>0</v>
      </c>
      <c r="IAK81" s="30">
        <f t="shared" si="387"/>
        <v>0</v>
      </c>
      <c r="IAL81" s="30">
        <f t="shared" si="387"/>
        <v>0</v>
      </c>
      <c r="IAM81" s="30">
        <f t="shared" si="387"/>
        <v>0</v>
      </c>
      <c r="IAN81" s="30">
        <f t="shared" si="387"/>
        <v>0</v>
      </c>
      <c r="IAO81" s="30">
        <f t="shared" si="387"/>
        <v>0</v>
      </c>
      <c r="IAP81" s="30">
        <f t="shared" ref="IAP81:IDA81" si="388">+IF(IAP64&gt;=$D$16,$E$81,0)</f>
        <v>0</v>
      </c>
      <c r="IAQ81" s="30">
        <f t="shared" si="388"/>
        <v>0</v>
      </c>
      <c r="IAR81" s="30">
        <f t="shared" si="388"/>
        <v>0</v>
      </c>
      <c r="IAS81" s="30">
        <f t="shared" si="388"/>
        <v>0</v>
      </c>
      <c r="IAT81" s="30">
        <f t="shared" si="388"/>
        <v>0</v>
      </c>
      <c r="IAU81" s="30">
        <f t="shared" si="388"/>
        <v>0</v>
      </c>
      <c r="IAV81" s="30">
        <f t="shared" si="388"/>
        <v>0</v>
      </c>
      <c r="IAW81" s="30">
        <f t="shared" si="388"/>
        <v>0</v>
      </c>
      <c r="IAX81" s="30">
        <f t="shared" si="388"/>
        <v>0</v>
      </c>
      <c r="IAY81" s="30">
        <f t="shared" si="388"/>
        <v>0</v>
      </c>
      <c r="IAZ81" s="30">
        <f t="shared" si="388"/>
        <v>0</v>
      </c>
      <c r="IBA81" s="30">
        <f t="shared" si="388"/>
        <v>0</v>
      </c>
      <c r="IBB81" s="30">
        <f t="shared" si="388"/>
        <v>0</v>
      </c>
      <c r="IBC81" s="30">
        <f t="shared" si="388"/>
        <v>0</v>
      </c>
      <c r="IBD81" s="30">
        <f t="shared" si="388"/>
        <v>0</v>
      </c>
      <c r="IBE81" s="30">
        <f t="shared" si="388"/>
        <v>0</v>
      </c>
      <c r="IBF81" s="30">
        <f t="shared" si="388"/>
        <v>0</v>
      </c>
      <c r="IBG81" s="30">
        <f t="shared" si="388"/>
        <v>0</v>
      </c>
      <c r="IBH81" s="30">
        <f t="shared" si="388"/>
        <v>0</v>
      </c>
      <c r="IBI81" s="30">
        <f t="shared" si="388"/>
        <v>0</v>
      </c>
      <c r="IBJ81" s="30">
        <f t="shared" si="388"/>
        <v>0</v>
      </c>
      <c r="IBK81" s="30">
        <f t="shared" si="388"/>
        <v>0</v>
      </c>
      <c r="IBL81" s="30">
        <f t="shared" si="388"/>
        <v>0</v>
      </c>
      <c r="IBM81" s="30">
        <f t="shared" si="388"/>
        <v>0</v>
      </c>
      <c r="IBN81" s="30">
        <f t="shared" si="388"/>
        <v>0</v>
      </c>
      <c r="IBO81" s="30">
        <f t="shared" si="388"/>
        <v>0</v>
      </c>
      <c r="IBP81" s="30">
        <f t="shared" si="388"/>
        <v>0</v>
      </c>
      <c r="IBQ81" s="30">
        <f t="shared" si="388"/>
        <v>0</v>
      </c>
      <c r="IBR81" s="30">
        <f t="shared" si="388"/>
        <v>0</v>
      </c>
      <c r="IBS81" s="30">
        <f t="shared" si="388"/>
        <v>0</v>
      </c>
      <c r="IBT81" s="30">
        <f t="shared" si="388"/>
        <v>0</v>
      </c>
      <c r="IBU81" s="30">
        <f t="shared" si="388"/>
        <v>0</v>
      </c>
      <c r="IBV81" s="30">
        <f t="shared" si="388"/>
        <v>0</v>
      </c>
      <c r="IBW81" s="30">
        <f t="shared" si="388"/>
        <v>0</v>
      </c>
      <c r="IBX81" s="30">
        <f t="shared" si="388"/>
        <v>0</v>
      </c>
      <c r="IBY81" s="30">
        <f t="shared" si="388"/>
        <v>0</v>
      </c>
      <c r="IBZ81" s="30">
        <f t="shared" si="388"/>
        <v>0</v>
      </c>
      <c r="ICA81" s="30">
        <f t="shared" si="388"/>
        <v>0</v>
      </c>
      <c r="ICB81" s="30">
        <f t="shared" si="388"/>
        <v>0</v>
      </c>
      <c r="ICC81" s="30">
        <f t="shared" si="388"/>
        <v>0</v>
      </c>
      <c r="ICD81" s="30">
        <f t="shared" si="388"/>
        <v>0</v>
      </c>
      <c r="ICE81" s="30">
        <f t="shared" si="388"/>
        <v>0</v>
      </c>
      <c r="ICF81" s="30">
        <f t="shared" si="388"/>
        <v>0</v>
      </c>
      <c r="ICG81" s="30">
        <f t="shared" si="388"/>
        <v>0</v>
      </c>
      <c r="ICH81" s="30">
        <f t="shared" si="388"/>
        <v>0</v>
      </c>
      <c r="ICI81" s="30">
        <f t="shared" si="388"/>
        <v>0</v>
      </c>
      <c r="ICJ81" s="30">
        <f t="shared" si="388"/>
        <v>0</v>
      </c>
      <c r="ICK81" s="30">
        <f t="shared" si="388"/>
        <v>0</v>
      </c>
      <c r="ICL81" s="30">
        <f t="shared" si="388"/>
        <v>0</v>
      </c>
      <c r="ICM81" s="30">
        <f t="shared" si="388"/>
        <v>0</v>
      </c>
      <c r="ICN81" s="30">
        <f t="shared" si="388"/>
        <v>0</v>
      </c>
      <c r="ICO81" s="30">
        <f t="shared" si="388"/>
        <v>0</v>
      </c>
      <c r="ICP81" s="30">
        <f t="shared" si="388"/>
        <v>0</v>
      </c>
      <c r="ICQ81" s="30">
        <f t="shared" si="388"/>
        <v>0</v>
      </c>
      <c r="ICR81" s="30">
        <f t="shared" si="388"/>
        <v>0</v>
      </c>
      <c r="ICS81" s="30">
        <f t="shared" si="388"/>
        <v>0</v>
      </c>
      <c r="ICT81" s="30">
        <f t="shared" si="388"/>
        <v>0</v>
      </c>
      <c r="ICU81" s="30">
        <f t="shared" si="388"/>
        <v>0</v>
      </c>
      <c r="ICV81" s="30">
        <f t="shared" si="388"/>
        <v>0</v>
      </c>
      <c r="ICW81" s="30">
        <f t="shared" si="388"/>
        <v>0</v>
      </c>
      <c r="ICX81" s="30">
        <f t="shared" si="388"/>
        <v>0</v>
      </c>
      <c r="ICY81" s="30">
        <f t="shared" si="388"/>
        <v>0</v>
      </c>
      <c r="ICZ81" s="30">
        <f t="shared" si="388"/>
        <v>0</v>
      </c>
      <c r="IDA81" s="30">
        <f t="shared" si="388"/>
        <v>0</v>
      </c>
      <c r="IDB81" s="30">
        <f t="shared" ref="IDB81:IFM81" si="389">+IF(IDB64&gt;=$D$16,$E$81,0)</f>
        <v>0</v>
      </c>
      <c r="IDC81" s="30">
        <f t="shared" si="389"/>
        <v>0</v>
      </c>
      <c r="IDD81" s="30">
        <f t="shared" si="389"/>
        <v>0</v>
      </c>
      <c r="IDE81" s="30">
        <f t="shared" si="389"/>
        <v>0</v>
      </c>
      <c r="IDF81" s="30">
        <f t="shared" si="389"/>
        <v>0</v>
      </c>
      <c r="IDG81" s="30">
        <f t="shared" si="389"/>
        <v>0</v>
      </c>
      <c r="IDH81" s="30">
        <f t="shared" si="389"/>
        <v>0</v>
      </c>
      <c r="IDI81" s="30">
        <f t="shared" si="389"/>
        <v>0</v>
      </c>
      <c r="IDJ81" s="30">
        <f t="shared" si="389"/>
        <v>0</v>
      </c>
      <c r="IDK81" s="30">
        <f t="shared" si="389"/>
        <v>0</v>
      </c>
      <c r="IDL81" s="30">
        <f t="shared" si="389"/>
        <v>0</v>
      </c>
      <c r="IDM81" s="30">
        <f t="shared" si="389"/>
        <v>0</v>
      </c>
      <c r="IDN81" s="30">
        <f t="shared" si="389"/>
        <v>0</v>
      </c>
      <c r="IDO81" s="30">
        <f t="shared" si="389"/>
        <v>0</v>
      </c>
      <c r="IDP81" s="30">
        <f t="shared" si="389"/>
        <v>0</v>
      </c>
      <c r="IDQ81" s="30">
        <f t="shared" si="389"/>
        <v>0</v>
      </c>
      <c r="IDR81" s="30">
        <f t="shared" si="389"/>
        <v>0</v>
      </c>
      <c r="IDS81" s="30">
        <f t="shared" si="389"/>
        <v>0</v>
      </c>
      <c r="IDT81" s="30">
        <f t="shared" si="389"/>
        <v>0</v>
      </c>
      <c r="IDU81" s="30">
        <f t="shared" si="389"/>
        <v>0</v>
      </c>
      <c r="IDV81" s="30">
        <f t="shared" si="389"/>
        <v>0</v>
      </c>
      <c r="IDW81" s="30">
        <f t="shared" si="389"/>
        <v>0</v>
      </c>
      <c r="IDX81" s="30">
        <f t="shared" si="389"/>
        <v>0</v>
      </c>
      <c r="IDY81" s="30">
        <f t="shared" si="389"/>
        <v>0</v>
      </c>
      <c r="IDZ81" s="30">
        <f t="shared" si="389"/>
        <v>0</v>
      </c>
      <c r="IEA81" s="30">
        <f t="shared" si="389"/>
        <v>0</v>
      </c>
      <c r="IEB81" s="30">
        <f t="shared" si="389"/>
        <v>0</v>
      </c>
      <c r="IEC81" s="30">
        <f t="shared" si="389"/>
        <v>0</v>
      </c>
      <c r="IED81" s="30">
        <f t="shared" si="389"/>
        <v>0</v>
      </c>
      <c r="IEE81" s="30">
        <f t="shared" si="389"/>
        <v>0</v>
      </c>
      <c r="IEF81" s="30">
        <f t="shared" si="389"/>
        <v>0</v>
      </c>
      <c r="IEG81" s="30">
        <f t="shared" si="389"/>
        <v>0</v>
      </c>
      <c r="IEH81" s="30">
        <f t="shared" si="389"/>
        <v>0</v>
      </c>
      <c r="IEI81" s="30">
        <f t="shared" si="389"/>
        <v>0</v>
      </c>
      <c r="IEJ81" s="30">
        <f t="shared" si="389"/>
        <v>0</v>
      </c>
      <c r="IEK81" s="30">
        <f t="shared" si="389"/>
        <v>0</v>
      </c>
      <c r="IEL81" s="30">
        <f t="shared" si="389"/>
        <v>0</v>
      </c>
      <c r="IEM81" s="30">
        <f t="shared" si="389"/>
        <v>0</v>
      </c>
      <c r="IEN81" s="30">
        <f t="shared" si="389"/>
        <v>0</v>
      </c>
      <c r="IEO81" s="30">
        <f t="shared" si="389"/>
        <v>0</v>
      </c>
      <c r="IEP81" s="30">
        <f t="shared" si="389"/>
        <v>0</v>
      </c>
      <c r="IEQ81" s="30">
        <f t="shared" si="389"/>
        <v>0</v>
      </c>
      <c r="IER81" s="30">
        <f t="shared" si="389"/>
        <v>0</v>
      </c>
      <c r="IES81" s="30">
        <f t="shared" si="389"/>
        <v>0</v>
      </c>
      <c r="IET81" s="30">
        <f t="shared" si="389"/>
        <v>0</v>
      </c>
      <c r="IEU81" s="30">
        <f t="shared" si="389"/>
        <v>0</v>
      </c>
      <c r="IEV81" s="30">
        <f t="shared" si="389"/>
        <v>0</v>
      </c>
      <c r="IEW81" s="30">
        <f t="shared" si="389"/>
        <v>0</v>
      </c>
      <c r="IEX81" s="30">
        <f t="shared" si="389"/>
        <v>0</v>
      </c>
      <c r="IEY81" s="30">
        <f t="shared" si="389"/>
        <v>0</v>
      </c>
      <c r="IEZ81" s="30">
        <f t="shared" si="389"/>
        <v>0</v>
      </c>
      <c r="IFA81" s="30">
        <f t="shared" si="389"/>
        <v>0</v>
      </c>
      <c r="IFB81" s="30">
        <f t="shared" si="389"/>
        <v>0</v>
      </c>
      <c r="IFC81" s="30">
        <f t="shared" si="389"/>
        <v>0</v>
      </c>
      <c r="IFD81" s="30">
        <f t="shared" si="389"/>
        <v>0</v>
      </c>
      <c r="IFE81" s="30">
        <f t="shared" si="389"/>
        <v>0</v>
      </c>
      <c r="IFF81" s="30">
        <f t="shared" si="389"/>
        <v>0</v>
      </c>
      <c r="IFG81" s="30">
        <f t="shared" si="389"/>
        <v>0</v>
      </c>
      <c r="IFH81" s="30">
        <f t="shared" si="389"/>
        <v>0</v>
      </c>
      <c r="IFI81" s="30">
        <f t="shared" si="389"/>
        <v>0</v>
      </c>
      <c r="IFJ81" s="30">
        <f t="shared" si="389"/>
        <v>0</v>
      </c>
      <c r="IFK81" s="30">
        <f t="shared" si="389"/>
        <v>0</v>
      </c>
      <c r="IFL81" s="30">
        <f t="shared" si="389"/>
        <v>0</v>
      </c>
      <c r="IFM81" s="30">
        <f t="shared" si="389"/>
        <v>0</v>
      </c>
      <c r="IFN81" s="30">
        <f t="shared" ref="IFN81:IHY81" si="390">+IF(IFN64&gt;=$D$16,$E$81,0)</f>
        <v>0</v>
      </c>
      <c r="IFO81" s="30">
        <f t="shared" si="390"/>
        <v>0</v>
      </c>
      <c r="IFP81" s="30">
        <f t="shared" si="390"/>
        <v>0</v>
      </c>
      <c r="IFQ81" s="30">
        <f t="shared" si="390"/>
        <v>0</v>
      </c>
      <c r="IFR81" s="30">
        <f t="shared" si="390"/>
        <v>0</v>
      </c>
      <c r="IFS81" s="30">
        <f t="shared" si="390"/>
        <v>0</v>
      </c>
      <c r="IFT81" s="30">
        <f t="shared" si="390"/>
        <v>0</v>
      </c>
      <c r="IFU81" s="30">
        <f t="shared" si="390"/>
        <v>0</v>
      </c>
      <c r="IFV81" s="30">
        <f t="shared" si="390"/>
        <v>0</v>
      </c>
      <c r="IFW81" s="30">
        <f t="shared" si="390"/>
        <v>0</v>
      </c>
      <c r="IFX81" s="30">
        <f t="shared" si="390"/>
        <v>0</v>
      </c>
      <c r="IFY81" s="30">
        <f t="shared" si="390"/>
        <v>0</v>
      </c>
      <c r="IFZ81" s="30">
        <f t="shared" si="390"/>
        <v>0</v>
      </c>
      <c r="IGA81" s="30">
        <f t="shared" si="390"/>
        <v>0</v>
      </c>
      <c r="IGB81" s="30">
        <f t="shared" si="390"/>
        <v>0</v>
      </c>
      <c r="IGC81" s="30">
        <f t="shared" si="390"/>
        <v>0</v>
      </c>
      <c r="IGD81" s="30">
        <f t="shared" si="390"/>
        <v>0</v>
      </c>
      <c r="IGE81" s="30">
        <f t="shared" si="390"/>
        <v>0</v>
      </c>
      <c r="IGF81" s="30">
        <f t="shared" si="390"/>
        <v>0</v>
      </c>
      <c r="IGG81" s="30">
        <f t="shared" si="390"/>
        <v>0</v>
      </c>
      <c r="IGH81" s="30">
        <f t="shared" si="390"/>
        <v>0</v>
      </c>
      <c r="IGI81" s="30">
        <f t="shared" si="390"/>
        <v>0</v>
      </c>
      <c r="IGJ81" s="30">
        <f t="shared" si="390"/>
        <v>0</v>
      </c>
      <c r="IGK81" s="30">
        <f t="shared" si="390"/>
        <v>0</v>
      </c>
      <c r="IGL81" s="30">
        <f t="shared" si="390"/>
        <v>0</v>
      </c>
      <c r="IGM81" s="30">
        <f t="shared" si="390"/>
        <v>0</v>
      </c>
      <c r="IGN81" s="30">
        <f t="shared" si="390"/>
        <v>0</v>
      </c>
      <c r="IGO81" s="30">
        <f t="shared" si="390"/>
        <v>0</v>
      </c>
      <c r="IGP81" s="30">
        <f t="shared" si="390"/>
        <v>0</v>
      </c>
      <c r="IGQ81" s="30">
        <f t="shared" si="390"/>
        <v>0</v>
      </c>
      <c r="IGR81" s="30">
        <f t="shared" si="390"/>
        <v>0</v>
      </c>
      <c r="IGS81" s="30">
        <f t="shared" si="390"/>
        <v>0</v>
      </c>
      <c r="IGT81" s="30">
        <f t="shared" si="390"/>
        <v>0</v>
      </c>
      <c r="IGU81" s="30">
        <f t="shared" si="390"/>
        <v>0</v>
      </c>
      <c r="IGV81" s="30">
        <f t="shared" si="390"/>
        <v>0</v>
      </c>
      <c r="IGW81" s="30">
        <f t="shared" si="390"/>
        <v>0</v>
      </c>
      <c r="IGX81" s="30">
        <f t="shared" si="390"/>
        <v>0</v>
      </c>
      <c r="IGY81" s="30">
        <f t="shared" si="390"/>
        <v>0</v>
      </c>
      <c r="IGZ81" s="30">
        <f t="shared" si="390"/>
        <v>0</v>
      </c>
      <c r="IHA81" s="30">
        <f t="shared" si="390"/>
        <v>0</v>
      </c>
      <c r="IHB81" s="30">
        <f t="shared" si="390"/>
        <v>0</v>
      </c>
      <c r="IHC81" s="30">
        <f t="shared" si="390"/>
        <v>0</v>
      </c>
      <c r="IHD81" s="30">
        <f t="shared" si="390"/>
        <v>0</v>
      </c>
      <c r="IHE81" s="30">
        <f t="shared" si="390"/>
        <v>0</v>
      </c>
      <c r="IHF81" s="30">
        <f t="shared" si="390"/>
        <v>0</v>
      </c>
      <c r="IHG81" s="30">
        <f t="shared" si="390"/>
        <v>0</v>
      </c>
      <c r="IHH81" s="30">
        <f t="shared" si="390"/>
        <v>0</v>
      </c>
      <c r="IHI81" s="30">
        <f t="shared" si="390"/>
        <v>0</v>
      </c>
      <c r="IHJ81" s="30">
        <f t="shared" si="390"/>
        <v>0</v>
      </c>
      <c r="IHK81" s="30">
        <f t="shared" si="390"/>
        <v>0</v>
      </c>
      <c r="IHL81" s="30">
        <f t="shared" si="390"/>
        <v>0</v>
      </c>
      <c r="IHM81" s="30">
        <f t="shared" si="390"/>
        <v>0</v>
      </c>
      <c r="IHN81" s="30">
        <f t="shared" si="390"/>
        <v>0</v>
      </c>
      <c r="IHO81" s="30">
        <f t="shared" si="390"/>
        <v>0</v>
      </c>
      <c r="IHP81" s="30">
        <f t="shared" si="390"/>
        <v>0</v>
      </c>
      <c r="IHQ81" s="30">
        <f t="shared" si="390"/>
        <v>0</v>
      </c>
      <c r="IHR81" s="30">
        <f t="shared" si="390"/>
        <v>0</v>
      </c>
      <c r="IHS81" s="30">
        <f t="shared" si="390"/>
        <v>0</v>
      </c>
      <c r="IHT81" s="30">
        <f t="shared" si="390"/>
        <v>0</v>
      </c>
      <c r="IHU81" s="30">
        <f t="shared" si="390"/>
        <v>0</v>
      </c>
      <c r="IHV81" s="30">
        <f t="shared" si="390"/>
        <v>0</v>
      </c>
      <c r="IHW81" s="30">
        <f t="shared" si="390"/>
        <v>0</v>
      </c>
      <c r="IHX81" s="30">
        <f t="shared" si="390"/>
        <v>0</v>
      </c>
      <c r="IHY81" s="30">
        <f t="shared" si="390"/>
        <v>0</v>
      </c>
      <c r="IHZ81" s="30">
        <f t="shared" ref="IHZ81:IKK81" si="391">+IF(IHZ64&gt;=$D$16,$E$81,0)</f>
        <v>0</v>
      </c>
      <c r="IIA81" s="30">
        <f t="shared" si="391"/>
        <v>0</v>
      </c>
      <c r="IIB81" s="30">
        <f t="shared" si="391"/>
        <v>0</v>
      </c>
      <c r="IIC81" s="30">
        <f t="shared" si="391"/>
        <v>0</v>
      </c>
      <c r="IID81" s="30">
        <f t="shared" si="391"/>
        <v>0</v>
      </c>
      <c r="IIE81" s="30">
        <f t="shared" si="391"/>
        <v>0</v>
      </c>
      <c r="IIF81" s="30">
        <f t="shared" si="391"/>
        <v>0</v>
      </c>
      <c r="IIG81" s="30">
        <f t="shared" si="391"/>
        <v>0</v>
      </c>
      <c r="IIH81" s="30">
        <f t="shared" si="391"/>
        <v>0</v>
      </c>
      <c r="III81" s="30">
        <f t="shared" si="391"/>
        <v>0</v>
      </c>
      <c r="IIJ81" s="30">
        <f t="shared" si="391"/>
        <v>0</v>
      </c>
      <c r="IIK81" s="30">
        <f t="shared" si="391"/>
        <v>0</v>
      </c>
      <c r="IIL81" s="30">
        <f t="shared" si="391"/>
        <v>0</v>
      </c>
      <c r="IIM81" s="30">
        <f t="shared" si="391"/>
        <v>0</v>
      </c>
      <c r="IIN81" s="30">
        <f t="shared" si="391"/>
        <v>0</v>
      </c>
      <c r="IIO81" s="30">
        <f t="shared" si="391"/>
        <v>0</v>
      </c>
      <c r="IIP81" s="30">
        <f t="shared" si="391"/>
        <v>0</v>
      </c>
      <c r="IIQ81" s="30">
        <f t="shared" si="391"/>
        <v>0</v>
      </c>
      <c r="IIR81" s="30">
        <f t="shared" si="391"/>
        <v>0</v>
      </c>
      <c r="IIS81" s="30">
        <f t="shared" si="391"/>
        <v>0</v>
      </c>
      <c r="IIT81" s="30">
        <f t="shared" si="391"/>
        <v>0</v>
      </c>
      <c r="IIU81" s="30">
        <f t="shared" si="391"/>
        <v>0</v>
      </c>
      <c r="IIV81" s="30">
        <f t="shared" si="391"/>
        <v>0</v>
      </c>
      <c r="IIW81" s="30">
        <f t="shared" si="391"/>
        <v>0</v>
      </c>
      <c r="IIX81" s="30">
        <f t="shared" si="391"/>
        <v>0</v>
      </c>
      <c r="IIY81" s="30">
        <f t="shared" si="391"/>
        <v>0</v>
      </c>
      <c r="IIZ81" s="30">
        <f t="shared" si="391"/>
        <v>0</v>
      </c>
      <c r="IJA81" s="30">
        <f t="shared" si="391"/>
        <v>0</v>
      </c>
      <c r="IJB81" s="30">
        <f t="shared" si="391"/>
        <v>0</v>
      </c>
      <c r="IJC81" s="30">
        <f t="shared" si="391"/>
        <v>0</v>
      </c>
      <c r="IJD81" s="30">
        <f t="shared" si="391"/>
        <v>0</v>
      </c>
      <c r="IJE81" s="30">
        <f t="shared" si="391"/>
        <v>0</v>
      </c>
      <c r="IJF81" s="30">
        <f t="shared" si="391"/>
        <v>0</v>
      </c>
      <c r="IJG81" s="30">
        <f t="shared" si="391"/>
        <v>0</v>
      </c>
      <c r="IJH81" s="30">
        <f t="shared" si="391"/>
        <v>0</v>
      </c>
      <c r="IJI81" s="30">
        <f t="shared" si="391"/>
        <v>0</v>
      </c>
      <c r="IJJ81" s="30">
        <f t="shared" si="391"/>
        <v>0</v>
      </c>
      <c r="IJK81" s="30">
        <f t="shared" si="391"/>
        <v>0</v>
      </c>
      <c r="IJL81" s="30">
        <f t="shared" si="391"/>
        <v>0</v>
      </c>
      <c r="IJM81" s="30">
        <f t="shared" si="391"/>
        <v>0</v>
      </c>
      <c r="IJN81" s="30">
        <f t="shared" si="391"/>
        <v>0</v>
      </c>
      <c r="IJO81" s="30">
        <f t="shared" si="391"/>
        <v>0</v>
      </c>
      <c r="IJP81" s="30">
        <f t="shared" si="391"/>
        <v>0</v>
      </c>
      <c r="IJQ81" s="30">
        <f t="shared" si="391"/>
        <v>0</v>
      </c>
      <c r="IJR81" s="30">
        <f t="shared" si="391"/>
        <v>0</v>
      </c>
      <c r="IJS81" s="30">
        <f t="shared" si="391"/>
        <v>0</v>
      </c>
      <c r="IJT81" s="30">
        <f t="shared" si="391"/>
        <v>0</v>
      </c>
      <c r="IJU81" s="30">
        <f t="shared" si="391"/>
        <v>0</v>
      </c>
      <c r="IJV81" s="30">
        <f t="shared" si="391"/>
        <v>0</v>
      </c>
      <c r="IJW81" s="30">
        <f t="shared" si="391"/>
        <v>0</v>
      </c>
      <c r="IJX81" s="30">
        <f t="shared" si="391"/>
        <v>0</v>
      </c>
      <c r="IJY81" s="30">
        <f t="shared" si="391"/>
        <v>0</v>
      </c>
      <c r="IJZ81" s="30">
        <f t="shared" si="391"/>
        <v>0</v>
      </c>
      <c r="IKA81" s="30">
        <f t="shared" si="391"/>
        <v>0</v>
      </c>
      <c r="IKB81" s="30">
        <f t="shared" si="391"/>
        <v>0</v>
      </c>
      <c r="IKC81" s="30">
        <f t="shared" si="391"/>
        <v>0</v>
      </c>
      <c r="IKD81" s="30">
        <f t="shared" si="391"/>
        <v>0</v>
      </c>
      <c r="IKE81" s="30">
        <f t="shared" si="391"/>
        <v>0</v>
      </c>
      <c r="IKF81" s="30">
        <f t="shared" si="391"/>
        <v>0</v>
      </c>
      <c r="IKG81" s="30">
        <f t="shared" si="391"/>
        <v>0</v>
      </c>
      <c r="IKH81" s="30">
        <f t="shared" si="391"/>
        <v>0</v>
      </c>
      <c r="IKI81" s="30">
        <f t="shared" si="391"/>
        <v>0</v>
      </c>
      <c r="IKJ81" s="30">
        <f t="shared" si="391"/>
        <v>0</v>
      </c>
      <c r="IKK81" s="30">
        <f t="shared" si="391"/>
        <v>0</v>
      </c>
      <c r="IKL81" s="30">
        <f t="shared" ref="IKL81:IMW81" si="392">+IF(IKL64&gt;=$D$16,$E$81,0)</f>
        <v>0</v>
      </c>
      <c r="IKM81" s="30">
        <f t="shared" si="392"/>
        <v>0</v>
      </c>
      <c r="IKN81" s="30">
        <f t="shared" si="392"/>
        <v>0</v>
      </c>
      <c r="IKO81" s="30">
        <f t="shared" si="392"/>
        <v>0</v>
      </c>
      <c r="IKP81" s="30">
        <f t="shared" si="392"/>
        <v>0</v>
      </c>
      <c r="IKQ81" s="30">
        <f t="shared" si="392"/>
        <v>0</v>
      </c>
      <c r="IKR81" s="30">
        <f t="shared" si="392"/>
        <v>0</v>
      </c>
      <c r="IKS81" s="30">
        <f t="shared" si="392"/>
        <v>0</v>
      </c>
      <c r="IKT81" s="30">
        <f t="shared" si="392"/>
        <v>0</v>
      </c>
      <c r="IKU81" s="30">
        <f t="shared" si="392"/>
        <v>0</v>
      </c>
      <c r="IKV81" s="30">
        <f t="shared" si="392"/>
        <v>0</v>
      </c>
      <c r="IKW81" s="30">
        <f t="shared" si="392"/>
        <v>0</v>
      </c>
      <c r="IKX81" s="30">
        <f t="shared" si="392"/>
        <v>0</v>
      </c>
      <c r="IKY81" s="30">
        <f t="shared" si="392"/>
        <v>0</v>
      </c>
      <c r="IKZ81" s="30">
        <f t="shared" si="392"/>
        <v>0</v>
      </c>
      <c r="ILA81" s="30">
        <f t="shared" si="392"/>
        <v>0</v>
      </c>
      <c r="ILB81" s="30">
        <f t="shared" si="392"/>
        <v>0</v>
      </c>
      <c r="ILC81" s="30">
        <f t="shared" si="392"/>
        <v>0</v>
      </c>
      <c r="ILD81" s="30">
        <f t="shared" si="392"/>
        <v>0</v>
      </c>
      <c r="ILE81" s="30">
        <f t="shared" si="392"/>
        <v>0</v>
      </c>
      <c r="ILF81" s="30">
        <f t="shared" si="392"/>
        <v>0</v>
      </c>
      <c r="ILG81" s="30">
        <f t="shared" si="392"/>
        <v>0</v>
      </c>
      <c r="ILH81" s="30">
        <f t="shared" si="392"/>
        <v>0</v>
      </c>
      <c r="ILI81" s="30">
        <f t="shared" si="392"/>
        <v>0</v>
      </c>
      <c r="ILJ81" s="30">
        <f t="shared" si="392"/>
        <v>0</v>
      </c>
      <c r="ILK81" s="30">
        <f t="shared" si="392"/>
        <v>0</v>
      </c>
      <c r="ILL81" s="30">
        <f t="shared" si="392"/>
        <v>0</v>
      </c>
      <c r="ILM81" s="30">
        <f t="shared" si="392"/>
        <v>0</v>
      </c>
      <c r="ILN81" s="30">
        <f t="shared" si="392"/>
        <v>0</v>
      </c>
      <c r="ILO81" s="30">
        <f t="shared" si="392"/>
        <v>0</v>
      </c>
      <c r="ILP81" s="30">
        <f t="shared" si="392"/>
        <v>0</v>
      </c>
      <c r="ILQ81" s="30">
        <f t="shared" si="392"/>
        <v>0</v>
      </c>
      <c r="ILR81" s="30">
        <f t="shared" si="392"/>
        <v>0</v>
      </c>
      <c r="ILS81" s="30">
        <f t="shared" si="392"/>
        <v>0</v>
      </c>
      <c r="ILT81" s="30">
        <f t="shared" si="392"/>
        <v>0</v>
      </c>
      <c r="ILU81" s="30">
        <f t="shared" si="392"/>
        <v>0</v>
      </c>
      <c r="ILV81" s="30">
        <f t="shared" si="392"/>
        <v>0</v>
      </c>
      <c r="ILW81" s="30">
        <f t="shared" si="392"/>
        <v>0</v>
      </c>
      <c r="ILX81" s="30">
        <f t="shared" si="392"/>
        <v>0</v>
      </c>
      <c r="ILY81" s="30">
        <f t="shared" si="392"/>
        <v>0</v>
      </c>
      <c r="ILZ81" s="30">
        <f t="shared" si="392"/>
        <v>0</v>
      </c>
      <c r="IMA81" s="30">
        <f t="shared" si="392"/>
        <v>0</v>
      </c>
      <c r="IMB81" s="30">
        <f t="shared" si="392"/>
        <v>0</v>
      </c>
      <c r="IMC81" s="30">
        <f t="shared" si="392"/>
        <v>0</v>
      </c>
      <c r="IMD81" s="30">
        <f t="shared" si="392"/>
        <v>0</v>
      </c>
      <c r="IME81" s="30">
        <f t="shared" si="392"/>
        <v>0</v>
      </c>
      <c r="IMF81" s="30">
        <f t="shared" si="392"/>
        <v>0</v>
      </c>
      <c r="IMG81" s="30">
        <f t="shared" si="392"/>
        <v>0</v>
      </c>
      <c r="IMH81" s="30">
        <f t="shared" si="392"/>
        <v>0</v>
      </c>
      <c r="IMI81" s="30">
        <f t="shared" si="392"/>
        <v>0</v>
      </c>
      <c r="IMJ81" s="30">
        <f t="shared" si="392"/>
        <v>0</v>
      </c>
      <c r="IMK81" s="30">
        <f t="shared" si="392"/>
        <v>0</v>
      </c>
      <c r="IML81" s="30">
        <f t="shared" si="392"/>
        <v>0</v>
      </c>
      <c r="IMM81" s="30">
        <f t="shared" si="392"/>
        <v>0</v>
      </c>
      <c r="IMN81" s="30">
        <f t="shared" si="392"/>
        <v>0</v>
      </c>
      <c r="IMO81" s="30">
        <f t="shared" si="392"/>
        <v>0</v>
      </c>
      <c r="IMP81" s="30">
        <f t="shared" si="392"/>
        <v>0</v>
      </c>
      <c r="IMQ81" s="30">
        <f t="shared" si="392"/>
        <v>0</v>
      </c>
      <c r="IMR81" s="30">
        <f t="shared" si="392"/>
        <v>0</v>
      </c>
      <c r="IMS81" s="30">
        <f t="shared" si="392"/>
        <v>0</v>
      </c>
      <c r="IMT81" s="30">
        <f t="shared" si="392"/>
        <v>0</v>
      </c>
      <c r="IMU81" s="30">
        <f t="shared" si="392"/>
        <v>0</v>
      </c>
      <c r="IMV81" s="30">
        <f t="shared" si="392"/>
        <v>0</v>
      </c>
      <c r="IMW81" s="30">
        <f t="shared" si="392"/>
        <v>0</v>
      </c>
      <c r="IMX81" s="30">
        <f t="shared" ref="IMX81:IPI81" si="393">+IF(IMX64&gt;=$D$16,$E$81,0)</f>
        <v>0</v>
      </c>
      <c r="IMY81" s="30">
        <f t="shared" si="393"/>
        <v>0</v>
      </c>
      <c r="IMZ81" s="30">
        <f t="shared" si="393"/>
        <v>0</v>
      </c>
      <c r="INA81" s="30">
        <f t="shared" si="393"/>
        <v>0</v>
      </c>
      <c r="INB81" s="30">
        <f t="shared" si="393"/>
        <v>0</v>
      </c>
      <c r="INC81" s="30">
        <f t="shared" si="393"/>
        <v>0</v>
      </c>
      <c r="IND81" s="30">
        <f t="shared" si="393"/>
        <v>0</v>
      </c>
      <c r="INE81" s="30">
        <f t="shared" si="393"/>
        <v>0</v>
      </c>
      <c r="INF81" s="30">
        <f t="shared" si="393"/>
        <v>0</v>
      </c>
      <c r="ING81" s="30">
        <f t="shared" si="393"/>
        <v>0</v>
      </c>
      <c r="INH81" s="30">
        <f t="shared" si="393"/>
        <v>0</v>
      </c>
      <c r="INI81" s="30">
        <f t="shared" si="393"/>
        <v>0</v>
      </c>
      <c r="INJ81" s="30">
        <f t="shared" si="393"/>
        <v>0</v>
      </c>
      <c r="INK81" s="30">
        <f t="shared" si="393"/>
        <v>0</v>
      </c>
      <c r="INL81" s="30">
        <f t="shared" si="393"/>
        <v>0</v>
      </c>
      <c r="INM81" s="30">
        <f t="shared" si="393"/>
        <v>0</v>
      </c>
      <c r="INN81" s="30">
        <f t="shared" si="393"/>
        <v>0</v>
      </c>
      <c r="INO81" s="30">
        <f t="shared" si="393"/>
        <v>0</v>
      </c>
      <c r="INP81" s="30">
        <f t="shared" si="393"/>
        <v>0</v>
      </c>
      <c r="INQ81" s="30">
        <f t="shared" si="393"/>
        <v>0</v>
      </c>
      <c r="INR81" s="30">
        <f t="shared" si="393"/>
        <v>0</v>
      </c>
      <c r="INS81" s="30">
        <f t="shared" si="393"/>
        <v>0</v>
      </c>
      <c r="INT81" s="30">
        <f t="shared" si="393"/>
        <v>0</v>
      </c>
      <c r="INU81" s="30">
        <f t="shared" si="393"/>
        <v>0</v>
      </c>
      <c r="INV81" s="30">
        <f t="shared" si="393"/>
        <v>0</v>
      </c>
      <c r="INW81" s="30">
        <f t="shared" si="393"/>
        <v>0</v>
      </c>
      <c r="INX81" s="30">
        <f t="shared" si="393"/>
        <v>0</v>
      </c>
      <c r="INY81" s="30">
        <f t="shared" si="393"/>
        <v>0</v>
      </c>
      <c r="INZ81" s="30">
        <f t="shared" si="393"/>
        <v>0</v>
      </c>
      <c r="IOA81" s="30">
        <f t="shared" si="393"/>
        <v>0</v>
      </c>
      <c r="IOB81" s="30">
        <f t="shared" si="393"/>
        <v>0</v>
      </c>
      <c r="IOC81" s="30">
        <f t="shared" si="393"/>
        <v>0</v>
      </c>
      <c r="IOD81" s="30">
        <f t="shared" si="393"/>
        <v>0</v>
      </c>
      <c r="IOE81" s="30">
        <f t="shared" si="393"/>
        <v>0</v>
      </c>
      <c r="IOF81" s="30">
        <f t="shared" si="393"/>
        <v>0</v>
      </c>
      <c r="IOG81" s="30">
        <f t="shared" si="393"/>
        <v>0</v>
      </c>
      <c r="IOH81" s="30">
        <f t="shared" si="393"/>
        <v>0</v>
      </c>
      <c r="IOI81" s="30">
        <f t="shared" si="393"/>
        <v>0</v>
      </c>
      <c r="IOJ81" s="30">
        <f t="shared" si="393"/>
        <v>0</v>
      </c>
      <c r="IOK81" s="30">
        <f t="shared" si="393"/>
        <v>0</v>
      </c>
      <c r="IOL81" s="30">
        <f t="shared" si="393"/>
        <v>0</v>
      </c>
      <c r="IOM81" s="30">
        <f t="shared" si="393"/>
        <v>0</v>
      </c>
      <c r="ION81" s="30">
        <f t="shared" si="393"/>
        <v>0</v>
      </c>
      <c r="IOO81" s="30">
        <f t="shared" si="393"/>
        <v>0</v>
      </c>
      <c r="IOP81" s="30">
        <f t="shared" si="393"/>
        <v>0</v>
      </c>
      <c r="IOQ81" s="30">
        <f t="shared" si="393"/>
        <v>0</v>
      </c>
      <c r="IOR81" s="30">
        <f t="shared" si="393"/>
        <v>0</v>
      </c>
      <c r="IOS81" s="30">
        <f t="shared" si="393"/>
        <v>0</v>
      </c>
      <c r="IOT81" s="30">
        <f t="shared" si="393"/>
        <v>0</v>
      </c>
      <c r="IOU81" s="30">
        <f t="shared" si="393"/>
        <v>0</v>
      </c>
      <c r="IOV81" s="30">
        <f t="shared" si="393"/>
        <v>0</v>
      </c>
      <c r="IOW81" s="30">
        <f t="shared" si="393"/>
        <v>0</v>
      </c>
      <c r="IOX81" s="30">
        <f t="shared" si="393"/>
        <v>0</v>
      </c>
      <c r="IOY81" s="30">
        <f t="shared" si="393"/>
        <v>0</v>
      </c>
      <c r="IOZ81" s="30">
        <f t="shared" si="393"/>
        <v>0</v>
      </c>
      <c r="IPA81" s="30">
        <f t="shared" si="393"/>
        <v>0</v>
      </c>
      <c r="IPB81" s="30">
        <f t="shared" si="393"/>
        <v>0</v>
      </c>
      <c r="IPC81" s="30">
        <f t="shared" si="393"/>
        <v>0</v>
      </c>
      <c r="IPD81" s="30">
        <f t="shared" si="393"/>
        <v>0</v>
      </c>
      <c r="IPE81" s="30">
        <f t="shared" si="393"/>
        <v>0</v>
      </c>
      <c r="IPF81" s="30">
        <f t="shared" si="393"/>
        <v>0</v>
      </c>
      <c r="IPG81" s="30">
        <f t="shared" si="393"/>
        <v>0</v>
      </c>
      <c r="IPH81" s="30">
        <f t="shared" si="393"/>
        <v>0</v>
      </c>
      <c r="IPI81" s="30">
        <f t="shared" si="393"/>
        <v>0</v>
      </c>
      <c r="IPJ81" s="30">
        <f t="shared" ref="IPJ81:IRU81" si="394">+IF(IPJ64&gt;=$D$16,$E$81,0)</f>
        <v>0</v>
      </c>
      <c r="IPK81" s="30">
        <f t="shared" si="394"/>
        <v>0</v>
      </c>
      <c r="IPL81" s="30">
        <f t="shared" si="394"/>
        <v>0</v>
      </c>
      <c r="IPM81" s="30">
        <f t="shared" si="394"/>
        <v>0</v>
      </c>
      <c r="IPN81" s="30">
        <f t="shared" si="394"/>
        <v>0</v>
      </c>
      <c r="IPO81" s="30">
        <f t="shared" si="394"/>
        <v>0</v>
      </c>
      <c r="IPP81" s="30">
        <f t="shared" si="394"/>
        <v>0</v>
      </c>
      <c r="IPQ81" s="30">
        <f t="shared" si="394"/>
        <v>0</v>
      </c>
      <c r="IPR81" s="30">
        <f t="shared" si="394"/>
        <v>0</v>
      </c>
      <c r="IPS81" s="30">
        <f t="shared" si="394"/>
        <v>0</v>
      </c>
      <c r="IPT81" s="30">
        <f t="shared" si="394"/>
        <v>0</v>
      </c>
      <c r="IPU81" s="30">
        <f t="shared" si="394"/>
        <v>0</v>
      </c>
      <c r="IPV81" s="30">
        <f t="shared" si="394"/>
        <v>0</v>
      </c>
      <c r="IPW81" s="30">
        <f t="shared" si="394"/>
        <v>0</v>
      </c>
      <c r="IPX81" s="30">
        <f t="shared" si="394"/>
        <v>0</v>
      </c>
      <c r="IPY81" s="30">
        <f t="shared" si="394"/>
        <v>0</v>
      </c>
      <c r="IPZ81" s="30">
        <f t="shared" si="394"/>
        <v>0</v>
      </c>
      <c r="IQA81" s="30">
        <f t="shared" si="394"/>
        <v>0</v>
      </c>
      <c r="IQB81" s="30">
        <f t="shared" si="394"/>
        <v>0</v>
      </c>
      <c r="IQC81" s="30">
        <f t="shared" si="394"/>
        <v>0</v>
      </c>
      <c r="IQD81" s="30">
        <f t="shared" si="394"/>
        <v>0</v>
      </c>
      <c r="IQE81" s="30">
        <f t="shared" si="394"/>
        <v>0</v>
      </c>
      <c r="IQF81" s="30">
        <f t="shared" si="394"/>
        <v>0</v>
      </c>
      <c r="IQG81" s="30">
        <f t="shared" si="394"/>
        <v>0</v>
      </c>
      <c r="IQH81" s="30">
        <f t="shared" si="394"/>
        <v>0</v>
      </c>
      <c r="IQI81" s="30">
        <f t="shared" si="394"/>
        <v>0</v>
      </c>
      <c r="IQJ81" s="30">
        <f t="shared" si="394"/>
        <v>0</v>
      </c>
      <c r="IQK81" s="30">
        <f t="shared" si="394"/>
        <v>0</v>
      </c>
      <c r="IQL81" s="30">
        <f t="shared" si="394"/>
        <v>0</v>
      </c>
      <c r="IQM81" s="30">
        <f t="shared" si="394"/>
        <v>0</v>
      </c>
      <c r="IQN81" s="30">
        <f t="shared" si="394"/>
        <v>0</v>
      </c>
      <c r="IQO81" s="30">
        <f t="shared" si="394"/>
        <v>0</v>
      </c>
      <c r="IQP81" s="30">
        <f t="shared" si="394"/>
        <v>0</v>
      </c>
      <c r="IQQ81" s="30">
        <f t="shared" si="394"/>
        <v>0</v>
      </c>
      <c r="IQR81" s="30">
        <f t="shared" si="394"/>
        <v>0</v>
      </c>
      <c r="IQS81" s="30">
        <f t="shared" si="394"/>
        <v>0</v>
      </c>
      <c r="IQT81" s="30">
        <f t="shared" si="394"/>
        <v>0</v>
      </c>
      <c r="IQU81" s="30">
        <f t="shared" si="394"/>
        <v>0</v>
      </c>
      <c r="IQV81" s="30">
        <f t="shared" si="394"/>
        <v>0</v>
      </c>
      <c r="IQW81" s="30">
        <f t="shared" si="394"/>
        <v>0</v>
      </c>
      <c r="IQX81" s="30">
        <f t="shared" si="394"/>
        <v>0</v>
      </c>
      <c r="IQY81" s="30">
        <f t="shared" si="394"/>
        <v>0</v>
      </c>
      <c r="IQZ81" s="30">
        <f t="shared" si="394"/>
        <v>0</v>
      </c>
      <c r="IRA81" s="30">
        <f t="shared" si="394"/>
        <v>0</v>
      </c>
      <c r="IRB81" s="30">
        <f t="shared" si="394"/>
        <v>0</v>
      </c>
      <c r="IRC81" s="30">
        <f t="shared" si="394"/>
        <v>0</v>
      </c>
      <c r="IRD81" s="30">
        <f t="shared" si="394"/>
        <v>0</v>
      </c>
      <c r="IRE81" s="30">
        <f t="shared" si="394"/>
        <v>0</v>
      </c>
      <c r="IRF81" s="30">
        <f t="shared" si="394"/>
        <v>0</v>
      </c>
      <c r="IRG81" s="30">
        <f t="shared" si="394"/>
        <v>0</v>
      </c>
      <c r="IRH81" s="30">
        <f t="shared" si="394"/>
        <v>0</v>
      </c>
      <c r="IRI81" s="30">
        <f t="shared" si="394"/>
        <v>0</v>
      </c>
      <c r="IRJ81" s="30">
        <f t="shared" si="394"/>
        <v>0</v>
      </c>
      <c r="IRK81" s="30">
        <f t="shared" si="394"/>
        <v>0</v>
      </c>
      <c r="IRL81" s="30">
        <f t="shared" si="394"/>
        <v>0</v>
      </c>
      <c r="IRM81" s="30">
        <f t="shared" si="394"/>
        <v>0</v>
      </c>
      <c r="IRN81" s="30">
        <f t="shared" si="394"/>
        <v>0</v>
      </c>
      <c r="IRO81" s="30">
        <f t="shared" si="394"/>
        <v>0</v>
      </c>
      <c r="IRP81" s="30">
        <f t="shared" si="394"/>
        <v>0</v>
      </c>
      <c r="IRQ81" s="30">
        <f t="shared" si="394"/>
        <v>0</v>
      </c>
      <c r="IRR81" s="30">
        <f t="shared" si="394"/>
        <v>0</v>
      </c>
      <c r="IRS81" s="30">
        <f t="shared" si="394"/>
        <v>0</v>
      </c>
      <c r="IRT81" s="30">
        <f t="shared" si="394"/>
        <v>0</v>
      </c>
      <c r="IRU81" s="30">
        <f t="shared" si="394"/>
        <v>0</v>
      </c>
      <c r="IRV81" s="30">
        <f t="shared" ref="IRV81:IUG81" si="395">+IF(IRV64&gt;=$D$16,$E$81,0)</f>
        <v>0</v>
      </c>
      <c r="IRW81" s="30">
        <f t="shared" si="395"/>
        <v>0</v>
      </c>
      <c r="IRX81" s="30">
        <f t="shared" si="395"/>
        <v>0</v>
      </c>
      <c r="IRY81" s="30">
        <f t="shared" si="395"/>
        <v>0</v>
      </c>
      <c r="IRZ81" s="30">
        <f t="shared" si="395"/>
        <v>0</v>
      </c>
      <c r="ISA81" s="30">
        <f t="shared" si="395"/>
        <v>0</v>
      </c>
      <c r="ISB81" s="30">
        <f t="shared" si="395"/>
        <v>0</v>
      </c>
      <c r="ISC81" s="30">
        <f t="shared" si="395"/>
        <v>0</v>
      </c>
      <c r="ISD81" s="30">
        <f t="shared" si="395"/>
        <v>0</v>
      </c>
      <c r="ISE81" s="30">
        <f t="shared" si="395"/>
        <v>0</v>
      </c>
      <c r="ISF81" s="30">
        <f t="shared" si="395"/>
        <v>0</v>
      </c>
      <c r="ISG81" s="30">
        <f t="shared" si="395"/>
        <v>0</v>
      </c>
      <c r="ISH81" s="30">
        <f t="shared" si="395"/>
        <v>0</v>
      </c>
      <c r="ISI81" s="30">
        <f t="shared" si="395"/>
        <v>0</v>
      </c>
      <c r="ISJ81" s="30">
        <f t="shared" si="395"/>
        <v>0</v>
      </c>
      <c r="ISK81" s="30">
        <f t="shared" si="395"/>
        <v>0</v>
      </c>
      <c r="ISL81" s="30">
        <f t="shared" si="395"/>
        <v>0</v>
      </c>
      <c r="ISM81" s="30">
        <f t="shared" si="395"/>
        <v>0</v>
      </c>
      <c r="ISN81" s="30">
        <f t="shared" si="395"/>
        <v>0</v>
      </c>
      <c r="ISO81" s="30">
        <f t="shared" si="395"/>
        <v>0</v>
      </c>
      <c r="ISP81" s="30">
        <f t="shared" si="395"/>
        <v>0</v>
      </c>
      <c r="ISQ81" s="30">
        <f t="shared" si="395"/>
        <v>0</v>
      </c>
      <c r="ISR81" s="30">
        <f t="shared" si="395"/>
        <v>0</v>
      </c>
      <c r="ISS81" s="30">
        <f t="shared" si="395"/>
        <v>0</v>
      </c>
      <c r="IST81" s="30">
        <f t="shared" si="395"/>
        <v>0</v>
      </c>
      <c r="ISU81" s="30">
        <f t="shared" si="395"/>
        <v>0</v>
      </c>
      <c r="ISV81" s="30">
        <f t="shared" si="395"/>
        <v>0</v>
      </c>
      <c r="ISW81" s="30">
        <f t="shared" si="395"/>
        <v>0</v>
      </c>
      <c r="ISX81" s="30">
        <f t="shared" si="395"/>
        <v>0</v>
      </c>
      <c r="ISY81" s="30">
        <f t="shared" si="395"/>
        <v>0</v>
      </c>
      <c r="ISZ81" s="30">
        <f t="shared" si="395"/>
        <v>0</v>
      </c>
      <c r="ITA81" s="30">
        <f t="shared" si="395"/>
        <v>0</v>
      </c>
      <c r="ITB81" s="30">
        <f t="shared" si="395"/>
        <v>0</v>
      </c>
      <c r="ITC81" s="30">
        <f t="shared" si="395"/>
        <v>0</v>
      </c>
      <c r="ITD81" s="30">
        <f t="shared" si="395"/>
        <v>0</v>
      </c>
      <c r="ITE81" s="30">
        <f t="shared" si="395"/>
        <v>0</v>
      </c>
      <c r="ITF81" s="30">
        <f t="shared" si="395"/>
        <v>0</v>
      </c>
      <c r="ITG81" s="30">
        <f t="shared" si="395"/>
        <v>0</v>
      </c>
      <c r="ITH81" s="30">
        <f t="shared" si="395"/>
        <v>0</v>
      </c>
      <c r="ITI81" s="30">
        <f t="shared" si="395"/>
        <v>0</v>
      </c>
      <c r="ITJ81" s="30">
        <f t="shared" si="395"/>
        <v>0</v>
      </c>
      <c r="ITK81" s="30">
        <f t="shared" si="395"/>
        <v>0</v>
      </c>
      <c r="ITL81" s="30">
        <f t="shared" si="395"/>
        <v>0</v>
      </c>
      <c r="ITM81" s="30">
        <f t="shared" si="395"/>
        <v>0</v>
      </c>
      <c r="ITN81" s="30">
        <f t="shared" si="395"/>
        <v>0</v>
      </c>
      <c r="ITO81" s="30">
        <f t="shared" si="395"/>
        <v>0</v>
      </c>
      <c r="ITP81" s="30">
        <f t="shared" si="395"/>
        <v>0</v>
      </c>
      <c r="ITQ81" s="30">
        <f t="shared" si="395"/>
        <v>0</v>
      </c>
      <c r="ITR81" s="30">
        <f t="shared" si="395"/>
        <v>0</v>
      </c>
      <c r="ITS81" s="30">
        <f t="shared" si="395"/>
        <v>0</v>
      </c>
      <c r="ITT81" s="30">
        <f t="shared" si="395"/>
        <v>0</v>
      </c>
      <c r="ITU81" s="30">
        <f t="shared" si="395"/>
        <v>0</v>
      </c>
      <c r="ITV81" s="30">
        <f t="shared" si="395"/>
        <v>0</v>
      </c>
      <c r="ITW81" s="30">
        <f t="shared" si="395"/>
        <v>0</v>
      </c>
      <c r="ITX81" s="30">
        <f t="shared" si="395"/>
        <v>0</v>
      </c>
      <c r="ITY81" s="30">
        <f t="shared" si="395"/>
        <v>0</v>
      </c>
      <c r="ITZ81" s="30">
        <f t="shared" si="395"/>
        <v>0</v>
      </c>
      <c r="IUA81" s="30">
        <f t="shared" si="395"/>
        <v>0</v>
      </c>
      <c r="IUB81" s="30">
        <f t="shared" si="395"/>
        <v>0</v>
      </c>
      <c r="IUC81" s="30">
        <f t="shared" si="395"/>
        <v>0</v>
      </c>
      <c r="IUD81" s="30">
        <f t="shared" si="395"/>
        <v>0</v>
      </c>
      <c r="IUE81" s="30">
        <f t="shared" si="395"/>
        <v>0</v>
      </c>
      <c r="IUF81" s="30">
        <f t="shared" si="395"/>
        <v>0</v>
      </c>
      <c r="IUG81" s="30">
        <f t="shared" si="395"/>
        <v>0</v>
      </c>
      <c r="IUH81" s="30">
        <f t="shared" ref="IUH81:IWS81" si="396">+IF(IUH64&gt;=$D$16,$E$81,0)</f>
        <v>0</v>
      </c>
      <c r="IUI81" s="30">
        <f t="shared" si="396"/>
        <v>0</v>
      </c>
      <c r="IUJ81" s="30">
        <f t="shared" si="396"/>
        <v>0</v>
      </c>
      <c r="IUK81" s="30">
        <f t="shared" si="396"/>
        <v>0</v>
      </c>
      <c r="IUL81" s="30">
        <f t="shared" si="396"/>
        <v>0</v>
      </c>
      <c r="IUM81" s="30">
        <f t="shared" si="396"/>
        <v>0</v>
      </c>
      <c r="IUN81" s="30">
        <f t="shared" si="396"/>
        <v>0</v>
      </c>
      <c r="IUO81" s="30">
        <f t="shared" si="396"/>
        <v>0</v>
      </c>
      <c r="IUP81" s="30">
        <f t="shared" si="396"/>
        <v>0</v>
      </c>
      <c r="IUQ81" s="30">
        <f t="shared" si="396"/>
        <v>0</v>
      </c>
      <c r="IUR81" s="30">
        <f t="shared" si="396"/>
        <v>0</v>
      </c>
      <c r="IUS81" s="30">
        <f t="shared" si="396"/>
        <v>0</v>
      </c>
      <c r="IUT81" s="30">
        <f t="shared" si="396"/>
        <v>0</v>
      </c>
      <c r="IUU81" s="30">
        <f t="shared" si="396"/>
        <v>0</v>
      </c>
      <c r="IUV81" s="30">
        <f t="shared" si="396"/>
        <v>0</v>
      </c>
      <c r="IUW81" s="30">
        <f t="shared" si="396"/>
        <v>0</v>
      </c>
      <c r="IUX81" s="30">
        <f t="shared" si="396"/>
        <v>0</v>
      </c>
      <c r="IUY81" s="30">
        <f t="shared" si="396"/>
        <v>0</v>
      </c>
      <c r="IUZ81" s="30">
        <f t="shared" si="396"/>
        <v>0</v>
      </c>
      <c r="IVA81" s="30">
        <f t="shared" si="396"/>
        <v>0</v>
      </c>
      <c r="IVB81" s="30">
        <f t="shared" si="396"/>
        <v>0</v>
      </c>
      <c r="IVC81" s="30">
        <f t="shared" si="396"/>
        <v>0</v>
      </c>
      <c r="IVD81" s="30">
        <f t="shared" si="396"/>
        <v>0</v>
      </c>
      <c r="IVE81" s="30">
        <f t="shared" si="396"/>
        <v>0</v>
      </c>
      <c r="IVF81" s="30">
        <f t="shared" si="396"/>
        <v>0</v>
      </c>
      <c r="IVG81" s="30">
        <f t="shared" si="396"/>
        <v>0</v>
      </c>
      <c r="IVH81" s="30">
        <f t="shared" si="396"/>
        <v>0</v>
      </c>
      <c r="IVI81" s="30">
        <f t="shared" si="396"/>
        <v>0</v>
      </c>
      <c r="IVJ81" s="30">
        <f t="shared" si="396"/>
        <v>0</v>
      </c>
      <c r="IVK81" s="30">
        <f t="shared" si="396"/>
        <v>0</v>
      </c>
      <c r="IVL81" s="30">
        <f t="shared" si="396"/>
        <v>0</v>
      </c>
      <c r="IVM81" s="30">
        <f t="shared" si="396"/>
        <v>0</v>
      </c>
      <c r="IVN81" s="30">
        <f t="shared" si="396"/>
        <v>0</v>
      </c>
      <c r="IVO81" s="30">
        <f t="shared" si="396"/>
        <v>0</v>
      </c>
      <c r="IVP81" s="30">
        <f t="shared" si="396"/>
        <v>0</v>
      </c>
      <c r="IVQ81" s="30">
        <f t="shared" si="396"/>
        <v>0</v>
      </c>
      <c r="IVR81" s="30">
        <f t="shared" si="396"/>
        <v>0</v>
      </c>
      <c r="IVS81" s="30">
        <f t="shared" si="396"/>
        <v>0</v>
      </c>
      <c r="IVT81" s="30">
        <f t="shared" si="396"/>
        <v>0</v>
      </c>
      <c r="IVU81" s="30">
        <f t="shared" si="396"/>
        <v>0</v>
      </c>
      <c r="IVV81" s="30">
        <f t="shared" si="396"/>
        <v>0</v>
      </c>
      <c r="IVW81" s="30">
        <f t="shared" si="396"/>
        <v>0</v>
      </c>
      <c r="IVX81" s="30">
        <f t="shared" si="396"/>
        <v>0</v>
      </c>
      <c r="IVY81" s="30">
        <f t="shared" si="396"/>
        <v>0</v>
      </c>
      <c r="IVZ81" s="30">
        <f t="shared" si="396"/>
        <v>0</v>
      </c>
      <c r="IWA81" s="30">
        <f t="shared" si="396"/>
        <v>0</v>
      </c>
      <c r="IWB81" s="30">
        <f t="shared" si="396"/>
        <v>0</v>
      </c>
      <c r="IWC81" s="30">
        <f t="shared" si="396"/>
        <v>0</v>
      </c>
      <c r="IWD81" s="30">
        <f t="shared" si="396"/>
        <v>0</v>
      </c>
      <c r="IWE81" s="30">
        <f t="shared" si="396"/>
        <v>0</v>
      </c>
      <c r="IWF81" s="30">
        <f t="shared" si="396"/>
        <v>0</v>
      </c>
      <c r="IWG81" s="30">
        <f t="shared" si="396"/>
        <v>0</v>
      </c>
      <c r="IWH81" s="30">
        <f t="shared" si="396"/>
        <v>0</v>
      </c>
      <c r="IWI81" s="30">
        <f t="shared" si="396"/>
        <v>0</v>
      </c>
      <c r="IWJ81" s="30">
        <f t="shared" si="396"/>
        <v>0</v>
      </c>
      <c r="IWK81" s="30">
        <f t="shared" si="396"/>
        <v>0</v>
      </c>
      <c r="IWL81" s="30">
        <f t="shared" si="396"/>
        <v>0</v>
      </c>
      <c r="IWM81" s="30">
        <f t="shared" si="396"/>
        <v>0</v>
      </c>
      <c r="IWN81" s="30">
        <f t="shared" si="396"/>
        <v>0</v>
      </c>
      <c r="IWO81" s="30">
        <f t="shared" si="396"/>
        <v>0</v>
      </c>
      <c r="IWP81" s="30">
        <f t="shared" si="396"/>
        <v>0</v>
      </c>
      <c r="IWQ81" s="30">
        <f t="shared" si="396"/>
        <v>0</v>
      </c>
      <c r="IWR81" s="30">
        <f t="shared" si="396"/>
        <v>0</v>
      </c>
      <c r="IWS81" s="30">
        <f t="shared" si="396"/>
        <v>0</v>
      </c>
      <c r="IWT81" s="30">
        <f t="shared" ref="IWT81:IZE81" si="397">+IF(IWT64&gt;=$D$16,$E$81,0)</f>
        <v>0</v>
      </c>
      <c r="IWU81" s="30">
        <f t="shared" si="397"/>
        <v>0</v>
      </c>
      <c r="IWV81" s="30">
        <f t="shared" si="397"/>
        <v>0</v>
      </c>
      <c r="IWW81" s="30">
        <f t="shared" si="397"/>
        <v>0</v>
      </c>
      <c r="IWX81" s="30">
        <f t="shared" si="397"/>
        <v>0</v>
      </c>
      <c r="IWY81" s="30">
        <f t="shared" si="397"/>
        <v>0</v>
      </c>
      <c r="IWZ81" s="30">
        <f t="shared" si="397"/>
        <v>0</v>
      </c>
      <c r="IXA81" s="30">
        <f t="shared" si="397"/>
        <v>0</v>
      </c>
      <c r="IXB81" s="30">
        <f t="shared" si="397"/>
        <v>0</v>
      </c>
      <c r="IXC81" s="30">
        <f t="shared" si="397"/>
        <v>0</v>
      </c>
      <c r="IXD81" s="30">
        <f t="shared" si="397"/>
        <v>0</v>
      </c>
      <c r="IXE81" s="30">
        <f t="shared" si="397"/>
        <v>0</v>
      </c>
      <c r="IXF81" s="30">
        <f t="shared" si="397"/>
        <v>0</v>
      </c>
      <c r="IXG81" s="30">
        <f t="shared" si="397"/>
        <v>0</v>
      </c>
      <c r="IXH81" s="30">
        <f t="shared" si="397"/>
        <v>0</v>
      </c>
      <c r="IXI81" s="30">
        <f t="shared" si="397"/>
        <v>0</v>
      </c>
      <c r="IXJ81" s="30">
        <f t="shared" si="397"/>
        <v>0</v>
      </c>
      <c r="IXK81" s="30">
        <f t="shared" si="397"/>
        <v>0</v>
      </c>
      <c r="IXL81" s="30">
        <f t="shared" si="397"/>
        <v>0</v>
      </c>
      <c r="IXM81" s="30">
        <f t="shared" si="397"/>
        <v>0</v>
      </c>
      <c r="IXN81" s="30">
        <f t="shared" si="397"/>
        <v>0</v>
      </c>
      <c r="IXO81" s="30">
        <f t="shared" si="397"/>
        <v>0</v>
      </c>
      <c r="IXP81" s="30">
        <f t="shared" si="397"/>
        <v>0</v>
      </c>
      <c r="IXQ81" s="30">
        <f t="shared" si="397"/>
        <v>0</v>
      </c>
      <c r="IXR81" s="30">
        <f t="shared" si="397"/>
        <v>0</v>
      </c>
      <c r="IXS81" s="30">
        <f t="shared" si="397"/>
        <v>0</v>
      </c>
      <c r="IXT81" s="30">
        <f t="shared" si="397"/>
        <v>0</v>
      </c>
      <c r="IXU81" s="30">
        <f t="shared" si="397"/>
        <v>0</v>
      </c>
      <c r="IXV81" s="30">
        <f t="shared" si="397"/>
        <v>0</v>
      </c>
      <c r="IXW81" s="30">
        <f t="shared" si="397"/>
        <v>0</v>
      </c>
      <c r="IXX81" s="30">
        <f t="shared" si="397"/>
        <v>0</v>
      </c>
      <c r="IXY81" s="30">
        <f t="shared" si="397"/>
        <v>0</v>
      </c>
      <c r="IXZ81" s="30">
        <f t="shared" si="397"/>
        <v>0</v>
      </c>
      <c r="IYA81" s="30">
        <f t="shared" si="397"/>
        <v>0</v>
      </c>
      <c r="IYB81" s="30">
        <f t="shared" si="397"/>
        <v>0</v>
      </c>
      <c r="IYC81" s="30">
        <f t="shared" si="397"/>
        <v>0</v>
      </c>
      <c r="IYD81" s="30">
        <f t="shared" si="397"/>
        <v>0</v>
      </c>
      <c r="IYE81" s="30">
        <f t="shared" si="397"/>
        <v>0</v>
      </c>
      <c r="IYF81" s="30">
        <f t="shared" si="397"/>
        <v>0</v>
      </c>
      <c r="IYG81" s="30">
        <f t="shared" si="397"/>
        <v>0</v>
      </c>
      <c r="IYH81" s="30">
        <f t="shared" si="397"/>
        <v>0</v>
      </c>
      <c r="IYI81" s="30">
        <f t="shared" si="397"/>
        <v>0</v>
      </c>
      <c r="IYJ81" s="30">
        <f t="shared" si="397"/>
        <v>0</v>
      </c>
      <c r="IYK81" s="30">
        <f t="shared" si="397"/>
        <v>0</v>
      </c>
      <c r="IYL81" s="30">
        <f t="shared" si="397"/>
        <v>0</v>
      </c>
      <c r="IYM81" s="30">
        <f t="shared" si="397"/>
        <v>0</v>
      </c>
      <c r="IYN81" s="30">
        <f t="shared" si="397"/>
        <v>0</v>
      </c>
      <c r="IYO81" s="30">
        <f t="shared" si="397"/>
        <v>0</v>
      </c>
      <c r="IYP81" s="30">
        <f t="shared" si="397"/>
        <v>0</v>
      </c>
      <c r="IYQ81" s="30">
        <f t="shared" si="397"/>
        <v>0</v>
      </c>
      <c r="IYR81" s="30">
        <f t="shared" si="397"/>
        <v>0</v>
      </c>
      <c r="IYS81" s="30">
        <f t="shared" si="397"/>
        <v>0</v>
      </c>
      <c r="IYT81" s="30">
        <f t="shared" si="397"/>
        <v>0</v>
      </c>
      <c r="IYU81" s="30">
        <f t="shared" si="397"/>
        <v>0</v>
      </c>
      <c r="IYV81" s="30">
        <f t="shared" si="397"/>
        <v>0</v>
      </c>
      <c r="IYW81" s="30">
        <f t="shared" si="397"/>
        <v>0</v>
      </c>
      <c r="IYX81" s="30">
        <f t="shared" si="397"/>
        <v>0</v>
      </c>
      <c r="IYY81" s="30">
        <f t="shared" si="397"/>
        <v>0</v>
      </c>
      <c r="IYZ81" s="30">
        <f t="shared" si="397"/>
        <v>0</v>
      </c>
      <c r="IZA81" s="30">
        <f t="shared" si="397"/>
        <v>0</v>
      </c>
      <c r="IZB81" s="30">
        <f t="shared" si="397"/>
        <v>0</v>
      </c>
      <c r="IZC81" s="30">
        <f t="shared" si="397"/>
        <v>0</v>
      </c>
      <c r="IZD81" s="30">
        <f t="shared" si="397"/>
        <v>0</v>
      </c>
      <c r="IZE81" s="30">
        <f t="shared" si="397"/>
        <v>0</v>
      </c>
      <c r="IZF81" s="30">
        <f t="shared" ref="IZF81:JBQ81" si="398">+IF(IZF64&gt;=$D$16,$E$81,0)</f>
        <v>0</v>
      </c>
      <c r="IZG81" s="30">
        <f t="shared" si="398"/>
        <v>0</v>
      </c>
      <c r="IZH81" s="30">
        <f t="shared" si="398"/>
        <v>0</v>
      </c>
      <c r="IZI81" s="30">
        <f t="shared" si="398"/>
        <v>0</v>
      </c>
      <c r="IZJ81" s="30">
        <f t="shared" si="398"/>
        <v>0</v>
      </c>
      <c r="IZK81" s="30">
        <f t="shared" si="398"/>
        <v>0</v>
      </c>
      <c r="IZL81" s="30">
        <f t="shared" si="398"/>
        <v>0</v>
      </c>
      <c r="IZM81" s="30">
        <f t="shared" si="398"/>
        <v>0</v>
      </c>
      <c r="IZN81" s="30">
        <f t="shared" si="398"/>
        <v>0</v>
      </c>
      <c r="IZO81" s="30">
        <f t="shared" si="398"/>
        <v>0</v>
      </c>
      <c r="IZP81" s="30">
        <f t="shared" si="398"/>
        <v>0</v>
      </c>
      <c r="IZQ81" s="30">
        <f t="shared" si="398"/>
        <v>0</v>
      </c>
      <c r="IZR81" s="30">
        <f t="shared" si="398"/>
        <v>0</v>
      </c>
      <c r="IZS81" s="30">
        <f t="shared" si="398"/>
        <v>0</v>
      </c>
      <c r="IZT81" s="30">
        <f t="shared" si="398"/>
        <v>0</v>
      </c>
      <c r="IZU81" s="30">
        <f t="shared" si="398"/>
        <v>0</v>
      </c>
      <c r="IZV81" s="30">
        <f t="shared" si="398"/>
        <v>0</v>
      </c>
      <c r="IZW81" s="30">
        <f t="shared" si="398"/>
        <v>0</v>
      </c>
      <c r="IZX81" s="30">
        <f t="shared" si="398"/>
        <v>0</v>
      </c>
      <c r="IZY81" s="30">
        <f t="shared" si="398"/>
        <v>0</v>
      </c>
      <c r="IZZ81" s="30">
        <f t="shared" si="398"/>
        <v>0</v>
      </c>
      <c r="JAA81" s="30">
        <f t="shared" si="398"/>
        <v>0</v>
      </c>
      <c r="JAB81" s="30">
        <f t="shared" si="398"/>
        <v>0</v>
      </c>
      <c r="JAC81" s="30">
        <f t="shared" si="398"/>
        <v>0</v>
      </c>
      <c r="JAD81" s="30">
        <f t="shared" si="398"/>
        <v>0</v>
      </c>
      <c r="JAE81" s="30">
        <f t="shared" si="398"/>
        <v>0</v>
      </c>
      <c r="JAF81" s="30">
        <f t="shared" si="398"/>
        <v>0</v>
      </c>
      <c r="JAG81" s="30">
        <f t="shared" si="398"/>
        <v>0</v>
      </c>
      <c r="JAH81" s="30">
        <f t="shared" si="398"/>
        <v>0</v>
      </c>
      <c r="JAI81" s="30">
        <f t="shared" si="398"/>
        <v>0</v>
      </c>
      <c r="JAJ81" s="30">
        <f t="shared" si="398"/>
        <v>0</v>
      </c>
      <c r="JAK81" s="30">
        <f t="shared" si="398"/>
        <v>0</v>
      </c>
      <c r="JAL81" s="30">
        <f t="shared" si="398"/>
        <v>0</v>
      </c>
      <c r="JAM81" s="30">
        <f t="shared" si="398"/>
        <v>0</v>
      </c>
      <c r="JAN81" s="30">
        <f t="shared" si="398"/>
        <v>0</v>
      </c>
      <c r="JAO81" s="30">
        <f t="shared" si="398"/>
        <v>0</v>
      </c>
      <c r="JAP81" s="30">
        <f t="shared" si="398"/>
        <v>0</v>
      </c>
      <c r="JAQ81" s="30">
        <f t="shared" si="398"/>
        <v>0</v>
      </c>
      <c r="JAR81" s="30">
        <f t="shared" si="398"/>
        <v>0</v>
      </c>
      <c r="JAS81" s="30">
        <f t="shared" si="398"/>
        <v>0</v>
      </c>
      <c r="JAT81" s="30">
        <f t="shared" si="398"/>
        <v>0</v>
      </c>
      <c r="JAU81" s="30">
        <f t="shared" si="398"/>
        <v>0</v>
      </c>
      <c r="JAV81" s="30">
        <f t="shared" si="398"/>
        <v>0</v>
      </c>
      <c r="JAW81" s="30">
        <f t="shared" si="398"/>
        <v>0</v>
      </c>
      <c r="JAX81" s="30">
        <f t="shared" si="398"/>
        <v>0</v>
      </c>
      <c r="JAY81" s="30">
        <f t="shared" si="398"/>
        <v>0</v>
      </c>
      <c r="JAZ81" s="30">
        <f t="shared" si="398"/>
        <v>0</v>
      </c>
      <c r="JBA81" s="30">
        <f t="shared" si="398"/>
        <v>0</v>
      </c>
      <c r="JBB81" s="30">
        <f t="shared" si="398"/>
        <v>0</v>
      </c>
      <c r="JBC81" s="30">
        <f t="shared" si="398"/>
        <v>0</v>
      </c>
      <c r="JBD81" s="30">
        <f t="shared" si="398"/>
        <v>0</v>
      </c>
      <c r="JBE81" s="30">
        <f t="shared" si="398"/>
        <v>0</v>
      </c>
      <c r="JBF81" s="30">
        <f t="shared" si="398"/>
        <v>0</v>
      </c>
      <c r="JBG81" s="30">
        <f t="shared" si="398"/>
        <v>0</v>
      </c>
      <c r="JBH81" s="30">
        <f t="shared" si="398"/>
        <v>0</v>
      </c>
      <c r="JBI81" s="30">
        <f t="shared" si="398"/>
        <v>0</v>
      </c>
      <c r="JBJ81" s="30">
        <f t="shared" si="398"/>
        <v>0</v>
      </c>
      <c r="JBK81" s="30">
        <f t="shared" si="398"/>
        <v>0</v>
      </c>
      <c r="JBL81" s="30">
        <f t="shared" si="398"/>
        <v>0</v>
      </c>
      <c r="JBM81" s="30">
        <f t="shared" si="398"/>
        <v>0</v>
      </c>
      <c r="JBN81" s="30">
        <f t="shared" si="398"/>
        <v>0</v>
      </c>
      <c r="JBO81" s="30">
        <f t="shared" si="398"/>
        <v>0</v>
      </c>
      <c r="JBP81" s="30">
        <f t="shared" si="398"/>
        <v>0</v>
      </c>
      <c r="JBQ81" s="30">
        <f t="shared" si="398"/>
        <v>0</v>
      </c>
      <c r="JBR81" s="30">
        <f t="shared" ref="JBR81:JEC81" si="399">+IF(JBR64&gt;=$D$16,$E$81,0)</f>
        <v>0</v>
      </c>
      <c r="JBS81" s="30">
        <f t="shared" si="399"/>
        <v>0</v>
      </c>
      <c r="JBT81" s="30">
        <f t="shared" si="399"/>
        <v>0</v>
      </c>
      <c r="JBU81" s="30">
        <f t="shared" si="399"/>
        <v>0</v>
      </c>
      <c r="JBV81" s="30">
        <f t="shared" si="399"/>
        <v>0</v>
      </c>
      <c r="JBW81" s="30">
        <f t="shared" si="399"/>
        <v>0</v>
      </c>
      <c r="JBX81" s="30">
        <f t="shared" si="399"/>
        <v>0</v>
      </c>
      <c r="JBY81" s="30">
        <f t="shared" si="399"/>
        <v>0</v>
      </c>
      <c r="JBZ81" s="30">
        <f t="shared" si="399"/>
        <v>0</v>
      </c>
      <c r="JCA81" s="30">
        <f t="shared" si="399"/>
        <v>0</v>
      </c>
      <c r="JCB81" s="30">
        <f t="shared" si="399"/>
        <v>0</v>
      </c>
      <c r="JCC81" s="30">
        <f t="shared" si="399"/>
        <v>0</v>
      </c>
      <c r="JCD81" s="30">
        <f t="shared" si="399"/>
        <v>0</v>
      </c>
      <c r="JCE81" s="30">
        <f t="shared" si="399"/>
        <v>0</v>
      </c>
      <c r="JCF81" s="30">
        <f t="shared" si="399"/>
        <v>0</v>
      </c>
      <c r="JCG81" s="30">
        <f t="shared" si="399"/>
        <v>0</v>
      </c>
      <c r="JCH81" s="30">
        <f t="shared" si="399"/>
        <v>0</v>
      </c>
      <c r="JCI81" s="30">
        <f t="shared" si="399"/>
        <v>0</v>
      </c>
      <c r="JCJ81" s="30">
        <f t="shared" si="399"/>
        <v>0</v>
      </c>
      <c r="JCK81" s="30">
        <f t="shared" si="399"/>
        <v>0</v>
      </c>
      <c r="JCL81" s="30">
        <f t="shared" si="399"/>
        <v>0</v>
      </c>
      <c r="JCM81" s="30">
        <f t="shared" si="399"/>
        <v>0</v>
      </c>
      <c r="JCN81" s="30">
        <f t="shared" si="399"/>
        <v>0</v>
      </c>
      <c r="JCO81" s="30">
        <f t="shared" si="399"/>
        <v>0</v>
      </c>
      <c r="JCP81" s="30">
        <f t="shared" si="399"/>
        <v>0</v>
      </c>
      <c r="JCQ81" s="30">
        <f t="shared" si="399"/>
        <v>0</v>
      </c>
      <c r="JCR81" s="30">
        <f t="shared" si="399"/>
        <v>0</v>
      </c>
      <c r="JCS81" s="30">
        <f t="shared" si="399"/>
        <v>0</v>
      </c>
      <c r="JCT81" s="30">
        <f t="shared" si="399"/>
        <v>0</v>
      </c>
      <c r="JCU81" s="30">
        <f t="shared" si="399"/>
        <v>0</v>
      </c>
      <c r="JCV81" s="30">
        <f t="shared" si="399"/>
        <v>0</v>
      </c>
      <c r="JCW81" s="30">
        <f t="shared" si="399"/>
        <v>0</v>
      </c>
      <c r="JCX81" s="30">
        <f t="shared" si="399"/>
        <v>0</v>
      </c>
      <c r="JCY81" s="30">
        <f t="shared" si="399"/>
        <v>0</v>
      </c>
      <c r="JCZ81" s="30">
        <f t="shared" si="399"/>
        <v>0</v>
      </c>
      <c r="JDA81" s="30">
        <f t="shared" si="399"/>
        <v>0</v>
      </c>
      <c r="JDB81" s="30">
        <f t="shared" si="399"/>
        <v>0</v>
      </c>
      <c r="JDC81" s="30">
        <f t="shared" si="399"/>
        <v>0</v>
      </c>
      <c r="JDD81" s="30">
        <f t="shared" si="399"/>
        <v>0</v>
      </c>
      <c r="JDE81" s="30">
        <f t="shared" si="399"/>
        <v>0</v>
      </c>
      <c r="JDF81" s="30">
        <f t="shared" si="399"/>
        <v>0</v>
      </c>
      <c r="JDG81" s="30">
        <f t="shared" si="399"/>
        <v>0</v>
      </c>
      <c r="JDH81" s="30">
        <f t="shared" si="399"/>
        <v>0</v>
      </c>
      <c r="JDI81" s="30">
        <f t="shared" si="399"/>
        <v>0</v>
      </c>
      <c r="JDJ81" s="30">
        <f t="shared" si="399"/>
        <v>0</v>
      </c>
      <c r="JDK81" s="30">
        <f t="shared" si="399"/>
        <v>0</v>
      </c>
      <c r="JDL81" s="30">
        <f t="shared" si="399"/>
        <v>0</v>
      </c>
      <c r="JDM81" s="30">
        <f t="shared" si="399"/>
        <v>0</v>
      </c>
      <c r="JDN81" s="30">
        <f t="shared" si="399"/>
        <v>0</v>
      </c>
      <c r="JDO81" s="30">
        <f t="shared" si="399"/>
        <v>0</v>
      </c>
      <c r="JDP81" s="30">
        <f t="shared" si="399"/>
        <v>0</v>
      </c>
      <c r="JDQ81" s="30">
        <f t="shared" si="399"/>
        <v>0</v>
      </c>
      <c r="JDR81" s="30">
        <f t="shared" si="399"/>
        <v>0</v>
      </c>
      <c r="JDS81" s="30">
        <f t="shared" si="399"/>
        <v>0</v>
      </c>
      <c r="JDT81" s="30">
        <f t="shared" si="399"/>
        <v>0</v>
      </c>
      <c r="JDU81" s="30">
        <f t="shared" si="399"/>
        <v>0</v>
      </c>
      <c r="JDV81" s="30">
        <f t="shared" si="399"/>
        <v>0</v>
      </c>
      <c r="JDW81" s="30">
        <f t="shared" si="399"/>
        <v>0</v>
      </c>
      <c r="JDX81" s="30">
        <f t="shared" si="399"/>
        <v>0</v>
      </c>
      <c r="JDY81" s="30">
        <f t="shared" si="399"/>
        <v>0</v>
      </c>
      <c r="JDZ81" s="30">
        <f t="shared" si="399"/>
        <v>0</v>
      </c>
      <c r="JEA81" s="30">
        <f t="shared" si="399"/>
        <v>0</v>
      </c>
      <c r="JEB81" s="30">
        <f t="shared" si="399"/>
        <v>0</v>
      </c>
      <c r="JEC81" s="30">
        <f t="shared" si="399"/>
        <v>0</v>
      </c>
      <c r="JED81" s="30">
        <f t="shared" ref="JED81:JGO81" si="400">+IF(JED64&gt;=$D$16,$E$81,0)</f>
        <v>0</v>
      </c>
      <c r="JEE81" s="30">
        <f t="shared" si="400"/>
        <v>0</v>
      </c>
      <c r="JEF81" s="30">
        <f t="shared" si="400"/>
        <v>0</v>
      </c>
      <c r="JEG81" s="30">
        <f t="shared" si="400"/>
        <v>0</v>
      </c>
      <c r="JEH81" s="30">
        <f t="shared" si="400"/>
        <v>0</v>
      </c>
      <c r="JEI81" s="30">
        <f t="shared" si="400"/>
        <v>0</v>
      </c>
      <c r="JEJ81" s="30">
        <f t="shared" si="400"/>
        <v>0</v>
      </c>
      <c r="JEK81" s="30">
        <f t="shared" si="400"/>
        <v>0</v>
      </c>
      <c r="JEL81" s="30">
        <f t="shared" si="400"/>
        <v>0</v>
      </c>
      <c r="JEM81" s="30">
        <f t="shared" si="400"/>
        <v>0</v>
      </c>
      <c r="JEN81" s="30">
        <f t="shared" si="400"/>
        <v>0</v>
      </c>
      <c r="JEO81" s="30">
        <f t="shared" si="400"/>
        <v>0</v>
      </c>
      <c r="JEP81" s="30">
        <f t="shared" si="400"/>
        <v>0</v>
      </c>
      <c r="JEQ81" s="30">
        <f t="shared" si="400"/>
        <v>0</v>
      </c>
      <c r="JER81" s="30">
        <f t="shared" si="400"/>
        <v>0</v>
      </c>
      <c r="JES81" s="30">
        <f t="shared" si="400"/>
        <v>0</v>
      </c>
      <c r="JET81" s="30">
        <f t="shared" si="400"/>
        <v>0</v>
      </c>
      <c r="JEU81" s="30">
        <f t="shared" si="400"/>
        <v>0</v>
      </c>
      <c r="JEV81" s="30">
        <f t="shared" si="400"/>
        <v>0</v>
      </c>
      <c r="JEW81" s="30">
        <f t="shared" si="400"/>
        <v>0</v>
      </c>
      <c r="JEX81" s="30">
        <f t="shared" si="400"/>
        <v>0</v>
      </c>
      <c r="JEY81" s="30">
        <f t="shared" si="400"/>
        <v>0</v>
      </c>
      <c r="JEZ81" s="30">
        <f t="shared" si="400"/>
        <v>0</v>
      </c>
      <c r="JFA81" s="30">
        <f t="shared" si="400"/>
        <v>0</v>
      </c>
      <c r="JFB81" s="30">
        <f t="shared" si="400"/>
        <v>0</v>
      </c>
      <c r="JFC81" s="30">
        <f t="shared" si="400"/>
        <v>0</v>
      </c>
      <c r="JFD81" s="30">
        <f t="shared" si="400"/>
        <v>0</v>
      </c>
      <c r="JFE81" s="30">
        <f t="shared" si="400"/>
        <v>0</v>
      </c>
      <c r="JFF81" s="30">
        <f t="shared" si="400"/>
        <v>0</v>
      </c>
      <c r="JFG81" s="30">
        <f t="shared" si="400"/>
        <v>0</v>
      </c>
      <c r="JFH81" s="30">
        <f t="shared" si="400"/>
        <v>0</v>
      </c>
      <c r="JFI81" s="30">
        <f t="shared" si="400"/>
        <v>0</v>
      </c>
      <c r="JFJ81" s="30">
        <f t="shared" si="400"/>
        <v>0</v>
      </c>
      <c r="JFK81" s="30">
        <f t="shared" si="400"/>
        <v>0</v>
      </c>
      <c r="JFL81" s="30">
        <f t="shared" si="400"/>
        <v>0</v>
      </c>
      <c r="JFM81" s="30">
        <f t="shared" si="400"/>
        <v>0</v>
      </c>
      <c r="JFN81" s="30">
        <f t="shared" si="400"/>
        <v>0</v>
      </c>
      <c r="JFO81" s="30">
        <f t="shared" si="400"/>
        <v>0</v>
      </c>
      <c r="JFP81" s="30">
        <f t="shared" si="400"/>
        <v>0</v>
      </c>
      <c r="JFQ81" s="30">
        <f t="shared" si="400"/>
        <v>0</v>
      </c>
      <c r="JFR81" s="30">
        <f t="shared" si="400"/>
        <v>0</v>
      </c>
      <c r="JFS81" s="30">
        <f t="shared" si="400"/>
        <v>0</v>
      </c>
      <c r="JFT81" s="30">
        <f t="shared" si="400"/>
        <v>0</v>
      </c>
      <c r="JFU81" s="30">
        <f t="shared" si="400"/>
        <v>0</v>
      </c>
      <c r="JFV81" s="30">
        <f t="shared" si="400"/>
        <v>0</v>
      </c>
      <c r="JFW81" s="30">
        <f t="shared" si="400"/>
        <v>0</v>
      </c>
      <c r="JFX81" s="30">
        <f t="shared" si="400"/>
        <v>0</v>
      </c>
      <c r="JFY81" s="30">
        <f t="shared" si="400"/>
        <v>0</v>
      </c>
      <c r="JFZ81" s="30">
        <f t="shared" si="400"/>
        <v>0</v>
      </c>
      <c r="JGA81" s="30">
        <f t="shared" si="400"/>
        <v>0</v>
      </c>
      <c r="JGB81" s="30">
        <f t="shared" si="400"/>
        <v>0</v>
      </c>
      <c r="JGC81" s="30">
        <f t="shared" si="400"/>
        <v>0</v>
      </c>
      <c r="JGD81" s="30">
        <f t="shared" si="400"/>
        <v>0</v>
      </c>
      <c r="JGE81" s="30">
        <f t="shared" si="400"/>
        <v>0</v>
      </c>
      <c r="JGF81" s="30">
        <f t="shared" si="400"/>
        <v>0</v>
      </c>
      <c r="JGG81" s="30">
        <f t="shared" si="400"/>
        <v>0</v>
      </c>
      <c r="JGH81" s="30">
        <f t="shared" si="400"/>
        <v>0</v>
      </c>
      <c r="JGI81" s="30">
        <f t="shared" si="400"/>
        <v>0</v>
      </c>
      <c r="JGJ81" s="30">
        <f t="shared" si="400"/>
        <v>0</v>
      </c>
      <c r="JGK81" s="30">
        <f t="shared" si="400"/>
        <v>0</v>
      </c>
      <c r="JGL81" s="30">
        <f t="shared" si="400"/>
        <v>0</v>
      </c>
      <c r="JGM81" s="30">
        <f t="shared" si="400"/>
        <v>0</v>
      </c>
      <c r="JGN81" s="30">
        <f t="shared" si="400"/>
        <v>0</v>
      </c>
      <c r="JGO81" s="30">
        <f t="shared" si="400"/>
        <v>0</v>
      </c>
      <c r="JGP81" s="30">
        <f t="shared" ref="JGP81:JJA81" si="401">+IF(JGP64&gt;=$D$16,$E$81,0)</f>
        <v>0</v>
      </c>
      <c r="JGQ81" s="30">
        <f t="shared" si="401"/>
        <v>0</v>
      </c>
      <c r="JGR81" s="30">
        <f t="shared" si="401"/>
        <v>0</v>
      </c>
      <c r="JGS81" s="30">
        <f t="shared" si="401"/>
        <v>0</v>
      </c>
      <c r="JGT81" s="30">
        <f t="shared" si="401"/>
        <v>0</v>
      </c>
      <c r="JGU81" s="30">
        <f t="shared" si="401"/>
        <v>0</v>
      </c>
      <c r="JGV81" s="30">
        <f t="shared" si="401"/>
        <v>0</v>
      </c>
      <c r="JGW81" s="30">
        <f t="shared" si="401"/>
        <v>0</v>
      </c>
      <c r="JGX81" s="30">
        <f t="shared" si="401"/>
        <v>0</v>
      </c>
      <c r="JGY81" s="30">
        <f t="shared" si="401"/>
        <v>0</v>
      </c>
      <c r="JGZ81" s="30">
        <f t="shared" si="401"/>
        <v>0</v>
      </c>
      <c r="JHA81" s="30">
        <f t="shared" si="401"/>
        <v>0</v>
      </c>
      <c r="JHB81" s="30">
        <f t="shared" si="401"/>
        <v>0</v>
      </c>
      <c r="JHC81" s="30">
        <f t="shared" si="401"/>
        <v>0</v>
      </c>
      <c r="JHD81" s="30">
        <f t="shared" si="401"/>
        <v>0</v>
      </c>
      <c r="JHE81" s="30">
        <f t="shared" si="401"/>
        <v>0</v>
      </c>
      <c r="JHF81" s="30">
        <f t="shared" si="401"/>
        <v>0</v>
      </c>
      <c r="JHG81" s="30">
        <f t="shared" si="401"/>
        <v>0</v>
      </c>
      <c r="JHH81" s="30">
        <f t="shared" si="401"/>
        <v>0</v>
      </c>
      <c r="JHI81" s="30">
        <f t="shared" si="401"/>
        <v>0</v>
      </c>
      <c r="JHJ81" s="30">
        <f t="shared" si="401"/>
        <v>0</v>
      </c>
      <c r="JHK81" s="30">
        <f t="shared" si="401"/>
        <v>0</v>
      </c>
      <c r="JHL81" s="30">
        <f t="shared" si="401"/>
        <v>0</v>
      </c>
      <c r="JHM81" s="30">
        <f t="shared" si="401"/>
        <v>0</v>
      </c>
      <c r="JHN81" s="30">
        <f t="shared" si="401"/>
        <v>0</v>
      </c>
      <c r="JHO81" s="30">
        <f t="shared" si="401"/>
        <v>0</v>
      </c>
      <c r="JHP81" s="30">
        <f t="shared" si="401"/>
        <v>0</v>
      </c>
      <c r="JHQ81" s="30">
        <f t="shared" si="401"/>
        <v>0</v>
      </c>
      <c r="JHR81" s="30">
        <f t="shared" si="401"/>
        <v>0</v>
      </c>
      <c r="JHS81" s="30">
        <f t="shared" si="401"/>
        <v>0</v>
      </c>
      <c r="JHT81" s="30">
        <f t="shared" si="401"/>
        <v>0</v>
      </c>
      <c r="JHU81" s="30">
        <f t="shared" si="401"/>
        <v>0</v>
      </c>
      <c r="JHV81" s="30">
        <f t="shared" si="401"/>
        <v>0</v>
      </c>
      <c r="JHW81" s="30">
        <f t="shared" si="401"/>
        <v>0</v>
      </c>
      <c r="JHX81" s="30">
        <f t="shared" si="401"/>
        <v>0</v>
      </c>
      <c r="JHY81" s="30">
        <f t="shared" si="401"/>
        <v>0</v>
      </c>
      <c r="JHZ81" s="30">
        <f t="shared" si="401"/>
        <v>0</v>
      </c>
      <c r="JIA81" s="30">
        <f t="shared" si="401"/>
        <v>0</v>
      </c>
      <c r="JIB81" s="30">
        <f t="shared" si="401"/>
        <v>0</v>
      </c>
      <c r="JIC81" s="30">
        <f t="shared" si="401"/>
        <v>0</v>
      </c>
      <c r="JID81" s="30">
        <f t="shared" si="401"/>
        <v>0</v>
      </c>
      <c r="JIE81" s="30">
        <f t="shared" si="401"/>
        <v>0</v>
      </c>
      <c r="JIF81" s="30">
        <f t="shared" si="401"/>
        <v>0</v>
      </c>
      <c r="JIG81" s="30">
        <f t="shared" si="401"/>
        <v>0</v>
      </c>
      <c r="JIH81" s="30">
        <f t="shared" si="401"/>
        <v>0</v>
      </c>
      <c r="JII81" s="30">
        <f t="shared" si="401"/>
        <v>0</v>
      </c>
      <c r="JIJ81" s="30">
        <f t="shared" si="401"/>
        <v>0</v>
      </c>
      <c r="JIK81" s="30">
        <f t="shared" si="401"/>
        <v>0</v>
      </c>
      <c r="JIL81" s="30">
        <f t="shared" si="401"/>
        <v>0</v>
      </c>
      <c r="JIM81" s="30">
        <f t="shared" si="401"/>
        <v>0</v>
      </c>
      <c r="JIN81" s="30">
        <f t="shared" si="401"/>
        <v>0</v>
      </c>
      <c r="JIO81" s="30">
        <f t="shared" si="401"/>
        <v>0</v>
      </c>
      <c r="JIP81" s="30">
        <f t="shared" si="401"/>
        <v>0</v>
      </c>
      <c r="JIQ81" s="30">
        <f t="shared" si="401"/>
        <v>0</v>
      </c>
      <c r="JIR81" s="30">
        <f t="shared" si="401"/>
        <v>0</v>
      </c>
      <c r="JIS81" s="30">
        <f t="shared" si="401"/>
        <v>0</v>
      </c>
      <c r="JIT81" s="30">
        <f t="shared" si="401"/>
        <v>0</v>
      </c>
      <c r="JIU81" s="30">
        <f t="shared" si="401"/>
        <v>0</v>
      </c>
      <c r="JIV81" s="30">
        <f t="shared" si="401"/>
        <v>0</v>
      </c>
      <c r="JIW81" s="30">
        <f t="shared" si="401"/>
        <v>0</v>
      </c>
      <c r="JIX81" s="30">
        <f t="shared" si="401"/>
        <v>0</v>
      </c>
      <c r="JIY81" s="30">
        <f t="shared" si="401"/>
        <v>0</v>
      </c>
      <c r="JIZ81" s="30">
        <f t="shared" si="401"/>
        <v>0</v>
      </c>
      <c r="JJA81" s="30">
        <f t="shared" si="401"/>
        <v>0</v>
      </c>
      <c r="JJB81" s="30">
        <f t="shared" ref="JJB81:JLM81" si="402">+IF(JJB64&gt;=$D$16,$E$81,0)</f>
        <v>0</v>
      </c>
      <c r="JJC81" s="30">
        <f t="shared" si="402"/>
        <v>0</v>
      </c>
      <c r="JJD81" s="30">
        <f t="shared" si="402"/>
        <v>0</v>
      </c>
      <c r="JJE81" s="30">
        <f t="shared" si="402"/>
        <v>0</v>
      </c>
      <c r="JJF81" s="30">
        <f t="shared" si="402"/>
        <v>0</v>
      </c>
      <c r="JJG81" s="30">
        <f t="shared" si="402"/>
        <v>0</v>
      </c>
      <c r="JJH81" s="30">
        <f t="shared" si="402"/>
        <v>0</v>
      </c>
      <c r="JJI81" s="30">
        <f t="shared" si="402"/>
        <v>0</v>
      </c>
      <c r="JJJ81" s="30">
        <f t="shared" si="402"/>
        <v>0</v>
      </c>
      <c r="JJK81" s="30">
        <f t="shared" si="402"/>
        <v>0</v>
      </c>
      <c r="JJL81" s="30">
        <f t="shared" si="402"/>
        <v>0</v>
      </c>
      <c r="JJM81" s="30">
        <f t="shared" si="402"/>
        <v>0</v>
      </c>
      <c r="JJN81" s="30">
        <f t="shared" si="402"/>
        <v>0</v>
      </c>
      <c r="JJO81" s="30">
        <f t="shared" si="402"/>
        <v>0</v>
      </c>
      <c r="JJP81" s="30">
        <f t="shared" si="402"/>
        <v>0</v>
      </c>
      <c r="JJQ81" s="30">
        <f t="shared" si="402"/>
        <v>0</v>
      </c>
      <c r="JJR81" s="30">
        <f t="shared" si="402"/>
        <v>0</v>
      </c>
      <c r="JJS81" s="30">
        <f t="shared" si="402"/>
        <v>0</v>
      </c>
      <c r="JJT81" s="30">
        <f t="shared" si="402"/>
        <v>0</v>
      </c>
      <c r="JJU81" s="30">
        <f t="shared" si="402"/>
        <v>0</v>
      </c>
      <c r="JJV81" s="30">
        <f t="shared" si="402"/>
        <v>0</v>
      </c>
      <c r="JJW81" s="30">
        <f t="shared" si="402"/>
        <v>0</v>
      </c>
      <c r="JJX81" s="30">
        <f t="shared" si="402"/>
        <v>0</v>
      </c>
      <c r="JJY81" s="30">
        <f t="shared" si="402"/>
        <v>0</v>
      </c>
      <c r="JJZ81" s="30">
        <f t="shared" si="402"/>
        <v>0</v>
      </c>
      <c r="JKA81" s="30">
        <f t="shared" si="402"/>
        <v>0</v>
      </c>
      <c r="JKB81" s="30">
        <f t="shared" si="402"/>
        <v>0</v>
      </c>
      <c r="JKC81" s="30">
        <f t="shared" si="402"/>
        <v>0</v>
      </c>
      <c r="JKD81" s="30">
        <f t="shared" si="402"/>
        <v>0</v>
      </c>
      <c r="JKE81" s="30">
        <f t="shared" si="402"/>
        <v>0</v>
      </c>
      <c r="JKF81" s="30">
        <f t="shared" si="402"/>
        <v>0</v>
      </c>
      <c r="JKG81" s="30">
        <f t="shared" si="402"/>
        <v>0</v>
      </c>
      <c r="JKH81" s="30">
        <f t="shared" si="402"/>
        <v>0</v>
      </c>
      <c r="JKI81" s="30">
        <f t="shared" si="402"/>
        <v>0</v>
      </c>
      <c r="JKJ81" s="30">
        <f t="shared" si="402"/>
        <v>0</v>
      </c>
      <c r="JKK81" s="30">
        <f t="shared" si="402"/>
        <v>0</v>
      </c>
      <c r="JKL81" s="30">
        <f t="shared" si="402"/>
        <v>0</v>
      </c>
      <c r="JKM81" s="30">
        <f t="shared" si="402"/>
        <v>0</v>
      </c>
      <c r="JKN81" s="30">
        <f t="shared" si="402"/>
        <v>0</v>
      </c>
      <c r="JKO81" s="30">
        <f t="shared" si="402"/>
        <v>0</v>
      </c>
      <c r="JKP81" s="30">
        <f t="shared" si="402"/>
        <v>0</v>
      </c>
      <c r="JKQ81" s="30">
        <f t="shared" si="402"/>
        <v>0</v>
      </c>
      <c r="JKR81" s="30">
        <f t="shared" si="402"/>
        <v>0</v>
      </c>
      <c r="JKS81" s="30">
        <f t="shared" si="402"/>
        <v>0</v>
      </c>
      <c r="JKT81" s="30">
        <f t="shared" si="402"/>
        <v>0</v>
      </c>
      <c r="JKU81" s="30">
        <f t="shared" si="402"/>
        <v>0</v>
      </c>
      <c r="JKV81" s="30">
        <f t="shared" si="402"/>
        <v>0</v>
      </c>
      <c r="JKW81" s="30">
        <f t="shared" si="402"/>
        <v>0</v>
      </c>
      <c r="JKX81" s="30">
        <f t="shared" si="402"/>
        <v>0</v>
      </c>
      <c r="JKY81" s="30">
        <f t="shared" si="402"/>
        <v>0</v>
      </c>
      <c r="JKZ81" s="30">
        <f t="shared" si="402"/>
        <v>0</v>
      </c>
      <c r="JLA81" s="30">
        <f t="shared" si="402"/>
        <v>0</v>
      </c>
      <c r="JLB81" s="30">
        <f t="shared" si="402"/>
        <v>0</v>
      </c>
      <c r="JLC81" s="30">
        <f t="shared" si="402"/>
        <v>0</v>
      </c>
      <c r="JLD81" s="30">
        <f t="shared" si="402"/>
        <v>0</v>
      </c>
      <c r="JLE81" s="30">
        <f t="shared" si="402"/>
        <v>0</v>
      </c>
      <c r="JLF81" s="30">
        <f t="shared" si="402"/>
        <v>0</v>
      </c>
      <c r="JLG81" s="30">
        <f t="shared" si="402"/>
        <v>0</v>
      </c>
      <c r="JLH81" s="30">
        <f t="shared" si="402"/>
        <v>0</v>
      </c>
      <c r="JLI81" s="30">
        <f t="shared" si="402"/>
        <v>0</v>
      </c>
      <c r="JLJ81" s="30">
        <f t="shared" si="402"/>
        <v>0</v>
      </c>
      <c r="JLK81" s="30">
        <f t="shared" si="402"/>
        <v>0</v>
      </c>
      <c r="JLL81" s="30">
        <f t="shared" si="402"/>
        <v>0</v>
      </c>
      <c r="JLM81" s="30">
        <f t="shared" si="402"/>
        <v>0</v>
      </c>
      <c r="JLN81" s="30">
        <f t="shared" ref="JLN81:JNY81" si="403">+IF(JLN64&gt;=$D$16,$E$81,0)</f>
        <v>0</v>
      </c>
      <c r="JLO81" s="30">
        <f t="shared" si="403"/>
        <v>0</v>
      </c>
      <c r="JLP81" s="30">
        <f t="shared" si="403"/>
        <v>0</v>
      </c>
      <c r="JLQ81" s="30">
        <f t="shared" si="403"/>
        <v>0</v>
      </c>
      <c r="JLR81" s="30">
        <f t="shared" si="403"/>
        <v>0</v>
      </c>
      <c r="JLS81" s="30">
        <f t="shared" si="403"/>
        <v>0</v>
      </c>
      <c r="JLT81" s="30">
        <f t="shared" si="403"/>
        <v>0</v>
      </c>
      <c r="JLU81" s="30">
        <f t="shared" si="403"/>
        <v>0</v>
      </c>
      <c r="JLV81" s="30">
        <f t="shared" si="403"/>
        <v>0</v>
      </c>
      <c r="JLW81" s="30">
        <f t="shared" si="403"/>
        <v>0</v>
      </c>
      <c r="JLX81" s="30">
        <f t="shared" si="403"/>
        <v>0</v>
      </c>
      <c r="JLY81" s="30">
        <f t="shared" si="403"/>
        <v>0</v>
      </c>
      <c r="JLZ81" s="30">
        <f t="shared" si="403"/>
        <v>0</v>
      </c>
      <c r="JMA81" s="30">
        <f t="shared" si="403"/>
        <v>0</v>
      </c>
      <c r="JMB81" s="30">
        <f t="shared" si="403"/>
        <v>0</v>
      </c>
      <c r="JMC81" s="30">
        <f t="shared" si="403"/>
        <v>0</v>
      </c>
      <c r="JMD81" s="30">
        <f t="shared" si="403"/>
        <v>0</v>
      </c>
      <c r="JME81" s="30">
        <f t="shared" si="403"/>
        <v>0</v>
      </c>
      <c r="JMF81" s="30">
        <f t="shared" si="403"/>
        <v>0</v>
      </c>
      <c r="JMG81" s="30">
        <f t="shared" si="403"/>
        <v>0</v>
      </c>
      <c r="JMH81" s="30">
        <f t="shared" si="403"/>
        <v>0</v>
      </c>
      <c r="JMI81" s="30">
        <f t="shared" si="403"/>
        <v>0</v>
      </c>
      <c r="JMJ81" s="30">
        <f t="shared" si="403"/>
        <v>0</v>
      </c>
      <c r="JMK81" s="30">
        <f t="shared" si="403"/>
        <v>0</v>
      </c>
      <c r="JML81" s="30">
        <f t="shared" si="403"/>
        <v>0</v>
      </c>
      <c r="JMM81" s="30">
        <f t="shared" si="403"/>
        <v>0</v>
      </c>
      <c r="JMN81" s="30">
        <f t="shared" si="403"/>
        <v>0</v>
      </c>
      <c r="JMO81" s="30">
        <f t="shared" si="403"/>
        <v>0</v>
      </c>
      <c r="JMP81" s="30">
        <f t="shared" si="403"/>
        <v>0</v>
      </c>
      <c r="JMQ81" s="30">
        <f t="shared" si="403"/>
        <v>0</v>
      </c>
      <c r="JMR81" s="30">
        <f t="shared" si="403"/>
        <v>0</v>
      </c>
      <c r="JMS81" s="30">
        <f t="shared" si="403"/>
        <v>0</v>
      </c>
      <c r="JMT81" s="30">
        <f t="shared" si="403"/>
        <v>0</v>
      </c>
      <c r="JMU81" s="30">
        <f t="shared" si="403"/>
        <v>0</v>
      </c>
      <c r="JMV81" s="30">
        <f t="shared" si="403"/>
        <v>0</v>
      </c>
      <c r="JMW81" s="30">
        <f t="shared" si="403"/>
        <v>0</v>
      </c>
      <c r="JMX81" s="30">
        <f t="shared" si="403"/>
        <v>0</v>
      </c>
      <c r="JMY81" s="30">
        <f t="shared" si="403"/>
        <v>0</v>
      </c>
      <c r="JMZ81" s="30">
        <f t="shared" si="403"/>
        <v>0</v>
      </c>
      <c r="JNA81" s="30">
        <f t="shared" si="403"/>
        <v>0</v>
      </c>
      <c r="JNB81" s="30">
        <f t="shared" si="403"/>
        <v>0</v>
      </c>
      <c r="JNC81" s="30">
        <f t="shared" si="403"/>
        <v>0</v>
      </c>
      <c r="JND81" s="30">
        <f t="shared" si="403"/>
        <v>0</v>
      </c>
      <c r="JNE81" s="30">
        <f t="shared" si="403"/>
        <v>0</v>
      </c>
      <c r="JNF81" s="30">
        <f t="shared" si="403"/>
        <v>0</v>
      </c>
      <c r="JNG81" s="30">
        <f t="shared" si="403"/>
        <v>0</v>
      </c>
      <c r="JNH81" s="30">
        <f t="shared" si="403"/>
        <v>0</v>
      </c>
      <c r="JNI81" s="30">
        <f t="shared" si="403"/>
        <v>0</v>
      </c>
      <c r="JNJ81" s="30">
        <f t="shared" si="403"/>
        <v>0</v>
      </c>
      <c r="JNK81" s="30">
        <f t="shared" si="403"/>
        <v>0</v>
      </c>
      <c r="JNL81" s="30">
        <f t="shared" si="403"/>
        <v>0</v>
      </c>
      <c r="JNM81" s="30">
        <f t="shared" si="403"/>
        <v>0</v>
      </c>
      <c r="JNN81" s="30">
        <f t="shared" si="403"/>
        <v>0</v>
      </c>
      <c r="JNO81" s="30">
        <f t="shared" si="403"/>
        <v>0</v>
      </c>
      <c r="JNP81" s="30">
        <f t="shared" si="403"/>
        <v>0</v>
      </c>
      <c r="JNQ81" s="30">
        <f t="shared" si="403"/>
        <v>0</v>
      </c>
      <c r="JNR81" s="30">
        <f t="shared" si="403"/>
        <v>0</v>
      </c>
      <c r="JNS81" s="30">
        <f t="shared" si="403"/>
        <v>0</v>
      </c>
      <c r="JNT81" s="30">
        <f t="shared" si="403"/>
        <v>0</v>
      </c>
      <c r="JNU81" s="30">
        <f t="shared" si="403"/>
        <v>0</v>
      </c>
      <c r="JNV81" s="30">
        <f t="shared" si="403"/>
        <v>0</v>
      </c>
      <c r="JNW81" s="30">
        <f t="shared" si="403"/>
        <v>0</v>
      </c>
      <c r="JNX81" s="30">
        <f t="shared" si="403"/>
        <v>0</v>
      </c>
      <c r="JNY81" s="30">
        <f t="shared" si="403"/>
        <v>0</v>
      </c>
      <c r="JNZ81" s="30">
        <f t="shared" ref="JNZ81:JQK81" si="404">+IF(JNZ64&gt;=$D$16,$E$81,0)</f>
        <v>0</v>
      </c>
      <c r="JOA81" s="30">
        <f t="shared" si="404"/>
        <v>0</v>
      </c>
      <c r="JOB81" s="30">
        <f t="shared" si="404"/>
        <v>0</v>
      </c>
      <c r="JOC81" s="30">
        <f t="shared" si="404"/>
        <v>0</v>
      </c>
      <c r="JOD81" s="30">
        <f t="shared" si="404"/>
        <v>0</v>
      </c>
      <c r="JOE81" s="30">
        <f t="shared" si="404"/>
        <v>0</v>
      </c>
      <c r="JOF81" s="30">
        <f t="shared" si="404"/>
        <v>0</v>
      </c>
      <c r="JOG81" s="30">
        <f t="shared" si="404"/>
        <v>0</v>
      </c>
      <c r="JOH81" s="30">
        <f t="shared" si="404"/>
        <v>0</v>
      </c>
      <c r="JOI81" s="30">
        <f t="shared" si="404"/>
        <v>0</v>
      </c>
      <c r="JOJ81" s="30">
        <f t="shared" si="404"/>
        <v>0</v>
      </c>
      <c r="JOK81" s="30">
        <f t="shared" si="404"/>
        <v>0</v>
      </c>
      <c r="JOL81" s="30">
        <f t="shared" si="404"/>
        <v>0</v>
      </c>
      <c r="JOM81" s="30">
        <f t="shared" si="404"/>
        <v>0</v>
      </c>
      <c r="JON81" s="30">
        <f t="shared" si="404"/>
        <v>0</v>
      </c>
      <c r="JOO81" s="30">
        <f t="shared" si="404"/>
        <v>0</v>
      </c>
      <c r="JOP81" s="30">
        <f t="shared" si="404"/>
        <v>0</v>
      </c>
      <c r="JOQ81" s="30">
        <f t="shared" si="404"/>
        <v>0</v>
      </c>
      <c r="JOR81" s="30">
        <f t="shared" si="404"/>
        <v>0</v>
      </c>
      <c r="JOS81" s="30">
        <f t="shared" si="404"/>
        <v>0</v>
      </c>
      <c r="JOT81" s="30">
        <f t="shared" si="404"/>
        <v>0</v>
      </c>
      <c r="JOU81" s="30">
        <f t="shared" si="404"/>
        <v>0</v>
      </c>
      <c r="JOV81" s="30">
        <f t="shared" si="404"/>
        <v>0</v>
      </c>
      <c r="JOW81" s="30">
        <f t="shared" si="404"/>
        <v>0</v>
      </c>
      <c r="JOX81" s="30">
        <f t="shared" si="404"/>
        <v>0</v>
      </c>
      <c r="JOY81" s="30">
        <f t="shared" si="404"/>
        <v>0</v>
      </c>
      <c r="JOZ81" s="30">
        <f t="shared" si="404"/>
        <v>0</v>
      </c>
      <c r="JPA81" s="30">
        <f t="shared" si="404"/>
        <v>0</v>
      </c>
      <c r="JPB81" s="30">
        <f t="shared" si="404"/>
        <v>0</v>
      </c>
      <c r="JPC81" s="30">
        <f t="shared" si="404"/>
        <v>0</v>
      </c>
      <c r="JPD81" s="30">
        <f t="shared" si="404"/>
        <v>0</v>
      </c>
      <c r="JPE81" s="30">
        <f t="shared" si="404"/>
        <v>0</v>
      </c>
      <c r="JPF81" s="30">
        <f t="shared" si="404"/>
        <v>0</v>
      </c>
      <c r="JPG81" s="30">
        <f t="shared" si="404"/>
        <v>0</v>
      </c>
      <c r="JPH81" s="30">
        <f t="shared" si="404"/>
        <v>0</v>
      </c>
      <c r="JPI81" s="30">
        <f t="shared" si="404"/>
        <v>0</v>
      </c>
      <c r="JPJ81" s="30">
        <f t="shared" si="404"/>
        <v>0</v>
      </c>
      <c r="JPK81" s="30">
        <f t="shared" si="404"/>
        <v>0</v>
      </c>
      <c r="JPL81" s="30">
        <f t="shared" si="404"/>
        <v>0</v>
      </c>
      <c r="JPM81" s="30">
        <f t="shared" si="404"/>
        <v>0</v>
      </c>
      <c r="JPN81" s="30">
        <f t="shared" si="404"/>
        <v>0</v>
      </c>
      <c r="JPO81" s="30">
        <f t="shared" si="404"/>
        <v>0</v>
      </c>
      <c r="JPP81" s="30">
        <f t="shared" si="404"/>
        <v>0</v>
      </c>
      <c r="JPQ81" s="30">
        <f t="shared" si="404"/>
        <v>0</v>
      </c>
      <c r="JPR81" s="30">
        <f t="shared" si="404"/>
        <v>0</v>
      </c>
      <c r="JPS81" s="30">
        <f t="shared" si="404"/>
        <v>0</v>
      </c>
      <c r="JPT81" s="30">
        <f t="shared" si="404"/>
        <v>0</v>
      </c>
      <c r="JPU81" s="30">
        <f t="shared" si="404"/>
        <v>0</v>
      </c>
      <c r="JPV81" s="30">
        <f t="shared" si="404"/>
        <v>0</v>
      </c>
      <c r="JPW81" s="30">
        <f t="shared" si="404"/>
        <v>0</v>
      </c>
      <c r="JPX81" s="30">
        <f t="shared" si="404"/>
        <v>0</v>
      </c>
      <c r="JPY81" s="30">
        <f t="shared" si="404"/>
        <v>0</v>
      </c>
      <c r="JPZ81" s="30">
        <f t="shared" si="404"/>
        <v>0</v>
      </c>
      <c r="JQA81" s="30">
        <f t="shared" si="404"/>
        <v>0</v>
      </c>
      <c r="JQB81" s="30">
        <f t="shared" si="404"/>
        <v>0</v>
      </c>
      <c r="JQC81" s="30">
        <f t="shared" si="404"/>
        <v>0</v>
      </c>
      <c r="JQD81" s="30">
        <f t="shared" si="404"/>
        <v>0</v>
      </c>
      <c r="JQE81" s="30">
        <f t="shared" si="404"/>
        <v>0</v>
      </c>
      <c r="JQF81" s="30">
        <f t="shared" si="404"/>
        <v>0</v>
      </c>
      <c r="JQG81" s="30">
        <f t="shared" si="404"/>
        <v>0</v>
      </c>
      <c r="JQH81" s="30">
        <f t="shared" si="404"/>
        <v>0</v>
      </c>
      <c r="JQI81" s="30">
        <f t="shared" si="404"/>
        <v>0</v>
      </c>
      <c r="JQJ81" s="30">
        <f t="shared" si="404"/>
        <v>0</v>
      </c>
      <c r="JQK81" s="30">
        <f t="shared" si="404"/>
        <v>0</v>
      </c>
      <c r="JQL81" s="30">
        <f t="shared" ref="JQL81:JSW81" si="405">+IF(JQL64&gt;=$D$16,$E$81,0)</f>
        <v>0</v>
      </c>
      <c r="JQM81" s="30">
        <f t="shared" si="405"/>
        <v>0</v>
      </c>
      <c r="JQN81" s="30">
        <f t="shared" si="405"/>
        <v>0</v>
      </c>
      <c r="JQO81" s="30">
        <f t="shared" si="405"/>
        <v>0</v>
      </c>
      <c r="JQP81" s="30">
        <f t="shared" si="405"/>
        <v>0</v>
      </c>
      <c r="JQQ81" s="30">
        <f t="shared" si="405"/>
        <v>0</v>
      </c>
      <c r="JQR81" s="30">
        <f t="shared" si="405"/>
        <v>0</v>
      </c>
      <c r="JQS81" s="30">
        <f t="shared" si="405"/>
        <v>0</v>
      </c>
      <c r="JQT81" s="30">
        <f t="shared" si="405"/>
        <v>0</v>
      </c>
      <c r="JQU81" s="30">
        <f t="shared" si="405"/>
        <v>0</v>
      </c>
      <c r="JQV81" s="30">
        <f t="shared" si="405"/>
        <v>0</v>
      </c>
      <c r="JQW81" s="30">
        <f t="shared" si="405"/>
        <v>0</v>
      </c>
      <c r="JQX81" s="30">
        <f t="shared" si="405"/>
        <v>0</v>
      </c>
      <c r="JQY81" s="30">
        <f t="shared" si="405"/>
        <v>0</v>
      </c>
      <c r="JQZ81" s="30">
        <f t="shared" si="405"/>
        <v>0</v>
      </c>
      <c r="JRA81" s="30">
        <f t="shared" si="405"/>
        <v>0</v>
      </c>
      <c r="JRB81" s="30">
        <f t="shared" si="405"/>
        <v>0</v>
      </c>
      <c r="JRC81" s="30">
        <f t="shared" si="405"/>
        <v>0</v>
      </c>
      <c r="JRD81" s="30">
        <f t="shared" si="405"/>
        <v>0</v>
      </c>
      <c r="JRE81" s="30">
        <f t="shared" si="405"/>
        <v>0</v>
      </c>
      <c r="JRF81" s="30">
        <f t="shared" si="405"/>
        <v>0</v>
      </c>
      <c r="JRG81" s="30">
        <f t="shared" si="405"/>
        <v>0</v>
      </c>
      <c r="JRH81" s="30">
        <f t="shared" si="405"/>
        <v>0</v>
      </c>
      <c r="JRI81" s="30">
        <f t="shared" si="405"/>
        <v>0</v>
      </c>
      <c r="JRJ81" s="30">
        <f t="shared" si="405"/>
        <v>0</v>
      </c>
      <c r="JRK81" s="30">
        <f t="shared" si="405"/>
        <v>0</v>
      </c>
      <c r="JRL81" s="30">
        <f t="shared" si="405"/>
        <v>0</v>
      </c>
      <c r="JRM81" s="30">
        <f t="shared" si="405"/>
        <v>0</v>
      </c>
      <c r="JRN81" s="30">
        <f t="shared" si="405"/>
        <v>0</v>
      </c>
      <c r="JRO81" s="30">
        <f t="shared" si="405"/>
        <v>0</v>
      </c>
      <c r="JRP81" s="30">
        <f t="shared" si="405"/>
        <v>0</v>
      </c>
      <c r="JRQ81" s="30">
        <f t="shared" si="405"/>
        <v>0</v>
      </c>
      <c r="JRR81" s="30">
        <f t="shared" si="405"/>
        <v>0</v>
      </c>
      <c r="JRS81" s="30">
        <f t="shared" si="405"/>
        <v>0</v>
      </c>
      <c r="JRT81" s="30">
        <f t="shared" si="405"/>
        <v>0</v>
      </c>
      <c r="JRU81" s="30">
        <f t="shared" si="405"/>
        <v>0</v>
      </c>
      <c r="JRV81" s="30">
        <f t="shared" si="405"/>
        <v>0</v>
      </c>
      <c r="JRW81" s="30">
        <f t="shared" si="405"/>
        <v>0</v>
      </c>
      <c r="JRX81" s="30">
        <f t="shared" si="405"/>
        <v>0</v>
      </c>
      <c r="JRY81" s="30">
        <f t="shared" si="405"/>
        <v>0</v>
      </c>
      <c r="JRZ81" s="30">
        <f t="shared" si="405"/>
        <v>0</v>
      </c>
      <c r="JSA81" s="30">
        <f t="shared" si="405"/>
        <v>0</v>
      </c>
      <c r="JSB81" s="30">
        <f t="shared" si="405"/>
        <v>0</v>
      </c>
      <c r="JSC81" s="30">
        <f t="shared" si="405"/>
        <v>0</v>
      </c>
      <c r="JSD81" s="30">
        <f t="shared" si="405"/>
        <v>0</v>
      </c>
      <c r="JSE81" s="30">
        <f t="shared" si="405"/>
        <v>0</v>
      </c>
      <c r="JSF81" s="30">
        <f t="shared" si="405"/>
        <v>0</v>
      </c>
      <c r="JSG81" s="30">
        <f t="shared" si="405"/>
        <v>0</v>
      </c>
      <c r="JSH81" s="30">
        <f t="shared" si="405"/>
        <v>0</v>
      </c>
      <c r="JSI81" s="30">
        <f t="shared" si="405"/>
        <v>0</v>
      </c>
      <c r="JSJ81" s="30">
        <f t="shared" si="405"/>
        <v>0</v>
      </c>
      <c r="JSK81" s="30">
        <f t="shared" si="405"/>
        <v>0</v>
      </c>
      <c r="JSL81" s="30">
        <f t="shared" si="405"/>
        <v>0</v>
      </c>
      <c r="JSM81" s="30">
        <f t="shared" si="405"/>
        <v>0</v>
      </c>
      <c r="JSN81" s="30">
        <f t="shared" si="405"/>
        <v>0</v>
      </c>
      <c r="JSO81" s="30">
        <f t="shared" si="405"/>
        <v>0</v>
      </c>
      <c r="JSP81" s="30">
        <f t="shared" si="405"/>
        <v>0</v>
      </c>
      <c r="JSQ81" s="30">
        <f t="shared" si="405"/>
        <v>0</v>
      </c>
      <c r="JSR81" s="30">
        <f t="shared" si="405"/>
        <v>0</v>
      </c>
      <c r="JSS81" s="30">
        <f t="shared" si="405"/>
        <v>0</v>
      </c>
      <c r="JST81" s="30">
        <f t="shared" si="405"/>
        <v>0</v>
      </c>
      <c r="JSU81" s="30">
        <f t="shared" si="405"/>
        <v>0</v>
      </c>
      <c r="JSV81" s="30">
        <f t="shared" si="405"/>
        <v>0</v>
      </c>
      <c r="JSW81" s="30">
        <f t="shared" si="405"/>
        <v>0</v>
      </c>
      <c r="JSX81" s="30">
        <f t="shared" ref="JSX81:JVI81" si="406">+IF(JSX64&gt;=$D$16,$E$81,0)</f>
        <v>0</v>
      </c>
      <c r="JSY81" s="30">
        <f t="shared" si="406"/>
        <v>0</v>
      </c>
      <c r="JSZ81" s="30">
        <f t="shared" si="406"/>
        <v>0</v>
      </c>
      <c r="JTA81" s="30">
        <f t="shared" si="406"/>
        <v>0</v>
      </c>
      <c r="JTB81" s="30">
        <f t="shared" si="406"/>
        <v>0</v>
      </c>
      <c r="JTC81" s="30">
        <f t="shared" si="406"/>
        <v>0</v>
      </c>
      <c r="JTD81" s="30">
        <f t="shared" si="406"/>
        <v>0</v>
      </c>
      <c r="JTE81" s="30">
        <f t="shared" si="406"/>
        <v>0</v>
      </c>
      <c r="JTF81" s="30">
        <f t="shared" si="406"/>
        <v>0</v>
      </c>
      <c r="JTG81" s="30">
        <f t="shared" si="406"/>
        <v>0</v>
      </c>
      <c r="JTH81" s="30">
        <f t="shared" si="406"/>
        <v>0</v>
      </c>
      <c r="JTI81" s="30">
        <f t="shared" si="406"/>
        <v>0</v>
      </c>
      <c r="JTJ81" s="30">
        <f t="shared" si="406"/>
        <v>0</v>
      </c>
      <c r="JTK81" s="30">
        <f t="shared" si="406"/>
        <v>0</v>
      </c>
      <c r="JTL81" s="30">
        <f t="shared" si="406"/>
        <v>0</v>
      </c>
      <c r="JTM81" s="30">
        <f t="shared" si="406"/>
        <v>0</v>
      </c>
      <c r="JTN81" s="30">
        <f t="shared" si="406"/>
        <v>0</v>
      </c>
      <c r="JTO81" s="30">
        <f t="shared" si="406"/>
        <v>0</v>
      </c>
      <c r="JTP81" s="30">
        <f t="shared" si="406"/>
        <v>0</v>
      </c>
      <c r="JTQ81" s="30">
        <f t="shared" si="406"/>
        <v>0</v>
      </c>
      <c r="JTR81" s="30">
        <f t="shared" si="406"/>
        <v>0</v>
      </c>
      <c r="JTS81" s="30">
        <f t="shared" si="406"/>
        <v>0</v>
      </c>
      <c r="JTT81" s="30">
        <f t="shared" si="406"/>
        <v>0</v>
      </c>
      <c r="JTU81" s="30">
        <f t="shared" si="406"/>
        <v>0</v>
      </c>
      <c r="JTV81" s="30">
        <f t="shared" si="406"/>
        <v>0</v>
      </c>
      <c r="JTW81" s="30">
        <f t="shared" si="406"/>
        <v>0</v>
      </c>
      <c r="JTX81" s="30">
        <f t="shared" si="406"/>
        <v>0</v>
      </c>
      <c r="JTY81" s="30">
        <f t="shared" si="406"/>
        <v>0</v>
      </c>
      <c r="JTZ81" s="30">
        <f t="shared" si="406"/>
        <v>0</v>
      </c>
      <c r="JUA81" s="30">
        <f t="shared" si="406"/>
        <v>0</v>
      </c>
      <c r="JUB81" s="30">
        <f t="shared" si="406"/>
        <v>0</v>
      </c>
      <c r="JUC81" s="30">
        <f t="shared" si="406"/>
        <v>0</v>
      </c>
      <c r="JUD81" s="30">
        <f t="shared" si="406"/>
        <v>0</v>
      </c>
      <c r="JUE81" s="30">
        <f t="shared" si="406"/>
        <v>0</v>
      </c>
      <c r="JUF81" s="30">
        <f t="shared" si="406"/>
        <v>0</v>
      </c>
      <c r="JUG81" s="30">
        <f t="shared" si="406"/>
        <v>0</v>
      </c>
      <c r="JUH81" s="30">
        <f t="shared" si="406"/>
        <v>0</v>
      </c>
      <c r="JUI81" s="30">
        <f t="shared" si="406"/>
        <v>0</v>
      </c>
      <c r="JUJ81" s="30">
        <f t="shared" si="406"/>
        <v>0</v>
      </c>
      <c r="JUK81" s="30">
        <f t="shared" si="406"/>
        <v>0</v>
      </c>
      <c r="JUL81" s="30">
        <f t="shared" si="406"/>
        <v>0</v>
      </c>
      <c r="JUM81" s="30">
        <f t="shared" si="406"/>
        <v>0</v>
      </c>
      <c r="JUN81" s="30">
        <f t="shared" si="406"/>
        <v>0</v>
      </c>
      <c r="JUO81" s="30">
        <f t="shared" si="406"/>
        <v>0</v>
      </c>
      <c r="JUP81" s="30">
        <f t="shared" si="406"/>
        <v>0</v>
      </c>
      <c r="JUQ81" s="30">
        <f t="shared" si="406"/>
        <v>0</v>
      </c>
      <c r="JUR81" s="30">
        <f t="shared" si="406"/>
        <v>0</v>
      </c>
      <c r="JUS81" s="30">
        <f t="shared" si="406"/>
        <v>0</v>
      </c>
      <c r="JUT81" s="30">
        <f t="shared" si="406"/>
        <v>0</v>
      </c>
      <c r="JUU81" s="30">
        <f t="shared" si="406"/>
        <v>0</v>
      </c>
      <c r="JUV81" s="30">
        <f t="shared" si="406"/>
        <v>0</v>
      </c>
      <c r="JUW81" s="30">
        <f t="shared" si="406"/>
        <v>0</v>
      </c>
      <c r="JUX81" s="30">
        <f t="shared" si="406"/>
        <v>0</v>
      </c>
      <c r="JUY81" s="30">
        <f t="shared" si="406"/>
        <v>0</v>
      </c>
      <c r="JUZ81" s="30">
        <f t="shared" si="406"/>
        <v>0</v>
      </c>
      <c r="JVA81" s="30">
        <f t="shared" si="406"/>
        <v>0</v>
      </c>
      <c r="JVB81" s="30">
        <f t="shared" si="406"/>
        <v>0</v>
      </c>
      <c r="JVC81" s="30">
        <f t="shared" si="406"/>
        <v>0</v>
      </c>
      <c r="JVD81" s="30">
        <f t="shared" si="406"/>
        <v>0</v>
      </c>
      <c r="JVE81" s="30">
        <f t="shared" si="406"/>
        <v>0</v>
      </c>
      <c r="JVF81" s="30">
        <f t="shared" si="406"/>
        <v>0</v>
      </c>
      <c r="JVG81" s="30">
        <f t="shared" si="406"/>
        <v>0</v>
      </c>
      <c r="JVH81" s="30">
        <f t="shared" si="406"/>
        <v>0</v>
      </c>
      <c r="JVI81" s="30">
        <f t="shared" si="406"/>
        <v>0</v>
      </c>
      <c r="JVJ81" s="30">
        <f t="shared" ref="JVJ81:JXU81" si="407">+IF(JVJ64&gt;=$D$16,$E$81,0)</f>
        <v>0</v>
      </c>
      <c r="JVK81" s="30">
        <f t="shared" si="407"/>
        <v>0</v>
      </c>
      <c r="JVL81" s="30">
        <f t="shared" si="407"/>
        <v>0</v>
      </c>
      <c r="JVM81" s="30">
        <f t="shared" si="407"/>
        <v>0</v>
      </c>
      <c r="JVN81" s="30">
        <f t="shared" si="407"/>
        <v>0</v>
      </c>
      <c r="JVO81" s="30">
        <f t="shared" si="407"/>
        <v>0</v>
      </c>
      <c r="JVP81" s="30">
        <f t="shared" si="407"/>
        <v>0</v>
      </c>
      <c r="JVQ81" s="30">
        <f t="shared" si="407"/>
        <v>0</v>
      </c>
      <c r="JVR81" s="30">
        <f t="shared" si="407"/>
        <v>0</v>
      </c>
      <c r="JVS81" s="30">
        <f t="shared" si="407"/>
        <v>0</v>
      </c>
      <c r="JVT81" s="30">
        <f t="shared" si="407"/>
        <v>0</v>
      </c>
      <c r="JVU81" s="30">
        <f t="shared" si="407"/>
        <v>0</v>
      </c>
      <c r="JVV81" s="30">
        <f t="shared" si="407"/>
        <v>0</v>
      </c>
      <c r="JVW81" s="30">
        <f t="shared" si="407"/>
        <v>0</v>
      </c>
      <c r="JVX81" s="30">
        <f t="shared" si="407"/>
        <v>0</v>
      </c>
      <c r="JVY81" s="30">
        <f t="shared" si="407"/>
        <v>0</v>
      </c>
      <c r="JVZ81" s="30">
        <f t="shared" si="407"/>
        <v>0</v>
      </c>
      <c r="JWA81" s="30">
        <f t="shared" si="407"/>
        <v>0</v>
      </c>
      <c r="JWB81" s="30">
        <f t="shared" si="407"/>
        <v>0</v>
      </c>
      <c r="JWC81" s="30">
        <f t="shared" si="407"/>
        <v>0</v>
      </c>
      <c r="JWD81" s="30">
        <f t="shared" si="407"/>
        <v>0</v>
      </c>
      <c r="JWE81" s="30">
        <f t="shared" si="407"/>
        <v>0</v>
      </c>
      <c r="JWF81" s="30">
        <f t="shared" si="407"/>
        <v>0</v>
      </c>
      <c r="JWG81" s="30">
        <f t="shared" si="407"/>
        <v>0</v>
      </c>
      <c r="JWH81" s="30">
        <f t="shared" si="407"/>
        <v>0</v>
      </c>
      <c r="JWI81" s="30">
        <f t="shared" si="407"/>
        <v>0</v>
      </c>
      <c r="JWJ81" s="30">
        <f t="shared" si="407"/>
        <v>0</v>
      </c>
      <c r="JWK81" s="30">
        <f t="shared" si="407"/>
        <v>0</v>
      </c>
      <c r="JWL81" s="30">
        <f t="shared" si="407"/>
        <v>0</v>
      </c>
      <c r="JWM81" s="30">
        <f t="shared" si="407"/>
        <v>0</v>
      </c>
      <c r="JWN81" s="30">
        <f t="shared" si="407"/>
        <v>0</v>
      </c>
      <c r="JWO81" s="30">
        <f t="shared" si="407"/>
        <v>0</v>
      </c>
      <c r="JWP81" s="30">
        <f t="shared" si="407"/>
        <v>0</v>
      </c>
      <c r="JWQ81" s="30">
        <f t="shared" si="407"/>
        <v>0</v>
      </c>
      <c r="JWR81" s="30">
        <f t="shared" si="407"/>
        <v>0</v>
      </c>
      <c r="JWS81" s="30">
        <f t="shared" si="407"/>
        <v>0</v>
      </c>
      <c r="JWT81" s="30">
        <f t="shared" si="407"/>
        <v>0</v>
      </c>
      <c r="JWU81" s="30">
        <f t="shared" si="407"/>
        <v>0</v>
      </c>
      <c r="JWV81" s="30">
        <f t="shared" si="407"/>
        <v>0</v>
      </c>
      <c r="JWW81" s="30">
        <f t="shared" si="407"/>
        <v>0</v>
      </c>
      <c r="JWX81" s="30">
        <f t="shared" si="407"/>
        <v>0</v>
      </c>
      <c r="JWY81" s="30">
        <f t="shared" si="407"/>
        <v>0</v>
      </c>
      <c r="JWZ81" s="30">
        <f t="shared" si="407"/>
        <v>0</v>
      </c>
      <c r="JXA81" s="30">
        <f t="shared" si="407"/>
        <v>0</v>
      </c>
      <c r="JXB81" s="30">
        <f t="shared" si="407"/>
        <v>0</v>
      </c>
      <c r="JXC81" s="30">
        <f t="shared" si="407"/>
        <v>0</v>
      </c>
      <c r="JXD81" s="30">
        <f t="shared" si="407"/>
        <v>0</v>
      </c>
      <c r="JXE81" s="30">
        <f t="shared" si="407"/>
        <v>0</v>
      </c>
      <c r="JXF81" s="30">
        <f t="shared" si="407"/>
        <v>0</v>
      </c>
      <c r="JXG81" s="30">
        <f t="shared" si="407"/>
        <v>0</v>
      </c>
      <c r="JXH81" s="30">
        <f t="shared" si="407"/>
        <v>0</v>
      </c>
      <c r="JXI81" s="30">
        <f t="shared" si="407"/>
        <v>0</v>
      </c>
      <c r="JXJ81" s="30">
        <f t="shared" si="407"/>
        <v>0</v>
      </c>
      <c r="JXK81" s="30">
        <f t="shared" si="407"/>
        <v>0</v>
      </c>
      <c r="JXL81" s="30">
        <f t="shared" si="407"/>
        <v>0</v>
      </c>
      <c r="JXM81" s="30">
        <f t="shared" si="407"/>
        <v>0</v>
      </c>
      <c r="JXN81" s="30">
        <f t="shared" si="407"/>
        <v>0</v>
      </c>
      <c r="JXO81" s="30">
        <f t="shared" si="407"/>
        <v>0</v>
      </c>
      <c r="JXP81" s="30">
        <f t="shared" si="407"/>
        <v>0</v>
      </c>
      <c r="JXQ81" s="30">
        <f t="shared" si="407"/>
        <v>0</v>
      </c>
      <c r="JXR81" s="30">
        <f t="shared" si="407"/>
        <v>0</v>
      </c>
      <c r="JXS81" s="30">
        <f t="shared" si="407"/>
        <v>0</v>
      </c>
      <c r="JXT81" s="30">
        <f t="shared" si="407"/>
        <v>0</v>
      </c>
      <c r="JXU81" s="30">
        <f t="shared" si="407"/>
        <v>0</v>
      </c>
      <c r="JXV81" s="30">
        <f t="shared" ref="JXV81:KAG81" si="408">+IF(JXV64&gt;=$D$16,$E$81,0)</f>
        <v>0</v>
      </c>
      <c r="JXW81" s="30">
        <f t="shared" si="408"/>
        <v>0</v>
      </c>
      <c r="JXX81" s="30">
        <f t="shared" si="408"/>
        <v>0</v>
      </c>
      <c r="JXY81" s="30">
        <f t="shared" si="408"/>
        <v>0</v>
      </c>
      <c r="JXZ81" s="30">
        <f t="shared" si="408"/>
        <v>0</v>
      </c>
      <c r="JYA81" s="30">
        <f t="shared" si="408"/>
        <v>0</v>
      </c>
      <c r="JYB81" s="30">
        <f t="shared" si="408"/>
        <v>0</v>
      </c>
      <c r="JYC81" s="30">
        <f t="shared" si="408"/>
        <v>0</v>
      </c>
      <c r="JYD81" s="30">
        <f t="shared" si="408"/>
        <v>0</v>
      </c>
      <c r="JYE81" s="30">
        <f t="shared" si="408"/>
        <v>0</v>
      </c>
      <c r="JYF81" s="30">
        <f t="shared" si="408"/>
        <v>0</v>
      </c>
      <c r="JYG81" s="30">
        <f t="shared" si="408"/>
        <v>0</v>
      </c>
      <c r="JYH81" s="30">
        <f t="shared" si="408"/>
        <v>0</v>
      </c>
      <c r="JYI81" s="30">
        <f t="shared" si="408"/>
        <v>0</v>
      </c>
      <c r="JYJ81" s="30">
        <f t="shared" si="408"/>
        <v>0</v>
      </c>
      <c r="JYK81" s="30">
        <f t="shared" si="408"/>
        <v>0</v>
      </c>
      <c r="JYL81" s="30">
        <f t="shared" si="408"/>
        <v>0</v>
      </c>
      <c r="JYM81" s="30">
        <f t="shared" si="408"/>
        <v>0</v>
      </c>
      <c r="JYN81" s="30">
        <f t="shared" si="408"/>
        <v>0</v>
      </c>
      <c r="JYO81" s="30">
        <f t="shared" si="408"/>
        <v>0</v>
      </c>
      <c r="JYP81" s="30">
        <f t="shared" si="408"/>
        <v>0</v>
      </c>
      <c r="JYQ81" s="30">
        <f t="shared" si="408"/>
        <v>0</v>
      </c>
      <c r="JYR81" s="30">
        <f t="shared" si="408"/>
        <v>0</v>
      </c>
      <c r="JYS81" s="30">
        <f t="shared" si="408"/>
        <v>0</v>
      </c>
      <c r="JYT81" s="30">
        <f t="shared" si="408"/>
        <v>0</v>
      </c>
      <c r="JYU81" s="30">
        <f t="shared" si="408"/>
        <v>0</v>
      </c>
      <c r="JYV81" s="30">
        <f t="shared" si="408"/>
        <v>0</v>
      </c>
      <c r="JYW81" s="30">
        <f t="shared" si="408"/>
        <v>0</v>
      </c>
      <c r="JYX81" s="30">
        <f t="shared" si="408"/>
        <v>0</v>
      </c>
      <c r="JYY81" s="30">
        <f t="shared" si="408"/>
        <v>0</v>
      </c>
      <c r="JYZ81" s="30">
        <f t="shared" si="408"/>
        <v>0</v>
      </c>
      <c r="JZA81" s="30">
        <f t="shared" si="408"/>
        <v>0</v>
      </c>
      <c r="JZB81" s="30">
        <f t="shared" si="408"/>
        <v>0</v>
      </c>
      <c r="JZC81" s="30">
        <f t="shared" si="408"/>
        <v>0</v>
      </c>
      <c r="JZD81" s="30">
        <f t="shared" si="408"/>
        <v>0</v>
      </c>
      <c r="JZE81" s="30">
        <f t="shared" si="408"/>
        <v>0</v>
      </c>
      <c r="JZF81" s="30">
        <f t="shared" si="408"/>
        <v>0</v>
      </c>
      <c r="JZG81" s="30">
        <f t="shared" si="408"/>
        <v>0</v>
      </c>
      <c r="JZH81" s="30">
        <f t="shared" si="408"/>
        <v>0</v>
      </c>
      <c r="JZI81" s="30">
        <f t="shared" si="408"/>
        <v>0</v>
      </c>
      <c r="JZJ81" s="30">
        <f t="shared" si="408"/>
        <v>0</v>
      </c>
      <c r="JZK81" s="30">
        <f t="shared" si="408"/>
        <v>0</v>
      </c>
      <c r="JZL81" s="30">
        <f t="shared" si="408"/>
        <v>0</v>
      </c>
      <c r="JZM81" s="30">
        <f t="shared" si="408"/>
        <v>0</v>
      </c>
      <c r="JZN81" s="30">
        <f t="shared" si="408"/>
        <v>0</v>
      </c>
      <c r="JZO81" s="30">
        <f t="shared" si="408"/>
        <v>0</v>
      </c>
      <c r="JZP81" s="30">
        <f t="shared" si="408"/>
        <v>0</v>
      </c>
      <c r="JZQ81" s="30">
        <f t="shared" si="408"/>
        <v>0</v>
      </c>
      <c r="JZR81" s="30">
        <f t="shared" si="408"/>
        <v>0</v>
      </c>
      <c r="JZS81" s="30">
        <f t="shared" si="408"/>
        <v>0</v>
      </c>
      <c r="JZT81" s="30">
        <f t="shared" si="408"/>
        <v>0</v>
      </c>
      <c r="JZU81" s="30">
        <f t="shared" si="408"/>
        <v>0</v>
      </c>
      <c r="JZV81" s="30">
        <f t="shared" si="408"/>
        <v>0</v>
      </c>
      <c r="JZW81" s="30">
        <f t="shared" si="408"/>
        <v>0</v>
      </c>
      <c r="JZX81" s="30">
        <f t="shared" si="408"/>
        <v>0</v>
      </c>
      <c r="JZY81" s="30">
        <f t="shared" si="408"/>
        <v>0</v>
      </c>
      <c r="JZZ81" s="30">
        <f t="shared" si="408"/>
        <v>0</v>
      </c>
      <c r="KAA81" s="30">
        <f t="shared" si="408"/>
        <v>0</v>
      </c>
      <c r="KAB81" s="30">
        <f t="shared" si="408"/>
        <v>0</v>
      </c>
      <c r="KAC81" s="30">
        <f t="shared" si="408"/>
        <v>0</v>
      </c>
      <c r="KAD81" s="30">
        <f t="shared" si="408"/>
        <v>0</v>
      </c>
      <c r="KAE81" s="30">
        <f t="shared" si="408"/>
        <v>0</v>
      </c>
      <c r="KAF81" s="30">
        <f t="shared" si="408"/>
        <v>0</v>
      </c>
      <c r="KAG81" s="30">
        <f t="shared" si="408"/>
        <v>0</v>
      </c>
      <c r="KAH81" s="30">
        <f t="shared" ref="KAH81:KCS81" si="409">+IF(KAH64&gt;=$D$16,$E$81,0)</f>
        <v>0</v>
      </c>
      <c r="KAI81" s="30">
        <f t="shared" si="409"/>
        <v>0</v>
      </c>
      <c r="KAJ81" s="30">
        <f t="shared" si="409"/>
        <v>0</v>
      </c>
      <c r="KAK81" s="30">
        <f t="shared" si="409"/>
        <v>0</v>
      </c>
      <c r="KAL81" s="30">
        <f t="shared" si="409"/>
        <v>0</v>
      </c>
      <c r="KAM81" s="30">
        <f t="shared" si="409"/>
        <v>0</v>
      </c>
      <c r="KAN81" s="30">
        <f t="shared" si="409"/>
        <v>0</v>
      </c>
      <c r="KAO81" s="30">
        <f t="shared" si="409"/>
        <v>0</v>
      </c>
      <c r="KAP81" s="30">
        <f t="shared" si="409"/>
        <v>0</v>
      </c>
      <c r="KAQ81" s="30">
        <f t="shared" si="409"/>
        <v>0</v>
      </c>
      <c r="KAR81" s="30">
        <f t="shared" si="409"/>
        <v>0</v>
      </c>
      <c r="KAS81" s="30">
        <f t="shared" si="409"/>
        <v>0</v>
      </c>
      <c r="KAT81" s="30">
        <f t="shared" si="409"/>
        <v>0</v>
      </c>
      <c r="KAU81" s="30">
        <f t="shared" si="409"/>
        <v>0</v>
      </c>
      <c r="KAV81" s="30">
        <f t="shared" si="409"/>
        <v>0</v>
      </c>
      <c r="KAW81" s="30">
        <f t="shared" si="409"/>
        <v>0</v>
      </c>
      <c r="KAX81" s="30">
        <f t="shared" si="409"/>
        <v>0</v>
      </c>
      <c r="KAY81" s="30">
        <f t="shared" si="409"/>
        <v>0</v>
      </c>
      <c r="KAZ81" s="30">
        <f t="shared" si="409"/>
        <v>0</v>
      </c>
      <c r="KBA81" s="30">
        <f t="shared" si="409"/>
        <v>0</v>
      </c>
      <c r="KBB81" s="30">
        <f t="shared" si="409"/>
        <v>0</v>
      </c>
      <c r="KBC81" s="30">
        <f t="shared" si="409"/>
        <v>0</v>
      </c>
      <c r="KBD81" s="30">
        <f t="shared" si="409"/>
        <v>0</v>
      </c>
      <c r="KBE81" s="30">
        <f t="shared" si="409"/>
        <v>0</v>
      </c>
      <c r="KBF81" s="30">
        <f t="shared" si="409"/>
        <v>0</v>
      </c>
      <c r="KBG81" s="30">
        <f t="shared" si="409"/>
        <v>0</v>
      </c>
      <c r="KBH81" s="30">
        <f t="shared" si="409"/>
        <v>0</v>
      </c>
      <c r="KBI81" s="30">
        <f t="shared" si="409"/>
        <v>0</v>
      </c>
      <c r="KBJ81" s="30">
        <f t="shared" si="409"/>
        <v>0</v>
      </c>
      <c r="KBK81" s="30">
        <f t="shared" si="409"/>
        <v>0</v>
      </c>
      <c r="KBL81" s="30">
        <f t="shared" si="409"/>
        <v>0</v>
      </c>
      <c r="KBM81" s="30">
        <f t="shared" si="409"/>
        <v>0</v>
      </c>
      <c r="KBN81" s="30">
        <f t="shared" si="409"/>
        <v>0</v>
      </c>
      <c r="KBO81" s="30">
        <f t="shared" si="409"/>
        <v>0</v>
      </c>
      <c r="KBP81" s="30">
        <f t="shared" si="409"/>
        <v>0</v>
      </c>
      <c r="KBQ81" s="30">
        <f t="shared" si="409"/>
        <v>0</v>
      </c>
      <c r="KBR81" s="30">
        <f t="shared" si="409"/>
        <v>0</v>
      </c>
      <c r="KBS81" s="30">
        <f t="shared" si="409"/>
        <v>0</v>
      </c>
      <c r="KBT81" s="30">
        <f t="shared" si="409"/>
        <v>0</v>
      </c>
      <c r="KBU81" s="30">
        <f t="shared" si="409"/>
        <v>0</v>
      </c>
      <c r="KBV81" s="30">
        <f t="shared" si="409"/>
        <v>0</v>
      </c>
      <c r="KBW81" s="30">
        <f t="shared" si="409"/>
        <v>0</v>
      </c>
      <c r="KBX81" s="30">
        <f t="shared" si="409"/>
        <v>0</v>
      </c>
      <c r="KBY81" s="30">
        <f t="shared" si="409"/>
        <v>0</v>
      </c>
      <c r="KBZ81" s="30">
        <f t="shared" si="409"/>
        <v>0</v>
      </c>
      <c r="KCA81" s="30">
        <f t="shared" si="409"/>
        <v>0</v>
      </c>
      <c r="KCB81" s="30">
        <f t="shared" si="409"/>
        <v>0</v>
      </c>
      <c r="KCC81" s="30">
        <f t="shared" si="409"/>
        <v>0</v>
      </c>
      <c r="KCD81" s="30">
        <f t="shared" si="409"/>
        <v>0</v>
      </c>
      <c r="KCE81" s="30">
        <f t="shared" si="409"/>
        <v>0</v>
      </c>
      <c r="KCF81" s="30">
        <f t="shared" si="409"/>
        <v>0</v>
      </c>
      <c r="KCG81" s="30">
        <f t="shared" si="409"/>
        <v>0</v>
      </c>
      <c r="KCH81" s="30">
        <f t="shared" si="409"/>
        <v>0</v>
      </c>
      <c r="KCI81" s="30">
        <f t="shared" si="409"/>
        <v>0</v>
      </c>
      <c r="KCJ81" s="30">
        <f t="shared" si="409"/>
        <v>0</v>
      </c>
      <c r="KCK81" s="30">
        <f t="shared" si="409"/>
        <v>0</v>
      </c>
      <c r="KCL81" s="30">
        <f t="shared" si="409"/>
        <v>0</v>
      </c>
      <c r="KCM81" s="30">
        <f t="shared" si="409"/>
        <v>0</v>
      </c>
      <c r="KCN81" s="30">
        <f t="shared" si="409"/>
        <v>0</v>
      </c>
      <c r="KCO81" s="30">
        <f t="shared" si="409"/>
        <v>0</v>
      </c>
      <c r="KCP81" s="30">
        <f t="shared" si="409"/>
        <v>0</v>
      </c>
      <c r="KCQ81" s="30">
        <f t="shared" si="409"/>
        <v>0</v>
      </c>
      <c r="KCR81" s="30">
        <f t="shared" si="409"/>
        <v>0</v>
      </c>
      <c r="KCS81" s="30">
        <f t="shared" si="409"/>
        <v>0</v>
      </c>
      <c r="KCT81" s="30">
        <f t="shared" ref="KCT81:KFE81" si="410">+IF(KCT64&gt;=$D$16,$E$81,0)</f>
        <v>0</v>
      </c>
      <c r="KCU81" s="30">
        <f t="shared" si="410"/>
        <v>0</v>
      </c>
      <c r="KCV81" s="30">
        <f t="shared" si="410"/>
        <v>0</v>
      </c>
      <c r="KCW81" s="30">
        <f t="shared" si="410"/>
        <v>0</v>
      </c>
      <c r="KCX81" s="30">
        <f t="shared" si="410"/>
        <v>0</v>
      </c>
      <c r="KCY81" s="30">
        <f t="shared" si="410"/>
        <v>0</v>
      </c>
      <c r="KCZ81" s="30">
        <f t="shared" si="410"/>
        <v>0</v>
      </c>
      <c r="KDA81" s="30">
        <f t="shared" si="410"/>
        <v>0</v>
      </c>
      <c r="KDB81" s="30">
        <f t="shared" si="410"/>
        <v>0</v>
      </c>
      <c r="KDC81" s="30">
        <f t="shared" si="410"/>
        <v>0</v>
      </c>
      <c r="KDD81" s="30">
        <f t="shared" si="410"/>
        <v>0</v>
      </c>
      <c r="KDE81" s="30">
        <f t="shared" si="410"/>
        <v>0</v>
      </c>
      <c r="KDF81" s="30">
        <f t="shared" si="410"/>
        <v>0</v>
      </c>
      <c r="KDG81" s="30">
        <f t="shared" si="410"/>
        <v>0</v>
      </c>
      <c r="KDH81" s="30">
        <f t="shared" si="410"/>
        <v>0</v>
      </c>
      <c r="KDI81" s="30">
        <f t="shared" si="410"/>
        <v>0</v>
      </c>
      <c r="KDJ81" s="30">
        <f t="shared" si="410"/>
        <v>0</v>
      </c>
      <c r="KDK81" s="30">
        <f t="shared" si="410"/>
        <v>0</v>
      </c>
      <c r="KDL81" s="30">
        <f t="shared" si="410"/>
        <v>0</v>
      </c>
      <c r="KDM81" s="30">
        <f t="shared" si="410"/>
        <v>0</v>
      </c>
      <c r="KDN81" s="30">
        <f t="shared" si="410"/>
        <v>0</v>
      </c>
      <c r="KDO81" s="30">
        <f t="shared" si="410"/>
        <v>0</v>
      </c>
      <c r="KDP81" s="30">
        <f t="shared" si="410"/>
        <v>0</v>
      </c>
      <c r="KDQ81" s="30">
        <f t="shared" si="410"/>
        <v>0</v>
      </c>
      <c r="KDR81" s="30">
        <f t="shared" si="410"/>
        <v>0</v>
      </c>
      <c r="KDS81" s="30">
        <f t="shared" si="410"/>
        <v>0</v>
      </c>
      <c r="KDT81" s="30">
        <f t="shared" si="410"/>
        <v>0</v>
      </c>
      <c r="KDU81" s="30">
        <f t="shared" si="410"/>
        <v>0</v>
      </c>
      <c r="KDV81" s="30">
        <f t="shared" si="410"/>
        <v>0</v>
      </c>
      <c r="KDW81" s="30">
        <f t="shared" si="410"/>
        <v>0</v>
      </c>
      <c r="KDX81" s="30">
        <f t="shared" si="410"/>
        <v>0</v>
      </c>
      <c r="KDY81" s="30">
        <f t="shared" si="410"/>
        <v>0</v>
      </c>
      <c r="KDZ81" s="30">
        <f t="shared" si="410"/>
        <v>0</v>
      </c>
      <c r="KEA81" s="30">
        <f t="shared" si="410"/>
        <v>0</v>
      </c>
      <c r="KEB81" s="30">
        <f t="shared" si="410"/>
        <v>0</v>
      </c>
      <c r="KEC81" s="30">
        <f t="shared" si="410"/>
        <v>0</v>
      </c>
      <c r="KED81" s="30">
        <f t="shared" si="410"/>
        <v>0</v>
      </c>
      <c r="KEE81" s="30">
        <f t="shared" si="410"/>
        <v>0</v>
      </c>
      <c r="KEF81" s="30">
        <f t="shared" si="410"/>
        <v>0</v>
      </c>
      <c r="KEG81" s="30">
        <f t="shared" si="410"/>
        <v>0</v>
      </c>
      <c r="KEH81" s="30">
        <f t="shared" si="410"/>
        <v>0</v>
      </c>
      <c r="KEI81" s="30">
        <f t="shared" si="410"/>
        <v>0</v>
      </c>
      <c r="KEJ81" s="30">
        <f t="shared" si="410"/>
        <v>0</v>
      </c>
      <c r="KEK81" s="30">
        <f t="shared" si="410"/>
        <v>0</v>
      </c>
      <c r="KEL81" s="30">
        <f t="shared" si="410"/>
        <v>0</v>
      </c>
      <c r="KEM81" s="30">
        <f t="shared" si="410"/>
        <v>0</v>
      </c>
      <c r="KEN81" s="30">
        <f t="shared" si="410"/>
        <v>0</v>
      </c>
      <c r="KEO81" s="30">
        <f t="shared" si="410"/>
        <v>0</v>
      </c>
      <c r="KEP81" s="30">
        <f t="shared" si="410"/>
        <v>0</v>
      </c>
      <c r="KEQ81" s="30">
        <f t="shared" si="410"/>
        <v>0</v>
      </c>
      <c r="KER81" s="30">
        <f t="shared" si="410"/>
        <v>0</v>
      </c>
      <c r="KES81" s="30">
        <f t="shared" si="410"/>
        <v>0</v>
      </c>
      <c r="KET81" s="30">
        <f t="shared" si="410"/>
        <v>0</v>
      </c>
      <c r="KEU81" s="30">
        <f t="shared" si="410"/>
        <v>0</v>
      </c>
      <c r="KEV81" s="30">
        <f t="shared" si="410"/>
        <v>0</v>
      </c>
      <c r="KEW81" s="30">
        <f t="shared" si="410"/>
        <v>0</v>
      </c>
      <c r="KEX81" s="30">
        <f t="shared" si="410"/>
        <v>0</v>
      </c>
      <c r="KEY81" s="30">
        <f t="shared" si="410"/>
        <v>0</v>
      </c>
      <c r="KEZ81" s="30">
        <f t="shared" si="410"/>
        <v>0</v>
      </c>
      <c r="KFA81" s="30">
        <f t="shared" si="410"/>
        <v>0</v>
      </c>
      <c r="KFB81" s="30">
        <f t="shared" si="410"/>
        <v>0</v>
      </c>
      <c r="KFC81" s="30">
        <f t="shared" si="410"/>
        <v>0</v>
      </c>
      <c r="KFD81" s="30">
        <f t="shared" si="410"/>
        <v>0</v>
      </c>
      <c r="KFE81" s="30">
        <f t="shared" si="410"/>
        <v>0</v>
      </c>
      <c r="KFF81" s="30">
        <f t="shared" ref="KFF81:KHQ81" si="411">+IF(KFF64&gt;=$D$16,$E$81,0)</f>
        <v>0</v>
      </c>
      <c r="KFG81" s="30">
        <f t="shared" si="411"/>
        <v>0</v>
      </c>
      <c r="KFH81" s="30">
        <f t="shared" si="411"/>
        <v>0</v>
      </c>
      <c r="KFI81" s="30">
        <f t="shared" si="411"/>
        <v>0</v>
      </c>
      <c r="KFJ81" s="30">
        <f t="shared" si="411"/>
        <v>0</v>
      </c>
      <c r="KFK81" s="30">
        <f t="shared" si="411"/>
        <v>0</v>
      </c>
      <c r="KFL81" s="30">
        <f t="shared" si="411"/>
        <v>0</v>
      </c>
      <c r="KFM81" s="30">
        <f t="shared" si="411"/>
        <v>0</v>
      </c>
      <c r="KFN81" s="30">
        <f t="shared" si="411"/>
        <v>0</v>
      </c>
      <c r="KFO81" s="30">
        <f t="shared" si="411"/>
        <v>0</v>
      </c>
      <c r="KFP81" s="30">
        <f t="shared" si="411"/>
        <v>0</v>
      </c>
      <c r="KFQ81" s="30">
        <f t="shared" si="411"/>
        <v>0</v>
      </c>
      <c r="KFR81" s="30">
        <f t="shared" si="411"/>
        <v>0</v>
      </c>
      <c r="KFS81" s="30">
        <f t="shared" si="411"/>
        <v>0</v>
      </c>
      <c r="KFT81" s="30">
        <f t="shared" si="411"/>
        <v>0</v>
      </c>
      <c r="KFU81" s="30">
        <f t="shared" si="411"/>
        <v>0</v>
      </c>
      <c r="KFV81" s="30">
        <f t="shared" si="411"/>
        <v>0</v>
      </c>
      <c r="KFW81" s="30">
        <f t="shared" si="411"/>
        <v>0</v>
      </c>
      <c r="KFX81" s="30">
        <f t="shared" si="411"/>
        <v>0</v>
      </c>
      <c r="KFY81" s="30">
        <f t="shared" si="411"/>
        <v>0</v>
      </c>
      <c r="KFZ81" s="30">
        <f t="shared" si="411"/>
        <v>0</v>
      </c>
      <c r="KGA81" s="30">
        <f t="shared" si="411"/>
        <v>0</v>
      </c>
      <c r="KGB81" s="30">
        <f t="shared" si="411"/>
        <v>0</v>
      </c>
      <c r="KGC81" s="30">
        <f t="shared" si="411"/>
        <v>0</v>
      </c>
      <c r="KGD81" s="30">
        <f t="shared" si="411"/>
        <v>0</v>
      </c>
      <c r="KGE81" s="30">
        <f t="shared" si="411"/>
        <v>0</v>
      </c>
      <c r="KGF81" s="30">
        <f t="shared" si="411"/>
        <v>0</v>
      </c>
      <c r="KGG81" s="30">
        <f t="shared" si="411"/>
        <v>0</v>
      </c>
      <c r="KGH81" s="30">
        <f t="shared" si="411"/>
        <v>0</v>
      </c>
      <c r="KGI81" s="30">
        <f t="shared" si="411"/>
        <v>0</v>
      </c>
      <c r="KGJ81" s="30">
        <f t="shared" si="411"/>
        <v>0</v>
      </c>
      <c r="KGK81" s="30">
        <f t="shared" si="411"/>
        <v>0</v>
      </c>
      <c r="KGL81" s="30">
        <f t="shared" si="411"/>
        <v>0</v>
      </c>
      <c r="KGM81" s="30">
        <f t="shared" si="411"/>
        <v>0</v>
      </c>
      <c r="KGN81" s="30">
        <f t="shared" si="411"/>
        <v>0</v>
      </c>
      <c r="KGO81" s="30">
        <f t="shared" si="411"/>
        <v>0</v>
      </c>
      <c r="KGP81" s="30">
        <f t="shared" si="411"/>
        <v>0</v>
      </c>
      <c r="KGQ81" s="30">
        <f t="shared" si="411"/>
        <v>0</v>
      </c>
      <c r="KGR81" s="30">
        <f t="shared" si="411"/>
        <v>0</v>
      </c>
      <c r="KGS81" s="30">
        <f t="shared" si="411"/>
        <v>0</v>
      </c>
      <c r="KGT81" s="30">
        <f t="shared" si="411"/>
        <v>0</v>
      </c>
      <c r="KGU81" s="30">
        <f t="shared" si="411"/>
        <v>0</v>
      </c>
      <c r="KGV81" s="30">
        <f t="shared" si="411"/>
        <v>0</v>
      </c>
      <c r="KGW81" s="30">
        <f t="shared" si="411"/>
        <v>0</v>
      </c>
      <c r="KGX81" s="30">
        <f t="shared" si="411"/>
        <v>0</v>
      </c>
      <c r="KGY81" s="30">
        <f t="shared" si="411"/>
        <v>0</v>
      </c>
      <c r="KGZ81" s="30">
        <f t="shared" si="411"/>
        <v>0</v>
      </c>
      <c r="KHA81" s="30">
        <f t="shared" si="411"/>
        <v>0</v>
      </c>
      <c r="KHB81" s="30">
        <f t="shared" si="411"/>
        <v>0</v>
      </c>
      <c r="KHC81" s="30">
        <f t="shared" si="411"/>
        <v>0</v>
      </c>
      <c r="KHD81" s="30">
        <f t="shared" si="411"/>
        <v>0</v>
      </c>
      <c r="KHE81" s="30">
        <f t="shared" si="411"/>
        <v>0</v>
      </c>
      <c r="KHF81" s="30">
        <f t="shared" si="411"/>
        <v>0</v>
      </c>
      <c r="KHG81" s="30">
        <f t="shared" si="411"/>
        <v>0</v>
      </c>
      <c r="KHH81" s="30">
        <f t="shared" si="411"/>
        <v>0</v>
      </c>
      <c r="KHI81" s="30">
        <f t="shared" si="411"/>
        <v>0</v>
      </c>
      <c r="KHJ81" s="30">
        <f t="shared" si="411"/>
        <v>0</v>
      </c>
      <c r="KHK81" s="30">
        <f t="shared" si="411"/>
        <v>0</v>
      </c>
      <c r="KHL81" s="30">
        <f t="shared" si="411"/>
        <v>0</v>
      </c>
      <c r="KHM81" s="30">
        <f t="shared" si="411"/>
        <v>0</v>
      </c>
      <c r="KHN81" s="30">
        <f t="shared" si="411"/>
        <v>0</v>
      </c>
      <c r="KHO81" s="30">
        <f t="shared" si="411"/>
        <v>0</v>
      </c>
      <c r="KHP81" s="30">
        <f t="shared" si="411"/>
        <v>0</v>
      </c>
      <c r="KHQ81" s="30">
        <f t="shared" si="411"/>
        <v>0</v>
      </c>
      <c r="KHR81" s="30">
        <f t="shared" ref="KHR81:KKC81" si="412">+IF(KHR64&gt;=$D$16,$E$81,0)</f>
        <v>0</v>
      </c>
      <c r="KHS81" s="30">
        <f t="shared" si="412"/>
        <v>0</v>
      </c>
      <c r="KHT81" s="30">
        <f t="shared" si="412"/>
        <v>0</v>
      </c>
      <c r="KHU81" s="30">
        <f t="shared" si="412"/>
        <v>0</v>
      </c>
      <c r="KHV81" s="30">
        <f t="shared" si="412"/>
        <v>0</v>
      </c>
      <c r="KHW81" s="30">
        <f t="shared" si="412"/>
        <v>0</v>
      </c>
      <c r="KHX81" s="30">
        <f t="shared" si="412"/>
        <v>0</v>
      </c>
      <c r="KHY81" s="30">
        <f t="shared" si="412"/>
        <v>0</v>
      </c>
      <c r="KHZ81" s="30">
        <f t="shared" si="412"/>
        <v>0</v>
      </c>
      <c r="KIA81" s="30">
        <f t="shared" si="412"/>
        <v>0</v>
      </c>
      <c r="KIB81" s="30">
        <f t="shared" si="412"/>
        <v>0</v>
      </c>
      <c r="KIC81" s="30">
        <f t="shared" si="412"/>
        <v>0</v>
      </c>
      <c r="KID81" s="30">
        <f t="shared" si="412"/>
        <v>0</v>
      </c>
      <c r="KIE81" s="30">
        <f t="shared" si="412"/>
        <v>0</v>
      </c>
      <c r="KIF81" s="30">
        <f t="shared" si="412"/>
        <v>0</v>
      </c>
      <c r="KIG81" s="30">
        <f t="shared" si="412"/>
        <v>0</v>
      </c>
      <c r="KIH81" s="30">
        <f t="shared" si="412"/>
        <v>0</v>
      </c>
      <c r="KII81" s="30">
        <f t="shared" si="412"/>
        <v>0</v>
      </c>
      <c r="KIJ81" s="30">
        <f t="shared" si="412"/>
        <v>0</v>
      </c>
      <c r="KIK81" s="30">
        <f t="shared" si="412"/>
        <v>0</v>
      </c>
      <c r="KIL81" s="30">
        <f t="shared" si="412"/>
        <v>0</v>
      </c>
      <c r="KIM81" s="30">
        <f t="shared" si="412"/>
        <v>0</v>
      </c>
      <c r="KIN81" s="30">
        <f t="shared" si="412"/>
        <v>0</v>
      </c>
      <c r="KIO81" s="30">
        <f t="shared" si="412"/>
        <v>0</v>
      </c>
      <c r="KIP81" s="30">
        <f t="shared" si="412"/>
        <v>0</v>
      </c>
      <c r="KIQ81" s="30">
        <f t="shared" si="412"/>
        <v>0</v>
      </c>
      <c r="KIR81" s="30">
        <f t="shared" si="412"/>
        <v>0</v>
      </c>
      <c r="KIS81" s="30">
        <f t="shared" si="412"/>
        <v>0</v>
      </c>
      <c r="KIT81" s="30">
        <f t="shared" si="412"/>
        <v>0</v>
      </c>
      <c r="KIU81" s="30">
        <f t="shared" si="412"/>
        <v>0</v>
      </c>
      <c r="KIV81" s="30">
        <f t="shared" si="412"/>
        <v>0</v>
      </c>
      <c r="KIW81" s="30">
        <f t="shared" si="412"/>
        <v>0</v>
      </c>
      <c r="KIX81" s="30">
        <f t="shared" si="412"/>
        <v>0</v>
      </c>
      <c r="KIY81" s="30">
        <f t="shared" si="412"/>
        <v>0</v>
      </c>
      <c r="KIZ81" s="30">
        <f t="shared" si="412"/>
        <v>0</v>
      </c>
      <c r="KJA81" s="30">
        <f t="shared" si="412"/>
        <v>0</v>
      </c>
      <c r="KJB81" s="30">
        <f t="shared" si="412"/>
        <v>0</v>
      </c>
      <c r="KJC81" s="30">
        <f t="shared" si="412"/>
        <v>0</v>
      </c>
      <c r="KJD81" s="30">
        <f t="shared" si="412"/>
        <v>0</v>
      </c>
      <c r="KJE81" s="30">
        <f t="shared" si="412"/>
        <v>0</v>
      </c>
      <c r="KJF81" s="30">
        <f t="shared" si="412"/>
        <v>0</v>
      </c>
      <c r="KJG81" s="30">
        <f t="shared" si="412"/>
        <v>0</v>
      </c>
      <c r="KJH81" s="30">
        <f t="shared" si="412"/>
        <v>0</v>
      </c>
      <c r="KJI81" s="30">
        <f t="shared" si="412"/>
        <v>0</v>
      </c>
      <c r="KJJ81" s="30">
        <f t="shared" si="412"/>
        <v>0</v>
      </c>
      <c r="KJK81" s="30">
        <f t="shared" si="412"/>
        <v>0</v>
      </c>
      <c r="KJL81" s="30">
        <f t="shared" si="412"/>
        <v>0</v>
      </c>
      <c r="KJM81" s="30">
        <f t="shared" si="412"/>
        <v>0</v>
      </c>
      <c r="KJN81" s="30">
        <f t="shared" si="412"/>
        <v>0</v>
      </c>
      <c r="KJO81" s="30">
        <f t="shared" si="412"/>
        <v>0</v>
      </c>
      <c r="KJP81" s="30">
        <f t="shared" si="412"/>
        <v>0</v>
      </c>
      <c r="KJQ81" s="30">
        <f t="shared" si="412"/>
        <v>0</v>
      </c>
      <c r="KJR81" s="30">
        <f t="shared" si="412"/>
        <v>0</v>
      </c>
      <c r="KJS81" s="30">
        <f t="shared" si="412"/>
        <v>0</v>
      </c>
      <c r="KJT81" s="30">
        <f t="shared" si="412"/>
        <v>0</v>
      </c>
      <c r="KJU81" s="30">
        <f t="shared" si="412"/>
        <v>0</v>
      </c>
      <c r="KJV81" s="30">
        <f t="shared" si="412"/>
        <v>0</v>
      </c>
      <c r="KJW81" s="30">
        <f t="shared" si="412"/>
        <v>0</v>
      </c>
      <c r="KJX81" s="30">
        <f t="shared" si="412"/>
        <v>0</v>
      </c>
      <c r="KJY81" s="30">
        <f t="shared" si="412"/>
        <v>0</v>
      </c>
      <c r="KJZ81" s="30">
        <f t="shared" si="412"/>
        <v>0</v>
      </c>
      <c r="KKA81" s="30">
        <f t="shared" si="412"/>
        <v>0</v>
      </c>
      <c r="KKB81" s="30">
        <f t="shared" si="412"/>
        <v>0</v>
      </c>
      <c r="KKC81" s="30">
        <f t="shared" si="412"/>
        <v>0</v>
      </c>
      <c r="KKD81" s="30">
        <f t="shared" ref="KKD81:KMO81" si="413">+IF(KKD64&gt;=$D$16,$E$81,0)</f>
        <v>0</v>
      </c>
      <c r="KKE81" s="30">
        <f t="shared" si="413"/>
        <v>0</v>
      </c>
      <c r="KKF81" s="30">
        <f t="shared" si="413"/>
        <v>0</v>
      </c>
      <c r="KKG81" s="30">
        <f t="shared" si="413"/>
        <v>0</v>
      </c>
      <c r="KKH81" s="30">
        <f t="shared" si="413"/>
        <v>0</v>
      </c>
      <c r="KKI81" s="30">
        <f t="shared" si="413"/>
        <v>0</v>
      </c>
      <c r="KKJ81" s="30">
        <f t="shared" si="413"/>
        <v>0</v>
      </c>
      <c r="KKK81" s="30">
        <f t="shared" si="413"/>
        <v>0</v>
      </c>
      <c r="KKL81" s="30">
        <f t="shared" si="413"/>
        <v>0</v>
      </c>
      <c r="KKM81" s="30">
        <f t="shared" si="413"/>
        <v>0</v>
      </c>
      <c r="KKN81" s="30">
        <f t="shared" si="413"/>
        <v>0</v>
      </c>
      <c r="KKO81" s="30">
        <f t="shared" si="413"/>
        <v>0</v>
      </c>
      <c r="KKP81" s="30">
        <f t="shared" si="413"/>
        <v>0</v>
      </c>
      <c r="KKQ81" s="30">
        <f t="shared" si="413"/>
        <v>0</v>
      </c>
      <c r="KKR81" s="30">
        <f t="shared" si="413"/>
        <v>0</v>
      </c>
      <c r="KKS81" s="30">
        <f t="shared" si="413"/>
        <v>0</v>
      </c>
      <c r="KKT81" s="30">
        <f t="shared" si="413"/>
        <v>0</v>
      </c>
      <c r="KKU81" s="30">
        <f t="shared" si="413"/>
        <v>0</v>
      </c>
      <c r="KKV81" s="30">
        <f t="shared" si="413"/>
        <v>0</v>
      </c>
      <c r="KKW81" s="30">
        <f t="shared" si="413"/>
        <v>0</v>
      </c>
      <c r="KKX81" s="30">
        <f t="shared" si="413"/>
        <v>0</v>
      </c>
      <c r="KKY81" s="30">
        <f t="shared" si="413"/>
        <v>0</v>
      </c>
      <c r="KKZ81" s="30">
        <f t="shared" si="413"/>
        <v>0</v>
      </c>
      <c r="KLA81" s="30">
        <f t="shared" si="413"/>
        <v>0</v>
      </c>
      <c r="KLB81" s="30">
        <f t="shared" si="413"/>
        <v>0</v>
      </c>
      <c r="KLC81" s="30">
        <f t="shared" si="413"/>
        <v>0</v>
      </c>
      <c r="KLD81" s="30">
        <f t="shared" si="413"/>
        <v>0</v>
      </c>
      <c r="KLE81" s="30">
        <f t="shared" si="413"/>
        <v>0</v>
      </c>
      <c r="KLF81" s="30">
        <f t="shared" si="413"/>
        <v>0</v>
      </c>
      <c r="KLG81" s="30">
        <f t="shared" si="413"/>
        <v>0</v>
      </c>
      <c r="KLH81" s="30">
        <f t="shared" si="413"/>
        <v>0</v>
      </c>
      <c r="KLI81" s="30">
        <f t="shared" si="413"/>
        <v>0</v>
      </c>
      <c r="KLJ81" s="30">
        <f t="shared" si="413"/>
        <v>0</v>
      </c>
      <c r="KLK81" s="30">
        <f t="shared" si="413"/>
        <v>0</v>
      </c>
      <c r="KLL81" s="30">
        <f t="shared" si="413"/>
        <v>0</v>
      </c>
      <c r="KLM81" s="30">
        <f t="shared" si="413"/>
        <v>0</v>
      </c>
      <c r="KLN81" s="30">
        <f t="shared" si="413"/>
        <v>0</v>
      </c>
      <c r="KLO81" s="30">
        <f t="shared" si="413"/>
        <v>0</v>
      </c>
      <c r="KLP81" s="30">
        <f t="shared" si="413"/>
        <v>0</v>
      </c>
      <c r="KLQ81" s="30">
        <f t="shared" si="413"/>
        <v>0</v>
      </c>
      <c r="KLR81" s="30">
        <f t="shared" si="413"/>
        <v>0</v>
      </c>
      <c r="KLS81" s="30">
        <f t="shared" si="413"/>
        <v>0</v>
      </c>
      <c r="KLT81" s="30">
        <f t="shared" si="413"/>
        <v>0</v>
      </c>
      <c r="KLU81" s="30">
        <f t="shared" si="413"/>
        <v>0</v>
      </c>
      <c r="KLV81" s="30">
        <f t="shared" si="413"/>
        <v>0</v>
      </c>
      <c r="KLW81" s="30">
        <f t="shared" si="413"/>
        <v>0</v>
      </c>
      <c r="KLX81" s="30">
        <f t="shared" si="413"/>
        <v>0</v>
      </c>
      <c r="KLY81" s="30">
        <f t="shared" si="413"/>
        <v>0</v>
      </c>
      <c r="KLZ81" s="30">
        <f t="shared" si="413"/>
        <v>0</v>
      </c>
      <c r="KMA81" s="30">
        <f t="shared" si="413"/>
        <v>0</v>
      </c>
      <c r="KMB81" s="30">
        <f t="shared" si="413"/>
        <v>0</v>
      </c>
      <c r="KMC81" s="30">
        <f t="shared" si="413"/>
        <v>0</v>
      </c>
      <c r="KMD81" s="30">
        <f t="shared" si="413"/>
        <v>0</v>
      </c>
      <c r="KME81" s="30">
        <f t="shared" si="413"/>
        <v>0</v>
      </c>
      <c r="KMF81" s="30">
        <f t="shared" si="413"/>
        <v>0</v>
      </c>
      <c r="KMG81" s="30">
        <f t="shared" si="413"/>
        <v>0</v>
      </c>
      <c r="KMH81" s="30">
        <f t="shared" si="413"/>
        <v>0</v>
      </c>
      <c r="KMI81" s="30">
        <f t="shared" si="413"/>
        <v>0</v>
      </c>
      <c r="KMJ81" s="30">
        <f t="shared" si="413"/>
        <v>0</v>
      </c>
      <c r="KMK81" s="30">
        <f t="shared" si="413"/>
        <v>0</v>
      </c>
      <c r="KML81" s="30">
        <f t="shared" si="413"/>
        <v>0</v>
      </c>
      <c r="KMM81" s="30">
        <f t="shared" si="413"/>
        <v>0</v>
      </c>
      <c r="KMN81" s="30">
        <f t="shared" si="413"/>
        <v>0</v>
      </c>
      <c r="KMO81" s="30">
        <f t="shared" si="413"/>
        <v>0</v>
      </c>
      <c r="KMP81" s="30">
        <f t="shared" ref="KMP81:KPA81" si="414">+IF(KMP64&gt;=$D$16,$E$81,0)</f>
        <v>0</v>
      </c>
      <c r="KMQ81" s="30">
        <f t="shared" si="414"/>
        <v>0</v>
      </c>
      <c r="KMR81" s="30">
        <f t="shared" si="414"/>
        <v>0</v>
      </c>
      <c r="KMS81" s="30">
        <f t="shared" si="414"/>
        <v>0</v>
      </c>
      <c r="KMT81" s="30">
        <f t="shared" si="414"/>
        <v>0</v>
      </c>
      <c r="KMU81" s="30">
        <f t="shared" si="414"/>
        <v>0</v>
      </c>
      <c r="KMV81" s="30">
        <f t="shared" si="414"/>
        <v>0</v>
      </c>
      <c r="KMW81" s="30">
        <f t="shared" si="414"/>
        <v>0</v>
      </c>
      <c r="KMX81" s="30">
        <f t="shared" si="414"/>
        <v>0</v>
      </c>
      <c r="KMY81" s="30">
        <f t="shared" si="414"/>
        <v>0</v>
      </c>
      <c r="KMZ81" s="30">
        <f t="shared" si="414"/>
        <v>0</v>
      </c>
      <c r="KNA81" s="30">
        <f t="shared" si="414"/>
        <v>0</v>
      </c>
      <c r="KNB81" s="30">
        <f t="shared" si="414"/>
        <v>0</v>
      </c>
      <c r="KNC81" s="30">
        <f t="shared" si="414"/>
        <v>0</v>
      </c>
      <c r="KND81" s="30">
        <f t="shared" si="414"/>
        <v>0</v>
      </c>
      <c r="KNE81" s="30">
        <f t="shared" si="414"/>
        <v>0</v>
      </c>
      <c r="KNF81" s="30">
        <f t="shared" si="414"/>
        <v>0</v>
      </c>
      <c r="KNG81" s="30">
        <f t="shared" si="414"/>
        <v>0</v>
      </c>
      <c r="KNH81" s="30">
        <f t="shared" si="414"/>
        <v>0</v>
      </c>
      <c r="KNI81" s="30">
        <f t="shared" si="414"/>
        <v>0</v>
      </c>
      <c r="KNJ81" s="30">
        <f t="shared" si="414"/>
        <v>0</v>
      </c>
      <c r="KNK81" s="30">
        <f t="shared" si="414"/>
        <v>0</v>
      </c>
      <c r="KNL81" s="30">
        <f t="shared" si="414"/>
        <v>0</v>
      </c>
      <c r="KNM81" s="30">
        <f t="shared" si="414"/>
        <v>0</v>
      </c>
      <c r="KNN81" s="30">
        <f t="shared" si="414"/>
        <v>0</v>
      </c>
      <c r="KNO81" s="30">
        <f t="shared" si="414"/>
        <v>0</v>
      </c>
      <c r="KNP81" s="30">
        <f t="shared" si="414"/>
        <v>0</v>
      </c>
      <c r="KNQ81" s="30">
        <f t="shared" si="414"/>
        <v>0</v>
      </c>
      <c r="KNR81" s="30">
        <f t="shared" si="414"/>
        <v>0</v>
      </c>
      <c r="KNS81" s="30">
        <f t="shared" si="414"/>
        <v>0</v>
      </c>
      <c r="KNT81" s="30">
        <f t="shared" si="414"/>
        <v>0</v>
      </c>
      <c r="KNU81" s="30">
        <f t="shared" si="414"/>
        <v>0</v>
      </c>
      <c r="KNV81" s="30">
        <f t="shared" si="414"/>
        <v>0</v>
      </c>
      <c r="KNW81" s="30">
        <f t="shared" si="414"/>
        <v>0</v>
      </c>
      <c r="KNX81" s="30">
        <f t="shared" si="414"/>
        <v>0</v>
      </c>
      <c r="KNY81" s="30">
        <f t="shared" si="414"/>
        <v>0</v>
      </c>
      <c r="KNZ81" s="30">
        <f t="shared" si="414"/>
        <v>0</v>
      </c>
      <c r="KOA81" s="30">
        <f t="shared" si="414"/>
        <v>0</v>
      </c>
      <c r="KOB81" s="30">
        <f t="shared" si="414"/>
        <v>0</v>
      </c>
      <c r="KOC81" s="30">
        <f t="shared" si="414"/>
        <v>0</v>
      </c>
      <c r="KOD81" s="30">
        <f t="shared" si="414"/>
        <v>0</v>
      </c>
      <c r="KOE81" s="30">
        <f t="shared" si="414"/>
        <v>0</v>
      </c>
      <c r="KOF81" s="30">
        <f t="shared" si="414"/>
        <v>0</v>
      </c>
      <c r="KOG81" s="30">
        <f t="shared" si="414"/>
        <v>0</v>
      </c>
      <c r="KOH81" s="30">
        <f t="shared" si="414"/>
        <v>0</v>
      </c>
      <c r="KOI81" s="30">
        <f t="shared" si="414"/>
        <v>0</v>
      </c>
      <c r="KOJ81" s="30">
        <f t="shared" si="414"/>
        <v>0</v>
      </c>
      <c r="KOK81" s="30">
        <f t="shared" si="414"/>
        <v>0</v>
      </c>
      <c r="KOL81" s="30">
        <f t="shared" si="414"/>
        <v>0</v>
      </c>
      <c r="KOM81" s="30">
        <f t="shared" si="414"/>
        <v>0</v>
      </c>
      <c r="KON81" s="30">
        <f t="shared" si="414"/>
        <v>0</v>
      </c>
      <c r="KOO81" s="30">
        <f t="shared" si="414"/>
        <v>0</v>
      </c>
      <c r="KOP81" s="30">
        <f t="shared" si="414"/>
        <v>0</v>
      </c>
      <c r="KOQ81" s="30">
        <f t="shared" si="414"/>
        <v>0</v>
      </c>
      <c r="KOR81" s="30">
        <f t="shared" si="414"/>
        <v>0</v>
      </c>
      <c r="KOS81" s="30">
        <f t="shared" si="414"/>
        <v>0</v>
      </c>
      <c r="KOT81" s="30">
        <f t="shared" si="414"/>
        <v>0</v>
      </c>
      <c r="KOU81" s="30">
        <f t="shared" si="414"/>
        <v>0</v>
      </c>
      <c r="KOV81" s="30">
        <f t="shared" si="414"/>
        <v>0</v>
      </c>
      <c r="KOW81" s="30">
        <f t="shared" si="414"/>
        <v>0</v>
      </c>
      <c r="KOX81" s="30">
        <f t="shared" si="414"/>
        <v>0</v>
      </c>
      <c r="KOY81" s="30">
        <f t="shared" si="414"/>
        <v>0</v>
      </c>
      <c r="KOZ81" s="30">
        <f t="shared" si="414"/>
        <v>0</v>
      </c>
      <c r="KPA81" s="30">
        <f t="shared" si="414"/>
        <v>0</v>
      </c>
      <c r="KPB81" s="30">
        <f t="shared" ref="KPB81:KRM81" si="415">+IF(KPB64&gt;=$D$16,$E$81,0)</f>
        <v>0</v>
      </c>
      <c r="KPC81" s="30">
        <f t="shared" si="415"/>
        <v>0</v>
      </c>
      <c r="KPD81" s="30">
        <f t="shared" si="415"/>
        <v>0</v>
      </c>
      <c r="KPE81" s="30">
        <f t="shared" si="415"/>
        <v>0</v>
      </c>
      <c r="KPF81" s="30">
        <f t="shared" si="415"/>
        <v>0</v>
      </c>
      <c r="KPG81" s="30">
        <f t="shared" si="415"/>
        <v>0</v>
      </c>
      <c r="KPH81" s="30">
        <f t="shared" si="415"/>
        <v>0</v>
      </c>
      <c r="KPI81" s="30">
        <f t="shared" si="415"/>
        <v>0</v>
      </c>
      <c r="KPJ81" s="30">
        <f t="shared" si="415"/>
        <v>0</v>
      </c>
      <c r="KPK81" s="30">
        <f t="shared" si="415"/>
        <v>0</v>
      </c>
      <c r="KPL81" s="30">
        <f t="shared" si="415"/>
        <v>0</v>
      </c>
      <c r="KPM81" s="30">
        <f t="shared" si="415"/>
        <v>0</v>
      </c>
      <c r="KPN81" s="30">
        <f t="shared" si="415"/>
        <v>0</v>
      </c>
      <c r="KPO81" s="30">
        <f t="shared" si="415"/>
        <v>0</v>
      </c>
      <c r="KPP81" s="30">
        <f t="shared" si="415"/>
        <v>0</v>
      </c>
      <c r="KPQ81" s="30">
        <f t="shared" si="415"/>
        <v>0</v>
      </c>
      <c r="KPR81" s="30">
        <f t="shared" si="415"/>
        <v>0</v>
      </c>
      <c r="KPS81" s="30">
        <f t="shared" si="415"/>
        <v>0</v>
      </c>
      <c r="KPT81" s="30">
        <f t="shared" si="415"/>
        <v>0</v>
      </c>
      <c r="KPU81" s="30">
        <f t="shared" si="415"/>
        <v>0</v>
      </c>
      <c r="KPV81" s="30">
        <f t="shared" si="415"/>
        <v>0</v>
      </c>
      <c r="KPW81" s="30">
        <f t="shared" si="415"/>
        <v>0</v>
      </c>
      <c r="KPX81" s="30">
        <f t="shared" si="415"/>
        <v>0</v>
      </c>
      <c r="KPY81" s="30">
        <f t="shared" si="415"/>
        <v>0</v>
      </c>
      <c r="KPZ81" s="30">
        <f t="shared" si="415"/>
        <v>0</v>
      </c>
      <c r="KQA81" s="30">
        <f t="shared" si="415"/>
        <v>0</v>
      </c>
      <c r="KQB81" s="30">
        <f t="shared" si="415"/>
        <v>0</v>
      </c>
      <c r="KQC81" s="30">
        <f t="shared" si="415"/>
        <v>0</v>
      </c>
      <c r="KQD81" s="30">
        <f t="shared" si="415"/>
        <v>0</v>
      </c>
      <c r="KQE81" s="30">
        <f t="shared" si="415"/>
        <v>0</v>
      </c>
      <c r="KQF81" s="30">
        <f t="shared" si="415"/>
        <v>0</v>
      </c>
      <c r="KQG81" s="30">
        <f t="shared" si="415"/>
        <v>0</v>
      </c>
      <c r="KQH81" s="30">
        <f t="shared" si="415"/>
        <v>0</v>
      </c>
      <c r="KQI81" s="30">
        <f t="shared" si="415"/>
        <v>0</v>
      </c>
      <c r="KQJ81" s="30">
        <f t="shared" si="415"/>
        <v>0</v>
      </c>
      <c r="KQK81" s="30">
        <f t="shared" si="415"/>
        <v>0</v>
      </c>
      <c r="KQL81" s="30">
        <f t="shared" si="415"/>
        <v>0</v>
      </c>
      <c r="KQM81" s="30">
        <f t="shared" si="415"/>
        <v>0</v>
      </c>
      <c r="KQN81" s="30">
        <f t="shared" si="415"/>
        <v>0</v>
      </c>
      <c r="KQO81" s="30">
        <f t="shared" si="415"/>
        <v>0</v>
      </c>
      <c r="KQP81" s="30">
        <f t="shared" si="415"/>
        <v>0</v>
      </c>
      <c r="KQQ81" s="30">
        <f t="shared" si="415"/>
        <v>0</v>
      </c>
      <c r="KQR81" s="30">
        <f t="shared" si="415"/>
        <v>0</v>
      </c>
      <c r="KQS81" s="30">
        <f t="shared" si="415"/>
        <v>0</v>
      </c>
      <c r="KQT81" s="30">
        <f t="shared" si="415"/>
        <v>0</v>
      </c>
      <c r="KQU81" s="30">
        <f t="shared" si="415"/>
        <v>0</v>
      </c>
      <c r="KQV81" s="30">
        <f t="shared" si="415"/>
        <v>0</v>
      </c>
      <c r="KQW81" s="30">
        <f t="shared" si="415"/>
        <v>0</v>
      </c>
      <c r="KQX81" s="30">
        <f t="shared" si="415"/>
        <v>0</v>
      </c>
      <c r="KQY81" s="30">
        <f t="shared" si="415"/>
        <v>0</v>
      </c>
      <c r="KQZ81" s="30">
        <f t="shared" si="415"/>
        <v>0</v>
      </c>
      <c r="KRA81" s="30">
        <f t="shared" si="415"/>
        <v>0</v>
      </c>
      <c r="KRB81" s="30">
        <f t="shared" si="415"/>
        <v>0</v>
      </c>
      <c r="KRC81" s="30">
        <f t="shared" si="415"/>
        <v>0</v>
      </c>
      <c r="KRD81" s="30">
        <f t="shared" si="415"/>
        <v>0</v>
      </c>
      <c r="KRE81" s="30">
        <f t="shared" si="415"/>
        <v>0</v>
      </c>
      <c r="KRF81" s="30">
        <f t="shared" si="415"/>
        <v>0</v>
      </c>
      <c r="KRG81" s="30">
        <f t="shared" si="415"/>
        <v>0</v>
      </c>
      <c r="KRH81" s="30">
        <f t="shared" si="415"/>
        <v>0</v>
      </c>
      <c r="KRI81" s="30">
        <f t="shared" si="415"/>
        <v>0</v>
      </c>
      <c r="KRJ81" s="30">
        <f t="shared" si="415"/>
        <v>0</v>
      </c>
      <c r="KRK81" s="30">
        <f t="shared" si="415"/>
        <v>0</v>
      </c>
      <c r="KRL81" s="30">
        <f t="shared" si="415"/>
        <v>0</v>
      </c>
      <c r="KRM81" s="30">
        <f t="shared" si="415"/>
        <v>0</v>
      </c>
      <c r="KRN81" s="30">
        <f t="shared" ref="KRN81:KTY81" si="416">+IF(KRN64&gt;=$D$16,$E$81,0)</f>
        <v>0</v>
      </c>
      <c r="KRO81" s="30">
        <f t="shared" si="416"/>
        <v>0</v>
      </c>
      <c r="KRP81" s="30">
        <f t="shared" si="416"/>
        <v>0</v>
      </c>
      <c r="KRQ81" s="30">
        <f t="shared" si="416"/>
        <v>0</v>
      </c>
      <c r="KRR81" s="30">
        <f t="shared" si="416"/>
        <v>0</v>
      </c>
      <c r="KRS81" s="30">
        <f t="shared" si="416"/>
        <v>0</v>
      </c>
      <c r="KRT81" s="30">
        <f t="shared" si="416"/>
        <v>0</v>
      </c>
      <c r="KRU81" s="30">
        <f t="shared" si="416"/>
        <v>0</v>
      </c>
      <c r="KRV81" s="30">
        <f t="shared" si="416"/>
        <v>0</v>
      </c>
      <c r="KRW81" s="30">
        <f t="shared" si="416"/>
        <v>0</v>
      </c>
      <c r="KRX81" s="30">
        <f t="shared" si="416"/>
        <v>0</v>
      </c>
      <c r="KRY81" s="30">
        <f t="shared" si="416"/>
        <v>0</v>
      </c>
      <c r="KRZ81" s="30">
        <f t="shared" si="416"/>
        <v>0</v>
      </c>
      <c r="KSA81" s="30">
        <f t="shared" si="416"/>
        <v>0</v>
      </c>
      <c r="KSB81" s="30">
        <f t="shared" si="416"/>
        <v>0</v>
      </c>
      <c r="KSC81" s="30">
        <f t="shared" si="416"/>
        <v>0</v>
      </c>
      <c r="KSD81" s="30">
        <f t="shared" si="416"/>
        <v>0</v>
      </c>
      <c r="KSE81" s="30">
        <f t="shared" si="416"/>
        <v>0</v>
      </c>
      <c r="KSF81" s="30">
        <f t="shared" si="416"/>
        <v>0</v>
      </c>
      <c r="KSG81" s="30">
        <f t="shared" si="416"/>
        <v>0</v>
      </c>
      <c r="KSH81" s="30">
        <f t="shared" si="416"/>
        <v>0</v>
      </c>
      <c r="KSI81" s="30">
        <f t="shared" si="416"/>
        <v>0</v>
      </c>
      <c r="KSJ81" s="30">
        <f t="shared" si="416"/>
        <v>0</v>
      </c>
      <c r="KSK81" s="30">
        <f t="shared" si="416"/>
        <v>0</v>
      </c>
      <c r="KSL81" s="30">
        <f t="shared" si="416"/>
        <v>0</v>
      </c>
      <c r="KSM81" s="30">
        <f t="shared" si="416"/>
        <v>0</v>
      </c>
      <c r="KSN81" s="30">
        <f t="shared" si="416"/>
        <v>0</v>
      </c>
      <c r="KSO81" s="30">
        <f t="shared" si="416"/>
        <v>0</v>
      </c>
      <c r="KSP81" s="30">
        <f t="shared" si="416"/>
        <v>0</v>
      </c>
      <c r="KSQ81" s="30">
        <f t="shared" si="416"/>
        <v>0</v>
      </c>
      <c r="KSR81" s="30">
        <f t="shared" si="416"/>
        <v>0</v>
      </c>
      <c r="KSS81" s="30">
        <f t="shared" si="416"/>
        <v>0</v>
      </c>
      <c r="KST81" s="30">
        <f t="shared" si="416"/>
        <v>0</v>
      </c>
      <c r="KSU81" s="30">
        <f t="shared" si="416"/>
        <v>0</v>
      </c>
      <c r="KSV81" s="30">
        <f t="shared" si="416"/>
        <v>0</v>
      </c>
      <c r="KSW81" s="30">
        <f t="shared" si="416"/>
        <v>0</v>
      </c>
      <c r="KSX81" s="30">
        <f t="shared" si="416"/>
        <v>0</v>
      </c>
      <c r="KSY81" s="30">
        <f t="shared" si="416"/>
        <v>0</v>
      </c>
      <c r="KSZ81" s="30">
        <f t="shared" si="416"/>
        <v>0</v>
      </c>
      <c r="KTA81" s="30">
        <f t="shared" si="416"/>
        <v>0</v>
      </c>
      <c r="KTB81" s="30">
        <f t="shared" si="416"/>
        <v>0</v>
      </c>
      <c r="KTC81" s="30">
        <f t="shared" si="416"/>
        <v>0</v>
      </c>
      <c r="KTD81" s="30">
        <f t="shared" si="416"/>
        <v>0</v>
      </c>
      <c r="KTE81" s="30">
        <f t="shared" si="416"/>
        <v>0</v>
      </c>
      <c r="KTF81" s="30">
        <f t="shared" si="416"/>
        <v>0</v>
      </c>
      <c r="KTG81" s="30">
        <f t="shared" si="416"/>
        <v>0</v>
      </c>
      <c r="KTH81" s="30">
        <f t="shared" si="416"/>
        <v>0</v>
      </c>
      <c r="KTI81" s="30">
        <f t="shared" si="416"/>
        <v>0</v>
      </c>
      <c r="KTJ81" s="30">
        <f t="shared" si="416"/>
        <v>0</v>
      </c>
      <c r="KTK81" s="30">
        <f t="shared" si="416"/>
        <v>0</v>
      </c>
      <c r="KTL81" s="30">
        <f t="shared" si="416"/>
        <v>0</v>
      </c>
      <c r="KTM81" s="30">
        <f t="shared" si="416"/>
        <v>0</v>
      </c>
      <c r="KTN81" s="30">
        <f t="shared" si="416"/>
        <v>0</v>
      </c>
      <c r="KTO81" s="30">
        <f t="shared" si="416"/>
        <v>0</v>
      </c>
      <c r="KTP81" s="30">
        <f t="shared" si="416"/>
        <v>0</v>
      </c>
      <c r="KTQ81" s="30">
        <f t="shared" si="416"/>
        <v>0</v>
      </c>
      <c r="KTR81" s="30">
        <f t="shared" si="416"/>
        <v>0</v>
      </c>
      <c r="KTS81" s="30">
        <f t="shared" si="416"/>
        <v>0</v>
      </c>
      <c r="KTT81" s="30">
        <f t="shared" si="416"/>
        <v>0</v>
      </c>
      <c r="KTU81" s="30">
        <f t="shared" si="416"/>
        <v>0</v>
      </c>
      <c r="KTV81" s="30">
        <f t="shared" si="416"/>
        <v>0</v>
      </c>
      <c r="KTW81" s="30">
        <f t="shared" si="416"/>
        <v>0</v>
      </c>
      <c r="KTX81" s="30">
        <f t="shared" si="416"/>
        <v>0</v>
      </c>
      <c r="KTY81" s="30">
        <f t="shared" si="416"/>
        <v>0</v>
      </c>
      <c r="KTZ81" s="30">
        <f t="shared" ref="KTZ81:KWK81" si="417">+IF(KTZ64&gt;=$D$16,$E$81,0)</f>
        <v>0</v>
      </c>
      <c r="KUA81" s="30">
        <f t="shared" si="417"/>
        <v>0</v>
      </c>
      <c r="KUB81" s="30">
        <f t="shared" si="417"/>
        <v>0</v>
      </c>
      <c r="KUC81" s="30">
        <f t="shared" si="417"/>
        <v>0</v>
      </c>
      <c r="KUD81" s="30">
        <f t="shared" si="417"/>
        <v>0</v>
      </c>
      <c r="KUE81" s="30">
        <f t="shared" si="417"/>
        <v>0</v>
      </c>
      <c r="KUF81" s="30">
        <f t="shared" si="417"/>
        <v>0</v>
      </c>
      <c r="KUG81" s="30">
        <f t="shared" si="417"/>
        <v>0</v>
      </c>
      <c r="KUH81" s="30">
        <f t="shared" si="417"/>
        <v>0</v>
      </c>
      <c r="KUI81" s="30">
        <f t="shared" si="417"/>
        <v>0</v>
      </c>
      <c r="KUJ81" s="30">
        <f t="shared" si="417"/>
        <v>0</v>
      </c>
      <c r="KUK81" s="30">
        <f t="shared" si="417"/>
        <v>0</v>
      </c>
      <c r="KUL81" s="30">
        <f t="shared" si="417"/>
        <v>0</v>
      </c>
      <c r="KUM81" s="30">
        <f t="shared" si="417"/>
        <v>0</v>
      </c>
      <c r="KUN81" s="30">
        <f t="shared" si="417"/>
        <v>0</v>
      </c>
      <c r="KUO81" s="30">
        <f t="shared" si="417"/>
        <v>0</v>
      </c>
      <c r="KUP81" s="30">
        <f t="shared" si="417"/>
        <v>0</v>
      </c>
      <c r="KUQ81" s="30">
        <f t="shared" si="417"/>
        <v>0</v>
      </c>
      <c r="KUR81" s="30">
        <f t="shared" si="417"/>
        <v>0</v>
      </c>
      <c r="KUS81" s="30">
        <f t="shared" si="417"/>
        <v>0</v>
      </c>
      <c r="KUT81" s="30">
        <f t="shared" si="417"/>
        <v>0</v>
      </c>
      <c r="KUU81" s="30">
        <f t="shared" si="417"/>
        <v>0</v>
      </c>
      <c r="KUV81" s="30">
        <f t="shared" si="417"/>
        <v>0</v>
      </c>
      <c r="KUW81" s="30">
        <f t="shared" si="417"/>
        <v>0</v>
      </c>
      <c r="KUX81" s="30">
        <f t="shared" si="417"/>
        <v>0</v>
      </c>
      <c r="KUY81" s="30">
        <f t="shared" si="417"/>
        <v>0</v>
      </c>
      <c r="KUZ81" s="30">
        <f t="shared" si="417"/>
        <v>0</v>
      </c>
      <c r="KVA81" s="30">
        <f t="shared" si="417"/>
        <v>0</v>
      </c>
      <c r="KVB81" s="30">
        <f t="shared" si="417"/>
        <v>0</v>
      </c>
      <c r="KVC81" s="30">
        <f t="shared" si="417"/>
        <v>0</v>
      </c>
      <c r="KVD81" s="30">
        <f t="shared" si="417"/>
        <v>0</v>
      </c>
      <c r="KVE81" s="30">
        <f t="shared" si="417"/>
        <v>0</v>
      </c>
      <c r="KVF81" s="30">
        <f t="shared" si="417"/>
        <v>0</v>
      </c>
      <c r="KVG81" s="30">
        <f t="shared" si="417"/>
        <v>0</v>
      </c>
      <c r="KVH81" s="30">
        <f t="shared" si="417"/>
        <v>0</v>
      </c>
      <c r="KVI81" s="30">
        <f t="shared" si="417"/>
        <v>0</v>
      </c>
      <c r="KVJ81" s="30">
        <f t="shared" si="417"/>
        <v>0</v>
      </c>
      <c r="KVK81" s="30">
        <f t="shared" si="417"/>
        <v>0</v>
      </c>
      <c r="KVL81" s="30">
        <f t="shared" si="417"/>
        <v>0</v>
      </c>
      <c r="KVM81" s="30">
        <f t="shared" si="417"/>
        <v>0</v>
      </c>
      <c r="KVN81" s="30">
        <f t="shared" si="417"/>
        <v>0</v>
      </c>
      <c r="KVO81" s="30">
        <f t="shared" si="417"/>
        <v>0</v>
      </c>
      <c r="KVP81" s="30">
        <f t="shared" si="417"/>
        <v>0</v>
      </c>
      <c r="KVQ81" s="30">
        <f t="shared" si="417"/>
        <v>0</v>
      </c>
      <c r="KVR81" s="30">
        <f t="shared" si="417"/>
        <v>0</v>
      </c>
      <c r="KVS81" s="30">
        <f t="shared" si="417"/>
        <v>0</v>
      </c>
      <c r="KVT81" s="30">
        <f t="shared" si="417"/>
        <v>0</v>
      </c>
      <c r="KVU81" s="30">
        <f t="shared" si="417"/>
        <v>0</v>
      </c>
      <c r="KVV81" s="30">
        <f t="shared" si="417"/>
        <v>0</v>
      </c>
      <c r="KVW81" s="30">
        <f t="shared" si="417"/>
        <v>0</v>
      </c>
      <c r="KVX81" s="30">
        <f t="shared" si="417"/>
        <v>0</v>
      </c>
      <c r="KVY81" s="30">
        <f t="shared" si="417"/>
        <v>0</v>
      </c>
      <c r="KVZ81" s="30">
        <f t="shared" si="417"/>
        <v>0</v>
      </c>
      <c r="KWA81" s="30">
        <f t="shared" si="417"/>
        <v>0</v>
      </c>
      <c r="KWB81" s="30">
        <f t="shared" si="417"/>
        <v>0</v>
      </c>
      <c r="KWC81" s="30">
        <f t="shared" si="417"/>
        <v>0</v>
      </c>
      <c r="KWD81" s="30">
        <f t="shared" si="417"/>
        <v>0</v>
      </c>
      <c r="KWE81" s="30">
        <f t="shared" si="417"/>
        <v>0</v>
      </c>
      <c r="KWF81" s="30">
        <f t="shared" si="417"/>
        <v>0</v>
      </c>
      <c r="KWG81" s="30">
        <f t="shared" si="417"/>
        <v>0</v>
      </c>
      <c r="KWH81" s="30">
        <f t="shared" si="417"/>
        <v>0</v>
      </c>
      <c r="KWI81" s="30">
        <f t="shared" si="417"/>
        <v>0</v>
      </c>
      <c r="KWJ81" s="30">
        <f t="shared" si="417"/>
        <v>0</v>
      </c>
      <c r="KWK81" s="30">
        <f t="shared" si="417"/>
        <v>0</v>
      </c>
      <c r="KWL81" s="30">
        <f t="shared" ref="KWL81:KYW81" si="418">+IF(KWL64&gt;=$D$16,$E$81,0)</f>
        <v>0</v>
      </c>
      <c r="KWM81" s="30">
        <f t="shared" si="418"/>
        <v>0</v>
      </c>
      <c r="KWN81" s="30">
        <f t="shared" si="418"/>
        <v>0</v>
      </c>
      <c r="KWO81" s="30">
        <f t="shared" si="418"/>
        <v>0</v>
      </c>
      <c r="KWP81" s="30">
        <f t="shared" si="418"/>
        <v>0</v>
      </c>
      <c r="KWQ81" s="30">
        <f t="shared" si="418"/>
        <v>0</v>
      </c>
      <c r="KWR81" s="30">
        <f t="shared" si="418"/>
        <v>0</v>
      </c>
      <c r="KWS81" s="30">
        <f t="shared" si="418"/>
        <v>0</v>
      </c>
      <c r="KWT81" s="30">
        <f t="shared" si="418"/>
        <v>0</v>
      </c>
      <c r="KWU81" s="30">
        <f t="shared" si="418"/>
        <v>0</v>
      </c>
      <c r="KWV81" s="30">
        <f t="shared" si="418"/>
        <v>0</v>
      </c>
      <c r="KWW81" s="30">
        <f t="shared" si="418"/>
        <v>0</v>
      </c>
      <c r="KWX81" s="30">
        <f t="shared" si="418"/>
        <v>0</v>
      </c>
      <c r="KWY81" s="30">
        <f t="shared" si="418"/>
        <v>0</v>
      </c>
      <c r="KWZ81" s="30">
        <f t="shared" si="418"/>
        <v>0</v>
      </c>
      <c r="KXA81" s="30">
        <f t="shared" si="418"/>
        <v>0</v>
      </c>
      <c r="KXB81" s="30">
        <f t="shared" si="418"/>
        <v>0</v>
      </c>
      <c r="KXC81" s="30">
        <f t="shared" si="418"/>
        <v>0</v>
      </c>
      <c r="KXD81" s="30">
        <f t="shared" si="418"/>
        <v>0</v>
      </c>
      <c r="KXE81" s="30">
        <f t="shared" si="418"/>
        <v>0</v>
      </c>
      <c r="KXF81" s="30">
        <f t="shared" si="418"/>
        <v>0</v>
      </c>
      <c r="KXG81" s="30">
        <f t="shared" si="418"/>
        <v>0</v>
      </c>
      <c r="KXH81" s="30">
        <f t="shared" si="418"/>
        <v>0</v>
      </c>
      <c r="KXI81" s="30">
        <f t="shared" si="418"/>
        <v>0</v>
      </c>
      <c r="KXJ81" s="30">
        <f t="shared" si="418"/>
        <v>0</v>
      </c>
      <c r="KXK81" s="30">
        <f t="shared" si="418"/>
        <v>0</v>
      </c>
      <c r="KXL81" s="30">
        <f t="shared" si="418"/>
        <v>0</v>
      </c>
      <c r="KXM81" s="30">
        <f t="shared" si="418"/>
        <v>0</v>
      </c>
      <c r="KXN81" s="30">
        <f t="shared" si="418"/>
        <v>0</v>
      </c>
      <c r="KXO81" s="30">
        <f t="shared" si="418"/>
        <v>0</v>
      </c>
      <c r="KXP81" s="30">
        <f t="shared" si="418"/>
        <v>0</v>
      </c>
      <c r="KXQ81" s="30">
        <f t="shared" si="418"/>
        <v>0</v>
      </c>
      <c r="KXR81" s="30">
        <f t="shared" si="418"/>
        <v>0</v>
      </c>
      <c r="KXS81" s="30">
        <f t="shared" si="418"/>
        <v>0</v>
      </c>
      <c r="KXT81" s="30">
        <f t="shared" si="418"/>
        <v>0</v>
      </c>
      <c r="KXU81" s="30">
        <f t="shared" si="418"/>
        <v>0</v>
      </c>
      <c r="KXV81" s="30">
        <f t="shared" si="418"/>
        <v>0</v>
      </c>
      <c r="KXW81" s="30">
        <f t="shared" si="418"/>
        <v>0</v>
      </c>
      <c r="KXX81" s="30">
        <f t="shared" si="418"/>
        <v>0</v>
      </c>
      <c r="KXY81" s="30">
        <f t="shared" si="418"/>
        <v>0</v>
      </c>
      <c r="KXZ81" s="30">
        <f t="shared" si="418"/>
        <v>0</v>
      </c>
      <c r="KYA81" s="30">
        <f t="shared" si="418"/>
        <v>0</v>
      </c>
      <c r="KYB81" s="30">
        <f t="shared" si="418"/>
        <v>0</v>
      </c>
      <c r="KYC81" s="30">
        <f t="shared" si="418"/>
        <v>0</v>
      </c>
      <c r="KYD81" s="30">
        <f t="shared" si="418"/>
        <v>0</v>
      </c>
      <c r="KYE81" s="30">
        <f t="shared" si="418"/>
        <v>0</v>
      </c>
      <c r="KYF81" s="30">
        <f t="shared" si="418"/>
        <v>0</v>
      </c>
      <c r="KYG81" s="30">
        <f t="shared" si="418"/>
        <v>0</v>
      </c>
      <c r="KYH81" s="30">
        <f t="shared" si="418"/>
        <v>0</v>
      </c>
      <c r="KYI81" s="30">
        <f t="shared" si="418"/>
        <v>0</v>
      </c>
      <c r="KYJ81" s="30">
        <f t="shared" si="418"/>
        <v>0</v>
      </c>
      <c r="KYK81" s="30">
        <f t="shared" si="418"/>
        <v>0</v>
      </c>
      <c r="KYL81" s="30">
        <f t="shared" si="418"/>
        <v>0</v>
      </c>
      <c r="KYM81" s="30">
        <f t="shared" si="418"/>
        <v>0</v>
      </c>
      <c r="KYN81" s="30">
        <f t="shared" si="418"/>
        <v>0</v>
      </c>
      <c r="KYO81" s="30">
        <f t="shared" si="418"/>
        <v>0</v>
      </c>
      <c r="KYP81" s="30">
        <f t="shared" si="418"/>
        <v>0</v>
      </c>
      <c r="KYQ81" s="30">
        <f t="shared" si="418"/>
        <v>0</v>
      </c>
      <c r="KYR81" s="30">
        <f t="shared" si="418"/>
        <v>0</v>
      </c>
      <c r="KYS81" s="30">
        <f t="shared" si="418"/>
        <v>0</v>
      </c>
      <c r="KYT81" s="30">
        <f t="shared" si="418"/>
        <v>0</v>
      </c>
      <c r="KYU81" s="30">
        <f t="shared" si="418"/>
        <v>0</v>
      </c>
      <c r="KYV81" s="30">
        <f t="shared" si="418"/>
        <v>0</v>
      </c>
      <c r="KYW81" s="30">
        <f t="shared" si="418"/>
        <v>0</v>
      </c>
      <c r="KYX81" s="30">
        <f t="shared" ref="KYX81:LBI81" si="419">+IF(KYX64&gt;=$D$16,$E$81,0)</f>
        <v>0</v>
      </c>
      <c r="KYY81" s="30">
        <f t="shared" si="419"/>
        <v>0</v>
      </c>
      <c r="KYZ81" s="30">
        <f t="shared" si="419"/>
        <v>0</v>
      </c>
      <c r="KZA81" s="30">
        <f t="shared" si="419"/>
        <v>0</v>
      </c>
      <c r="KZB81" s="30">
        <f t="shared" si="419"/>
        <v>0</v>
      </c>
      <c r="KZC81" s="30">
        <f t="shared" si="419"/>
        <v>0</v>
      </c>
      <c r="KZD81" s="30">
        <f t="shared" si="419"/>
        <v>0</v>
      </c>
      <c r="KZE81" s="30">
        <f t="shared" si="419"/>
        <v>0</v>
      </c>
      <c r="KZF81" s="30">
        <f t="shared" si="419"/>
        <v>0</v>
      </c>
      <c r="KZG81" s="30">
        <f t="shared" si="419"/>
        <v>0</v>
      </c>
      <c r="KZH81" s="30">
        <f t="shared" si="419"/>
        <v>0</v>
      </c>
      <c r="KZI81" s="30">
        <f t="shared" si="419"/>
        <v>0</v>
      </c>
      <c r="KZJ81" s="30">
        <f t="shared" si="419"/>
        <v>0</v>
      </c>
      <c r="KZK81" s="30">
        <f t="shared" si="419"/>
        <v>0</v>
      </c>
      <c r="KZL81" s="30">
        <f t="shared" si="419"/>
        <v>0</v>
      </c>
      <c r="KZM81" s="30">
        <f t="shared" si="419"/>
        <v>0</v>
      </c>
      <c r="KZN81" s="30">
        <f t="shared" si="419"/>
        <v>0</v>
      </c>
      <c r="KZO81" s="30">
        <f t="shared" si="419"/>
        <v>0</v>
      </c>
      <c r="KZP81" s="30">
        <f t="shared" si="419"/>
        <v>0</v>
      </c>
      <c r="KZQ81" s="30">
        <f t="shared" si="419"/>
        <v>0</v>
      </c>
      <c r="KZR81" s="30">
        <f t="shared" si="419"/>
        <v>0</v>
      </c>
      <c r="KZS81" s="30">
        <f t="shared" si="419"/>
        <v>0</v>
      </c>
      <c r="KZT81" s="30">
        <f t="shared" si="419"/>
        <v>0</v>
      </c>
      <c r="KZU81" s="30">
        <f t="shared" si="419"/>
        <v>0</v>
      </c>
      <c r="KZV81" s="30">
        <f t="shared" si="419"/>
        <v>0</v>
      </c>
      <c r="KZW81" s="30">
        <f t="shared" si="419"/>
        <v>0</v>
      </c>
      <c r="KZX81" s="30">
        <f t="shared" si="419"/>
        <v>0</v>
      </c>
      <c r="KZY81" s="30">
        <f t="shared" si="419"/>
        <v>0</v>
      </c>
      <c r="KZZ81" s="30">
        <f t="shared" si="419"/>
        <v>0</v>
      </c>
      <c r="LAA81" s="30">
        <f t="shared" si="419"/>
        <v>0</v>
      </c>
      <c r="LAB81" s="30">
        <f t="shared" si="419"/>
        <v>0</v>
      </c>
      <c r="LAC81" s="30">
        <f t="shared" si="419"/>
        <v>0</v>
      </c>
      <c r="LAD81" s="30">
        <f t="shared" si="419"/>
        <v>0</v>
      </c>
      <c r="LAE81" s="30">
        <f t="shared" si="419"/>
        <v>0</v>
      </c>
      <c r="LAF81" s="30">
        <f t="shared" si="419"/>
        <v>0</v>
      </c>
      <c r="LAG81" s="30">
        <f t="shared" si="419"/>
        <v>0</v>
      </c>
      <c r="LAH81" s="30">
        <f t="shared" si="419"/>
        <v>0</v>
      </c>
      <c r="LAI81" s="30">
        <f t="shared" si="419"/>
        <v>0</v>
      </c>
      <c r="LAJ81" s="30">
        <f t="shared" si="419"/>
        <v>0</v>
      </c>
      <c r="LAK81" s="30">
        <f t="shared" si="419"/>
        <v>0</v>
      </c>
      <c r="LAL81" s="30">
        <f t="shared" si="419"/>
        <v>0</v>
      </c>
      <c r="LAM81" s="30">
        <f t="shared" si="419"/>
        <v>0</v>
      </c>
      <c r="LAN81" s="30">
        <f t="shared" si="419"/>
        <v>0</v>
      </c>
      <c r="LAO81" s="30">
        <f t="shared" si="419"/>
        <v>0</v>
      </c>
      <c r="LAP81" s="30">
        <f t="shared" si="419"/>
        <v>0</v>
      </c>
      <c r="LAQ81" s="30">
        <f t="shared" si="419"/>
        <v>0</v>
      </c>
      <c r="LAR81" s="30">
        <f t="shared" si="419"/>
        <v>0</v>
      </c>
      <c r="LAS81" s="30">
        <f t="shared" si="419"/>
        <v>0</v>
      </c>
      <c r="LAT81" s="30">
        <f t="shared" si="419"/>
        <v>0</v>
      </c>
      <c r="LAU81" s="30">
        <f t="shared" si="419"/>
        <v>0</v>
      </c>
      <c r="LAV81" s="30">
        <f t="shared" si="419"/>
        <v>0</v>
      </c>
      <c r="LAW81" s="30">
        <f t="shared" si="419"/>
        <v>0</v>
      </c>
      <c r="LAX81" s="30">
        <f t="shared" si="419"/>
        <v>0</v>
      </c>
      <c r="LAY81" s="30">
        <f t="shared" si="419"/>
        <v>0</v>
      </c>
      <c r="LAZ81" s="30">
        <f t="shared" si="419"/>
        <v>0</v>
      </c>
      <c r="LBA81" s="30">
        <f t="shared" si="419"/>
        <v>0</v>
      </c>
      <c r="LBB81" s="30">
        <f t="shared" si="419"/>
        <v>0</v>
      </c>
      <c r="LBC81" s="30">
        <f t="shared" si="419"/>
        <v>0</v>
      </c>
      <c r="LBD81" s="30">
        <f t="shared" si="419"/>
        <v>0</v>
      </c>
      <c r="LBE81" s="30">
        <f t="shared" si="419"/>
        <v>0</v>
      </c>
      <c r="LBF81" s="30">
        <f t="shared" si="419"/>
        <v>0</v>
      </c>
      <c r="LBG81" s="30">
        <f t="shared" si="419"/>
        <v>0</v>
      </c>
      <c r="LBH81" s="30">
        <f t="shared" si="419"/>
        <v>0</v>
      </c>
      <c r="LBI81" s="30">
        <f t="shared" si="419"/>
        <v>0</v>
      </c>
      <c r="LBJ81" s="30">
        <f t="shared" ref="LBJ81:LDU81" si="420">+IF(LBJ64&gt;=$D$16,$E$81,0)</f>
        <v>0</v>
      </c>
      <c r="LBK81" s="30">
        <f t="shared" si="420"/>
        <v>0</v>
      </c>
      <c r="LBL81" s="30">
        <f t="shared" si="420"/>
        <v>0</v>
      </c>
      <c r="LBM81" s="30">
        <f t="shared" si="420"/>
        <v>0</v>
      </c>
      <c r="LBN81" s="30">
        <f t="shared" si="420"/>
        <v>0</v>
      </c>
      <c r="LBO81" s="30">
        <f t="shared" si="420"/>
        <v>0</v>
      </c>
      <c r="LBP81" s="30">
        <f t="shared" si="420"/>
        <v>0</v>
      </c>
      <c r="LBQ81" s="30">
        <f t="shared" si="420"/>
        <v>0</v>
      </c>
      <c r="LBR81" s="30">
        <f t="shared" si="420"/>
        <v>0</v>
      </c>
      <c r="LBS81" s="30">
        <f t="shared" si="420"/>
        <v>0</v>
      </c>
      <c r="LBT81" s="30">
        <f t="shared" si="420"/>
        <v>0</v>
      </c>
      <c r="LBU81" s="30">
        <f t="shared" si="420"/>
        <v>0</v>
      </c>
      <c r="LBV81" s="30">
        <f t="shared" si="420"/>
        <v>0</v>
      </c>
      <c r="LBW81" s="30">
        <f t="shared" si="420"/>
        <v>0</v>
      </c>
      <c r="LBX81" s="30">
        <f t="shared" si="420"/>
        <v>0</v>
      </c>
      <c r="LBY81" s="30">
        <f t="shared" si="420"/>
        <v>0</v>
      </c>
      <c r="LBZ81" s="30">
        <f t="shared" si="420"/>
        <v>0</v>
      </c>
      <c r="LCA81" s="30">
        <f t="shared" si="420"/>
        <v>0</v>
      </c>
      <c r="LCB81" s="30">
        <f t="shared" si="420"/>
        <v>0</v>
      </c>
      <c r="LCC81" s="30">
        <f t="shared" si="420"/>
        <v>0</v>
      </c>
      <c r="LCD81" s="30">
        <f t="shared" si="420"/>
        <v>0</v>
      </c>
      <c r="LCE81" s="30">
        <f t="shared" si="420"/>
        <v>0</v>
      </c>
      <c r="LCF81" s="30">
        <f t="shared" si="420"/>
        <v>0</v>
      </c>
      <c r="LCG81" s="30">
        <f t="shared" si="420"/>
        <v>0</v>
      </c>
      <c r="LCH81" s="30">
        <f t="shared" si="420"/>
        <v>0</v>
      </c>
      <c r="LCI81" s="30">
        <f t="shared" si="420"/>
        <v>0</v>
      </c>
      <c r="LCJ81" s="30">
        <f t="shared" si="420"/>
        <v>0</v>
      </c>
      <c r="LCK81" s="30">
        <f t="shared" si="420"/>
        <v>0</v>
      </c>
      <c r="LCL81" s="30">
        <f t="shared" si="420"/>
        <v>0</v>
      </c>
      <c r="LCM81" s="30">
        <f t="shared" si="420"/>
        <v>0</v>
      </c>
      <c r="LCN81" s="30">
        <f t="shared" si="420"/>
        <v>0</v>
      </c>
      <c r="LCO81" s="30">
        <f t="shared" si="420"/>
        <v>0</v>
      </c>
      <c r="LCP81" s="30">
        <f t="shared" si="420"/>
        <v>0</v>
      </c>
      <c r="LCQ81" s="30">
        <f t="shared" si="420"/>
        <v>0</v>
      </c>
      <c r="LCR81" s="30">
        <f t="shared" si="420"/>
        <v>0</v>
      </c>
      <c r="LCS81" s="30">
        <f t="shared" si="420"/>
        <v>0</v>
      </c>
      <c r="LCT81" s="30">
        <f t="shared" si="420"/>
        <v>0</v>
      </c>
      <c r="LCU81" s="30">
        <f t="shared" si="420"/>
        <v>0</v>
      </c>
      <c r="LCV81" s="30">
        <f t="shared" si="420"/>
        <v>0</v>
      </c>
      <c r="LCW81" s="30">
        <f t="shared" si="420"/>
        <v>0</v>
      </c>
      <c r="LCX81" s="30">
        <f t="shared" si="420"/>
        <v>0</v>
      </c>
      <c r="LCY81" s="30">
        <f t="shared" si="420"/>
        <v>0</v>
      </c>
      <c r="LCZ81" s="30">
        <f t="shared" si="420"/>
        <v>0</v>
      </c>
      <c r="LDA81" s="30">
        <f t="shared" si="420"/>
        <v>0</v>
      </c>
      <c r="LDB81" s="30">
        <f t="shared" si="420"/>
        <v>0</v>
      </c>
      <c r="LDC81" s="30">
        <f t="shared" si="420"/>
        <v>0</v>
      </c>
      <c r="LDD81" s="30">
        <f t="shared" si="420"/>
        <v>0</v>
      </c>
      <c r="LDE81" s="30">
        <f t="shared" si="420"/>
        <v>0</v>
      </c>
      <c r="LDF81" s="30">
        <f t="shared" si="420"/>
        <v>0</v>
      </c>
      <c r="LDG81" s="30">
        <f t="shared" si="420"/>
        <v>0</v>
      </c>
      <c r="LDH81" s="30">
        <f t="shared" si="420"/>
        <v>0</v>
      </c>
      <c r="LDI81" s="30">
        <f t="shared" si="420"/>
        <v>0</v>
      </c>
      <c r="LDJ81" s="30">
        <f t="shared" si="420"/>
        <v>0</v>
      </c>
      <c r="LDK81" s="30">
        <f t="shared" si="420"/>
        <v>0</v>
      </c>
      <c r="LDL81" s="30">
        <f t="shared" si="420"/>
        <v>0</v>
      </c>
      <c r="LDM81" s="30">
        <f t="shared" si="420"/>
        <v>0</v>
      </c>
      <c r="LDN81" s="30">
        <f t="shared" si="420"/>
        <v>0</v>
      </c>
      <c r="LDO81" s="30">
        <f t="shared" si="420"/>
        <v>0</v>
      </c>
      <c r="LDP81" s="30">
        <f t="shared" si="420"/>
        <v>0</v>
      </c>
      <c r="LDQ81" s="30">
        <f t="shared" si="420"/>
        <v>0</v>
      </c>
      <c r="LDR81" s="30">
        <f t="shared" si="420"/>
        <v>0</v>
      </c>
      <c r="LDS81" s="30">
        <f t="shared" si="420"/>
        <v>0</v>
      </c>
      <c r="LDT81" s="30">
        <f t="shared" si="420"/>
        <v>0</v>
      </c>
      <c r="LDU81" s="30">
        <f t="shared" si="420"/>
        <v>0</v>
      </c>
      <c r="LDV81" s="30">
        <f t="shared" ref="LDV81:LGG81" si="421">+IF(LDV64&gt;=$D$16,$E$81,0)</f>
        <v>0</v>
      </c>
      <c r="LDW81" s="30">
        <f t="shared" si="421"/>
        <v>0</v>
      </c>
      <c r="LDX81" s="30">
        <f t="shared" si="421"/>
        <v>0</v>
      </c>
      <c r="LDY81" s="30">
        <f t="shared" si="421"/>
        <v>0</v>
      </c>
      <c r="LDZ81" s="30">
        <f t="shared" si="421"/>
        <v>0</v>
      </c>
      <c r="LEA81" s="30">
        <f t="shared" si="421"/>
        <v>0</v>
      </c>
      <c r="LEB81" s="30">
        <f t="shared" si="421"/>
        <v>0</v>
      </c>
      <c r="LEC81" s="30">
        <f t="shared" si="421"/>
        <v>0</v>
      </c>
      <c r="LED81" s="30">
        <f t="shared" si="421"/>
        <v>0</v>
      </c>
      <c r="LEE81" s="30">
        <f t="shared" si="421"/>
        <v>0</v>
      </c>
      <c r="LEF81" s="30">
        <f t="shared" si="421"/>
        <v>0</v>
      </c>
      <c r="LEG81" s="30">
        <f t="shared" si="421"/>
        <v>0</v>
      </c>
      <c r="LEH81" s="30">
        <f t="shared" si="421"/>
        <v>0</v>
      </c>
      <c r="LEI81" s="30">
        <f t="shared" si="421"/>
        <v>0</v>
      </c>
      <c r="LEJ81" s="30">
        <f t="shared" si="421"/>
        <v>0</v>
      </c>
      <c r="LEK81" s="30">
        <f t="shared" si="421"/>
        <v>0</v>
      </c>
      <c r="LEL81" s="30">
        <f t="shared" si="421"/>
        <v>0</v>
      </c>
      <c r="LEM81" s="30">
        <f t="shared" si="421"/>
        <v>0</v>
      </c>
      <c r="LEN81" s="30">
        <f t="shared" si="421"/>
        <v>0</v>
      </c>
      <c r="LEO81" s="30">
        <f t="shared" si="421"/>
        <v>0</v>
      </c>
      <c r="LEP81" s="30">
        <f t="shared" si="421"/>
        <v>0</v>
      </c>
      <c r="LEQ81" s="30">
        <f t="shared" si="421"/>
        <v>0</v>
      </c>
      <c r="LER81" s="30">
        <f t="shared" si="421"/>
        <v>0</v>
      </c>
      <c r="LES81" s="30">
        <f t="shared" si="421"/>
        <v>0</v>
      </c>
      <c r="LET81" s="30">
        <f t="shared" si="421"/>
        <v>0</v>
      </c>
      <c r="LEU81" s="30">
        <f t="shared" si="421"/>
        <v>0</v>
      </c>
      <c r="LEV81" s="30">
        <f t="shared" si="421"/>
        <v>0</v>
      </c>
      <c r="LEW81" s="30">
        <f t="shared" si="421"/>
        <v>0</v>
      </c>
      <c r="LEX81" s="30">
        <f t="shared" si="421"/>
        <v>0</v>
      </c>
      <c r="LEY81" s="30">
        <f t="shared" si="421"/>
        <v>0</v>
      </c>
      <c r="LEZ81" s="30">
        <f t="shared" si="421"/>
        <v>0</v>
      </c>
      <c r="LFA81" s="30">
        <f t="shared" si="421"/>
        <v>0</v>
      </c>
      <c r="LFB81" s="30">
        <f t="shared" si="421"/>
        <v>0</v>
      </c>
      <c r="LFC81" s="30">
        <f t="shared" si="421"/>
        <v>0</v>
      </c>
      <c r="LFD81" s="30">
        <f t="shared" si="421"/>
        <v>0</v>
      </c>
      <c r="LFE81" s="30">
        <f t="shared" si="421"/>
        <v>0</v>
      </c>
      <c r="LFF81" s="30">
        <f t="shared" si="421"/>
        <v>0</v>
      </c>
      <c r="LFG81" s="30">
        <f t="shared" si="421"/>
        <v>0</v>
      </c>
      <c r="LFH81" s="30">
        <f t="shared" si="421"/>
        <v>0</v>
      </c>
      <c r="LFI81" s="30">
        <f t="shared" si="421"/>
        <v>0</v>
      </c>
      <c r="LFJ81" s="30">
        <f t="shared" si="421"/>
        <v>0</v>
      </c>
      <c r="LFK81" s="30">
        <f t="shared" si="421"/>
        <v>0</v>
      </c>
      <c r="LFL81" s="30">
        <f t="shared" si="421"/>
        <v>0</v>
      </c>
      <c r="LFM81" s="30">
        <f t="shared" si="421"/>
        <v>0</v>
      </c>
      <c r="LFN81" s="30">
        <f t="shared" si="421"/>
        <v>0</v>
      </c>
      <c r="LFO81" s="30">
        <f t="shared" si="421"/>
        <v>0</v>
      </c>
      <c r="LFP81" s="30">
        <f t="shared" si="421"/>
        <v>0</v>
      </c>
      <c r="LFQ81" s="30">
        <f t="shared" si="421"/>
        <v>0</v>
      </c>
      <c r="LFR81" s="30">
        <f t="shared" si="421"/>
        <v>0</v>
      </c>
      <c r="LFS81" s="30">
        <f t="shared" si="421"/>
        <v>0</v>
      </c>
      <c r="LFT81" s="30">
        <f t="shared" si="421"/>
        <v>0</v>
      </c>
      <c r="LFU81" s="30">
        <f t="shared" si="421"/>
        <v>0</v>
      </c>
      <c r="LFV81" s="30">
        <f t="shared" si="421"/>
        <v>0</v>
      </c>
      <c r="LFW81" s="30">
        <f t="shared" si="421"/>
        <v>0</v>
      </c>
      <c r="LFX81" s="30">
        <f t="shared" si="421"/>
        <v>0</v>
      </c>
      <c r="LFY81" s="30">
        <f t="shared" si="421"/>
        <v>0</v>
      </c>
      <c r="LFZ81" s="30">
        <f t="shared" si="421"/>
        <v>0</v>
      </c>
      <c r="LGA81" s="30">
        <f t="shared" si="421"/>
        <v>0</v>
      </c>
      <c r="LGB81" s="30">
        <f t="shared" si="421"/>
        <v>0</v>
      </c>
      <c r="LGC81" s="30">
        <f t="shared" si="421"/>
        <v>0</v>
      </c>
      <c r="LGD81" s="30">
        <f t="shared" si="421"/>
        <v>0</v>
      </c>
      <c r="LGE81" s="30">
        <f t="shared" si="421"/>
        <v>0</v>
      </c>
      <c r="LGF81" s="30">
        <f t="shared" si="421"/>
        <v>0</v>
      </c>
      <c r="LGG81" s="30">
        <f t="shared" si="421"/>
        <v>0</v>
      </c>
      <c r="LGH81" s="30">
        <f t="shared" ref="LGH81:LIS81" si="422">+IF(LGH64&gt;=$D$16,$E$81,0)</f>
        <v>0</v>
      </c>
      <c r="LGI81" s="30">
        <f t="shared" si="422"/>
        <v>0</v>
      </c>
      <c r="LGJ81" s="30">
        <f t="shared" si="422"/>
        <v>0</v>
      </c>
      <c r="LGK81" s="30">
        <f t="shared" si="422"/>
        <v>0</v>
      </c>
      <c r="LGL81" s="30">
        <f t="shared" si="422"/>
        <v>0</v>
      </c>
      <c r="LGM81" s="30">
        <f t="shared" si="422"/>
        <v>0</v>
      </c>
      <c r="LGN81" s="30">
        <f t="shared" si="422"/>
        <v>0</v>
      </c>
      <c r="LGO81" s="30">
        <f t="shared" si="422"/>
        <v>0</v>
      </c>
      <c r="LGP81" s="30">
        <f t="shared" si="422"/>
        <v>0</v>
      </c>
      <c r="LGQ81" s="30">
        <f t="shared" si="422"/>
        <v>0</v>
      </c>
      <c r="LGR81" s="30">
        <f t="shared" si="422"/>
        <v>0</v>
      </c>
      <c r="LGS81" s="30">
        <f t="shared" si="422"/>
        <v>0</v>
      </c>
      <c r="LGT81" s="30">
        <f t="shared" si="422"/>
        <v>0</v>
      </c>
      <c r="LGU81" s="30">
        <f t="shared" si="422"/>
        <v>0</v>
      </c>
      <c r="LGV81" s="30">
        <f t="shared" si="422"/>
        <v>0</v>
      </c>
      <c r="LGW81" s="30">
        <f t="shared" si="422"/>
        <v>0</v>
      </c>
      <c r="LGX81" s="30">
        <f t="shared" si="422"/>
        <v>0</v>
      </c>
      <c r="LGY81" s="30">
        <f t="shared" si="422"/>
        <v>0</v>
      </c>
      <c r="LGZ81" s="30">
        <f t="shared" si="422"/>
        <v>0</v>
      </c>
      <c r="LHA81" s="30">
        <f t="shared" si="422"/>
        <v>0</v>
      </c>
      <c r="LHB81" s="30">
        <f t="shared" si="422"/>
        <v>0</v>
      </c>
      <c r="LHC81" s="30">
        <f t="shared" si="422"/>
        <v>0</v>
      </c>
      <c r="LHD81" s="30">
        <f t="shared" si="422"/>
        <v>0</v>
      </c>
      <c r="LHE81" s="30">
        <f t="shared" si="422"/>
        <v>0</v>
      </c>
      <c r="LHF81" s="30">
        <f t="shared" si="422"/>
        <v>0</v>
      </c>
      <c r="LHG81" s="30">
        <f t="shared" si="422"/>
        <v>0</v>
      </c>
      <c r="LHH81" s="30">
        <f t="shared" si="422"/>
        <v>0</v>
      </c>
      <c r="LHI81" s="30">
        <f t="shared" si="422"/>
        <v>0</v>
      </c>
      <c r="LHJ81" s="30">
        <f t="shared" si="422"/>
        <v>0</v>
      </c>
      <c r="LHK81" s="30">
        <f t="shared" si="422"/>
        <v>0</v>
      </c>
      <c r="LHL81" s="30">
        <f t="shared" si="422"/>
        <v>0</v>
      </c>
      <c r="LHM81" s="30">
        <f t="shared" si="422"/>
        <v>0</v>
      </c>
      <c r="LHN81" s="30">
        <f t="shared" si="422"/>
        <v>0</v>
      </c>
      <c r="LHO81" s="30">
        <f t="shared" si="422"/>
        <v>0</v>
      </c>
      <c r="LHP81" s="30">
        <f t="shared" si="422"/>
        <v>0</v>
      </c>
      <c r="LHQ81" s="30">
        <f t="shared" si="422"/>
        <v>0</v>
      </c>
      <c r="LHR81" s="30">
        <f t="shared" si="422"/>
        <v>0</v>
      </c>
      <c r="LHS81" s="30">
        <f t="shared" si="422"/>
        <v>0</v>
      </c>
      <c r="LHT81" s="30">
        <f t="shared" si="422"/>
        <v>0</v>
      </c>
      <c r="LHU81" s="30">
        <f t="shared" si="422"/>
        <v>0</v>
      </c>
      <c r="LHV81" s="30">
        <f t="shared" si="422"/>
        <v>0</v>
      </c>
      <c r="LHW81" s="30">
        <f t="shared" si="422"/>
        <v>0</v>
      </c>
      <c r="LHX81" s="30">
        <f t="shared" si="422"/>
        <v>0</v>
      </c>
      <c r="LHY81" s="30">
        <f t="shared" si="422"/>
        <v>0</v>
      </c>
      <c r="LHZ81" s="30">
        <f t="shared" si="422"/>
        <v>0</v>
      </c>
      <c r="LIA81" s="30">
        <f t="shared" si="422"/>
        <v>0</v>
      </c>
      <c r="LIB81" s="30">
        <f t="shared" si="422"/>
        <v>0</v>
      </c>
      <c r="LIC81" s="30">
        <f t="shared" si="422"/>
        <v>0</v>
      </c>
      <c r="LID81" s="30">
        <f t="shared" si="422"/>
        <v>0</v>
      </c>
      <c r="LIE81" s="30">
        <f t="shared" si="422"/>
        <v>0</v>
      </c>
      <c r="LIF81" s="30">
        <f t="shared" si="422"/>
        <v>0</v>
      </c>
      <c r="LIG81" s="30">
        <f t="shared" si="422"/>
        <v>0</v>
      </c>
      <c r="LIH81" s="30">
        <f t="shared" si="422"/>
        <v>0</v>
      </c>
      <c r="LII81" s="30">
        <f t="shared" si="422"/>
        <v>0</v>
      </c>
      <c r="LIJ81" s="30">
        <f t="shared" si="422"/>
        <v>0</v>
      </c>
      <c r="LIK81" s="30">
        <f t="shared" si="422"/>
        <v>0</v>
      </c>
      <c r="LIL81" s="30">
        <f t="shared" si="422"/>
        <v>0</v>
      </c>
      <c r="LIM81" s="30">
        <f t="shared" si="422"/>
        <v>0</v>
      </c>
      <c r="LIN81" s="30">
        <f t="shared" si="422"/>
        <v>0</v>
      </c>
      <c r="LIO81" s="30">
        <f t="shared" si="422"/>
        <v>0</v>
      </c>
      <c r="LIP81" s="30">
        <f t="shared" si="422"/>
        <v>0</v>
      </c>
      <c r="LIQ81" s="30">
        <f t="shared" si="422"/>
        <v>0</v>
      </c>
      <c r="LIR81" s="30">
        <f t="shared" si="422"/>
        <v>0</v>
      </c>
      <c r="LIS81" s="30">
        <f t="shared" si="422"/>
        <v>0</v>
      </c>
      <c r="LIT81" s="30">
        <f t="shared" ref="LIT81:LLE81" si="423">+IF(LIT64&gt;=$D$16,$E$81,0)</f>
        <v>0</v>
      </c>
      <c r="LIU81" s="30">
        <f t="shared" si="423"/>
        <v>0</v>
      </c>
      <c r="LIV81" s="30">
        <f t="shared" si="423"/>
        <v>0</v>
      </c>
      <c r="LIW81" s="30">
        <f t="shared" si="423"/>
        <v>0</v>
      </c>
      <c r="LIX81" s="30">
        <f t="shared" si="423"/>
        <v>0</v>
      </c>
      <c r="LIY81" s="30">
        <f t="shared" si="423"/>
        <v>0</v>
      </c>
      <c r="LIZ81" s="30">
        <f t="shared" si="423"/>
        <v>0</v>
      </c>
      <c r="LJA81" s="30">
        <f t="shared" si="423"/>
        <v>0</v>
      </c>
      <c r="LJB81" s="30">
        <f t="shared" si="423"/>
        <v>0</v>
      </c>
      <c r="LJC81" s="30">
        <f t="shared" si="423"/>
        <v>0</v>
      </c>
      <c r="LJD81" s="30">
        <f t="shared" si="423"/>
        <v>0</v>
      </c>
      <c r="LJE81" s="30">
        <f t="shared" si="423"/>
        <v>0</v>
      </c>
      <c r="LJF81" s="30">
        <f t="shared" si="423"/>
        <v>0</v>
      </c>
      <c r="LJG81" s="30">
        <f t="shared" si="423"/>
        <v>0</v>
      </c>
      <c r="LJH81" s="30">
        <f t="shared" si="423"/>
        <v>0</v>
      </c>
      <c r="LJI81" s="30">
        <f t="shared" si="423"/>
        <v>0</v>
      </c>
      <c r="LJJ81" s="30">
        <f t="shared" si="423"/>
        <v>0</v>
      </c>
      <c r="LJK81" s="30">
        <f t="shared" si="423"/>
        <v>0</v>
      </c>
      <c r="LJL81" s="30">
        <f t="shared" si="423"/>
        <v>0</v>
      </c>
      <c r="LJM81" s="30">
        <f t="shared" si="423"/>
        <v>0</v>
      </c>
      <c r="LJN81" s="30">
        <f t="shared" si="423"/>
        <v>0</v>
      </c>
      <c r="LJO81" s="30">
        <f t="shared" si="423"/>
        <v>0</v>
      </c>
      <c r="LJP81" s="30">
        <f t="shared" si="423"/>
        <v>0</v>
      </c>
      <c r="LJQ81" s="30">
        <f t="shared" si="423"/>
        <v>0</v>
      </c>
      <c r="LJR81" s="30">
        <f t="shared" si="423"/>
        <v>0</v>
      </c>
      <c r="LJS81" s="30">
        <f t="shared" si="423"/>
        <v>0</v>
      </c>
      <c r="LJT81" s="30">
        <f t="shared" si="423"/>
        <v>0</v>
      </c>
      <c r="LJU81" s="30">
        <f t="shared" si="423"/>
        <v>0</v>
      </c>
      <c r="LJV81" s="30">
        <f t="shared" si="423"/>
        <v>0</v>
      </c>
      <c r="LJW81" s="30">
        <f t="shared" si="423"/>
        <v>0</v>
      </c>
      <c r="LJX81" s="30">
        <f t="shared" si="423"/>
        <v>0</v>
      </c>
      <c r="LJY81" s="30">
        <f t="shared" si="423"/>
        <v>0</v>
      </c>
      <c r="LJZ81" s="30">
        <f t="shared" si="423"/>
        <v>0</v>
      </c>
      <c r="LKA81" s="30">
        <f t="shared" si="423"/>
        <v>0</v>
      </c>
      <c r="LKB81" s="30">
        <f t="shared" si="423"/>
        <v>0</v>
      </c>
      <c r="LKC81" s="30">
        <f t="shared" si="423"/>
        <v>0</v>
      </c>
      <c r="LKD81" s="30">
        <f t="shared" si="423"/>
        <v>0</v>
      </c>
      <c r="LKE81" s="30">
        <f t="shared" si="423"/>
        <v>0</v>
      </c>
      <c r="LKF81" s="30">
        <f t="shared" si="423"/>
        <v>0</v>
      </c>
      <c r="LKG81" s="30">
        <f t="shared" si="423"/>
        <v>0</v>
      </c>
      <c r="LKH81" s="30">
        <f t="shared" si="423"/>
        <v>0</v>
      </c>
      <c r="LKI81" s="30">
        <f t="shared" si="423"/>
        <v>0</v>
      </c>
      <c r="LKJ81" s="30">
        <f t="shared" si="423"/>
        <v>0</v>
      </c>
      <c r="LKK81" s="30">
        <f t="shared" si="423"/>
        <v>0</v>
      </c>
      <c r="LKL81" s="30">
        <f t="shared" si="423"/>
        <v>0</v>
      </c>
      <c r="LKM81" s="30">
        <f t="shared" si="423"/>
        <v>0</v>
      </c>
      <c r="LKN81" s="30">
        <f t="shared" si="423"/>
        <v>0</v>
      </c>
      <c r="LKO81" s="30">
        <f t="shared" si="423"/>
        <v>0</v>
      </c>
      <c r="LKP81" s="30">
        <f t="shared" si="423"/>
        <v>0</v>
      </c>
      <c r="LKQ81" s="30">
        <f t="shared" si="423"/>
        <v>0</v>
      </c>
      <c r="LKR81" s="30">
        <f t="shared" si="423"/>
        <v>0</v>
      </c>
      <c r="LKS81" s="30">
        <f t="shared" si="423"/>
        <v>0</v>
      </c>
      <c r="LKT81" s="30">
        <f t="shared" si="423"/>
        <v>0</v>
      </c>
      <c r="LKU81" s="30">
        <f t="shared" si="423"/>
        <v>0</v>
      </c>
      <c r="LKV81" s="30">
        <f t="shared" si="423"/>
        <v>0</v>
      </c>
      <c r="LKW81" s="30">
        <f t="shared" si="423"/>
        <v>0</v>
      </c>
      <c r="LKX81" s="30">
        <f t="shared" si="423"/>
        <v>0</v>
      </c>
      <c r="LKY81" s="30">
        <f t="shared" si="423"/>
        <v>0</v>
      </c>
      <c r="LKZ81" s="30">
        <f t="shared" si="423"/>
        <v>0</v>
      </c>
      <c r="LLA81" s="30">
        <f t="shared" si="423"/>
        <v>0</v>
      </c>
      <c r="LLB81" s="30">
        <f t="shared" si="423"/>
        <v>0</v>
      </c>
      <c r="LLC81" s="30">
        <f t="shared" si="423"/>
        <v>0</v>
      </c>
      <c r="LLD81" s="30">
        <f t="shared" si="423"/>
        <v>0</v>
      </c>
      <c r="LLE81" s="30">
        <f t="shared" si="423"/>
        <v>0</v>
      </c>
      <c r="LLF81" s="30">
        <f t="shared" ref="LLF81:LNQ81" si="424">+IF(LLF64&gt;=$D$16,$E$81,0)</f>
        <v>0</v>
      </c>
      <c r="LLG81" s="30">
        <f t="shared" si="424"/>
        <v>0</v>
      </c>
      <c r="LLH81" s="30">
        <f t="shared" si="424"/>
        <v>0</v>
      </c>
      <c r="LLI81" s="30">
        <f t="shared" si="424"/>
        <v>0</v>
      </c>
      <c r="LLJ81" s="30">
        <f t="shared" si="424"/>
        <v>0</v>
      </c>
      <c r="LLK81" s="30">
        <f t="shared" si="424"/>
        <v>0</v>
      </c>
      <c r="LLL81" s="30">
        <f t="shared" si="424"/>
        <v>0</v>
      </c>
      <c r="LLM81" s="30">
        <f t="shared" si="424"/>
        <v>0</v>
      </c>
      <c r="LLN81" s="30">
        <f t="shared" si="424"/>
        <v>0</v>
      </c>
      <c r="LLO81" s="30">
        <f t="shared" si="424"/>
        <v>0</v>
      </c>
      <c r="LLP81" s="30">
        <f t="shared" si="424"/>
        <v>0</v>
      </c>
      <c r="LLQ81" s="30">
        <f t="shared" si="424"/>
        <v>0</v>
      </c>
      <c r="LLR81" s="30">
        <f t="shared" si="424"/>
        <v>0</v>
      </c>
      <c r="LLS81" s="30">
        <f t="shared" si="424"/>
        <v>0</v>
      </c>
      <c r="LLT81" s="30">
        <f t="shared" si="424"/>
        <v>0</v>
      </c>
      <c r="LLU81" s="30">
        <f t="shared" si="424"/>
        <v>0</v>
      </c>
      <c r="LLV81" s="30">
        <f t="shared" si="424"/>
        <v>0</v>
      </c>
      <c r="LLW81" s="30">
        <f t="shared" si="424"/>
        <v>0</v>
      </c>
      <c r="LLX81" s="30">
        <f t="shared" si="424"/>
        <v>0</v>
      </c>
      <c r="LLY81" s="30">
        <f t="shared" si="424"/>
        <v>0</v>
      </c>
      <c r="LLZ81" s="30">
        <f t="shared" si="424"/>
        <v>0</v>
      </c>
      <c r="LMA81" s="30">
        <f t="shared" si="424"/>
        <v>0</v>
      </c>
      <c r="LMB81" s="30">
        <f t="shared" si="424"/>
        <v>0</v>
      </c>
      <c r="LMC81" s="30">
        <f t="shared" si="424"/>
        <v>0</v>
      </c>
      <c r="LMD81" s="30">
        <f t="shared" si="424"/>
        <v>0</v>
      </c>
      <c r="LME81" s="30">
        <f t="shared" si="424"/>
        <v>0</v>
      </c>
      <c r="LMF81" s="30">
        <f t="shared" si="424"/>
        <v>0</v>
      </c>
      <c r="LMG81" s="30">
        <f t="shared" si="424"/>
        <v>0</v>
      </c>
      <c r="LMH81" s="30">
        <f t="shared" si="424"/>
        <v>0</v>
      </c>
      <c r="LMI81" s="30">
        <f t="shared" si="424"/>
        <v>0</v>
      </c>
      <c r="LMJ81" s="30">
        <f t="shared" si="424"/>
        <v>0</v>
      </c>
      <c r="LMK81" s="30">
        <f t="shared" si="424"/>
        <v>0</v>
      </c>
      <c r="LML81" s="30">
        <f t="shared" si="424"/>
        <v>0</v>
      </c>
      <c r="LMM81" s="30">
        <f t="shared" si="424"/>
        <v>0</v>
      </c>
      <c r="LMN81" s="30">
        <f t="shared" si="424"/>
        <v>0</v>
      </c>
      <c r="LMO81" s="30">
        <f t="shared" si="424"/>
        <v>0</v>
      </c>
      <c r="LMP81" s="30">
        <f t="shared" si="424"/>
        <v>0</v>
      </c>
      <c r="LMQ81" s="30">
        <f t="shared" si="424"/>
        <v>0</v>
      </c>
      <c r="LMR81" s="30">
        <f t="shared" si="424"/>
        <v>0</v>
      </c>
      <c r="LMS81" s="30">
        <f t="shared" si="424"/>
        <v>0</v>
      </c>
      <c r="LMT81" s="30">
        <f t="shared" si="424"/>
        <v>0</v>
      </c>
      <c r="LMU81" s="30">
        <f t="shared" si="424"/>
        <v>0</v>
      </c>
      <c r="LMV81" s="30">
        <f t="shared" si="424"/>
        <v>0</v>
      </c>
      <c r="LMW81" s="30">
        <f t="shared" si="424"/>
        <v>0</v>
      </c>
      <c r="LMX81" s="30">
        <f t="shared" si="424"/>
        <v>0</v>
      </c>
      <c r="LMY81" s="30">
        <f t="shared" si="424"/>
        <v>0</v>
      </c>
      <c r="LMZ81" s="30">
        <f t="shared" si="424"/>
        <v>0</v>
      </c>
      <c r="LNA81" s="30">
        <f t="shared" si="424"/>
        <v>0</v>
      </c>
      <c r="LNB81" s="30">
        <f t="shared" si="424"/>
        <v>0</v>
      </c>
      <c r="LNC81" s="30">
        <f t="shared" si="424"/>
        <v>0</v>
      </c>
      <c r="LND81" s="30">
        <f t="shared" si="424"/>
        <v>0</v>
      </c>
      <c r="LNE81" s="30">
        <f t="shared" si="424"/>
        <v>0</v>
      </c>
      <c r="LNF81" s="30">
        <f t="shared" si="424"/>
        <v>0</v>
      </c>
      <c r="LNG81" s="30">
        <f t="shared" si="424"/>
        <v>0</v>
      </c>
      <c r="LNH81" s="30">
        <f t="shared" si="424"/>
        <v>0</v>
      </c>
      <c r="LNI81" s="30">
        <f t="shared" si="424"/>
        <v>0</v>
      </c>
      <c r="LNJ81" s="30">
        <f t="shared" si="424"/>
        <v>0</v>
      </c>
      <c r="LNK81" s="30">
        <f t="shared" si="424"/>
        <v>0</v>
      </c>
      <c r="LNL81" s="30">
        <f t="shared" si="424"/>
        <v>0</v>
      </c>
      <c r="LNM81" s="30">
        <f t="shared" si="424"/>
        <v>0</v>
      </c>
      <c r="LNN81" s="30">
        <f t="shared" si="424"/>
        <v>0</v>
      </c>
      <c r="LNO81" s="30">
        <f t="shared" si="424"/>
        <v>0</v>
      </c>
      <c r="LNP81" s="30">
        <f t="shared" si="424"/>
        <v>0</v>
      </c>
      <c r="LNQ81" s="30">
        <f t="shared" si="424"/>
        <v>0</v>
      </c>
      <c r="LNR81" s="30">
        <f t="shared" ref="LNR81:LQC81" si="425">+IF(LNR64&gt;=$D$16,$E$81,0)</f>
        <v>0</v>
      </c>
      <c r="LNS81" s="30">
        <f t="shared" si="425"/>
        <v>0</v>
      </c>
      <c r="LNT81" s="30">
        <f t="shared" si="425"/>
        <v>0</v>
      </c>
      <c r="LNU81" s="30">
        <f t="shared" si="425"/>
        <v>0</v>
      </c>
      <c r="LNV81" s="30">
        <f t="shared" si="425"/>
        <v>0</v>
      </c>
      <c r="LNW81" s="30">
        <f t="shared" si="425"/>
        <v>0</v>
      </c>
      <c r="LNX81" s="30">
        <f t="shared" si="425"/>
        <v>0</v>
      </c>
      <c r="LNY81" s="30">
        <f t="shared" si="425"/>
        <v>0</v>
      </c>
      <c r="LNZ81" s="30">
        <f t="shared" si="425"/>
        <v>0</v>
      </c>
      <c r="LOA81" s="30">
        <f t="shared" si="425"/>
        <v>0</v>
      </c>
      <c r="LOB81" s="30">
        <f t="shared" si="425"/>
        <v>0</v>
      </c>
      <c r="LOC81" s="30">
        <f t="shared" si="425"/>
        <v>0</v>
      </c>
      <c r="LOD81" s="30">
        <f t="shared" si="425"/>
        <v>0</v>
      </c>
      <c r="LOE81" s="30">
        <f t="shared" si="425"/>
        <v>0</v>
      </c>
      <c r="LOF81" s="30">
        <f t="shared" si="425"/>
        <v>0</v>
      </c>
      <c r="LOG81" s="30">
        <f t="shared" si="425"/>
        <v>0</v>
      </c>
      <c r="LOH81" s="30">
        <f t="shared" si="425"/>
        <v>0</v>
      </c>
      <c r="LOI81" s="30">
        <f t="shared" si="425"/>
        <v>0</v>
      </c>
      <c r="LOJ81" s="30">
        <f t="shared" si="425"/>
        <v>0</v>
      </c>
      <c r="LOK81" s="30">
        <f t="shared" si="425"/>
        <v>0</v>
      </c>
      <c r="LOL81" s="30">
        <f t="shared" si="425"/>
        <v>0</v>
      </c>
      <c r="LOM81" s="30">
        <f t="shared" si="425"/>
        <v>0</v>
      </c>
      <c r="LON81" s="30">
        <f t="shared" si="425"/>
        <v>0</v>
      </c>
      <c r="LOO81" s="30">
        <f t="shared" si="425"/>
        <v>0</v>
      </c>
      <c r="LOP81" s="30">
        <f t="shared" si="425"/>
        <v>0</v>
      </c>
      <c r="LOQ81" s="30">
        <f t="shared" si="425"/>
        <v>0</v>
      </c>
      <c r="LOR81" s="30">
        <f t="shared" si="425"/>
        <v>0</v>
      </c>
      <c r="LOS81" s="30">
        <f t="shared" si="425"/>
        <v>0</v>
      </c>
      <c r="LOT81" s="30">
        <f t="shared" si="425"/>
        <v>0</v>
      </c>
      <c r="LOU81" s="30">
        <f t="shared" si="425"/>
        <v>0</v>
      </c>
      <c r="LOV81" s="30">
        <f t="shared" si="425"/>
        <v>0</v>
      </c>
      <c r="LOW81" s="30">
        <f t="shared" si="425"/>
        <v>0</v>
      </c>
      <c r="LOX81" s="30">
        <f t="shared" si="425"/>
        <v>0</v>
      </c>
      <c r="LOY81" s="30">
        <f t="shared" si="425"/>
        <v>0</v>
      </c>
      <c r="LOZ81" s="30">
        <f t="shared" si="425"/>
        <v>0</v>
      </c>
      <c r="LPA81" s="30">
        <f t="shared" si="425"/>
        <v>0</v>
      </c>
      <c r="LPB81" s="30">
        <f t="shared" si="425"/>
        <v>0</v>
      </c>
      <c r="LPC81" s="30">
        <f t="shared" si="425"/>
        <v>0</v>
      </c>
      <c r="LPD81" s="30">
        <f t="shared" si="425"/>
        <v>0</v>
      </c>
      <c r="LPE81" s="30">
        <f t="shared" si="425"/>
        <v>0</v>
      </c>
      <c r="LPF81" s="30">
        <f t="shared" si="425"/>
        <v>0</v>
      </c>
      <c r="LPG81" s="30">
        <f t="shared" si="425"/>
        <v>0</v>
      </c>
      <c r="LPH81" s="30">
        <f t="shared" si="425"/>
        <v>0</v>
      </c>
      <c r="LPI81" s="30">
        <f t="shared" si="425"/>
        <v>0</v>
      </c>
      <c r="LPJ81" s="30">
        <f t="shared" si="425"/>
        <v>0</v>
      </c>
      <c r="LPK81" s="30">
        <f t="shared" si="425"/>
        <v>0</v>
      </c>
      <c r="LPL81" s="30">
        <f t="shared" si="425"/>
        <v>0</v>
      </c>
      <c r="LPM81" s="30">
        <f t="shared" si="425"/>
        <v>0</v>
      </c>
      <c r="LPN81" s="30">
        <f t="shared" si="425"/>
        <v>0</v>
      </c>
      <c r="LPO81" s="30">
        <f t="shared" si="425"/>
        <v>0</v>
      </c>
      <c r="LPP81" s="30">
        <f t="shared" si="425"/>
        <v>0</v>
      </c>
      <c r="LPQ81" s="30">
        <f t="shared" si="425"/>
        <v>0</v>
      </c>
      <c r="LPR81" s="30">
        <f t="shared" si="425"/>
        <v>0</v>
      </c>
      <c r="LPS81" s="30">
        <f t="shared" si="425"/>
        <v>0</v>
      </c>
      <c r="LPT81" s="30">
        <f t="shared" si="425"/>
        <v>0</v>
      </c>
      <c r="LPU81" s="30">
        <f t="shared" si="425"/>
        <v>0</v>
      </c>
      <c r="LPV81" s="30">
        <f t="shared" si="425"/>
        <v>0</v>
      </c>
      <c r="LPW81" s="30">
        <f t="shared" si="425"/>
        <v>0</v>
      </c>
      <c r="LPX81" s="30">
        <f t="shared" si="425"/>
        <v>0</v>
      </c>
      <c r="LPY81" s="30">
        <f t="shared" si="425"/>
        <v>0</v>
      </c>
      <c r="LPZ81" s="30">
        <f t="shared" si="425"/>
        <v>0</v>
      </c>
      <c r="LQA81" s="30">
        <f t="shared" si="425"/>
        <v>0</v>
      </c>
      <c r="LQB81" s="30">
        <f t="shared" si="425"/>
        <v>0</v>
      </c>
      <c r="LQC81" s="30">
        <f t="shared" si="425"/>
        <v>0</v>
      </c>
      <c r="LQD81" s="30">
        <f t="shared" ref="LQD81:LSO81" si="426">+IF(LQD64&gt;=$D$16,$E$81,0)</f>
        <v>0</v>
      </c>
      <c r="LQE81" s="30">
        <f t="shared" si="426"/>
        <v>0</v>
      </c>
      <c r="LQF81" s="30">
        <f t="shared" si="426"/>
        <v>0</v>
      </c>
      <c r="LQG81" s="30">
        <f t="shared" si="426"/>
        <v>0</v>
      </c>
      <c r="LQH81" s="30">
        <f t="shared" si="426"/>
        <v>0</v>
      </c>
      <c r="LQI81" s="30">
        <f t="shared" si="426"/>
        <v>0</v>
      </c>
      <c r="LQJ81" s="30">
        <f t="shared" si="426"/>
        <v>0</v>
      </c>
      <c r="LQK81" s="30">
        <f t="shared" si="426"/>
        <v>0</v>
      </c>
      <c r="LQL81" s="30">
        <f t="shared" si="426"/>
        <v>0</v>
      </c>
      <c r="LQM81" s="30">
        <f t="shared" si="426"/>
        <v>0</v>
      </c>
      <c r="LQN81" s="30">
        <f t="shared" si="426"/>
        <v>0</v>
      </c>
      <c r="LQO81" s="30">
        <f t="shared" si="426"/>
        <v>0</v>
      </c>
      <c r="LQP81" s="30">
        <f t="shared" si="426"/>
        <v>0</v>
      </c>
      <c r="LQQ81" s="30">
        <f t="shared" si="426"/>
        <v>0</v>
      </c>
      <c r="LQR81" s="30">
        <f t="shared" si="426"/>
        <v>0</v>
      </c>
      <c r="LQS81" s="30">
        <f t="shared" si="426"/>
        <v>0</v>
      </c>
      <c r="LQT81" s="30">
        <f t="shared" si="426"/>
        <v>0</v>
      </c>
      <c r="LQU81" s="30">
        <f t="shared" si="426"/>
        <v>0</v>
      </c>
      <c r="LQV81" s="30">
        <f t="shared" si="426"/>
        <v>0</v>
      </c>
      <c r="LQW81" s="30">
        <f t="shared" si="426"/>
        <v>0</v>
      </c>
      <c r="LQX81" s="30">
        <f t="shared" si="426"/>
        <v>0</v>
      </c>
      <c r="LQY81" s="30">
        <f t="shared" si="426"/>
        <v>0</v>
      </c>
      <c r="LQZ81" s="30">
        <f t="shared" si="426"/>
        <v>0</v>
      </c>
      <c r="LRA81" s="30">
        <f t="shared" si="426"/>
        <v>0</v>
      </c>
      <c r="LRB81" s="30">
        <f t="shared" si="426"/>
        <v>0</v>
      </c>
      <c r="LRC81" s="30">
        <f t="shared" si="426"/>
        <v>0</v>
      </c>
      <c r="LRD81" s="30">
        <f t="shared" si="426"/>
        <v>0</v>
      </c>
      <c r="LRE81" s="30">
        <f t="shared" si="426"/>
        <v>0</v>
      </c>
      <c r="LRF81" s="30">
        <f t="shared" si="426"/>
        <v>0</v>
      </c>
      <c r="LRG81" s="30">
        <f t="shared" si="426"/>
        <v>0</v>
      </c>
      <c r="LRH81" s="30">
        <f t="shared" si="426"/>
        <v>0</v>
      </c>
      <c r="LRI81" s="30">
        <f t="shared" si="426"/>
        <v>0</v>
      </c>
      <c r="LRJ81" s="30">
        <f t="shared" si="426"/>
        <v>0</v>
      </c>
      <c r="LRK81" s="30">
        <f t="shared" si="426"/>
        <v>0</v>
      </c>
      <c r="LRL81" s="30">
        <f t="shared" si="426"/>
        <v>0</v>
      </c>
      <c r="LRM81" s="30">
        <f t="shared" si="426"/>
        <v>0</v>
      </c>
      <c r="LRN81" s="30">
        <f t="shared" si="426"/>
        <v>0</v>
      </c>
      <c r="LRO81" s="30">
        <f t="shared" si="426"/>
        <v>0</v>
      </c>
      <c r="LRP81" s="30">
        <f t="shared" si="426"/>
        <v>0</v>
      </c>
      <c r="LRQ81" s="30">
        <f t="shared" si="426"/>
        <v>0</v>
      </c>
      <c r="LRR81" s="30">
        <f t="shared" si="426"/>
        <v>0</v>
      </c>
      <c r="LRS81" s="30">
        <f t="shared" si="426"/>
        <v>0</v>
      </c>
      <c r="LRT81" s="30">
        <f t="shared" si="426"/>
        <v>0</v>
      </c>
      <c r="LRU81" s="30">
        <f t="shared" si="426"/>
        <v>0</v>
      </c>
      <c r="LRV81" s="30">
        <f t="shared" si="426"/>
        <v>0</v>
      </c>
      <c r="LRW81" s="30">
        <f t="shared" si="426"/>
        <v>0</v>
      </c>
      <c r="LRX81" s="30">
        <f t="shared" si="426"/>
        <v>0</v>
      </c>
      <c r="LRY81" s="30">
        <f t="shared" si="426"/>
        <v>0</v>
      </c>
      <c r="LRZ81" s="30">
        <f t="shared" si="426"/>
        <v>0</v>
      </c>
      <c r="LSA81" s="30">
        <f t="shared" si="426"/>
        <v>0</v>
      </c>
      <c r="LSB81" s="30">
        <f t="shared" si="426"/>
        <v>0</v>
      </c>
      <c r="LSC81" s="30">
        <f t="shared" si="426"/>
        <v>0</v>
      </c>
      <c r="LSD81" s="30">
        <f t="shared" si="426"/>
        <v>0</v>
      </c>
      <c r="LSE81" s="30">
        <f t="shared" si="426"/>
        <v>0</v>
      </c>
      <c r="LSF81" s="30">
        <f t="shared" si="426"/>
        <v>0</v>
      </c>
      <c r="LSG81" s="30">
        <f t="shared" si="426"/>
        <v>0</v>
      </c>
      <c r="LSH81" s="30">
        <f t="shared" si="426"/>
        <v>0</v>
      </c>
      <c r="LSI81" s="30">
        <f t="shared" si="426"/>
        <v>0</v>
      </c>
      <c r="LSJ81" s="30">
        <f t="shared" si="426"/>
        <v>0</v>
      </c>
      <c r="LSK81" s="30">
        <f t="shared" si="426"/>
        <v>0</v>
      </c>
      <c r="LSL81" s="30">
        <f t="shared" si="426"/>
        <v>0</v>
      </c>
      <c r="LSM81" s="30">
        <f t="shared" si="426"/>
        <v>0</v>
      </c>
      <c r="LSN81" s="30">
        <f t="shared" si="426"/>
        <v>0</v>
      </c>
      <c r="LSO81" s="30">
        <f t="shared" si="426"/>
        <v>0</v>
      </c>
      <c r="LSP81" s="30">
        <f t="shared" ref="LSP81:LVA81" si="427">+IF(LSP64&gt;=$D$16,$E$81,0)</f>
        <v>0</v>
      </c>
      <c r="LSQ81" s="30">
        <f t="shared" si="427"/>
        <v>0</v>
      </c>
      <c r="LSR81" s="30">
        <f t="shared" si="427"/>
        <v>0</v>
      </c>
      <c r="LSS81" s="30">
        <f t="shared" si="427"/>
        <v>0</v>
      </c>
      <c r="LST81" s="30">
        <f t="shared" si="427"/>
        <v>0</v>
      </c>
      <c r="LSU81" s="30">
        <f t="shared" si="427"/>
        <v>0</v>
      </c>
      <c r="LSV81" s="30">
        <f t="shared" si="427"/>
        <v>0</v>
      </c>
      <c r="LSW81" s="30">
        <f t="shared" si="427"/>
        <v>0</v>
      </c>
      <c r="LSX81" s="30">
        <f t="shared" si="427"/>
        <v>0</v>
      </c>
      <c r="LSY81" s="30">
        <f t="shared" si="427"/>
        <v>0</v>
      </c>
      <c r="LSZ81" s="30">
        <f t="shared" si="427"/>
        <v>0</v>
      </c>
      <c r="LTA81" s="30">
        <f t="shared" si="427"/>
        <v>0</v>
      </c>
      <c r="LTB81" s="30">
        <f t="shared" si="427"/>
        <v>0</v>
      </c>
      <c r="LTC81" s="30">
        <f t="shared" si="427"/>
        <v>0</v>
      </c>
      <c r="LTD81" s="30">
        <f t="shared" si="427"/>
        <v>0</v>
      </c>
      <c r="LTE81" s="30">
        <f t="shared" si="427"/>
        <v>0</v>
      </c>
      <c r="LTF81" s="30">
        <f t="shared" si="427"/>
        <v>0</v>
      </c>
      <c r="LTG81" s="30">
        <f t="shared" si="427"/>
        <v>0</v>
      </c>
      <c r="LTH81" s="30">
        <f t="shared" si="427"/>
        <v>0</v>
      </c>
      <c r="LTI81" s="30">
        <f t="shared" si="427"/>
        <v>0</v>
      </c>
      <c r="LTJ81" s="30">
        <f t="shared" si="427"/>
        <v>0</v>
      </c>
      <c r="LTK81" s="30">
        <f t="shared" si="427"/>
        <v>0</v>
      </c>
      <c r="LTL81" s="30">
        <f t="shared" si="427"/>
        <v>0</v>
      </c>
      <c r="LTM81" s="30">
        <f t="shared" si="427"/>
        <v>0</v>
      </c>
      <c r="LTN81" s="30">
        <f t="shared" si="427"/>
        <v>0</v>
      </c>
      <c r="LTO81" s="30">
        <f t="shared" si="427"/>
        <v>0</v>
      </c>
      <c r="LTP81" s="30">
        <f t="shared" si="427"/>
        <v>0</v>
      </c>
      <c r="LTQ81" s="30">
        <f t="shared" si="427"/>
        <v>0</v>
      </c>
      <c r="LTR81" s="30">
        <f t="shared" si="427"/>
        <v>0</v>
      </c>
      <c r="LTS81" s="30">
        <f t="shared" si="427"/>
        <v>0</v>
      </c>
      <c r="LTT81" s="30">
        <f t="shared" si="427"/>
        <v>0</v>
      </c>
      <c r="LTU81" s="30">
        <f t="shared" si="427"/>
        <v>0</v>
      </c>
      <c r="LTV81" s="30">
        <f t="shared" si="427"/>
        <v>0</v>
      </c>
      <c r="LTW81" s="30">
        <f t="shared" si="427"/>
        <v>0</v>
      </c>
      <c r="LTX81" s="30">
        <f t="shared" si="427"/>
        <v>0</v>
      </c>
      <c r="LTY81" s="30">
        <f t="shared" si="427"/>
        <v>0</v>
      </c>
      <c r="LTZ81" s="30">
        <f t="shared" si="427"/>
        <v>0</v>
      </c>
      <c r="LUA81" s="30">
        <f t="shared" si="427"/>
        <v>0</v>
      </c>
      <c r="LUB81" s="30">
        <f t="shared" si="427"/>
        <v>0</v>
      </c>
      <c r="LUC81" s="30">
        <f t="shared" si="427"/>
        <v>0</v>
      </c>
      <c r="LUD81" s="30">
        <f t="shared" si="427"/>
        <v>0</v>
      </c>
      <c r="LUE81" s="30">
        <f t="shared" si="427"/>
        <v>0</v>
      </c>
      <c r="LUF81" s="30">
        <f t="shared" si="427"/>
        <v>0</v>
      </c>
      <c r="LUG81" s="30">
        <f t="shared" si="427"/>
        <v>0</v>
      </c>
      <c r="LUH81" s="30">
        <f t="shared" si="427"/>
        <v>0</v>
      </c>
      <c r="LUI81" s="30">
        <f t="shared" si="427"/>
        <v>0</v>
      </c>
      <c r="LUJ81" s="30">
        <f t="shared" si="427"/>
        <v>0</v>
      </c>
      <c r="LUK81" s="30">
        <f t="shared" si="427"/>
        <v>0</v>
      </c>
      <c r="LUL81" s="30">
        <f t="shared" si="427"/>
        <v>0</v>
      </c>
      <c r="LUM81" s="30">
        <f t="shared" si="427"/>
        <v>0</v>
      </c>
      <c r="LUN81" s="30">
        <f t="shared" si="427"/>
        <v>0</v>
      </c>
      <c r="LUO81" s="30">
        <f t="shared" si="427"/>
        <v>0</v>
      </c>
      <c r="LUP81" s="30">
        <f t="shared" si="427"/>
        <v>0</v>
      </c>
      <c r="LUQ81" s="30">
        <f t="shared" si="427"/>
        <v>0</v>
      </c>
      <c r="LUR81" s="30">
        <f t="shared" si="427"/>
        <v>0</v>
      </c>
      <c r="LUS81" s="30">
        <f t="shared" si="427"/>
        <v>0</v>
      </c>
      <c r="LUT81" s="30">
        <f t="shared" si="427"/>
        <v>0</v>
      </c>
      <c r="LUU81" s="30">
        <f t="shared" si="427"/>
        <v>0</v>
      </c>
      <c r="LUV81" s="30">
        <f t="shared" si="427"/>
        <v>0</v>
      </c>
      <c r="LUW81" s="30">
        <f t="shared" si="427"/>
        <v>0</v>
      </c>
      <c r="LUX81" s="30">
        <f t="shared" si="427"/>
        <v>0</v>
      </c>
      <c r="LUY81" s="30">
        <f t="shared" si="427"/>
        <v>0</v>
      </c>
      <c r="LUZ81" s="30">
        <f t="shared" si="427"/>
        <v>0</v>
      </c>
      <c r="LVA81" s="30">
        <f t="shared" si="427"/>
        <v>0</v>
      </c>
      <c r="LVB81" s="30">
        <f t="shared" ref="LVB81:LXM81" si="428">+IF(LVB64&gt;=$D$16,$E$81,0)</f>
        <v>0</v>
      </c>
      <c r="LVC81" s="30">
        <f t="shared" si="428"/>
        <v>0</v>
      </c>
      <c r="LVD81" s="30">
        <f t="shared" si="428"/>
        <v>0</v>
      </c>
      <c r="LVE81" s="30">
        <f t="shared" si="428"/>
        <v>0</v>
      </c>
      <c r="LVF81" s="30">
        <f t="shared" si="428"/>
        <v>0</v>
      </c>
      <c r="LVG81" s="30">
        <f t="shared" si="428"/>
        <v>0</v>
      </c>
      <c r="LVH81" s="30">
        <f t="shared" si="428"/>
        <v>0</v>
      </c>
      <c r="LVI81" s="30">
        <f t="shared" si="428"/>
        <v>0</v>
      </c>
      <c r="LVJ81" s="30">
        <f t="shared" si="428"/>
        <v>0</v>
      </c>
      <c r="LVK81" s="30">
        <f t="shared" si="428"/>
        <v>0</v>
      </c>
      <c r="LVL81" s="30">
        <f t="shared" si="428"/>
        <v>0</v>
      </c>
      <c r="LVM81" s="30">
        <f t="shared" si="428"/>
        <v>0</v>
      </c>
      <c r="LVN81" s="30">
        <f t="shared" si="428"/>
        <v>0</v>
      </c>
      <c r="LVO81" s="30">
        <f t="shared" si="428"/>
        <v>0</v>
      </c>
      <c r="LVP81" s="30">
        <f t="shared" si="428"/>
        <v>0</v>
      </c>
      <c r="LVQ81" s="30">
        <f t="shared" si="428"/>
        <v>0</v>
      </c>
      <c r="LVR81" s="30">
        <f t="shared" si="428"/>
        <v>0</v>
      </c>
      <c r="LVS81" s="30">
        <f t="shared" si="428"/>
        <v>0</v>
      </c>
      <c r="LVT81" s="30">
        <f t="shared" si="428"/>
        <v>0</v>
      </c>
      <c r="LVU81" s="30">
        <f t="shared" si="428"/>
        <v>0</v>
      </c>
      <c r="LVV81" s="30">
        <f t="shared" si="428"/>
        <v>0</v>
      </c>
      <c r="LVW81" s="30">
        <f t="shared" si="428"/>
        <v>0</v>
      </c>
      <c r="LVX81" s="30">
        <f t="shared" si="428"/>
        <v>0</v>
      </c>
      <c r="LVY81" s="30">
        <f t="shared" si="428"/>
        <v>0</v>
      </c>
      <c r="LVZ81" s="30">
        <f t="shared" si="428"/>
        <v>0</v>
      </c>
      <c r="LWA81" s="30">
        <f t="shared" si="428"/>
        <v>0</v>
      </c>
      <c r="LWB81" s="30">
        <f t="shared" si="428"/>
        <v>0</v>
      </c>
      <c r="LWC81" s="30">
        <f t="shared" si="428"/>
        <v>0</v>
      </c>
      <c r="LWD81" s="30">
        <f t="shared" si="428"/>
        <v>0</v>
      </c>
      <c r="LWE81" s="30">
        <f t="shared" si="428"/>
        <v>0</v>
      </c>
      <c r="LWF81" s="30">
        <f t="shared" si="428"/>
        <v>0</v>
      </c>
      <c r="LWG81" s="30">
        <f t="shared" si="428"/>
        <v>0</v>
      </c>
      <c r="LWH81" s="30">
        <f t="shared" si="428"/>
        <v>0</v>
      </c>
      <c r="LWI81" s="30">
        <f t="shared" si="428"/>
        <v>0</v>
      </c>
      <c r="LWJ81" s="30">
        <f t="shared" si="428"/>
        <v>0</v>
      </c>
      <c r="LWK81" s="30">
        <f t="shared" si="428"/>
        <v>0</v>
      </c>
      <c r="LWL81" s="30">
        <f t="shared" si="428"/>
        <v>0</v>
      </c>
      <c r="LWM81" s="30">
        <f t="shared" si="428"/>
        <v>0</v>
      </c>
      <c r="LWN81" s="30">
        <f t="shared" si="428"/>
        <v>0</v>
      </c>
      <c r="LWO81" s="30">
        <f t="shared" si="428"/>
        <v>0</v>
      </c>
      <c r="LWP81" s="30">
        <f t="shared" si="428"/>
        <v>0</v>
      </c>
      <c r="LWQ81" s="30">
        <f t="shared" si="428"/>
        <v>0</v>
      </c>
      <c r="LWR81" s="30">
        <f t="shared" si="428"/>
        <v>0</v>
      </c>
      <c r="LWS81" s="30">
        <f t="shared" si="428"/>
        <v>0</v>
      </c>
      <c r="LWT81" s="30">
        <f t="shared" si="428"/>
        <v>0</v>
      </c>
      <c r="LWU81" s="30">
        <f t="shared" si="428"/>
        <v>0</v>
      </c>
      <c r="LWV81" s="30">
        <f t="shared" si="428"/>
        <v>0</v>
      </c>
      <c r="LWW81" s="30">
        <f t="shared" si="428"/>
        <v>0</v>
      </c>
      <c r="LWX81" s="30">
        <f t="shared" si="428"/>
        <v>0</v>
      </c>
      <c r="LWY81" s="30">
        <f t="shared" si="428"/>
        <v>0</v>
      </c>
      <c r="LWZ81" s="30">
        <f t="shared" si="428"/>
        <v>0</v>
      </c>
      <c r="LXA81" s="30">
        <f t="shared" si="428"/>
        <v>0</v>
      </c>
      <c r="LXB81" s="30">
        <f t="shared" si="428"/>
        <v>0</v>
      </c>
      <c r="LXC81" s="30">
        <f t="shared" si="428"/>
        <v>0</v>
      </c>
      <c r="LXD81" s="30">
        <f t="shared" si="428"/>
        <v>0</v>
      </c>
      <c r="LXE81" s="30">
        <f t="shared" si="428"/>
        <v>0</v>
      </c>
      <c r="LXF81" s="30">
        <f t="shared" si="428"/>
        <v>0</v>
      </c>
      <c r="LXG81" s="30">
        <f t="shared" si="428"/>
        <v>0</v>
      </c>
      <c r="LXH81" s="30">
        <f t="shared" si="428"/>
        <v>0</v>
      </c>
      <c r="LXI81" s="30">
        <f t="shared" si="428"/>
        <v>0</v>
      </c>
      <c r="LXJ81" s="30">
        <f t="shared" si="428"/>
        <v>0</v>
      </c>
      <c r="LXK81" s="30">
        <f t="shared" si="428"/>
        <v>0</v>
      </c>
      <c r="LXL81" s="30">
        <f t="shared" si="428"/>
        <v>0</v>
      </c>
      <c r="LXM81" s="30">
        <f t="shared" si="428"/>
        <v>0</v>
      </c>
      <c r="LXN81" s="30">
        <f t="shared" ref="LXN81:LZY81" si="429">+IF(LXN64&gt;=$D$16,$E$81,0)</f>
        <v>0</v>
      </c>
      <c r="LXO81" s="30">
        <f t="shared" si="429"/>
        <v>0</v>
      </c>
      <c r="LXP81" s="30">
        <f t="shared" si="429"/>
        <v>0</v>
      </c>
      <c r="LXQ81" s="30">
        <f t="shared" si="429"/>
        <v>0</v>
      </c>
      <c r="LXR81" s="30">
        <f t="shared" si="429"/>
        <v>0</v>
      </c>
      <c r="LXS81" s="30">
        <f t="shared" si="429"/>
        <v>0</v>
      </c>
      <c r="LXT81" s="30">
        <f t="shared" si="429"/>
        <v>0</v>
      </c>
      <c r="LXU81" s="30">
        <f t="shared" si="429"/>
        <v>0</v>
      </c>
      <c r="LXV81" s="30">
        <f t="shared" si="429"/>
        <v>0</v>
      </c>
      <c r="LXW81" s="30">
        <f t="shared" si="429"/>
        <v>0</v>
      </c>
      <c r="LXX81" s="30">
        <f t="shared" si="429"/>
        <v>0</v>
      </c>
      <c r="LXY81" s="30">
        <f t="shared" si="429"/>
        <v>0</v>
      </c>
      <c r="LXZ81" s="30">
        <f t="shared" si="429"/>
        <v>0</v>
      </c>
      <c r="LYA81" s="30">
        <f t="shared" si="429"/>
        <v>0</v>
      </c>
      <c r="LYB81" s="30">
        <f t="shared" si="429"/>
        <v>0</v>
      </c>
      <c r="LYC81" s="30">
        <f t="shared" si="429"/>
        <v>0</v>
      </c>
      <c r="LYD81" s="30">
        <f t="shared" si="429"/>
        <v>0</v>
      </c>
      <c r="LYE81" s="30">
        <f t="shared" si="429"/>
        <v>0</v>
      </c>
      <c r="LYF81" s="30">
        <f t="shared" si="429"/>
        <v>0</v>
      </c>
      <c r="LYG81" s="30">
        <f t="shared" si="429"/>
        <v>0</v>
      </c>
      <c r="LYH81" s="30">
        <f t="shared" si="429"/>
        <v>0</v>
      </c>
      <c r="LYI81" s="30">
        <f t="shared" si="429"/>
        <v>0</v>
      </c>
      <c r="LYJ81" s="30">
        <f t="shared" si="429"/>
        <v>0</v>
      </c>
      <c r="LYK81" s="30">
        <f t="shared" si="429"/>
        <v>0</v>
      </c>
      <c r="LYL81" s="30">
        <f t="shared" si="429"/>
        <v>0</v>
      </c>
      <c r="LYM81" s="30">
        <f t="shared" si="429"/>
        <v>0</v>
      </c>
      <c r="LYN81" s="30">
        <f t="shared" si="429"/>
        <v>0</v>
      </c>
      <c r="LYO81" s="30">
        <f t="shared" si="429"/>
        <v>0</v>
      </c>
      <c r="LYP81" s="30">
        <f t="shared" si="429"/>
        <v>0</v>
      </c>
      <c r="LYQ81" s="30">
        <f t="shared" si="429"/>
        <v>0</v>
      </c>
      <c r="LYR81" s="30">
        <f t="shared" si="429"/>
        <v>0</v>
      </c>
      <c r="LYS81" s="30">
        <f t="shared" si="429"/>
        <v>0</v>
      </c>
      <c r="LYT81" s="30">
        <f t="shared" si="429"/>
        <v>0</v>
      </c>
      <c r="LYU81" s="30">
        <f t="shared" si="429"/>
        <v>0</v>
      </c>
      <c r="LYV81" s="30">
        <f t="shared" si="429"/>
        <v>0</v>
      </c>
      <c r="LYW81" s="30">
        <f t="shared" si="429"/>
        <v>0</v>
      </c>
      <c r="LYX81" s="30">
        <f t="shared" si="429"/>
        <v>0</v>
      </c>
      <c r="LYY81" s="30">
        <f t="shared" si="429"/>
        <v>0</v>
      </c>
      <c r="LYZ81" s="30">
        <f t="shared" si="429"/>
        <v>0</v>
      </c>
      <c r="LZA81" s="30">
        <f t="shared" si="429"/>
        <v>0</v>
      </c>
      <c r="LZB81" s="30">
        <f t="shared" si="429"/>
        <v>0</v>
      </c>
      <c r="LZC81" s="30">
        <f t="shared" si="429"/>
        <v>0</v>
      </c>
      <c r="LZD81" s="30">
        <f t="shared" si="429"/>
        <v>0</v>
      </c>
      <c r="LZE81" s="30">
        <f t="shared" si="429"/>
        <v>0</v>
      </c>
      <c r="LZF81" s="30">
        <f t="shared" si="429"/>
        <v>0</v>
      </c>
      <c r="LZG81" s="30">
        <f t="shared" si="429"/>
        <v>0</v>
      </c>
      <c r="LZH81" s="30">
        <f t="shared" si="429"/>
        <v>0</v>
      </c>
      <c r="LZI81" s="30">
        <f t="shared" si="429"/>
        <v>0</v>
      </c>
      <c r="LZJ81" s="30">
        <f t="shared" si="429"/>
        <v>0</v>
      </c>
      <c r="LZK81" s="30">
        <f t="shared" si="429"/>
        <v>0</v>
      </c>
      <c r="LZL81" s="30">
        <f t="shared" si="429"/>
        <v>0</v>
      </c>
      <c r="LZM81" s="30">
        <f t="shared" si="429"/>
        <v>0</v>
      </c>
      <c r="LZN81" s="30">
        <f t="shared" si="429"/>
        <v>0</v>
      </c>
      <c r="LZO81" s="30">
        <f t="shared" si="429"/>
        <v>0</v>
      </c>
      <c r="LZP81" s="30">
        <f t="shared" si="429"/>
        <v>0</v>
      </c>
      <c r="LZQ81" s="30">
        <f t="shared" si="429"/>
        <v>0</v>
      </c>
      <c r="LZR81" s="30">
        <f t="shared" si="429"/>
        <v>0</v>
      </c>
      <c r="LZS81" s="30">
        <f t="shared" si="429"/>
        <v>0</v>
      </c>
      <c r="LZT81" s="30">
        <f t="shared" si="429"/>
        <v>0</v>
      </c>
      <c r="LZU81" s="30">
        <f t="shared" si="429"/>
        <v>0</v>
      </c>
      <c r="LZV81" s="30">
        <f t="shared" si="429"/>
        <v>0</v>
      </c>
      <c r="LZW81" s="30">
        <f t="shared" si="429"/>
        <v>0</v>
      </c>
      <c r="LZX81" s="30">
        <f t="shared" si="429"/>
        <v>0</v>
      </c>
      <c r="LZY81" s="30">
        <f t="shared" si="429"/>
        <v>0</v>
      </c>
      <c r="LZZ81" s="30">
        <f t="shared" ref="LZZ81:MCK81" si="430">+IF(LZZ64&gt;=$D$16,$E$81,0)</f>
        <v>0</v>
      </c>
      <c r="MAA81" s="30">
        <f t="shared" si="430"/>
        <v>0</v>
      </c>
      <c r="MAB81" s="30">
        <f t="shared" si="430"/>
        <v>0</v>
      </c>
      <c r="MAC81" s="30">
        <f t="shared" si="430"/>
        <v>0</v>
      </c>
      <c r="MAD81" s="30">
        <f t="shared" si="430"/>
        <v>0</v>
      </c>
      <c r="MAE81" s="30">
        <f t="shared" si="430"/>
        <v>0</v>
      </c>
      <c r="MAF81" s="30">
        <f t="shared" si="430"/>
        <v>0</v>
      </c>
      <c r="MAG81" s="30">
        <f t="shared" si="430"/>
        <v>0</v>
      </c>
      <c r="MAH81" s="30">
        <f t="shared" si="430"/>
        <v>0</v>
      </c>
      <c r="MAI81" s="30">
        <f t="shared" si="430"/>
        <v>0</v>
      </c>
      <c r="MAJ81" s="30">
        <f t="shared" si="430"/>
        <v>0</v>
      </c>
      <c r="MAK81" s="30">
        <f t="shared" si="430"/>
        <v>0</v>
      </c>
      <c r="MAL81" s="30">
        <f t="shared" si="430"/>
        <v>0</v>
      </c>
      <c r="MAM81" s="30">
        <f t="shared" si="430"/>
        <v>0</v>
      </c>
      <c r="MAN81" s="30">
        <f t="shared" si="430"/>
        <v>0</v>
      </c>
      <c r="MAO81" s="30">
        <f t="shared" si="430"/>
        <v>0</v>
      </c>
      <c r="MAP81" s="30">
        <f t="shared" si="430"/>
        <v>0</v>
      </c>
      <c r="MAQ81" s="30">
        <f t="shared" si="430"/>
        <v>0</v>
      </c>
      <c r="MAR81" s="30">
        <f t="shared" si="430"/>
        <v>0</v>
      </c>
      <c r="MAS81" s="30">
        <f t="shared" si="430"/>
        <v>0</v>
      </c>
      <c r="MAT81" s="30">
        <f t="shared" si="430"/>
        <v>0</v>
      </c>
      <c r="MAU81" s="30">
        <f t="shared" si="430"/>
        <v>0</v>
      </c>
      <c r="MAV81" s="30">
        <f t="shared" si="430"/>
        <v>0</v>
      </c>
      <c r="MAW81" s="30">
        <f t="shared" si="430"/>
        <v>0</v>
      </c>
      <c r="MAX81" s="30">
        <f t="shared" si="430"/>
        <v>0</v>
      </c>
      <c r="MAY81" s="30">
        <f t="shared" si="430"/>
        <v>0</v>
      </c>
      <c r="MAZ81" s="30">
        <f t="shared" si="430"/>
        <v>0</v>
      </c>
      <c r="MBA81" s="30">
        <f t="shared" si="430"/>
        <v>0</v>
      </c>
      <c r="MBB81" s="30">
        <f t="shared" si="430"/>
        <v>0</v>
      </c>
      <c r="MBC81" s="30">
        <f t="shared" si="430"/>
        <v>0</v>
      </c>
      <c r="MBD81" s="30">
        <f t="shared" si="430"/>
        <v>0</v>
      </c>
      <c r="MBE81" s="30">
        <f t="shared" si="430"/>
        <v>0</v>
      </c>
      <c r="MBF81" s="30">
        <f t="shared" si="430"/>
        <v>0</v>
      </c>
      <c r="MBG81" s="30">
        <f t="shared" si="430"/>
        <v>0</v>
      </c>
      <c r="MBH81" s="30">
        <f t="shared" si="430"/>
        <v>0</v>
      </c>
      <c r="MBI81" s="30">
        <f t="shared" si="430"/>
        <v>0</v>
      </c>
      <c r="MBJ81" s="30">
        <f t="shared" si="430"/>
        <v>0</v>
      </c>
      <c r="MBK81" s="30">
        <f t="shared" si="430"/>
        <v>0</v>
      </c>
      <c r="MBL81" s="30">
        <f t="shared" si="430"/>
        <v>0</v>
      </c>
      <c r="MBM81" s="30">
        <f t="shared" si="430"/>
        <v>0</v>
      </c>
      <c r="MBN81" s="30">
        <f t="shared" si="430"/>
        <v>0</v>
      </c>
      <c r="MBO81" s="30">
        <f t="shared" si="430"/>
        <v>0</v>
      </c>
      <c r="MBP81" s="30">
        <f t="shared" si="430"/>
        <v>0</v>
      </c>
      <c r="MBQ81" s="30">
        <f t="shared" si="430"/>
        <v>0</v>
      </c>
      <c r="MBR81" s="30">
        <f t="shared" si="430"/>
        <v>0</v>
      </c>
      <c r="MBS81" s="30">
        <f t="shared" si="430"/>
        <v>0</v>
      </c>
      <c r="MBT81" s="30">
        <f t="shared" si="430"/>
        <v>0</v>
      </c>
      <c r="MBU81" s="30">
        <f t="shared" si="430"/>
        <v>0</v>
      </c>
      <c r="MBV81" s="30">
        <f t="shared" si="430"/>
        <v>0</v>
      </c>
      <c r="MBW81" s="30">
        <f t="shared" si="430"/>
        <v>0</v>
      </c>
      <c r="MBX81" s="30">
        <f t="shared" si="430"/>
        <v>0</v>
      </c>
      <c r="MBY81" s="30">
        <f t="shared" si="430"/>
        <v>0</v>
      </c>
      <c r="MBZ81" s="30">
        <f t="shared" si="430"/>
        <v>0</v>
      </c>
      <c r="MCA81" s="30">
        <f t="shared" si="430"/>
        <v>0</v>
      </c>
      <c r="MCB81" s="30">
        <f t="shared" si="430"/>
        <v>0</v>
      </c>
      <c r="MCC81" s="30">
        <f t="shared" si="430"/>
        <v>0</v>
      </c>
      <c r="MCD81" s="30">
        <f t="shared" si="430"/>
        <v>0</v>
      </c>
      <c r="MCE81" s="30">
        <f t="shared" si="430"/>
        <v>0</v>
      </c>
      <c r="MCF81" s="30">
        <f t="shared" si="430"/>
        <v>0</v>
      </c>
      <c r="MCG81" s="30">
        <f t="shared" si="430"/>
        <v>0</v>
      </c>
      <c r="MCH81" s="30">
        <f t="shared" si="430"/>
        <v>0</v>
      </c>
      <c r="MCI81" s="30">
        <f t="shared" si="430"/>
        <v>0</v>
      </c>
      <c r="MCJ81" s="30">
        <f t="shared" si="430"/>
        <v>0</v>
      </c>
      <c r="MCK81" s="30">
        <f t="shared" si="430"/>
        <v>0</v>
      </c>
      <c r="MCL81" s="30">
        <f t="shared" ref="MCL81:MEW81" si="431">+IF(MCL64&gt;=$D$16,$E$81,0)</f>
        <v>0</v>
      </c>
      <c r="MCM81" s="30">
        <f t="shared" si="431"/>
        <v>0</v>
      </c>
      <c r="MCN81" s="30">
        <f t="shared" si="431"/>
        <v>0</v>
      </c>
      <c r="MCO81" s="30">
        <f t="shared" si="431"/>
        <v>0</v>
      </c>
      <c r="MCP81" s="30">
        <f t="shared" si="431"/>
        <v>0</v>
      </c>
      <c r="MCQ81" s="30">
        <f t="shared" si="431"/>
        <v>0</v>
      </c>
      <c r="MCR81" s="30">
        <f t="shared" si="431"/>
        <v>0</v>
      </c>
      <c r="MCS81" s="30">
        <f t="shared" si="431"/>
        <v>0</v>
      </c>
      <c r="MCT81" s="30">
        <f t="shared" si="431"/>
        <v>0</v>
      </c>
      <c r="MCU81" s="30">
        <f t="shared" si="431"/>
        <v>0</v>
      </c>
      <c r="MCV81" s="30">
        <f t="shared" si="431"/>
        <v>0</v>
      </c>
      <c r="MCW81" s="30">
        <f t="shared" si="431"/>
        <v>0</v>
      </c>
      <c r="MCX81" s="30">
        <f t="shared" si="431"/>
        <v>0</v>
      </c>
      <c r="MCY81" s="30">
        <f t="shared" si="431"/>
        <v>0</v>
      </c>
      <c r="MCZ81" s="30">
        <f t="shared" si="431"/>
        <v>0</v>
      </c>
      <c r="MDA81" s="30">
        <f t="shared" si="431"/>
        <v>0</v>
      </c>
      <c r="MDB81" s="30">
        <f t="shared" si="431"/>
        <v>0</v>
      </c>
      <c r="MDC81" s="30">
        <f t="shared" si="431"/>
        <v>0</v>
      </c>
      <c r="MDD81" s="30">
        <f t="shared" si="431"/>
        <v>0</v>
      </c>
      <c r="MDE81" s="30">
        <f t="shared" si="431"/>
        <v>0</v>
      </c>
      <c r="MDF81" s="30">
        <f t="shared" si="431"/>
        <v>0</v>
      </c>
      <c r="MDG81" s="30">
        <f t="shared" si="431"/>
        <v>0</v>
      </c>
      <c r="MDH81" s="30">
        <f t="shared" si="431"/>
        <v>0</v>
      </c>
      <c r="MDI81" s="30">
        <f t="shared" si="431"/>
        <v>0</v>
      </c>
      <c r="MDJ81" s="30">
        <f t="shared" si="431"/>
        <v>0</v>
      </c>
      <c r="MDK81" s="30">
        <f t="shared" si="431"/>
        <v>0</v>
      </c>
      <c r="MDL81" s="30">
        <f t="shared" si="431"/>
        <v>0</v>
      </c>
      <c r="MDM81" s="30">
        <f t="shared" si="431"/>
        <v>0</v>
      </c>
      <c r="MDN81" s="30">
        <f t="shared" si="431"/>
        <v>0</v>
      </c>
      <c r="MDO81" s="30">
        <f t="shared" si="431"/>
        <v>0</v>
      </c>
      <c r="MDP81" s="30">
        <f t="shared" si="431"/>
        <v>0</v>
      </c>
      <c r="MDQ81" s="30">
        <f t="shared" si="431"/>
        <v>0</v>
      </c>
      <c r="MDR81" s="30">
        <f t="shared" si="431"/>
        <v>0</v>
      </c>
      <c r="MDS81" s="30">
        <f t="shared" si="431"/>
        <v>0</v>
      </c>
      <c r="MDT81" s="30">
        <f t="shared" si="431"/>
        <v>0</v>
      </c>
      <c r="MDU81" s="30">
        <f t="shared" si="431"/>
        <v>0</v>
      </c>
      <c r="MDV81" s="30">
        <f t="shared" si="431"/>
        <v>0</v>
      </c>
      <c r="MDW81" s="30">
        <f t="shared" si="431"/>
        <v>0</v>
      </c>
      <c r="MDX81" s="30">
        <f t="shared" si="431"/>
        <v>0</v>
      </c>
      <c r="MDY81" s="30">
        <f t="shared" si="431"/>
        <v>0</v>
      </c>
      <c r="MDZ81" s="30">
        <f t="shared" si="431"/>
        <v>0</v>
      </c>
      <c r="MEA81" s="30">
        <f t="shared" si="431"/>
        <v>0</v>
      </c>
      <c r="MEB81" s="30">
        <f t="shared" si="431"/>
        <v>0</v>
      </c>
      <c r="MEC81" s="30">
        <f t="shared" si="431"/>
        <v>0</v>
      </c>
      <c r="MED81" s="30">
        <f t="shared" si="431"/>
        <v>0</v>
      </c>
      <c r="MEE81" s="30">
        <f t="shared" si="431"/>
        <v>0</v>
      </c>
      <c r="MEF81" s="30">
        <f t="shared" si="431"/>
        <v>0</v>
      </c>
      <c r="MEG81" s="30">
        <f t="shared" si="431"/>
        <v>0</v>
      </c>
      <c r="MEH81" s="30">
        <f t="shared" si="431"/>
        <v>0</v>
      </c>
      <c r="MEI81" s="30">
        <f t="shared" si="431"/>
        <v>0</v>
      </c>
      <c r="MEJ81" s="30">
        <f t="shared" si="431"/>
        <v>0</v>
      </c>
      <c r="MEK81" s="30">
        <f t="shared" si="431"/>
        <v>0</v>
      </c>
      <c r="MEL81" s="30">
        <f t="shared" si="431"/>
        <v>0</v>
      </c>
      <c r="MEM81" s="30">
        <f t="shared" si="431"/>
        <v>0</v>
      </c>
      <c r="MEN81" s="30">
        <f t="shared" si="431"/>
        <v>0</v>
      </c>
      <c r="MEO81" s="30">
        <f t="shared" si="431"/>
        <v>0</v>
      </c>
      <c r="MEP81" s="30">
        <f t="shared" si="431"/>
        <v>0</v>
      </c>
      <c r="MEQ81" s="30">
        <f t="shared" si="431"/>
        <v>0</v>
      </c>
      <c r="MER81" s="30">
        <f t="shared" si="431"/>
        <v>0</v>
      </c>
      <c r="MES81" s="30">
        <f t="shared" si="431"/>
        <v>0</v>
      </c>
      <c r="MET81" s="30">
        <f t="shared" si="431"/>
        <v>0</v>
      </c>
      <c r="MEU81" s="30">
        <f t="shared" si="431"/>
        <v>0</v>
      </c>
      <c r="MEV81" s="30">
        <f t="shared" si="431"/>
        <v>0</v>
      </c>
      <c r="MEW81" s="30">
        <f t="shared" si="431"/>
        <v>0</v>
      </c>
      <c r="MEX81" s="30">
        <f t="shared" ref="MEX81:MHI81" si="432">+IF(MEX64&gt;=$D$16,$E$81,0)</f>
        <v>0</v>
      </c>
      <c r="MEY81" s="30">
        <f t="shared" si="432"/>
        <v>0</v>
      </c>
      <c r="MEZ81" s="30">
        <f t="shared" si="432"/>
        <v>0</v>
      </c>
      <c r="MFA81" s="30">
        <f t="shared" si="432"/>
        <v>0</v>
      </c>
      <c r="MFB81" s="30">
        <f t="shared" si="432"/>
        <v>0</v>
      </c>
      <c r="MFC81" s="30">
        <f t="shared" si="432"/>
        <v>0</v>
      </c>
      <c r="MFD81" s="30">
        <f t="shared" si="432"/>
        <v>0</v>
      </c>
      <c r="MFE81" s="30">
        <f t="shared" si="432"/>
        <v>0</v>
      </c>
      <c r="MFF81" s="30">
        <f t="shared" si="432"/>
        <v>0</v>
      </c>
      <c r="MFG81" s="30">
        <f t="shared" si="432"/>
        <v>0</v>
      </c>
      <c r="MFH81" s="30">
        <f t="shared" si="432"/>
        <v>0</v>
      </c>
      <c r="MFI81" s="30">
        <f t="shared" si="432"/>
        <v>0</v>
      </c>
      <c r="MFJ81" s="30">
        <f t="shared" si="432"/>
        <v>0</v>
      </c>
      <c r="MFK81" s="30">
        <f t="shared" si="432"/>
        <v>0</v>
      </c>
      <c r="MFL81" s="30">
        <f t="shared" si="432"/>
        <v>0</v>
      </c>
      <c r="MFM81" s="30">
        <f t="shared" si="432"/>
        <v>0</v>
      </c>
      <c r="MFN81" s="30">
        <f t="shared" si="432"/>
        <v>0</v>
      </c>
      <c r="MFO81" s="30">
        <f t="shared" si="432"/>
        <v>0</v>
      </c>
      <c r="MFP81" s="30">
        <f t="shared" si="432"/>
        <v>0</v>
      </c>
      <c r="MFQ81" s="30">
        <f t="shared" si="432"/>
        <v>0</v>
      </c>
      <c r="MFR81" s="30">
        <f t="shared" si="432"/>
        <v>0</v>
      </c>
      <c r="MFS81" s="30">
        <f t="shared" si="432"/>
        <v>0</v>
      </c>
      <c r="MFT81" s="30">
        <f t="shared" si="432"/>
        <v>0</v>
      </c>
      <c r="MFU81" s="30">
        <f t="shared" si="432"/>
        <v>0</v>
      </c>
      <c r="MFV81" s="30">
        <f t="shared" si="432"/>
        <v>0</v>
      </c>
      <c r="MFW81" s="30">
        <f t="shared" si="432"/>
        <v>0</v>
      </c>
      <c r="MFX81" s="30">
        <f t="shared" si="432"/>
        <v>0</v>
      </c>
      <c r="MFY81" s="30">
        <f t="shared" si="432"/>
        <v>0</v>
      </c>
      <c r="MFZ81" s="30">
        <f t="shared" si="432"/>
        <v>0</v>
      </c>
      <c r="MGA81" s="30">
        <f t="shared" si="432"/>
        <v>0</v>
      </c>
      <c r="MGB81" s="30">
        <f t="shared" si="432"/>
        <v>0</v>
      </c>
      <c r="MGC81" s="30">
        <f t="shared" si="432"/>
        <v>0</v>
      </c>
      <c r="MGD81" s="30">
        <f t="shared" si="432"/>
        <v>0</v>
      </c>
      <c r="MGE81" s="30">
        <f t="shared" si="432"/>
        <v>0</v>
      </c>
      <c r="MGF81" s="30">
        <f t="shared" si="432"/>
        <v>0</v>
      </c>
      <c r="MGG81" s="30">
        <f t="shared" si="432"/>
        <v>0</v>
      </c>
      <c r="MGH81" s="30">
        <f t="shared" si="432"/>
        <v>0</v>
      </c>
      <c r="MGI81" s="30">
        <f t="shared" si="432"/>
        <v>0</v>
      </c>
      <c r="MGJ81" s="30">
        <f t="shared" si="432"/>
        <v>0</v>
      </c>
      <c r="MGK81" s="30">
        <f t="shared" si="432"/>
        <v>0</v>
      </c>
      <c r="MGL81" s="30">
        <f t="shared" si="432"/>
        <v>0</v>
      </c>
      <c r="MGM81" s="30">
        <f t="shared" si="432"/>
        <v>0</v>
      </c>
      <c r="MGN81" s="30">
        <f t="shared" si="432"/>
        <v>0</v>
      </c>
      <c r="MGO81" s="30">
        <f t="shared" si="432"/>
        <v>0</v>
      </c>
      <c r="MGP81" s="30">
        <f t="shared" si="432"/>
        <v>0</v>
      </c>
      <c r="MGQ81" s="30">
        <f t="shared" si="432"/>
        <v>0</v>
      </c>
      <c r="MGR81" s="30">
        <f t="shared" si="432"/>
        <v>0</v>
      </c>
      <c r="MGS81" s="30">
        <f t="shared" si="432"/>
        <v>0</v>
      </c>
      <c r="MGT81" s="30">
        <f t="shared" si="432"/>
        <v>0</v>
      </c>
      <c r="MGU81" s="30">
        <f t="shared" si="432"/>
        <v>0</v>
      </c>
      <c r="MGV81" s="30">
        <f t="shared" si="432"/>
        <v>0</v>
      </c>
      <c r="MGW81" s="30">
        <f t="shared" si="432"/>
        <v>0</v>
      </c>
      <c r="MGX81" s="30">
        <f t="shared" si="432"/>
        <v>0</v>
      </c>
      <c r="MGY81" s="30">
        <f t="shared" si="432"/>
        <v>0</v>
      </c>
      <c r="MGZ81" s="30">
        <f t="shared" si="432"/>
        <v>0</v>
      </c>
      <c r="MHA81" s="30">
        <f t="shared" si="432"/>
        <v>0</v>
      </c>
      <c r="MHB81" s="30">
        <f t="shared" si="432"/>
        <v>0</v>
      </c>
      <c r="MHC81" s="30">
        <f t="shared" si="432"/>
        <v>0</v>
      </c>
      <c r="MHD81" s="30">
        <f t="shared" si="432"/>
        <v>0</v>
      </c>
      <c r="MHE81" s="30">
        <f t="shared" si="432"/>
        <v>0</v>
      </c>
      <c r="MHF81" s="30">
        <f t="shared" si="432"/>
        <v>0</v>
      </c>
      <c r="MHG81" s="30">
        <f t="shared" si="432"/>
        <v>0</v>
      </c>
      <c r="MHH81" s="30">
        <f t="shared" si="432"/>
        <v>0</v>
      </c>
      <c r="MHI81" s="30">
        <f t="shared" si="432"/>
        <v>0</v>
      </c>
      <c r="MHJ81" s="30">
        <f t="shared" ref="MHJ81:MJU81" si="433">+IF(MHJ64&gt;=$D$16,$E$81,0)</f>
        <v>0</v>
      </c>
      <c r="MHK81" s="30">
        <f t="shared" si="433"/>
        <v>0</v>
      </c>
      <c r="MHL81" s="30">
        <f t="shared" si="433"/>
        <v>0</v>
      </c>
      <c r="MHM81" s="30">
        <f t="shared" si="433"/>
        <v>0</v>
      </c>
      <c r="MHN81" s="30">
        <f t="shared" si="433"/>
        <v>0</v>
      </c>
      <c r="MHO81" s="30">
        <f t="shared" si="433"/>
        <v>0</v>
      </c>
      <c r="MHP81" s="30">
        <f t="shared" si="433"/>
        <v>0</v>
      </c>
      <c r="MHQ81" s="30">
        <f t="shared" si="433"/>
        <v>0</v>
      </c>
      <c r="MHR81" s="30">
        <f t="shared" si="433"/>
        <v>0</v>
      </c>
      <c r="MHS81" s="30">
        <f t="shared" si="433"/>
        <v>0</v>
      </c>
      <c r="MHT81" s="30">
        <f t="shared" si="433"/>
        <v>0</v>
      </c>
      <c r="MHU81" s="30">
        <f t="shared" si="433"/>
        <v>0</v>
      </c>
      <c r="MHV81" s="30">
        <f t="shared" si="433"/>
        <v>0</v>
      </c>
      <c r="MHW81" s="30">
        <f t="shared" si="433"/>
        <v>0</v>
      </c>
      <c r="MHX81" s="30">
        <f t="shared" si="433"/>
        <v>0</v>
      </c>
      <c r="MHY81" s="30">
        <f t="shared" si="433"/>
        <v>0</v>
      </c>
      <c r="MHZ81" s="30">
        <f t="shared" si="433"/>
        <v>0</v>
      </c>
      <c r="MIA81" s="30">
        <f t="shared" si="433"/>
        <v>0</v>
      </c>
      <c r="MIB81" s="30">
        <f t="shared" si="433"/>
        <v>0</v>
      </c>
      <c r="MIC81" s="30">
        <f t="shared" si="433"/>
        <v>0</v>
      </c>
      <c r="MID81" s="30">
        <f t="shared" si="433"/>
        <v>0</v>
      </c>
      <c r="MIE81" s="30">
        <f t="shared" si="433"/>
        <v>0</v>
      </c>
      <c r="MIF81" s="30">
        <f t="shared" si="433"/>
        <v>0</v>
      </c>
      <c r="MIG81" s="30">
        <f t="shared" si="433"/>
        <v>0</v>
      </c>
      <c r="MIH81" s="30">
        <f t="shared" si="433"/>
        <v>0</v>
      </c>
      <c r="MII81" s="30">
        <f t="shared" si="433"/>
        <v>0</v>
      </c>
      <c r="MIJ81" s="30">
        <f t="shared" si="433"/>
        <v>0</v>
      </c>
      <c r="MIK81" s="30">
        <f t="shared" si="433"/>
        <v>0</v>
      </c>
      <c r="MIL81" s="30">
        <f t="shared" si="433"/>
        <v>0</v>
      </c>
      <c r="MIM81" s="30">
        <f t="shared" si="433"/>
        <v>0</v>
      </c>
      <c r="MIN81" s="30">
        <f t="shared" si="433"/>
        <v>0</v>
      </c>
      <c r="MIO81" s="30">
        <f t="shared" si="433"/>
        <v>0</v>
      </c>
      <c r="MIP81" s="30">
        <f t="shared" si="433"/>
        <v>0</v>
      </c>
      <c r="MIQ81" s="30">
        <f t="shared" si="433"/>
        <v>0</v>
      </c>
      <c r="MIR81" s="30">
        <f t="shared" si="433"/>
        <v>0</v>
      </c>
      <c r="MIS81" s="30">
        <f t="shared" si="433"/>
        <v>0</v>
      </c>
      <c r="MIT81" s="30">
        <f t="shared" si="433"/>
        <v>0</v>
      </c>
      <c r="MIU81" s="30">
        <f t="shared" si="433"/>
        <v>0</v>
      </c>
      <c r="MIV81" s="30">
        <f t="shared" si="433"/>
        <v>0</v>
      </c>
      <c r="MIW81" s="30">
        <f t="shared" si="433"/>
        <v>0</v>
      </c>
      <c r="MIX81" s="30">
        <f t="shared" si="433"/>
        <v>0</v>
      </c>
      <c r="MIY81" s="30">
        <f t="shared" si="433"/>
        <v>0</v>
      </c>
      <c r="MIZ81" s="30">
        <f t="shared" si="433"/>
        <v>0</v>
      </c>
      <c r="MJA81" s="30">
        <f t="shared" si="433"/>
        <v>0</v>
      </c>
      <c r="MJB81" s="30">
        <f t="shared" si="433"/>
        <v>0</v>
      </c>
      <c r="MJC81" s="30">
        <f t="shared" si="433"/>
        <v>0</v>
      </c>
      <c r="MJD81" s="30">
        <f t="shared" si="433"/>
        <v>0</v>
      </c>
      <c r="MJE81" s="30">
        <f t="shared" si="433"/>
        <v>0</v>
      </c>
      <c r="MJF81" s="30">
        <f t="shared" si="433"/>
        <v>0</v>
      </c>
      <c r="MJG81" s="30">
        <f t="shared" si="433"/>
        <v>0</v>
      </c>
      <c r="MJH81" s="30">
        <f t="shared" si="433"/>
        <v>0</v>
      </c>
      <c r="MJI81" s="30">
        <f t="shared" si="433"/>
        <v>0</v>
      </c>
      <c r="MJJ81" s="30">
        <f t="shared" si="433"/>
        <v>0</v>
      </c>
      <c r="MJK81" s="30">
        <f t="shared" si="433"/>
        <v>0</v>
      </c>
      <c r="MJL81" s="30">
        <f t="shared" si="433"/>
        <v>0</v>
      </c>
      <c r="MJM81" s="30">
        <f t="shared" si="433"/>
        <v>0</v>
      </c>
      <c r="MJN81" s="30">
        <f t="shared" si="433"/>
        <v>0</v>
      </c>
      <c r="MJO81" s="30">
        <f t="shared" si="433"/>
        <v>0</v>
      </c>
      <c r="MJP81" s="30">
        <f t="shared" si="433"/>
        <v>0</v>
      </c>
      <c r="MJQ81" s="30">
        <f t="shared" si="433"/>
        <v>0</v>
      </c>
      <c r="MJR81" s="30">
        <f t="shared" si="433"/>
        <v>0</v>
      </c>
      <c r="MJS81" s="30">
        <f t="shared" si="433"/>
        <v>0</v>
      </c>
      <c r="MJT81" s="30">
        <f t="shared" si="433"/>
        <v>0</v>
      </c>
      <c r="MJU81" s="30">
        <f t="shared" si="433"/>
        <v>0</v>
      </c>
      <c r="MJV81" s="30">
        <f t="shared" ref="MJV81:MMG81" si="434">+IF(MJV64&gt;=$D$16,$E$81,0)</f>
        <v>0</v>
      </c>
      <c r="MJW81" s="30">
        <f t="shared" si="434"/>
        <v>0</v>
      </c>
      <c r="MJX81" s="30">
        <f t="shared" si="434"/>
        <v>0</v>
      </c>
      <c r="MJY81" s="30">
        <f t="shared" si="434"/>
        <v>0</v>
      </c>
      <c r="MJZ81" s="30">
        <f t="shared" si="434"/>
        <v>0</v>
      </c>
      <c r="MKA81" s="30">
        <f t="shared" si="434"/>
        <v>0</v>
      </c>
      <c r="MKB81" s="30">
        <f t="shared" si="434"/>
        <v>0</v>
      </c>
      <c r="MKC81" s="30">
        <f t="shared" si="434"/>
        <v>0</v>
      </c>
      <c r="MKD81" s="30">
        <f t="shared" si="434"/>
        <v>0</v>
      </c>
      <c r="MKE81" s="30">
        <f t="shared" si="434"/>
        <v>0</v>
      </c>
      <c r="MKF81" s="30">
        <f t="shared" si="434"/>
        <v>0</v>
      </c>
      <c r="MKG81" s="30">
        <f t="shared" si="434"/>
        <v>0</v>
      </c>
      <c r="MKH81" s="30">
        <f t="shared" si="434"/>
        <v>0</v>
      </c>
      <c r="MKI81" s="30">
        <f t="shared" si="434"/>
        <v>0</v>
      </c>
      <c r="MKJ81" s="30">
        <f t="shared" si="434"/>
        <v>0</v>
      </c>
      <c r="MKK81" s="30">
        <f t="shared" si="434"/>
        <v>0</v>
      </c>
      <c r="MKL81" s="30">
        <f t="shared" si="434"/>
        <v>0</v>
      </c>
      <c r="MKM81" s="30">
        <f t="shared" si="434"/>
        <v>0</v>
      </c>
      <c r="MKN81" s="30">
        <f t="shared" si="434"/>
        <v>0</v>
      </c>
      <c r="MKO81" s="30">
        <f t="shared" si="434"/>
        <v>0</v>
      </c>
      <c r="MKP81" s="30">
        <f t="shared" si="434"/>
        <v>0</v>
      </c>
      <c r="MKQ81" s="30">
        <f t="shared" si="434"/>
        <v>0</v>
      </c>
      <c r="MKR81" s="30">
        <f t="shared" si="434"/>
        <v>0</v>
      </c>
      <c r="MKS81" s="30">
        <f t="shared" si="434"/>
        <v>0</v>
      </c>
      <c r="MKT81" s="30">
        <f t="shared" si="434"/>
        <v>0</v>
      </c>
      <c r="MKU81" s="30">
        <f t="shared" si="434"/>
        <v>0</v>
      </c>
      <c r="MKV81" s="30">
        <f t="shared" si="434"/>
        <v>0</v>
      </c>
      <c r="MKW81" s="30">
        <f t="shared" si="434"/>
        <v>0</v>
      </c>
      <c r="MKX81" s="30">
        <f t="shared" si="434"/>
        <v>0</v>
      </c>
      <c r="MKY81" s="30">
        <f t="shared" si="434"/>
        <v>0</v>
      </c>
      <c r="MKZ81" s="30">
        <f t="shared" si="434"/>
        <v>0</v>
      </c>
      <c r="MLA81" s="30">
        <f t="shared" si="434"/>
        <v>0</v>
      </c>
      <c r="MLB81" s="30">
        <f t="shared" si="434"/>
        <v>0</v>
      </c>
      <c r="MLC81" s="30">
        <f t="shared" si="434"/>
        <v>0</v>
      </c>
      <c r="MLD81" s="30">
        <f t="shared" si="434"/>
        <v>0</v>
      </c>
      <c r="MLE81" s="30">
        <f t="shared" si="434"/>
        <v>0</v>
      </c>
      <c r="MLF81" s="30">
        <f t="shared" si="434"/>
        <v>0</v>
      </c>
      <c r="MLG81" s="30">
        <f t="shared" si="434"/>
        <v>0</v>
      </c>
      <c r="MLH81" s="30">
        <f t="shared" si="434"/>
        <v>0</v>
      </c>
      <c r="MLI81" s="30">
        <f t="shared" si="434"/>
        <v>0</v>
      </c>
      <c r="MLJ81" s="30">
        <f t="shared" si="434"/>
        <v>0</v>
      </c>
      <c r="MLK81" s="30">
        <f t="shared" si="434"/>
        <v>0</v>
      </c>
      <c r="MLL81" s="30">
        <f t="shared" si="434"/>
        <v>0</v>
      </c>
      <c r="MLM81" s="30">
        <f t="shared" si="434"/>
        <v>0</v>
      </c>
      <c r="MLN81" s="30">
        <f t="shared" si="434"/>
        <v>0</v>
      </c>
      <c r="MLO81" s="30">
        <f t="shared" si="434"/>
        <v>0</v>
      </c>
      <c r="MLP81" s="30">
        <f t="shared" si="434"/>
        <v>0</v>
      </c>
      <c r="MLQ81" s="30">
        <f t="shared" si="434"/>
        <v>0</v>
      </c>
      <c r="MLR81" s="30">
        <f t="shared" si="434"/>
        <v>0</v>
      </c>
      <c r="MLS81" s="30">
        <f t="shared" si="434"/>
        <v>0</v>
      </c>
      <c r="MLT81" s="30">
        <f t="shared" si="434"/>
        <v>0</v>
      </c>
      <c r="MLU81" s="30">
        <f t="shared" si="434"/>
        <v>0</v>
      </c>
      <c r="MLV81" s="30">
        <f t="shared" si="434"/>
        <v>0</v>
      </c>
      <c r="MLW81" s="30">
        <f t="shared" si="434"/>
        <v>0</v>
      </c>
      <c r="MLX81" s="30">
        <f t="shared" si="434"/>
        <v>0</v>
      </c>
      <c r="MLY81" s="30">
        <f t="shared" si="434"/>
        <v>0</v>
      </c>
      <c r="MLZ81" s="30">
        <f t="shared" si="434"/>
        <v>0</v>
      </c>
      <c r="MMA81" s="30">
        <f t="shared" si="434"/>
        <v>0</v>
      </c>
      <c r="MMB81" s="30">
        <f t="shared" si="434"/>
        <v>0</v>
      </c>
      <c r="MMC81" s="30">
        <f t="shared" si="434"/>
        <v>0</v>
      </c>
      <c r="MMD81" s="30">
        <f t="shared" si="434"/>
        <v>0</v>
      </c>
      <c r="MME81" s="30">
        <f t="shared" si="434"/>
        <v>0</v>
      </c>
      <c r="MMF81" s="30">
        <f t="shared" si="434"/>
        <v>0</v>
      </c>
      <c r="MMG81" s="30">
        <f t="shared" si="434"/>
        <v>0</v>
      </c>
      <c r="MMH81" s="30">
        <f t="shared" ref="MMH81:MOS81" si="435">+IF(MMH64&gt;=$D$16,$E$81,0)</f>
        <v>0</v>
      </c>
      <c r="MMI81" s="30">
        <f t="shared" si="435"/>
        <v>0</v>
      </c>
      <c r="MMJ81" s="30">
        <f t="shared" si="435"/>
        <v>0</v>
      </c>
      <c r="MMK81" s="30">
        <f t="shared" si="435"/>
        <v>0</v>
      </c>
      <c r="MML81" s="30">
        <f t="shared" si="435"/>
        <v>0</v>
      </c>
      <c r="MMM81" s="30">
        <f t="shared" si="435"/>
        <v>0</v>
      </c>
      <c r="MMN81" s="30">
        <f t="shared" si="435"/>
        <v>0</v>
      </c>
      <c r="MMO81" s="30">
        <f t="shared" si="435"/>
        <v>0</v>
      </c>
      <c r="MMP81" s="30">
        <f t="shared" si="435"/>
        <v>0</v>
      </c>
      <c r="MMQ81" s="30">
        <f t="shared" si="435"/>
        <v>0</v>
      </c>
      <c r="MMR81" s="30">
        <f t="shared" si="435"/>
        <v>0</v>
      </c>
      <c r="MMS81" s="30">
        <f t="shared" si="435"/>
        <v>0</v>
      </c>
      <c r="MMT81" s="30">
        <f t="shared" si="435"/>
        <v>0</v>
      </c>
      <c r="MMU81" s="30">
        <f t="shared" si="435"/>
        <v>0</v>
      </c>
      <c r="MMV81" s="30">
        <f t="shared" si="435"/>
        <v>0</v>
      </c>
      <c r="MMW81" s="30">
        <f t="shared" si="435"/>
        <v>0</v>
      </c>
      <c r="MMX81" s="30">
        <f t="shared" si="435"/>
        <v>0</v>
      </c>
      <c r="MMY81" s="30">
        <f t="shared" si="435"/>
        <v>0</v>
      </c>
      <c r="MMZ81" s="30">
        <f t="shared" si="435"/>
        <v>0</v>
      </c>
      <c r="MNA81" s="30">
        <f t="shared" si="435"/>
        <v>0</v>
      </c>
      <c r="MNB81" s="30">
        <f t="shared" si="435"/>
        <v>0</v>
      </c>
      <c r="MNC81" s="30">
        <f t="shared" si="435"/>
        <v>0</v>
      </c>
      <c r="MND81" s="30">
        <f t="shared" si="435"/>
        <v>0</v>
      </c>
      <c r="MNE81" s="30">
        <f t="shared" si="435"/>
        <v>0</v>
      </c>
      <c r="MNF81" s="30">
        <f t="shared" si="435"/>
        <v>0</v>
      </c>
      <c r="MNG81" s="30">
        <f t="shared" si="435"/>
        <v>0</v>
      </c>
      <c r="MNH81" s="30">
        <f t="shared" si="435"/>
        <v>0</v>
      </c>
      <c r="MNI81" s="30">
        <f t="shared" si="435"/>
        <v>0</v>
      </c>
      <c r="MNJ81" s="30">
        <f t="shared" si="435"/>
        <v>0</v>
      </c>
      <c r="MNK81" s="30">
        <f t="shared" si="435"/>
        <v>0</v>
      </c>
      <c r="MNL81" s="30">
        <f t="shared" si="435"/>
        <v>0</v>
      </c>
      <c r="MNM81" s="30">
        <f t="shared" si="435"/>
        <v>0</v>
      </c>
      <c r="MNN81" s="30">
        <f t="shared" si="435"/>
        <v>0</v>
      </c>
      <c r="MNO81" s="30">
        <f t="shared" si="435"/>
        <v>0</v>
      </c>
      <c r="MNP81" s="30">
        <f t="shared" si="435"/>
        <v>0</v>
      </c>
      <c r="MNQ81" s="30">
        <f t="shared" si="435"/>
        <v>0</v>
      </c>
      <c r="MNR81" s="30">
        <f t="shared" si="435"/>
        <v>0</v>
      </c>
      <c r="MNS81" s="30">
        <f t="shared" si="435"/>
        <v>0</v>
      </c>
      <c r="MNT81" s="30">
        <f t="shared" si="435"/>
        <v>0</v>
      </c>
      <c r="MNU81" s="30">
        <f t="shared" si="435"/>
        <v>0</v>
      </c>
      <c r="MNV81" s="30">
        <f t="shared" si="435"/>
        <v>0</v>
      </c>
      <c r="MNW81" s="30">
        <f t="shared" si="435"/>
        <v>0</v>
      </c>
      <c r="MNX81" s="30">
        <f t="shared" si="435"/>
        <v>0</v>
      </c>
      <c r="MNY81" s="30">
        <f t="shared" si="435"/>
        <v>0</v>
      </c>
      <c r="MNZ81" s="30">
        <f t="shared" si="435"/>
        <v>0</v>
      </c>
      <c r="MOA81" s="30">
        <f t="shared" si="435"/>
        <v>0</v>
      </c>
      <c r="MOB81" s="30">
        <f t="shared" si="435"/>
        <v>0</v>
      </c>
      <c r="MOC81" s="30">
        <f t="shared" si="435"/>
        <v>0</v>
      </c>
      <c r="MOD81" s="30">
        <f t="shared" si="435"/>
        <v>0</v>
      </c>
      <c r="MOE81" s="30">
        <f t="shared" si="435"/>
        <v>0</v>
      </c>
      <c r="MOF81" s="30">
        <f t="shared" si="435"/>
        <v>0</v>
      </c>
      <c r="MOG81" s="30">
        <f t="shared" si="435"/>
        <v>0</v>
      </c>
      <c r="MOH81" s="30">
        <f t="shared" si="435"/>
        <v>0</v>
      </c>
      <c r="MOI81" s="30">
        <f t="shared" si="435"/>
        <v>0</v>
      </c>
      <c r="MOJ81" s="30">
        <f t="shared" si="435"/>
        <v>0</v>
      </c>
      <c r="MOK81" s="30">
        <f t="shared" si="435"/>
        <v>0</v>
      </c>
      <c r="MOL81" s="30">
        <f t="shared" si="435"/>
        <v>0</v>
      </c>
      <c r="MOM81" s="30">
        <f t="shared" si="435"/>
        <v>0</v>
      </c>
      <c r="MON81" s="30">
        <f t="shared" si="435"/>
        <v>0</v>
      </c>
      <c r="MOO81" s="30">
        <f t="shared" si="435"/>
        <v>0</v>
      </c>
      <c r="MOP81" s="30">
        <f t="shared" si="435"/>
        <v>0</v>
      </c>
      <c r="MOQ81" s="30">
        <f t="shared" si="435"/>
        <v>0</v>
      </c>
      <c r="MOR81" s="30">
        <f t="shared" si="435"/>
        <v>0</v>
      </c>
      <c r="MOS81" s="30">
        <f t="shared" si="435"/>
        <v>0</v>
      </c>
      <c r="MOT81" s="30">
        <f t="shared" ref="MOT81:MRE81" si="436">+IF(MOT64&gt;=$D$16,$E$81,0)</f>
        <v>0</v>
      </c>
      <c r="MOU81" s="30">
        <f t="shared" si="436"/>
        <v>0</v>
      </c>
      <c r="MOV81" s="30">
        <f t="shared" si="436"/>
        <v>0</v>
      </c>
      <c r="MOW81" s="30">
        <f t="shared" si="436"/>
        <v>0</v>
      </c>
      <c r="MOX81" s="30">
        <f t="shared" si="436"/>
        <v>0</v>
      </c>
      <c r="MOY81" s="30">
        <f t="shared" si="436"/>
        <v>0</v>
      </c>
      <c r="MOZ81" s="30">
        <f t="shared" si="436"/>
        <v>0</v>
      </c>
      <c r="MPA81" s="30">
        <f t="shared" si="436"/>
        <v>0</v>
      </c>
      <c r="MPB81" s="30">
        <f t="shared" si="436"/>
        <v>0</v>
      </c>
      <c r="MPC81" s="30">
        <f t="shared" si="436"/>
        <v>0</v>
      </c>
      <c r="MPD81" s="30">
        <f t="shared" si="436"/>
        <v>0</v>
      </c>
      <c r="MPE81" s="30">
        <f t="shared" si="436"/>
        <v>0</v>
      </c>
      <c r="MPF81" s="30">
        <f t="shared" si="436"/>
        <v>0</v>
      </c>
      <c r="MPG81" s="30">
        <f t="shared" si="436"/>
        <v>0</v>
      </c>
      <c r="MPH81" s="30">
        <f t="shared" si="436"/>
        <v>0</v>
      </c>
      <c r="MPI81" s="30">
        <f t="shared" si="436"/>
        <v>0</v>
      </c>
      <c r="MPJ81" s="30">
        <f t="shared" si="436"/>
        <v>0</v>
      </c>
      <c r="MPK81" s="30">
        <f t="shared" si="436"/>
        <v>0</v>
      </c>
      <c r="MPL81" s="30">
        <f t="shared" si="436"/>
        <v>0</v>
      </c>
      <c r="MPM81" s="30">
        <f t="shared" si="436"/>
        <v>0</v>
      </c>
      <c r="MPN81" s="30">
        <f t="shared" si="436"/>
        <v>0</v>
      </c>
      <c r="MPO81" s="30">
        <f t="shared" si="436"/>
        <v>0</v>
      </c>
      <c r="MPP81" s="30">
        <f t="shared" si="436"/>
        <v>0</v>
      </c>
      <c r="MPQ81" s="30">
        <f t="shared" si="436"/>
        <v>0</v>
      </c>
      <c r="MPR81" s="30">
        <f t="shared" si="436"/>
        <v>0</v>
      </c>
      <c r="MPS81" s="30">
        <f t="shared" si="436"/>
        <v>0</v>
      </c>
      <c r="MPT81" s="30">
        <f t="shared" si="436"/>
        <v>0</v>
      </c>
      <c r="MPU81" s="30">
        <f t="shared" si="436"/>
        <v>0</v>
      </c>
      <c r="MPV81" s="30">
        <f t="shared" si="436"/>
        <v>0</v>
      </c>
      <c r="MPW81" s="30">
        <f t="shared" si="436"/>
        <v>0</v>
      </c>
      <c r="MPX81" s="30">
        <f t="shared" si="436"/>
        <v>0</v>
      </c>
      <c r="MPY81" s="30">
        <f t="shared" si="436"/>
        <v>0</v>
      </c>
      <c r="MPZ81" s="30">
        <f t="shared" si="436"/>
        <v>0</v>
      </c>
      <c r="MQA81" s="30">
        <f t="shared" si="436"/>
        <v>0</v>
      </c>
      <c r="MQB81" s="30">
        <f t="shared" si="436"/>
        <v>0</v>
      </c>
      <c r="MQC81" s="30">
        <f t="shared" si="436"/>
        <v>0</v>
      </c>
      <c r="MQD81" s="30">
        <f t="shared" si="436"/>
        <v>0</v>
      </c>
      <c r="MQE81" s="30">
        <f t="shared" si="436"/>
        <v>0</v>
      </c>
      <c r="MQF81" s="30">
        <f t="shared" si="436"/>
        <v>0</v>
      </c>
      <c r="MQG81" s="30">
        <f t="shared" si="436"/>
        <v>0</v>
      </c>
      <c r="MQH81" s="30">
        <f t="shared" si="436"/>
        <v>0</v>
      </c>
      <c r="MQI81" s="30">
        <f t="shared" si="436"/>
        <v>0</v>
      </c>
      <c r="MQJ81" s="30">
        <f t="shared" si="436"/>
        <v>0</v>
      </c>
      <c r="MQK81" s="30">
        <f t="shared" si="436"/>
        <v>0</v>
      </c>
      <c r="MQL81" s="30">
        <f t="shared" si="436"/>
        <v>0</v>
      </c>
      <c r="MQM81" s="30">
        <f t="shared" si="436"/>
        <v>0</v>
      </c>
      <c r="MQN81" s="30">
        <f t="shared" si="436"/>
        <v>0</v>
      </c>
      <c r="MQO81" s="30">
        <f t="shared" si="436"/>
        <v>0</v>
      </c>
      <c r="MQP81" s="30">
        <f t="shared" si="436"/>
        <v>0</v>
      </c>
      <c r="MQQ81" s="30">
        <f t="shared" si="436"/>
        <v>0</v>
      </c>
      <c r="MQR81" s="30">
        <f t="shared" si="436"/>
        <v>0</v>
      </c>
      <c r="MQS81" s="30">
        <f t="shared" si="436"/>
        <v>0</v>
      </c>
      <c r="MQT81" s="30">
        <f t="shared" si="436"/>
        <v>0</v>
      </c>
      <c r="MQU81" s="30">
        <f t="shared" si="436"/>
        <v>0</v>
      </c>
      <c r="MQV81" s="30">
        <f t="shared" si="436"/>
        <v>0</v>
      </c>
      <c r="MQW81" s="30">
        <f t="shared" si="436"/>
        <v>0</v>
      </c>
      <c r="MQX81" s="30">
        <f t="shared" si="436"/>
        <v>0</v>
      </c>
      <c r="MQY81" s="30">
        <f t="shared" si="436"/>
        <v>0</v>
      </c>
      <c r="MQZ81" s="30">
        <f t="shared" si="436"/>
        <v>0</v>
      </c>
      <c r="MRA81" s="30">
        <f t="shared" si="436"/>
        <v>0</v>
      </c>
      <c r="MRB81" s="30">
        <f t="shared" si="436"/>
        <v>0</v>
      </c>
      <c r="MRC81" s="30">
        <f t="shared" si="436"/>
        <v>0</v>
      </c>
      <c r="MRD81" s="30">
        <f t="shared" si="436"/>
        <v>0</v>
      </c>
      <c r="MRE81" s="30">
        <f t="shared" si="436"/>
        <v>0</v>
      </c>
      <c r="MRF81" s="30">
        <f t="shared" ref="MRF81:MTQ81" si="437">+IF(MRF64&gt;=$D$16,$E$81,0)</f>
        <v>0</v>
      </c>
      <c r="MRG81" s="30">
        <f t="shared" si="437"/>
        <v>0</v>
      </c>
      <c r="MRH81" s="30">
        <f t="shared" si="437"/>
        <v>0</v>
      </c>
      <c r="MRI81" s="30">
        <f t="shared" si="437"/>
        <v>0</v>
      </c>
      <c r="MRJ81" s="30">
        <f t="shared" si="437"/>
        <v>0</v>
      </c>
      <c r="MRK81" s="30">
        <f t="shared" si="437"/>
        <v>0</v>
      </c>
      <c r="MRL81" s="30">
        <f t="shared" si="437"/>
        <v>0</v>
      </c>
      <c r="MRM81" s="30">
        <f t="shared" si="437"/>
        <v>0</v>
      </c>
      <c r="MRN81" s="30">
        <f t="shared" si="437"/>
        <v>0</v>
      </c>
      <c r="MRO81" s="30">
        <f t="shared" si="437"/>
        <v>0</v>
      </c>
      <c r="MRP81" s="30">
        <f t="shared" si="437"/>
        <v>0</v>
      </c>
      <c r="MRQ81" s="30">
        <f t="shared" si="437"/>
        <v>0</v>
      </c>
      <c r="MRR81" s="30">
        <f t="shared" si="437"/>
        <v>0</v>
      </c>
      <c r="MRS81" s="30">
        <f t="shared" si="437"/>
        <v>0</v>
      </c>
      <c r="MRT81" s="30">
        <f t="shared" si="437"/>
        <v>0</v>
      </c>
      <c r="MRU81" s="30">
        <f t="shared" si="437"/>
        <v>0</v>
      </c>
      <c r="MRV81" s="30">
        <f t="shared" si="437"/>
        <v>0</v>
      </c>
      <c r="MRW81" s="30">
        <f t="shared" si="437"/>
        <v>0</v>
      </c>
      <c r="MRX81" s="30">
        <f t="shared" si="437"/>
        <v>0</v>
      </c>
      <c r="MRY81" s="30">
        <f t="shared" si="437"/>
        <v>0</v>
      </c>
      <c r="MRZ81" s="30">
        <f t="shared" si="437"/>
        <v>0</v>
      </c>
      <c r="MSA81" s="30">
        <f t="shared" si="437"/>
        <v>0</v>
      </c>
      <c r="MSB81" s="30">
        <f t="shared" si="437"/>
        <v>0</v>
      </c>
      <c r="MSC81" s="30">
        <f t="shared" si="437"/>
        <v>0</v>
      </c>
      <c r="MSD81" s="30">
        <f t="shared" si="437"/>
        <v>0</v>
      </c>
      <c r="MSE81" s="30">
        <f t="shared" si="437"/>
        <v>0</v>
      </c>
      <c r="MSF81" s="30">
        <f t="shared" si="437"/>
        <v>0</v>
      </c>
      <c r="MSG81" s="30">
        <f t="shared" si="437"/>
        <v>0</v>
      </c>
      <c r="MSH81" s="30">
        <f t="shared" si="437"/>
        <v>0</v>
      </c>
      <c r="MSI81" s="30">
        <f t="shared" si="437"/>
        <v>0</v>
      </c>
      <c r="MSJ81" s="30">
        <f t="shared" si="437"/>
        <v>0</v>
      </c>
      <c r="MSK81" s="30">
        <f t="shared" si="437"/>
        <v>0</v>
      </c>
      <c r="MSL81" s="30">
        <f t="shared" si="437"/>
        <v>0</v>
      </c>
      <c r="MSM81" s="30">
        <f t="shared" si="437"/>
        <v>0</v>
      </c>
      <c r="MSN81" s="30">
        <f t="shared" si="437"/>
        <v>0</v>
      </c>
      <c r="MSO81" s="30">
        <f t="shared" si="437"/>
        <v>0</v>
      </c>
      <c r="MSP81" s="30">
        <f t="shared" si="437"/>
        <v>0</v>
      </c>
      <c r="MSQ81" s="30">
        <f t="shared" si="437"/>
        <v>0</v>
      </c>
      <c r="MSR81" s="30">
        <f t="shared" si="437"/>
        <v>0</v>
      </c>
      <c r="MSS81" s="30">
        <f t="shared" si="437"/>
        <v>0</v>
      </c>
      <c r="MST81" s="30">
        <f t="shared" si="437"/>
        <v>0</v>
      </c>
      <c r="MSU81" s="30">
        <f t="shared" si="437"/>
        <v>0</v>
      </c>
      <c r="MSV81" s="30">
        <f t="shared" si="437"/>
        <v>0</v>
      </c>
      <c r="MSW81" s="30">
        <f t="shared" si="437"/>
        <v>0</v>
      </c>
      <c r="MSX81" s="30">
        <f t="shared" si="437"/>
        <v>0</v>
      </c>
      <c r="MSY81" s="30">
        <f t="shared" si="437"/>
        <v>0</v>
      </c>
      <c r="MSZ81" s="30">
        <f t="shared" si="437"/>
        <v>0</v>
      </c>
      <c r="MTA81" s="30">
        <f t="shared" si="437"/>
        <v>0</v>
      </c>
      <c r="MTB81" s="30">
        <f t="shared" si="437"/>
        <v>0</v>
      </c>
      <c r="MTC81" s="30">
        <f t="shared" si="437"/>
        <v>0</v>
      </c>
      <c r="MTD81" s="30">
        <f t="shared" si="437"/>
        <v>0</v>
      </c>
      <c r="MTE81" s="30">
        <f t="shared" si="437"/>
        <v>0</v>
      </c>
      <c r="MTF81" s="30">
        <f t="shared" si="437"/>
        <v>0</v>
      </c>
      <c r="MTG81" s="30">
        <f t="shared" si="437"/>
        <v>0</v>
      </c>
      <c r="MTH81" s="30">
        <f t="shared" si="437"/>
        <v>0</v>
      </c>
      <c r="MTI81" s="30">
        <f t="shared" si="437"/>
        <v>0</v>
      </c>
      <c r="MTJ81" s="30">
        <f t="shared" si="437"/>
        <v>0</v>
      </c>
      <c r="MTK81" s="30">
        <f t="shared" si="437"/>
        <v>0</v>
      </c>
      <c r="MTL81" s="30">
        <f t="shared" si="437"/>
        <v>0</v>
      </c>
      <c r="MTM81" s="30">
        <f t="shared" si="437"/>
        <v>0</v>
      </c>
      <c r="MTN81" s="30">
        <f t="shared" si="437"/>
        <v>0</v>
      </c>
      <c r="MTO81" s="30">
        <f t="shared" si="437"/>
        <v>0</v>
      </c>
      <c r="MTP81" s="30">
        <f t="shared" si="437"/>
        <v>0</v>
      </c>
      <c r="MTQ81" s="30">
        <f t="shared" si="437"/>
        <v>0</v>
      </c>
      <c r="MTR81" s="30">
        <f t="shared" ref="MTR81:MWC81" si="438">+IF(MTR64&gt;=$D$16,$E$81,0)</f>
        <v>0</v>
      </c>
      <c r="MTS81" s="30">
        <f t="shared" si="438"/>
        <v>0</v>
      </c>
      <c r="MTT81" s="30">
        <f t="shared" si="438"/>
        <v>0</v>
      </c>
      <c r="MTU81" s="30">
        <f t="shared" si="438"/>
        <v>0</v>
      </c>
      <c r="MTV81" s="30">
        <f t="shared" si="438"/>
        <v>0</v>
      </c>
      <c r="MTW81" s="30">
        <f t="shared" si="438"/>
        <v>0</v>
      </c>
      <c r="MTX81" s="30">
        <f t="shared" si="438"/>
        <v>0</v>
      </c>
      <c r="MTY81" s="30">
        <f t="shared" si="438"/>
        <v>0</v>
      </c>
      <c r="MTZ81" s="30">
        <f t="shared" si="438"/>
        <v>0</v>
      </c>
      <c r="MUA81" s="30">
        <f t="shared" si="438"/>
        <v>0</v>
      </c>
      <c r="MUB81" s="30">
        <f t="shared" si="438"/>
        <v>0</v>
      </c>
      <c r="MUC81" s="30">
        <f t="shared" si="438"/>
        <v>0</v>
      </c>
      <c r="MUD81" s="30">
        <f t="shared" si="438"/>
        <v>0</v>
      </c>
      <c r="MUE81" s="30">
        <f t="shared" si="438"/>
        <v>0</v>
      </c>
      <c r="MUF81" s="30">
        <f t="shared" si="438"/>
        <v>0</v>
      </c>
      <c r="MUG81" s="30">
        <f t="shared" si="438"/>
        <v>0</v>
      </c>
      <c r="MUH81" s="30">
        <f t="shared" si="438"/>
        <v>0</v>
      </c>
      <c r="MUI81" s="30">
        <f t="shared" si="438"/>
        <v>0</v>
      </c>
      <c r="MUJ81" s="30">
        <f t="shared" si="438"/>
        <v>0</v>
      </c>
      <c r="MUK81" s="30">
        <f t="shared" si="438"/>
        <v>0</v>
      </c>
      <c r="MUL81" s="30">
        <f t="shared" si="438"/>
        <v>0</v>
      </c>
      <c r="MUM81" s="30">
        <f t="shared" si="438"/>
        <v>0</v>
      </c>
      <c r="MUN81" s="30">
        <f t="shared" si="438"/>
        <v>0</v>
      </c>
      <c r="MUO81" s="30">
        <f t="shared" si="438"/>
        <v>0</v>
      </c>
      <c r="MUP81" s="30">
        <f t="shared" si="438"/>
        <v>0</v>
      </c>
      <c r="MUQ81" s="30">
        <f t="shared" si="438"/>
        <v>0</v>
      </c>
      <c r="MUR81" s="30">
        <f t="shared" si="438"/>
        <v>0</v>
      </c>
      <c r="MUS81" s="30">
        <f t="shared" si="438"/>
        <v>0</v>
      </c>
      <c r="MUT81" s="30">
        <f t="shared" si="438"/>
        <v>0</v>
      </c>
      <c r="MUU81" s="30">
        <f t="shared" si="438"/>
        <v>0</v>
      </c>
      <c r="MUV81" s="30">
        <f t="shared" si="438"/>
        <v>0</v>
      </c>
      <c r="MUW81" s="30">
        <f t="shared" si="438"/>
        <v>0</v>
      </c>
      <c r="MUX81" s="30">
        <f t="shared" si="438"/>
        <v>0</v>
      </c>
      <c r="MUY81" s="30">
        <f t="shared" si="438"/>
        <v>0</v>
      </c>
      <c r="MUZ81" s="30">
        <f t="shared" si="438"/>
        <v>0</v>
      </c>
      <c r="MVA81" s="30">
        <f t="shared" si="438"/>
        <v>0</v>
      </c>
      <c r="MVB81" s="30">
        <f t="shared" si="438"/>
        <v>0</v>
      </c>
      <c r="MVC81" s="30">
        <f t="shared" si="438"/>
        <v>0</v>
      </c>
      <c r="MVD81" s="30">
        <f t="shared" si="438"/>
        <v>0</v>
      </c>
      <c r="MVE81" s="30">
        <f t="shared" si="438"/>
        <v>0</v>
      </c>
      <c r="MVF81" s="30">
        <f t="shared" si="438"/>
        <v>0</v>
      </c>
      <c r="MVG81" s="30">
        <f t="shared" si="438"/>
        <v>0</v>
      </c>
      <c r="MVH81" s="30">
        <f t="shared" si="438"/>
        <v>0</v>
      </c>
      <c r="MVI81" s="30">
        <f t="shared" si="438"/>
        <v>0</v>
      </c>
      <c r="MVJ81" s="30">
        <f t="shared" si="438"/>
        <v>0</v>
      </c>
      <c r="MVK81" s="30">
        <f t="shared" si="438"/>
        <v>0</v>
      </c>
      <c r="MVL81" s="30">
        <f t="shared" si="438"/>
        <v>0</v>
      </c>
      <c r="MVM81" s="30">
        <f t="shared" si="438"/>
        <v>0</v>
      </c>
      <c r="MVN81" s="30">
        <f t="shared" si="438"/>
        <v>0</v>
      </c>
      <c r="MVO81" s="30">
        <f t="shared" si="438"/>
        <v>0</v>
      </c>
      <c r="MVP81" s="30">
        <f t="shared" si="438"/>
        <v>0</v>
      </c>
      <c r="MVQ81" s="30">
        <f t="shared" si="438"/>
        <v>0</v>
      </c>
      <c r="MVR81" s="30">
        <f t="shared" si="438"/>
        <v>0</v>
      </c>
      <c r="MVS81" s="30">
        <f t="shared" si="438"/>
        <v>0</v>
      </c>
      <c r="MVT81" s="30">
        <f t="shared" si="438"/>
        <v>0</v>
      </c>
      <c r="MVU81" s="30">
        <f t="shared" si="438"/>
        <v>0</v>
      </c>
      <c r="MVV81" s="30">
        <f t="shared" si="438"/>
        <v>0</v>
      </c>
      <c r="MVW81" s="30">
        <f t="shared" si="438"/>
        <v>0</v>
      </c>
      <c r="MVX81" s="30">
        <f t="shared" si="438"/>
        <v>0</v>
      </c>
      <c r="MVY81" s="30">
        <f t="shared" si="438"/>
        <v>0</v>
      </c>
      <c r="MVZ81" s="30">
        <f t="shared" si="438"/>
        <v>0</v>
      </c>
      <c r="MWA81" s="30">
        <f t="shared" si="438"/>
        <v>0</v>
      </c>
      <c r="MWB81" s="30">
        <f t="shared" si="438"/>
        <v>0</v>
      </c>
      <c r="MWC81" s="30">
        <f t="shared" si="438"/>
        <v>0</v>
      </c>
      <c r="MWD81" s="30">
        <f t="shared" ref="MWD81:MYO81" si="439">+IF(MWD64&gt;=$D$16,$E$81,0)</f>
        <v>0</v>
      </c>
      <c r="MWE81" s="30">
        <f t="shared" si="439"/>
        <v>0</v>
      </c>
      <c r="MWF81" s="30">
        <f t="shared" si="439"/>
        <v>0</v>
      </c>
      <c r="MWG81" s="30">
        <f t="shared" si="439"/>
        <v>0</v>
      </c>
      <c r="MWH81" s="30">
        <f t="shared" si="439"/>
        <v>0</v>
      </c>
      <c r="MWI81" s="30">
        <f t="shared" si="439"/>
        <v>0</v>
      </c>
      <c r="MWJ81" s="30">
        <f t="shared" si="439"/>
        <v>0</v>
      </c>
      <c r="MWK81" s="30">
        <f t="shared" si="439"/>
        <v>0</v>
      </c>
      <c r="MWL81" s="30">
        <f t="shared" si="439"/>
        <v>0</v>
      </c>
      <c r="MWM81" s="30">
        <f t="shared" si="439"/>
        <v>0</v>
      </c>
      <c r="MWN81" s="30">
        <f t="shared" si="439"/>
        <v>0</v>
      </c>
      <c r="MWO81" s="30">
        <f t="shared" si="439"/>
        <v>0</v>
      </c>
      <c r="MWP81" s="30">
        <f t="shared" si="439"/>
        <v>0</v>
      </c>
      <c r="MWQ81" s="30">
        <f t="shared" si="439"/>
        <v>0</v>
      </c>
      <c r="MWR81" s="30">
        <f t="shared" si="439"/>
        <v>0</v>
      </c>
      <c r="MWS81" s="30">
        <f t="shared" si="439"/>
        <v>0</v>
      </c>
      <c r="MWT81" s="30">
        <f t="shared" si="439"/>
        <v>0</v>
      </c>
      <c r="MWU81" s="30">
        <f t="shared" si="439"/>
        <v>0</v>
      </c>
      <c r="MWV81" s="30">
        <f t="shared" si="439"/>
        <v>0</v>
      </c>
      <c r="MWW81" s="30">
        <f t="shared" si="439"/>
        <v>0</v>
      </c>
      <c r="MWX81" s="30">
        <f t="shared" si="439"/>
        <v>0</v>
      </c>
      <c r="MWY81" s="30">
        <f t="shared" si="439"/>
        <v>0</v>
      </c>
      <c r="MWZ81" s="30">
        <f t="shared" si="439"/>
        <v>0</v>
      </c>
      <c r="MXA81" s="30">
        <f t="shared" si="439"/>
        <v>0</v>
      </c>
      <c r="MXB81" s="30">
        <f t="shared" si="439"/>
        <v>0</v>
      </c>
      <c r="MXC81" s="30">
        <f t="shared" si="439"/>
        <v>0</v>
      </c>
      <c r="MXD81" s="30">
        <f t="shared" si="439"/>
        <v>0</v>
      </c>
      <c r="MXE81" s="30">
        <f t="shared" si="439"/>
        <v>0</v>
      </c>
      <c r="MXF81" s="30">
        <f t="shared" si="439"/>
        <v>0</v>
      </c>
      <c r="MXG81" s="30">
        <f t="shared" si="439"/>
        <v>0</v>
      </c>
      <c r="MXH81" s="30">
        <f t="shared" si="439"/>
        <v>0</v>
      </c>
      <c r="MXI81" s="30">
        <f t="shared" si="439"/>
        <v>0</v>
      </c>
      <c r="MXJ81" s="30">
        <f t="shared" si="439"/>
        <v>0</v>
      </c>
      <c r="MXK81" s="30">
        <f t="shared" si="439"/>
        <v>0</v>
      </c>
      <c r="MXL81" s="30">
        <f t="shared" si="439"/>
        <v>0</v>
      </c>
      <c r="MXM81" s="30">
        <f t="shared" si="439"/>
        <v>0</v>
      </c>
      <c r="MXN81" s="30">
        <f t="shared" si="439"/>
        <v>0</v>
      </c>
      <c r="MXO81" s="30">
        <f t="shared" si="439"/>
        <v>0</v>
      </c>
      <c r="MXP81" s="30">
        <f t="shared" si="439"/>
        <v>0</v>
      </c>
      <c r="MXQ81" s="30">
        <f t="shared" si="439"/>
        <v>0</v>
      </c>
      <c r="MXR81" s="30">
        <f t="shared" si="439"/>
        <v>0</v>
      </c>
      <c r="MXS81" s="30">
        <f t="shared" si="439"/>
        <v>0</v>
      </c>
      <c r="MXT81" s="30">
        <f t="shared" si="439"/>
        <v>0</v>
      </c>
      <c r="MXU81" s="30">
        <f t="shared" si="439"/>
        <v>0</v>
      </c>
      <c r="MXV81" s="30">
        <f t="shared" si="439"/>
        <v>0</v>
      </c>
      <c r="MXW81" s="30">
        <f t="shared" si="439"/>
        <v>0</v>
      </c>
      <c r="MXX81" s="30">
        <f t="shared" si="439"/>
        <v>0</v>
      </c>
      <c r="MXY81" s="30">
        <f t="shared" si="439"/>
        <v>0</v>
      </c>
      <c r="MXZ81" s="30">
        <f t="shared" si="439"/>
        <v>0</v>
      </c>
      <c r="MYA81" s="30">
        <f t="shared" si="439"/>
        <v>0</v>
      </c>
      <c r="MYB81" s="30">
        <f t="shared" si="439"/>
        <v>0</v>
      </c>
      <c r="MYC81" s="30">
        <f t="shared" si="439"/>
        <v>0</v>
      </c>
      <c r="MYD81" s="30">
        <f t="shared" si="439"/>
        <v>0</v>
      </c>
      <c r="MYE81" s="30">
        <f t="shared" si="439"/>
        <v>0</v>
      </c>
      <c r="MYF81" s="30">
        <f t="shared" si="439"/>
        <v>0</v>
      </c>
      <c r="MYG81" s="30">
        <f t="shared" si="439"/>
        <v>0</v>
      </c>
      <c r="MYH81" s="30">
        <f t="shared" si="439"/>
        <v>0</v>
      </c>
      <c r="MYI81" s="30">
        <f t="shared" si="439"/>
        <v>0</v>
      </c>
      <c r="MYJ81" s="30">
        <f t="shared" si="439"/>
        <v>0</v>
      </c>
      <c r="MYK81" s="30">
        <f t="shared" si="439"/>
        <v>0</v>
      </c>
      <c r="MYL81" s="30">
        <f t="shared" si="439"/>
        <v>0</v>
      </c>
      <c r="MYM81" s="30">
        <f t="shared" si="439"/>
        <v>0</v>
      </c>
      <c r="MYN81" s="30">
        <f t="shared" si="439"/>
        <v>0</v>
      </c>
      <c r="MYO81" s="30">
        <f t="shared" si="439"/>
        <v>0</v>
      </c>
      <c r="MYP81" s="30">
        <f t="shared" ref="MYP81:NBA81" si="440">+IF(MYP64&gt;=$D$16,$E$81,0)</f>
        <v>0</v>
      </c>
      <c r="MYQ81" s="30">
        <f t="shared" si="440"/>
        <v>0</v>
      </c>
      <c r="MYR81" s="30">
        <f t="shared" si="440"/>
        <v>0</v>
      </c>
      <c r="MYS81" s="30">
        <f t="shared" si="440"/>
        <v>0</v>
      </c>
      <c r="MYT81" s="30">
        <f t="shared" si="440"/>
        <v>0</v>
      </c>
      <c r="MYU81" s="30">
        <f t="shared" si="440"/>
        <v>0</v>
      </c>
      <c r="MYV81" s="30">
        <f t="shared" si="440"/>
        <v>0</v>
      </c>
      <c r="MYW81" s="30">
        <f t="shared" si="440"/>
        <v>0</v>
      </c>
      <c r="MYX81" s="30">
        <f t="shared" si="440"/>
        <v>0</v>
      </c>
      <c r="MYY81" s="30">
        <f t="shared" si="440"/>
        <v>0</v>
      </c>
      <c r="MYZ81" s="30">
        <f t="shared" si="440"/>
        <v>0</v>
      </c>
      <c r="MZA81" s="30">
        <f t="shared" si="440"/>
        <v>0</v>
      </c>
      <c r="MZB81" s="30">
        <f t="shared" si="440"/>
        <v>0</v>
      </c>
      <c r="MZC81" s="30">
        <f t="shared" si="440"/>
        <v>0</v>
      </c>
      <c r="MZD81" s="30">
        <f t="shared" si="440"/>
        <v>0</v>
      </c>
      <c r="MZE81" s="30">
        <f t="shared" si="440"/>
        <v>0</v>
      </c>
      <c r="MZF81" s="30">
        <f t="shared" si="440"/>
        <v>0</v>
      </c>
      <c r="MZG81" s="30">
        <f t="shared" si="440"/>
        <v>0</v>
      </c>
      <c r="MZH81" s="30">
        <f t="shared" si="440"/>
        <v>0</v>
      </c>
      <c r="MZI81" s="30">
        <f t="shared" si="440"/>
        <v>0</v>
      </c>
      <c r="MZJ81" s="30">
        <f t="shared" si="440"/>
        <v>0</v>
      </c>
      <c r="MZK81" s="30">
        <f t="shared" si="440"/>
        <v>0</v>
      </c>
      <c r="MZL81" s="30">
        <f t="shared" si="440"/>
        <v>0</v>
      </c>
      <c r="MZM81" s="30">
        <f t="shared" si="440"/>
        <v>0</v>
      </c>
      <c r="MZN81" s="30">
        <f t="shared" si="440"/>
        <v>0</v>
      </c>
      <c r="MZO81" s="30">
        <f t="shared" si="440"/>
        <v>0</v>
      </c>
      <c r="MZP81" s="30">
        <f t="shared" si="440"/>
        <v>0</v>
      </c>
      <c r="MZQ81" s="30">
        <f t="shared" si="440"/>
        <v>0</v>
      </c>
      <c r="MZR81" s="30">
        <f t="shared" si="440"/>
        <v>0</v>
      </c>
      <c r="MZS81" s="30">
        <f t="shared" si="440"/>
        <v>0</v>
      </c>
      <c r="MZT81" s="30">
        <f t="shared" si="440"/>
        <v>0</v>
      </c>
      <c r="MZU81" s="30">
        <f t="shared" si="440"/>
        <v>0</v>
      </c>
      <c r="MZV81" s="30">
        <f t="shared" si="440"/>
        <v>0</v>
      </c>
      <c r="MZW81" s="30">
        <f t="shared" si="440"/>
        <v>0</v>
      </c>
      <c r="MZX81" s="30">
        <f t="shared" si="440"/>
        <v>0</v>
      </c>
      <c r="MZY81" s="30">
        <f t="shared" si="440"/>
        <v>0</v>
      </c>
      <c r="MZZ81" s="30">
        <f t="shared" si="440"/>
        <v>0</v>
      </c>
      <c r="NAA81" s="30">
        <f t="shared" si="440"/>
        <v>0</v>
      </c>
      <c r="NAB81" s="30">
        <f t="shared" si="440"/>
        <v>0</v>
      </c>
      <c r="NAC81" s="30">
        <f t="shared" si="440"/>
        <v>0</v>
      </c>
      <c r="NAD81" s="30">
        <f t="shared" si="440"/>
        <v>0</v>
      </c>
      <c r="NAE81" s="30">
        <f t="shared" si="440"/>
        <v>0</v>
      </c>
      <c r="NAF81" s="30">
        <f t="shared" si="440"/>
        <v>0</v>
      </c>
      <c r="NAG81" s="30">
        <f t="shared" si="440"/>
        <v>0</v>
      </c>
      <c r="NAH81" s="30">
        <f t="shared" si="440"/>
        <v>0</v>
      </c>
      <c r="NAI81" s="30">
        <f t="shared" si="440"/>
        <v>0</v>
      </c>
      <c r="NAJ81" s="30">
        <f t="shared" si="440"/>
        <v>0</v>
      </c>
      <c r="NAK81" s="30">
        <f t="shared" si="440"/>
        <v>0</v>
      </c>
      <c r="NAL81" s="30">
        <f t="shared" si="440"/>
        <v>0</v>
      </c>
      <c r="NAM81" s="30">
        <f t="shared" si="440"/>
        <v>0</v>
      </c>
      <c r="NAN81" s="30">
        <f t="shared" si="440"/>
        <v>0</v>
      </c>
      <c r="NAO81" s="30">
        <f t="shared" si="440"/>
        <v>0</v>
      </c>
      <c r="NAP81" s="30">
        <f t="shared" si="440"/>
        <v>0</v>
      </c>
      <c r="NAQ81" s="30">
        <f t="shared" si="440"/>
        <v>0</v>
      </c>
      <c r="NAR81" s="30">
        <f t="shared" si="440"/>
        <v>0</v>
      </c>
      <c r="NAS81" s="30">
        <f t="shared" si="440"/>
        <v>0</v>
      </c>
      <c r="NAT81" s="30">
        <f t="shared" si="440"/>
        <v>0</v>
      </c>
      <c r="NAU81" s="30">
        <f t="shared" si="440"/>
        <v>0</v>
      </c>
      <c r="NAV81" s="30">
        <f t="shared" si="440"/>
        <v>0</v>
      </c>
      <c r="NAW81" s="30">
        <f t="shared" si="440"/>
        <v>0</v>
      </c>
      <c r="NAX81" s="30">
        <f t="shared" si="440"/>
        <v>0</v>
      </c>
      <c r="NAY81" s="30">
        <f t="shared" si="440"/>
        <v>0</v>
      </c>
      <c r="NAZ81" s="30">
        <f t="shared" si="440"/>
        <v>0</v>
      </c>
      <c r="NBA81" s="30">
        <f t="shared" si="440"/>
        <v>0</v>
      </c>
      <c r="NBB81" s="30">
        <f t="shared" ref="NBB81:NDM81" si="441">+IF(NBB64&gt;=$D$16,$E$81,0)</f>
        <v>0</v>
      </c>
      <c r="NBC81" s="30">
        <f t="shared" si="441"/>
        <v>0</v>
      </c>
      <c r="NBD81" s="30">
        <f t="shared" si="441"/>
        <v>0</v>
      </c>
      <c r="NBE81" s="30">
        <f t="shared" si="441"/>
        <v>0</v>
      </c>
      <c r="NBF81" s="30">
        <f t="shared" si="441"/>
        <v>0</v>
      </c>
      <c r="NBG81" s="30">
        <f t="shared" si="441"/>
        <v>0</v>
      </c>
      <c r="NBH81" s="30">
        <f t="shared" si="441"/>
        <v>0</v>
      </c>
      <c r="NBI81" s="30">
        <f t="shared" si="441"/>
        <v>0</v>
      </c>
      <c r="NBJ81" s="30">
        <f t="shared" si="441"/>
        <v>0</v>
      </c>
      <c r="NBK81" s="30">
        <f t="shared" si="441"/>
        <v>0</v>
      </c>
      <c r="NBL81" s="30">
        <f t="shared" si="441"/>
        <v>0</v>
      </c>
      <c r="NBM81" s="30">
        <f t="shared" si="441"/>
        <v>0</v>
      </c>
      <c r="NBN81" s="30">
        <f t="shared" si="441"/>
        <v>0</v>
      </c>
      <c r="NBO81" s="30">
        <f t="shared" si="441"/>
        <v>0</v>
      </c>
      <c r="NBP81" s="30">
        <f t="shared" si="441"/>
        <v>0</v>
      </c>
      <c r="NBQ81" s="30">
        <f t="shared" si="441"/>
        <v>0</v>
      </c>
      <c r="NBR81" s="30">
        <f t="shared" si="441"/>
        <v>0</v>
      </c>
      <c r="NBS81" s="30">
        <f t="shared" si="441"/>
        <v>0</v>
      </c>
      <c r="NBT81" s="30">
        <f t="shared" si="441"/>
        <v>0</v>
      </c>
      <c r="NBU81" s="30">
        <f t="shared" si="441"/>
        <v>0</v>
      </c>
      <c r="NBV81" s="30">
        <f t="shared" si="441"/>
        <v>0</v>
      </c>
      <c r="NBW81" s="30">
        <f t="shared" si="441"/>
        <v>0</v>
      </c>
      <c r="NBX81" s="30">
        <f t="shared" si="441"/>
        <v>0</v>
      </c>
      <c r="NBY81" s="30">
        <f t="shared" si="441"/>
        <v>0</v>
      </c>
      <c r="NBZ81" s="30">
        <f t="shared" si="441"/>
        <v>0</v>
      </c>
      <c r="NCA81" s="30">
        <f t="shared" si="441"/>
        <v>0</v>
      </c>
      <c r="NCB81" s="30">
        <f t="shared" si="441"/>
        <v>0</v>
      </c>
      <c r="NCC81" s="30">
        <f t="shared" si="441"/>
        <v>0</v>
      </c>
      <c r="NCD81" s="30">
        <f t="shared" si="441"/>
        <v>0</v>
      </c>
      <c r="NCE81" s="30">
        <f t="shared" si="441"/>
        <v>0</v>
      </c>
      <c r="NCF81" s="30">
        <f t="shared" si="441"/>
        <v>0</v>
      </c>
      <c r="NCG81" s="30">
        <f t="shared" si="441"/>
        <v>0</v>
      </c>
      <c r="NCH81" s="30">
        <f t="shared" si="441"/>
        <v>0</v>
      </c>
      <c r="NCI81" s="30">
        <f t="shared" si="441"/>
        <v>0</v>
      </c>
      <c r="NCJ81" s="30">
        <f t="shared" si="441"/>
        <v>0</v>
      </c>
      <c r="NCK81" s="30">
        <f t="shared" si="441"/>
        <v>0</v>
      </c>
      <c r="NCL81" s="30">
        <f t="shared" si="441"/>
        <v>0</v>
      </c>
      <c r="NCM81" s="30">
        <f t="shared" si="441"/>
        <v>0</v>
      </c>
      <c r="NCN81" s="30">
        <f t="shared" si="441"/>
        <v>0</v>
      </c>
      <c r="NCO81" s="30">
        <f t="shared" si="441"/>
        <v>0</v>
      </c>
      <c r="NCP81" s="30">
        <f t="shared" si="441"/>
        <v>0</v>
      </c>
      <c r="NCQ81" s="30">
        <f t="shared" si="441"/>
        <v>0</v>
      </c>
      <c r="NCR81" s="30">
        <f t="shared" si="441"/>
        <v>0</v>
      </c>
      <c r="NCS81" s="30">
        <f t="shared" si="441"/>
        <v>0</v>
      </c>
      <c r="NCT81" s="30">
        <f t="shared" si="441"/>
        <v>0</v>
      </c>
      <c r="NCU81" s="30">
        <f t="shared" si="441"/>
        <v>0</v>
      </c>
      <c r="NCV81" s="30">
        <f t="shared" si="441"/>
        <v>0</v>
      </c>
      <c r="NCW81" s="30">
        <f t="shared" si="441"/>
        <v>0</v>
      </c>
      <c r="NCX81" s="30">
        <f t="shared" si="441"/>
        <v>0</v>
      </c>
      <c r="NCY81" s="30">
        <f t="shared" si="441"/>
        <v>0</v>
      </c>
      <c r="NCZ81" s="30">
        <f t="shared" si="441"/>
        <v>0</v>
      </c>
      <c r="NDA81" s="30">
        <f t="shared" si="441"/>
        <v>0</v>
      </c>
      <c r="NDB81" s="30">
        <f t="shared" si="441"/>
        <v>0</v>
      </c>
      <c r="NDC81" s="30">
        <f t="shared" si="441"/>
        <v>0</v>
      </c>
      <c r="NDD81" s="30">
        <f t="shared" si="441"/>
        <v>0</v>
      </c>
      <c r="NDE81" s="30">
        <f t="shared" si="441"/>
        <v>0</v>
      </c>
      <c r="NDF81" s="30">
        <f t="shared" si="441"/>
        <v>0</v>
      </c>
      <c r="NDG81" s="30">
        <f t="shared" si="441"/>
        <v>0</v>
      </c>
      <c r="NDH81" s="30">
        <f t="shared" si="441"/>
        <v>0</v>
      </c>
      <c r="NDI81" s="30">
        <f t="shared" si="441"/>
        <v>0</v>
      </c>
      <c r="NDJ81" s="30">
        <f t="shared" si="441"/>
        <v>0</v>
      </c>
      <c r="NDK81" s="30">
        <f t="shared" si="441"/>
        <v>0</v>
      </c>
      <c r="NDL81" s="30">
        <f t="shared" si="441"/>
        <v>0</v>
      </c>
      <c r="NDM81" s="30">
        <f t="shared" si="441"/>
        <v>0</v>
      </c>
      <c r="NDN81" s="30">
        <f t="shared" ref="NDN81:NFY81" si="442">+IF(NDN64&gt;=$D$16,$E$81,0)</f>
        <v>0</v>
      </c>
      <c r="NDO81" s="30">
        <f t="shared" si="442"/>
        <v>0</v>
      </c>
      <c r="NDP81" s="30">
        <f t="shared" si="442"/>
        <v>0</v>
      </c>
      <c r="NDQ81" s="30">
        <f t="shared" si="442"/>
        <v>0</v>
      </c>
      <c r="NDR81" s="30">
        <f t="shared" si="442"/>
        <v>0</v>
      </c>
      <c r="NDS81" s="30">
        <f t="shared" si="442"/>
        <v>0</v>
      </c>
      <c r="NDT81" s="30">
        <f t="shared" si="442"/>
        <v>0</v>
      </c>
      <c r="NDU81" s="30">
        <f t="shared" si="442"/>
        <v>0</v>
      </c>
      <c r="NDV81" s="30">
        <f t="shared" si="442"/>
        <v>0</v>
      </c>
      <c r="NDW81" s="30">
        <f t="shared" si="442"/>
        <v>0</v>
      </c>
      <c r="NDX81" s="30">
        <f t="shared" si="442"/>
        <v>0</v>
      </c>
      <c r="NDY81" s="30">
        <f t="shared" si="442"/>
        <v>0</v>
      </c>
      <c r="NDZ81" s="30">
        <f t="shared" si="442"/>
        <v>0</v>
      </c>
      <c r="NEA81" s="30">
        <f t="shared" si="442"/>
        <v>0</v>
      </c>
      <c r="NEB81" s="30">
        <f t="shared" si="442"/>
        <v>0</v>
      </c>
      <c r="NEC81" s="30">
        <f t="shared" si="442"/>
        <v>0</v>
      </c>
      <c r="NED81" s="30">
        <f t="shared" si="442"/>
        <v>0</v>
      </c>
      <c r="NEE81" s="30">
        <f t="shared" si="442"/>
        <v>0</v>
      </c>
      <c r="NEF81" s="30">
        <f t="shared" si="442"/>
        <v>0</v>
      </c>
      <c r="NEG81" s="30">
        <f t="shared" si="442"/>
        <v>0</v>
      </c>
      <c r="NEH81" s="30">
        <f t="shared" si="442"/>
        <v>0</v>
      </c>
      <c r="NEI81" s="30">
        <f t="shared" si="442"/>
        <v>0</v>
      </c>
      <c r="NEJ81" s="30">
        <f t="shared" si="442"/>
        <v>0</v>
      </c>
      <c r="NEK81" s="30">
        <f t="shared" si="442"/>
        <v>0</v>
      </c>
      <c r="NEL81" s="30">
        <f t="shared" si="442"/>
        <v>0</v>
      </c>
      <c r="NEM81" s="30">
        <f t="shared" si="442"/>
        <v>0</v>
      </c>
      <c r="NEN81" s="30">
        <f t="shared" si="442"/>
        <v>0</v>
      </c>
      <c r="NEO81" s="30">
        <f t="shared" si="442"/>
        <v>0</v>
      </c>
      <c r="NEP81" s="30">
        <f t="shared" si="442"/>
        <v>0</v>
      </c>
      <c r="NEQ81" s="30">
        <f t="shared" si="442"/>
        <v>0</v>
      </c>
      <c r="NER81" s="30">
        <f t="shared" si="442"/>
        <v>0</v>
      </c>
      <c r="NES81" s="30">
        <f t="shared" si="442"/>
        <v>0</v>
      </c>
      <c r="NET81" s="30">
        <f t="shared" si="442"/>
        <v>0</v>
      </c>
      <c r="NEU81" s="30">
        <f t="shared" si="442"/>
        <v>0</v>
      </c>
      <c r="NEV81" s="30">
        <f t="shared" si="442"/>
        <v>0</v>
      </c>
      <c r="NEW81" s="30">
        <f t="shared" si="442"/>
        <v>0</v>
      </c>
      <c r="NEX81" s="30">
        <f t="shared" si="442"/>
        <v>0</v>
      </c>
      <c r="NEY81" s="30">
        <f t="shared" si="442"/>
        <v>0</v>
      </c>
      <c r="NEZ81" s="30">
        <f t="shared" si="442"/>
        <v>0</v>
      </c>
      <c r="NFA81" s="30">
        <f t="shared" si="442"/>
        <v>0</v>
      </c>
      <c r="NFB81" s="30">
        <f t="shared" si="442"/>
        <v>0</v>
      </c>
      <c r="NFC81" s="30">
        <f t="shared" si="442"/>
        <v>0</v>
      </c>
      <c r="NFD81" s="30">
        <f t="shared" si="442"/>
        <v>0</v>
      </c>
      <c r="NFE81" s="30">
        <f t="shared" si="442"/>
        <v>0</v>
      </c>
      <c r="NFF81" s="30">
        <f t="shared" si="442"/>
        <v>0</v>
      </c>
      <c r="NFG81" s="30">
        <f t="shared" si="442"/>
        <v>0</v>
      </c>
      <c r="NFH81" s="30">
        <f t="shared" si="442"/>
        <v>0</v>
      </c>
      <c r="NFI81" s="30">
        <f t="shared" si="442"/>
        <v>0</v>
      </c>
      <c r="NFJ81" s="30">
        <f t="shared" si="442"/>
        <v>0</v>
      </c>
      <c r="NFK81" s="30">
        <f t="shared" si="442"/>
        <v>0</v>
      </c>
      <c r="NFL81" s="30">
        <f t="shared" si="442"/>
        <v>0</v>
      </c>
      <c r="NFM81" s="30">
        <f t="shared" si="442"/>
        <v>0</v>
      </c>
      <c r="NFN81" s="30">
        <f t="shared" si="442"/>
        <v>0</v>
      </c>
      <c r="NFO81" s="30">
        <f t="shared" si="442"/>
        <v>0</v>
      </c>
      <c r="NFP81" s="30">
        <f t="shared" si="442"/>
        <v>0</v>
      </c>
      <c r="NFQ81" s="30">
        <f t="shared" si="442"/>
        <v>0</v>
      </c>
      <c r="NFR81" s="30">
        <f t="shared" si="442"/>
        <v>0</v>
      </c>
      <c r="NFS81" s="30">
        <f t="shared" si="442"/>
        <v>0</v>
      </c>
      <c r="NFT81" s="30">
        <f t="shared" si="442"/>
        <v>0</v>
      </c>
      <c r="NFU81" s="30">
        <f t="shared" si="442"/>
        <v>0</v>
      </c>
      <c r="NFV81" s="30">
        <f t="shared" si="442"/>
        <v>0</v>
      </c>
      <c r="NFW81" s="30">
        <f t="shared" si="442"/>
        <v>0</v>
      </c>
      <c r="NFX81" s="30">
        <f t="shared" si="442"/>
        <v>0</v>
      </c>
      <c r="NFY81" s="30">
        <f t="shared" si="442"/>
        <v>0</v>
      </c>
      <c r="NFZ81" s="30">
        <f t="shared" ref="NFZ81:NIK81" si="443">+IF(NFZ64&gt;=$D$16,$E$81,0)</f>
        <v>0</v>
      </c>
      <c r="NGA81" s="30">
        <f t="shared" si="443"/>
        <v>0</v>
      </c>
      <c r="NGB81" s="30">
        <f t="shared" si="443"/>
        <v>0</v>
      </c>
      <c r="NGC81" s="30">
        <f t="shared" si="443"/>
        <v>0</v>
      </c>
      <c r="NGD81" s="30">
        <f t="shared" si="443"/>
        <v>0</v>
      </c>
      <c r="NGE81" s="30">
        <f t="shared" si="443"/>
        <v>0</v>
      </c>
      <c r="NGF81" s="30">
        <f t="shared" si="443"/>
        <v>0</v>
      </c>
      <c r="NGG81" s="30">
        <f t="shared" si="443"/>
        <v>0</v>
      </c>
      <c r="NGH81" s="30">
        <f t="shared" si="443"/>
        <v>0</v>
      </c>
      <c r="NGI81" s="30">
        <f t="shared" si="443"/>
        <v>0</v>
      </c>
      <c r="NGJ81" s="30">
        <f t="shared" si="443"/>
        <v>0</v>
      </c>
      <c r="NGK81" s="30">
        <f t="shared" si="443"/>
        <v>0</v>
      </c>
      <c r="NGL81" s="30">
        <f t="shared" si="443"/>
        <v>0</v>
      </c>
      <c r="NGM81" s="30">
        <f t="shared" si="443"/>
        <v>0</v>
      </c>
      <c r="NGN81" s="30">
        <f t="shared" si="443"/>
        <v>0</v>
      </c>
      <c r="NGO81" s="30">
        <f t="shared" si="443"/>
        <v>0</v>
      </c>
      <c r="NGP81" s="30">
        <f t="shared" si="443"/>
        <v>0</v>
      </c>
      <c r="NGQ81" s="30">
        <f t="shared" si="443"/>
        <v>0</v>
      </c>
      <c r="NGR81" s="30">
        <f t="shared" si="443"/>
        <v>0</v>
      </c>
      <c r="NGS81" s="30">
        <f t="shared" si="443"/>
        <v>0</v>
      </c>
      <c r="NGT81" s="30">
        <f t="shared" si="443"/>
        <v>0</v>
      </c>
      <c r="NGU81" s="30">
        <f t="shared" si="443"/>
        <v>0</v>
      </c>
      <c r="NGV81" s="30">
        <f t="shared" si="443"/>
        <v>0</v>
      </c>
      <c r="NGW81" s="30">
        <f t="shared" si="443"/>
        <v>0</v>
      </c>
      <c r="NGX81" s="30">
        <f t="shared" si="443"/>
        <v>0</v>
      </c>
      <c r="NGY81" s="30">
        <f t="shared" si="443"/>
        <v>0</v>
      </c>
      <c r="NGZ81" s="30">
        <f t="shared" si="443"/>
        <v>0</v>
      </c>
      <c r="NHA81" s="30">
        <f t="shared" si="443"/>
        <v>0</v>
      </c>
      <c r="NHB81" s="30">
        <f t="shared" si="443"/>
        <v>0</v>
      </c>
      <c r="NHC81" s="30">
        <f t="shared" si="443"/>
        <v>0</v>
      </c>
      <c r="NHD81" s="30">
        <f t="shared" si="443"/>
        <v>0</v>
      </c>
      <c r="NHE81" s="30">
        <f t="shared" si="443"/>
        <v>0</v>
      </c>
      <c r="NHF81" s="30">
        <f t="shared" si="443"/>
        <v>0</v>
      </c>
      <c r="NHG81" s="30">
        <f t="shared" si="443"/>
        <v>0</v>
      </c>
      <c r="NHH81" s="30">
        <f t="shared" si="443"/>
        <v>0</v>
      </c>
      <c r="NHI81" s="30">
        <f t="shared" si="443"/>
        <v>0</v>
      </c>
      <c r="NHJ81" s="30">
        <f t="shared" si="443"/>
        <v>0</v>
      </c>
      <c r="NHK81" s="30">
        <f t="shared" si="443"/>
        <v>0</v>
      </c>
      <c r="NHL81" s="30">
        <f t="shared" si="443"/>
        <v>0</v>
      </c>
      <c r="NHM81" s="30">
        <f t="shared" si="443"/>
        <v>0</v>
      </c>
      <c r="NHN81" s="30">
        <f t="shared" si="443"/>
        <v>0</v>
      </c>
      <c r="NHO81" s="30">
        <f t="shared" si="443"/>
        <v>0</v>
      </c>
      <c r="NHP81" s="30">
        <f t="shared" si="443"/>
        <v>0</v>
      </c>
      <c r="NHQ81" s="30">
        <f t="shared" si="443"/>
        <v>0</v>
      </c>
      <c r="NHR81" s="30">
        <f t="shared" si="443"/>
        <v>0</v>
      </c>
      <c r="NHS81" s="30">
        <f t="shared" si="443"/>
        <v>0</v>
      </c>
      <c r="NHT81" s="30">
        <f t="shared" si="443"/>
        <v>0</v>
      </c>
      <c r="NHU81" s="30">
        <f t="shared" si="443"/>
        <v>0</v>
      </c>
      <c r="NHV81" s="30">
        <f t="shared" si="443"/>
        <v>0</v>
      </c>
      <c r="NHW81" s="30">
        <f t="shared" si="443"/>
        <v>0</v>
      </c>
      <c r="NHX81" s="30">
        <f t="shared" si="443"/>
        <v>0</v>
      </c>
      <c r="NHY81" s="30">
        <f t="shared" si="443"/>
        <v>0</v>
      </c>
      <c r="NHZ81" s="30">
        <f t="shared" si="443"/>
        <v>0</v>
      </c>
      <c r="NIA81" s="30">
        <f t="shared" si="443"/>
        <v>0</v>
      </c>
      <c r="NIB81" s="30">
        <f t="shared" si="443"/>
        <v>0</v>
      </c>
      <c r="NIC81" s="30">
        <f t="shared" si="443"/>
        <v>0</v>
      </c>
      <c r="NID81" s="30">
        <f t="shared" si="443"/>
        <v>0</v>
      </c>
      <c r="NIE81" s="30">
        <f t="shared" si="443"/>
        <v>0</v>
      </c>
      <c r="NIF81" s="30">
        <f t="shared" si="443"/>
        <v>0</v>
      </c>
      <c r="NIG81" s="30">
        <f t="shared" si="443"/>
        <v>0</v>
      </c>
      <c r="NIH81" s="30">
        <f t="shared" si="443"/>
        <v>0</v>
      </c>
      <c r="NII81" s="30">
        <f t="shared" si="443"/>
        <v>0</v>
      </c>
      <c r="NIJ81" s="30">
        <f t="shared" si="443"/>
        <v>0</v>
      </c>
      <c r="NIK81" s="30">
        <f t="shared" si="443"/>
        <v>0</v>
      </c>
      <c r="NIL81" s="30">
        <f t="shared" ref="NIL81:NKW81" si="444">+IF(NIL64&gt;=$D$16,$E$81,0)</f>
        <v>0</v>
      </c>
      <c r="NIM81" s="30">
        <f t="shared" si="444"/>
        <v>0</v>
      </c>
      <c r="NIN81" s="30">
        <f t="shared" si="444"/>
        <v>0</v>
      </c>
      <c r="NIO81" s="30">
        <f t="shared" si="444"/>
        <v>0</v>
      </c>
      <c r="NIP81" s="30">
        <f t="shared" si="444"/>
        <v>0</v>
      </c>
      <c r="NIQ81" s="30">
        <f t="shared" si="444"/>
        <v>0</v>
      </c>
      <c r="NIR81" s="30">
        <f t="shared" si="444"/>
        <v>0</v>
      </c>
      <c r="NIS81" s="30">
        <f t="shared" si="444"/>
        <v>0</v>
      </c>
      <c r="NIT81" s="30">
        <f t="shared" si="444"/>
        <v>0</v>
      </c>
      <c r="NIU81" s="30">
        <f t="shared" si="444"/>
        <v>0</v>
      </c>
      <c r="NIV81" s="30">
        <f t="shared" si="444"/>
        <v>0</v>
      </c>
      <c r="NIW81" s="30">
        <f t="shared" si="444"/>
        <v>0</v>
      </c>
      <c r="NIX81" s="30">
        <f t="shared" si="444"/>
        <v>0</v>
      </c>
      <c r="NIY81" s="30">
        <f t="shared" si="444"/>
        <v>0</v>
      </c>
      <c r="NIZ81" s="30">
        <f t="shared" si="444"/>
        <v>0</v>
      </c>
      <c r="NJA81" s="30">
        <f t="shared" si="444"/>
        <v>0</v>
      </c>
      <c r="NJB81" s="30">
        <f t="shared" si="444"/>
        <v>0</v>
      </c>
      <c r="NJC81" s="30">
        <f t="shared" si="444"/>
        <v>0</v>
      </c>
      <c r="NJD81" s="30">
        <f t="shared" si="444"/>
        <v>0</v>
      </c>
      <c r="NJE81" s="30">
        <f t="shared" si="444"/>
        <v>0</v>
      </c>
      <c r="NJF81" s="30">
        <f t="shared" si="444"/>
        <v>0</v>
      </c>
      <c r="NJG81" s="30">
        <f t="shared" si="444"/>
        <v>0</v>
      </c>
      <c r="NJH81" s="30">
        <f t="shared" si="444"/>
        <v>0</v>
      </c>
      <c r="NJI81" s="30">
        <f t="shared" si="444"/>
        <v>0</v>
      </c>
      <c r="NJJ81" s="30">
        <f t="shared" si="444"/>
        <v>0</v>
      </c>
      <c r="NJK81" s="30">
        <f t="shared" si="444"/>
        <v>0</v>
      </c>
      <c r="NJL81" s="30">
        <f t="shared" si="444"/>
        <v>0</v>
      </c>
      <c r="NJM81" s="30">
        <f t="shared" si="444"/>
        <v>0</v>
      </c>
      <c r="NJN81" s="30">
        <f t="shared" si="444"/>
        <v>0</v>
      </c>
      <c r="NJO81" s="30">
        <f t="shared" si="444"/>
        <v>0</v>
      </c>
      <c r="NJP81" s="30">
        <f t="shared" si="444"/>
        <v>0</v>
      </c>
      <c r="NJQ81" s="30">
        <f t="shared" si="444"/>
        <v>0</v>
      </c>
      <c r="NJR81" s="30">
        <f t="shared" si="444"/>
        <v>0</v>
      </c>
      <c r="NJS81" s="30">
        <f t="shared" si="444"/>
        <v>0</v>
      </c>
      <c r="NJT81" s="30">
        <f t="shared" si="444"/>
        <v>0</v>
      </c>
      <c r="NJU81" s="30">
        <f t="shared" si="444"/>
        <v>0</v>
      </c>
      <c r="NJV81" s="30">
        <f t="shared" si="444"/>
        <v>0</v>
      </c>
      <c r="NJW81" s="30">
        <f t="shared" si="444"/>
        <v>0</v>
      </c>
      <c r="NJX81" s="30">
        <f t="shared" si="444"/>
        <v>0</v>
      </c>
      <c r="NJY81" s="30">
        <f t="shared" si="444"/>
        <v>0</v>
      </c>
      <c r="NJZ81" s="30">
        <f t="shared" si="444"/>
        <v>0</v>
      </c>
      <c r="NKA81" s="30">
        <f t="shared" si="444"/>
        <v>0</v>
      </c>
      <c r="NKB81" s="30">
        <f t="shared" si="444"/>
        <v>0</v>
      </c>
      <c r="NKC81" s="30">
        <f t="shared" si="444"/>
        <v>0</v>
      </c>
      <c r="NKD81" s="30">
        <f t="shared" si="444"/>
        <v>0</v>
      </c>
      <c r="NKE81" s="30">
        <f t="shared" si="444"/>
        <v>0</v>
      </c>
      <c r="NKF81" s="30">
        <f t="shared" si="444"/>
        <v>0</v>
      </c>
      <c r="NKG81" s="30">
        <f t="shared" si="444"/>
        <v>0</v>
      </c>
      <c r="NKH81" s="30">
        <f t="shared" si="444"/>
        <v>0</v>
      </c>
      <c r="NKI81" s="30">
        <f t="shared" si="444"/>
        <v>0</v>
      </c>
      <c r="NKJ81" s="30">
        <f t="shared" si="444"/>
        <v>0</v>
      </c>
      <c r="NKK81" s="30">
        <f t="shared" si="444"/>
        <v>0</v>
      </c>
      <c r="NKL81" s="30">
        <f t="shared" si="444"/>
        <v>0</v>
      </c>
      <c r="NKM81" s="30">
        <f t="shared" si="444"/>
        <v>0</v>
      </c>
      <c r="NKN81" s="30">
        <f t="shared" si="444"/>
        <v>0</v>
      </c>
      <c r="NKO81" s="30">
        <f t="shared" si="444"/>
        <v>0</v>
      </c>
      <c r="NKP81" s="30">
        <f t="shared" si="444"/>
        <v>0</v>
      </c>
      <c r="NKQ81" s="30">
        <f t="shared" si="444"/>
        <v>0</v>
      </c>
      <c r="NKR81" s="30">
        <f t="shared" si="444"/>
        <v>0</v>
      </c>
      <c r="NKS81" s="30">
        <f t="shared" si="444"/>
        <v>0</v>
      </c>
      <c r="NKT81" s="30">
        <f t="shared" si="444"/>
        <v>0</v>
      </c>
      <c r="NKU81" s="30">
        <f t="shared" si="444"/>
        <v>0</v>
      </c>
      <c r="NKV81" s="30">
        <f t="shared" si="444"/>
        <v>0</v>
      </c>
      <c r="NKW81" s="30">
        <f t="shared" si="444"/>
        <v>0</v>
      </c>
      <c r="NKX81" s="30">
        <f t="shared" ref="NKX81:NNI81" si="445">+IF(NKX64&gt;=$D$16,$E$81,0)</f>
        <v>0</v>
      </c>
      <c r="NKY81" s="30">
        <f t="shared" si="445"/>
        <v>0</v>
      </c>
      <c r="NKZ81" s="30">
        <f t="shared" si="445"/>
        <v>0</v>
      </c>
      <c r="NLA81" s="30">
        <f t="shared" si="445"/>
        <v>0</v>
      </c>
      <c r="NLB81" s="30">
        <f t="shared" si="445"/>
        <v>0</v>
      </c>
      <c r="NLC81" s="30">
        <f t="shared" si="445"/>
        <v>0</v>
      </c>
      <c r="NLD81" s="30">
        <f t="shared" si="445"/>
        <v>0</v>
      </c>
      <c r="NLE81" s="30">
        <f t="shared" si="445"/>
        <v>0</v>
      </c>
      <c r="NLF81" s="30">
        <f t="shared" si="445"/>
        <v>0</v>
      </c>
      <c r="NLG81" s="30">
        <f t="shared" si="445"/>
        <v>0</v>
      </c>
      <c r="NLH81" s="30">
        <f t="shared" si="445"/>
        <v>0</v>
      </c>
      <c r="NLI81" s="30">
        <f t="shared" si="445"/>
        <v>0</v>
      </c>
      <c r="NLJ81" s="30">
        <f t="shared" si="445"/>
        <v>0</v>
      </c>
      <c r="NLK81" s="30">
        <f t="shared" si="445"/>
        <v>0</v>
      </c>
      <c r="NLL81" s="30">
        <f t="shared" si="445"/>
        <v>0</v>
      </c>
      <c r="NLM81" s="30">
        <f t="shared" si="445"/>
        <v>0</v>
      </c>
      <c r="NLN81" s="30">
        <f t="shared" si="445"/>
        <v>0</v>
      </c>
      <c r="NLO81" s="30">
        <f t="shared" si="445"/>
        <v>0</v>
      </c>
      <c r="NLP81" s="30">
        <f t="shared" si="445"/>
        <v>0</v>
      </c>
      <c r="NLQ81" s="30">
        <f t="shared" si="445"/>
        <v>0</v>
      </c>
      <c r="NLR81" s="30">
        <f t="shared" si="445"/>
        <v>0</v>
      </c>
      <c r="NLS81" s="30">
        <f t="shared" si="445"/>
        <v>0</v>
      </c>
      <c r="NLT81" s="30">
        <f t="shared" si="445"/>
        <v>0</v>
      </c>
      <c r="NLU81" s="30">
        <f t="shared" si="445"/>
        <v>0</v>
      </c>
      <c r="NLV81" s="30">
        <f t="shared" si="445"/>
        <v>0</v>
      </c>
      <c r="NLW81" s="30">
        <f t="shared" si="445"/>
        <v>0</v>
      </c>
      <c r="NLX81" s="30">
        <f t="shared" si="445"/>
        <v>0</v>
      </c>
      <c r="NLY81" s="30">
        <f t="shared" si="445"/>
        <v>0</v>
      </c>
      <c r="NLZ81" s="30">
        <f t="shared" si="445"/>
        <v>0</v>
      </c>
      <c r="NMA81" s="30">
        <f t="shared" si="445"/>
        <v>0</v>
      </c>
      <c r="NMB81" s="30">
        <f t="shared" si="445"/>
        <v>0</v>
      </c>
      <c r="NMC81" s="30">
        <f t="shared" si="445"/>
        <v>0</v>
      </c>
      <c r="NMD81" s="30">
        <f t="shared" si="445"/>
        <v>0</v>
      </c>
      <c r="NME81" s="30">
        <f t="shared" si="445"/>
        <v>0</v>
      </c>
      <c r="NMF81" s="30">
        <f t="shared" si="445"/>
        <v>0</v>
      </c>
      <c r="NMG81" s="30">
        <f t="shared" si="445"/>
        <v>0</v>
      </c>
      <c r="NMH81" s="30">
        <f t="shared" si="445"/>
        <v>0</v>
      </c>
      <c r="NMI81" s="30">
        <f t="shared" si="445"/>
        <v>0</v>
      </c>
      <c r="NMJ81" s="30">
        <f t="shared" si="445"/>
        <v>0</v>
      </c>
      <c r="NMK81" s="30">
        <f t="shared" si="445"/>
        <v>0</v>
      </c>
      <c r="NML81" s="30">
        <f t="shared" si="445"/>
        <v>0</v>
      </c>
      <c r="NMM81" s="30">
        <f t="shared" si="445"/>
        <v>0</v>
      </c>
      <c r="NMN81" s="30">
        <f t="shared" si="445"/>
        <v>0</v>
      </c>
      <c r="NMO81" s="30">
        <f t="shared" si="445"/>
        <v>0</v>
      </c>
      <c r="NMP81" s="30">
        <f t="shared" si="445"/>
        <v>0</v>
      </c>
      <c r="NMQ81" s="30">
        <f t="shared" si="445"/>
        <v>0</v>
      </c>
      <c r="NMR81" s="30">
        <f t="shared" si="445"/>
        <v>0</v>
      </c>
      <c r="NMS81" s="30">
        <f t="shared" si="445"/>
        <v>0</v>
      </c>
      <c r="NMT81" s="30">
        <f t="shared" si="445"/>
        <v>0</v>
      </c>
      <c r="NMU81" s="30">
        <f t="shared" si="445"/>
        <v>0</v>
      </c>
      <c r="NMV81" s="30">
        <f t="shared" si="445"/>
        <v>0</v>
      </c>
      <c r="NMW81" s="30">
        <f t="shared" si="445"/>
        <v>0</v>
      </c>
      <c r="NMX81" s="30">
        <f t="shared" si="445"/>
        <v>0</v>
      </c>
      <c r="NMY81" s="30">
        <f t="shared" si="445"/>
        <v>0</v>
      </c>
      <c r="NMZ81" s="30">
        <f t="shared" si="445"/>
        <v>0</v>
      </c>
      <c r="NNA81" s="30">
        <f t="shared" si="445"/>
        <v>0</v>
      </c>
      <c r="NNB81" s="30">
        <f t="shared" si="445"/>
        <v>0</v>
      </c>
      <c r="NNC81" s="30">
        <f t="shared" si="445"/>
        <v>0</v>
      </c>
      <c r="NND81" s="30">
        <f t="shared" si="445"/>
        <v>0</v>
      </c>
      <c r="NNE81" s="30">
        <f t="shared" si="445"/>
        <v>0</v>
      </c>
      <c r="NNF81" s="30">
        <f t="shared" si="445"/>
        <v>0</v>
      </c>
      <c r="NNG81" s="30">
        <f t="shared" si="445"/>
        <v>0</v>
      </c>
      <c r="NNH81" s="30">
        <f t="shared" si="445"/>
        <v>0</v>
      </c>
      <c r="NNI81" s="30">
        <f t="shared" si="445"/>
        <v>0</v>
      </c>
      <c r="NNJ81" s="30">
        <f t="shared" ref="NNJ81:NPU81" si="446">+IF(NNJ64&gt;=$D$16,$E$81,0)</f>
        <v>0</v>
      </c>
      <c r="NNK81" s="30">
        <f t="shared" si="446"/>
        <v>0</v>
      </c>
      <c r="NNL81" s="30">
        <f t="shared" si="446"/>
        <v>0</v>
      </c>
      <c r="NNM81" s="30">
        <f t="shared" si="446"/>
        <v>0</v>
      </c>
      <c r="NNN81" s="30">
        <f t="shared" si="446"/>
        <v>0</v>
      </c>
      <c r="NNO81" s="30">
        <f t="shared" si="446"/>
        <v>0</v>
      </c>
      <c r="NNP81" s="30">
        <f t="shared" si="446"/>
        <v>0</v>
      </c>
      <c r="NNQ81" s="30">
        <f t="shared" si="446"/>
        <v>0</v>
      </c>
      <c r="NNR81" s="30">
        <f t="shared" si="446"/>
        <v>0</v>
      </c>
      <c r="NNS81" s="30">
        <f t="shared" si="446"/>
        <v>0</v>
      </c>
      <c r="NNT81" s="30">
        <f t="shared" si="446"/>
        <v>0</v>
      </c>
      <c r="NNU81" s="30">
        <f t="shared" si="446"/>
        <v>0</v>
      </c>
      <c r="NNV81" s="30">
        <f t="shared" si="446"/>
        <v>0</v>
      </c>
      <c r="NNW81" s="30">
        <f t="shared" si="446"/>
        <v>0</v>
      </c>
      <c r="NNX81" s="30">
        <f t="shared" si="446"/>
        <v>0</v>
      </c>
      <c r="NNY81" s="30">
        <f t="shared" si="446"/>
        <v>0</v>
      </c>
      <c r="NNZ81" s="30">
        <f t="shared" si="446"/>
        <v>0</v>
      </c>
      <c r="NOA81" s="30">
        <f t="shared" si="446"/>
        <v>0</v>
      </c>
      <c r="NOB81" s="30">
        <f t="shared" si="446"/>
        <v>0</v>
      </c>
      <c r="NOC81" s="30">
        <f t="shared" si="446"/>
        <v>0</v>
      </c>
      <c r="NOD81" s="30">
        <f t="shared" si="446"/>
        <v>0</v>
      </c>
      <c r="NOE81" s="30">
        <f t="shared" si="446"/>
        <v>0</v>
      </c>
      <c r="NOF81" s="30">
        <f t="shared" si="446"/>
        <v>0</v>
      </c>
      <c r="NOG81" s="30">
        <f t="shared" si="446"/>
        <v>0</v>
      </c>
      <c r="NOH81" s="30">
        <f t="shared" si="446"/>
        <v>0</v>
      </c>
      <c r="NOI81" s="30">
        <f t="shared" si="446"/>
        <v>0</v>
      </c>
      <c r="NOJ81" s="30">
        <f t="shared" si="446"/>
        <v>0</v>
      </c>
      <c r="NOK81" s="30">
        <f t="shared" si="446"/>
        <v>0</v>
      </c>
      <c r="NOL81" s="30">
        <f t="shared" si="446"/>
        <v>0</v>
      </c>
      <c r="NOM81" s="30">
        <f t="shared" si="446"/>
        <v>0</v>
      </c>
      <c r="NON81" s="30">
        <f t="shared" si="446"/>
        <v>0</v>
      </c>
      <c r="NOO81" s="30">
        <f t="shared" si="446"/>
        <v>0</v>
      </c>
      <c r="NOP81" s="30">
        <f t="shared" si="446"/>
        <v>0</v>
      </c>
      <c r="NOQ81" s="30">
        <f t="shared" si="446"/>
        <v>0</v>
      </c>
      <c r="NOR81" s="30">
        <f t="shared" si="446"/>
        <v>0</v>
      </c>
      <c r="NOS81" s="30">
        <f t="shared" si="446"/>
        <v>0</v>
      </c>
      <c r="NOT81" s="30">
        <f t="shared" si="446"/>
        <v>0</v>
      </c>
      <c r="NOU81" s="30">
        <f t="shared" si="446"/>
        <v>0</v>
      </c>
      <c r="NOV81" s="30">
        <f t="shared" si="446"/>
        <v>0</v>
      </c>
      <c r="NOW81" s="30">
        <f t="shared" si="446"/>
        <v>0</v>
      </c>
      <c r="NOX81" s="30">
        <f t="shared" si="446"/>
        <v>0</v>
      </c>
      <c r="NOY81" s="30">
        <f t="shared" si="446"/>
        <v>0</v>
      </c>
      <c r="NOZ81" s="30">
        <f t="shared" si="446"/>
        <v>0</v>
      </c>
      <c r="NPA81" s="30">
        <f t="shared" si="446"/>
        <v>0</v>
      </c>
      <c r="NPB81" s="30">
        <f t="shared" si="446"/>
        <v>0</v>
      </c>
      <c r="NPC81" s="30">
        <f t="shared" si="446"/>
        <v>0</v>
      </c>
      <c r="NPD81" s="30">
        <f t="shared" si="446"/>
        <v>0</v>
      </c>
      <c r="NPE81" s="30">
        <f t="shared" si="446"/>
        <v>0</v>
      </c>
      <c r="NPF81" s="30">
        <f t="shared" si="446"/>
        <v>0</v>
      </c>
      <c r="NPG81" s="30">
        <f t="shared" si="446"/>
        <v>0</v>
      </c>
      <c r="NPH81" s="30">
        <f t="shared" si="446"/>
        <v>0</v>
      </c>
      <c r="NPI81" s="30">
        <f t="shared" si="446"/>
        <v>0</v>
      </c>
      <c r="NPJ81" s="30">
        <f t="shared" si="446"/>
        <v>0</v>
      </c>
      <c r="NPK81" s="30">
        <f t="shared" si="446"/>
        <v>0</v>
      </c>
      <c r="NPL81" s="30">
        <f t="shared" si="446"/>
        <v>0</v>
      </c>
      <c r="NPM81" s="30">
        <f t="shared" si="446"/>
        <v>0</v>
      </c>
      <c r="NPN81" s="30">
        <f t="shared" si="446"/>
        <v>0</v>
      </c>
      <c r="NPO81" s="30">
        <f t="shared" si="446"/>
        <v>0</v>
      </c>
      <c r="NPP81" s="30">
        <f t="shared" si="446"/>
        <v>0</v>
      </c>
      <c r="NPQ81" s="30">
        <f t="shared" si="446"/>
        <v>0</v>
      </c>
      <c r="NPR81" s="30">
        <f t="shared" si="446"/>
        <v>0</v>
      </c>
      <c r="NPS81" s="30">
        <f t="shared" si="446"/>
        <v>0</v>
      </c>
      <c r="NPT81" s="30">
        <f t="shared" si="446"/>
        <v>0</v>
      </c>
      <c r="NPU81" s="30">
        <f t="shared" si="446"/>
        <v>0</v>
      </c>
      <c r="NPV81" s="30">
        <f t="shared" ref="NPV81:NSG81" si="447">+IF(NPV64&gt;=$D$16,$E$81,0)</f>
        <v>0</v>
      </c>
      <c r="NPW81" s="30">
        <f t="shared" si="447"/>
        <v>0</v>
      </c>
      <c r="NPX81" s="30">
        <f t="shared" si="447"/>
        <v>0</v>
      </c>
      <c r="NPY81" s="30">
        <f t="shared" si="447"/>
        <v>0</v>
      </c>
      <c r="NPZ81" s="30">
        <f t="shared" si="447"/>
        <v>0</v>
      </c>
      <c r="NQA81" s="30">
        <f t="shared" si="447"/>
        <v>0</v>
      </c>
      <c r="NQB81" s="30">
        <f t="shared" si="447"/>
        <v>0</v>
      </c>
      <c r="NQC81" s="30">
        <f t="shared" si="447"/>
        <v>0</v>
      </c>
      <c r="NQD81" s="30">
        <f t="shared" si="447"/>
        <v>0</v>
      </c>
      <c r="NQE81" s="30">
        <f t="shared" si="447"/>
        <v>0</v>
      </c>
      <c r="NQF81" s="30">
        <f t="shared" si="447"/>
        <v>0</v>
      </c>
      <c r="NQG81" s="30">
        <f t="shared" si="447"/>
        <v>0</v>
      </c>
      <c r="NQH81" s="30">
        <f t="shared" si="447"/>
        <v>0</v>
      </c>
      <c r="NQI81" s="30">
        <f t="shared" si="447"/>
        <v>0</v>
      </c>
      <c r="NQJ81" s="30">
        <f t="shared" si="447"/>
        <v>0</v>
      </c>
      <c r="NQK81" s="30">
        <f t="shared" si="447"/>
        <v>0</v>
      </c>
      <c r="NQL81" s="30">
        <f t="shared" si="447"/>
        <v>0</v>
      </c>
      <c r="NQM81" s="30">
        <f t="shared" si="447"/>
        <v>0</v>
      </c>
      <c r="NQN81" s="30">
        <f t="shared" si="447"/>
        <v>0</v>
      </c>
      <c r="NQO81" s="30">
        <f t="shared" si="447"/>
        <v>0</v>
      </c>
      <c r="NQP81" s="30">
        <f t="shared" si="447"/>
        <v>0</v>
      </c>
      <c r="NQQ81" s="30">
        <f t="shared" si="447"/>
        <v>0</v>
      </c>
      <c r="NQR81" s="30">
        <f t="shared" si="447"/>
        <v>0</v>
      </c>
      <c r="NQS81" s="30">
        <f t="shared" si="447"/>
        <v>0</v>
      </c>
      <c r="NQT81" s="30">
        <f t="shared" si="447"/>
        <v>0</v>
      </c>
      <c r="NQU81" s="30">
        <f t="shared" si="447"/>
        <v>0</v>
      </c>
      <c r="NQV81" s="30">
        <f t="shared" si="447"/>
        <v>0</v>
      </c>
      <c r="NQW81" s="30">
        <f t="shared" si="447"/>
        <v>0</v>
      </c>
      <c r="NQX81" s="30">
        <f t="shared" si="447"/>
        <v>0</v>
      </c>
      <c r="NQY81" s="30">
        <f t="shared" si="447"/>
        <v>0</v>
      </c>
      <c r="NQZ81" s="30">
        <f t="shared" si="447"/>
        <v>0</v>
      </c>
      <c r="NRA81" s="30">
        <f t="shared" si="447"/>
        <v>0</v>
      </c>
      <c r="NRB81" s="30">
        <f t="shared" si="447"/>
        <v>0</v>
      </c>
      <c r="NRC81" s="30">
        <f t="shared" si="447"/>
        <v>0</v>
      </c>
      <c r="NRD81" s="30">
        <f t="shared" si="447"/>
        <v>0</v>
      </c>
      <c r="NRE81" s="30">
        <f t="shared" si="447"/>
        <v>0</v>
      </c>
      <c r="NRF81" s="30">
        <f t="shared" si="447"/>
        <v>0</v>
      </c>
      <c r="NRG81" s="30">
        <f t="shared" si="447"/>
        <v>0</v>
      </c>
      <c r="NRH81" s="30">
        <f t="shared" si="447"/>
        <v>0</v>
      </c>
      <c r="NRI81" s="30">
        <f t="shared" si="447"/>
        <v>0</v>
      </c>
      <c r="NRJ81" s="30">
        <f t="shared" si="447"/>
        <v>0</v>
      </c>
      <c r="NRK81" s="30">
        <f t="shared" si="447"/>
        <v>0</v>
      </c>
      <c r="NRL81" s="30">
        <f t="shared" si="447"/>
        <v>0</v>
      </c>
      <c r="NRM81" s="30">
        <f t="shared" si="447"/>
        <v>0</v>
      </c>
      <c r="NRN81" s="30">
        <f t="shared" si="447"/>
        <v>0</v>
      </c>
      <c r="NRO81" s="30">
        <f t="shared" si="447"/>
        <v>0</v>
      </c>
      <c r="NRP81" s="30">
        <f t="shared" si="447"/>
        <v>0</v>
      </c>
      <c r="NRQ81" s="30">
        <f t="shared" si="447"/>
        <v>0</v>
      </c>
      <c r="NRR81" s="30">
        <f t="shared" si="447"/>
        <v>0</v>
      </c>
      <c r="NRS81" s="30">
        <f t="shared" si="447"/>
        <v>0</v>
      </c>
      <c r="NRT81" s="30">
        <f t="shared" si="447"/>
        <v>0</v>
      </c>
      <c r="NRU81" s="30">
        <f t="shared" si="447"/>
        <v>0</v>
      </c>
      <c r="NRV81" s="30">
        <f t="shared" si="447"/>
        <v>0</v>
      </c>
      <c r="NRW81" s="30">
        <f t="shared" si="447"/>
        <v>0</v>
      </c>
      <c r="NRX81" s="30">
        <f t="shared" si="447"/>
        <v>0</v>
      </c>
      <c r="NRY81" s="30">
        <f t="shared" si="447"/>
        <v>0</v>
      </c>
      <c r="NRZ81" s="30">
        <f t="shared" si="447"/>
        <v>0</v>
      </c>
      <c r="NSA81" s="30">
        <f t="shared" si="447"/>
        <v>0</v>
      </c>
      <c r="NSB81" s="30">
        <f t="shared" si="447"/>
        <v>0</v>
      </c>
      <c r="NSC81" s="30">
        <f t="shared" si="447"/>
        <v>0</v>
      </c>
      <c r="NSD81" s="30">
        <f t="shared" si="447"/>
        <v>0</v>
      </c>
      <c r="NSE81" s="30">
        <f t="shared" si="447"/>
        <v>0</v>
      </c>
      <c r="NSF81" s="30">
        <f t="shared" si="447"/>
        <v>0</v>
      </c>
      <c r="NSG81" s="30">
        <f t="shared" si="447"/>
        <v>0</v>
      </c>
      <c r="NSH81" s="30">
        <f t="shared" ref="NSH81:NUS81" si="448">+IF(NSH64&gt;=$D$16,$E$81,0)</f>
        <v>0</v>
      </c>
      <c r="NSI81" s="30">
        <f t="shared" si="448"/>
        <v>0</v>
      </c>
      <c r="NSJ81" s="30">
        <f t="shared" si="448"/>
        <v>0</v>
      </c>
      <c r="NSK81" s="30">
        <f t="shared" si="448"/>
        <v>0</v>
      </c>
      <c r="NSL81" s="30">
        <f t="shared" si="448"/>
        <v>0</v>
      </c>
      <c r="NSM81" s="30">
        <f t="shared" si="448"/>
        <v>0</v>
      </c>
      <c r="NSN81" s="30">
        <f t="shared" si="448"/>
        <v>0</v>
      </c>
      <c r="NSO81" s="30">
        <f t="shared" si="448"/>
        <v>0</v>
      </c>
      <c r="NSP81" s="30">
        <f t="shared" si="448"/>
        <v>0</v>
      </c>
      <c r="NSQ81" s="30">
        <f t="shared" si="448"/>
        <v>0</v>
      </c>
      <c r="NSR81" s="30">
        <f t="shared" si="448"/>
        <v>0</v>
      </c>
      <c r="NSS81" s="30">
        <f t="shared" si="448"/>
        <v>0</v>
      </c>
      <c r="NST81" s="30">
        <f t="shared" si="448"/>
        <v>0</v>
      </c>
      <c r="NSU81" s="30">
        <f t="shared" si="448"/>
        <v>0</v>
      </c>
      <c r="NSV81" s="30">
        <f t="shared" si="448"/>
        <v>0</v>
      </c>
      <c r="NSW81" s="30">
        <f t="shared" si="448"/>
        <v>0</v>
      </c>
      <c r="NSX81" s="30">
        <f t="shared" si="448"/>
        <v>0</v>
      </c>
      <c r="NSY81" s="30">
        <f t="shared" si="448"/>
        <v>0</v>
      </c>
      <c r="NSZ81" s="30">
        <f t="shared" si="448"/>
        <v>0</v>
      </c>
      <c r="NTA81" s="30">
        <f t="shared" si="448"/>
        <v>0</v>
      </c>
      <c r="NTB81" s="30">
        <f t="shared" si="448"/>
        <v>0</v>
      </c>
      <c r="NTC81" s="30">
        <f t="shared" si="448"/>
        <v>0</v>
      </c>
      <c r="NTD81" s="30">
        <f t="shared" si="448"/>
        <v>0</v>
      </c>
      <c r="NTE81" s="30">
        <f t="shared" si="448"/>
        <v>0</v>
      </c>
      <c r="NTF81" s="30">
        <f t="shared" si="448"/>
        <v>0</v>
      </c>
      <c r="NTG81" s="30">
        <f t="shared" si="448"/>
        <v>0</v>
      </c>
      <c r="NTH81" s="30">
        <f t="shared" si="448"/>
        <v>0</v>
      </c>
      <c r="NTI81" s="30">
        <f t="shared" si="448"/>
        <v>0</v>
      </c>
      <c r="NTJ81" s="30">
        <f t="shared" si="448"/>
        <v>0</v>
      </c>
      <c r="NTK81" s="30">
        <f t="shared" si="448"/>
        <v>0</v>
      </c>
      <c r="NTL81" s="30">
        <f t="shared" si="448"/>
        <v>0</v>
      </c>
      <c r="NTM81" s="30">
        <f t="shared" si="448"/>
        <v>0</v>
      </c>
      <c r="NTN81" s="30">
        <f t="shared" si="448"/>
        <v>0</v>
      </c>
      <c r="NTO81" s="30">
        <f t="shared" si="448"/>
        <v>0</v>
      </c>
      <c r="NTP81" s="30">
        <f t="shared" si="448"/>
        <v>0</v>
      </c>
      <c r="NTQ81" s="30">
        <f t="shared" si="448"/>
        <v>0</v>
      </c>
      <c r="NTR81" s="30">
        <f t="shared" si="448"/>
        <v>0</v>
      </c>
      <c r="NTS81" s="30">
        <f t="shared" si="448"/>
        <v>0</v>
      </c>
      <c r="NTT81" s="30">
        <f t="shared" si="448"/>
        <v>0</v>
      </c>
      <c r="NTU81" s="30">
        <f t="shared" si="448"/>
        <v>0</v>
      </c>
      <c r="NTV81" s="30">
        <f t="shared" si="448"/>
        <v>0</v>
      </c>
      <c r="NTW81" s="30">
        <f t="shared" si="448"/>
        <v>0</v>
      </c>
      <c r="NTX81" s="30">
        <f t="shared" si="448"/>
        <v>0</v>
      </c>
      <c r="NTY81" s="30">
        <f t="shared" si="448"/>
        <v>0</v>
      </c>
      <c r="NTZ81" s="30">
        <f t="shared" si="448"/>
        <v>0</v>
      </c>
      <c r="NUA81" s="30">
        <f t="shared" si="448"/>
        <v>0</v>
      </c>
      <c r="NUB81" s="30">
        <f t="shared" si="448"/>
        <v>0</v>
      </c>
      <c r="NUC81" s="30">
        <f t="shared" si="448"/>
        <v>0</v>
      </c>
      <c r="NUD81" s="30">
        <f t="shared" si="448"/>
        <v>0</v>
      </c>
      <c r="NUE81" s="30">
        <f t="shared" si="448"/>
        <v>0</v>
      </c>
      <c r="NUF81" s="30">
        <f t="shared" si="448"/>
        <v>0</v>
      </c>
      <c r="NUG81" s="30">
        <f t="shared" si="448"/>
        <v>0</v>
      </c>
      <c r="NUH81" s="30">
        <f t="shared" si="448"/>
        <v>0</v>
      </c>
      <c r="NUI81" s="30">
        <f t="shared" si="448"/>
        <v>0</v>
      </c>
      <c r="NUJ81" s="30">
        <f t="shared" si="448"/>
        <v>0</v>
      </c>
      <c r="NUK81" s="30">
        <f t="shared" si="448"/>
        <v>0</v>
      </c>
      <c r="NUL81" s="30">
        <f t="shared" si="448"/>
        <v>0</v>
      </c>
      <c r="NUM81" s="30">
        <f t="shared" si="448"/>
        <v>0</v>
      </c>
      <c r="NUN81" s="30">
        <f t="shared" si="448"/>
        <v>0</v>
      </c>
      <c r="NUO81" s="30">
        <f t="shared" si="448"/>
        <v>0</v>
      </c>
      <c r="NUP81" s="30">
        <f t="shared" si="448"/>
        <v>0</v>
      </c>
      <c r="NUQ81" s="30">
        <f t="shared" si="448"/>
        <v>0</v>
      </c>
      <c r="NUR81" s="30">
        <f t="shared" si="448"/>
        <v>0</v>
      </c>
      <c r="NUS81" s="30">
        <f t="shared" si="448"/>
        <v>0</v>
      </c>
      <c r="NUT81" s="30">
        <f t="shared" ref="NUT81:NXE81" si="449">+IF(NUT64&gt;=$D$16,$E$81,0)</f>
        <v>0</v>
      </c>
      <c r="NUU81" s="30">
        <f t="shared" si="449"/>
        <v>0</v>
      </c>
      <c r="NUV81" s="30">
        <f t="shared" si="449"/>
        <v>0</v>
      </c>
      <c r="NUW81" s="30">
        <f t="shared" si="449"/>
        <v>0</v>
      </c>
      <c r="NUX81" s="30">
        <f t="shared" si="449"/>
        <v>0</v>
      </c>
      <c r="NUY81" s="30">
        <f t="shared" si="449"/>
        <v>0</v>
      </c>
      <c r="NUZ81" s="30">
        <f t="shared" si="449"/>
        <v>0</v>
      </c>
      <c r="NVA81" s="30">
        <f t="shared" si="449"/>
        <v>0</v>
      </c>
      <c r="NVB81" s="30">
        <f t="shared" si="449"/>
        <v>0</v>
      </c>
      <c r="NVC81" s="30">
        <f t="shared" si="449"/>
        <v>0</v>
      </c>
      <c r="NVD81" s="30">
        <f t="shared" si="449"/>
        <v>0</v>
      </c>
      <c r="NVE81" s="30">
        <f t="shared" si="449"/>
        <v>0</v>
      </c>
      <c r="NVF81" s="30">
        <f t="shared" si="449"/>
        <v>0</v>
      </c>
      <c r="NVG81" s="30">
        <f t="shared" si="449"/>
        <v>0</v>
      </c>
      <c r="NVH81" s="30">
        <f t="shared" si="449"/>
        <v>0</v>
      </c>
      <c r="NVI81" s="30">
        <f t="shared" si="449"/>
        <v>0</v>
      </c>
      <c r="NVJ81" s="30">
        <f t="shared" si="449"/>
        <v>0</v>
      </c>
      <c r="NVK81" s="30">
        <f t="shared" si="449"/>
        <v>0</v>
      </c>
      <c r="NVL81" s="30">
        <f t="shared" si="449"/>
        <v>0</v>
      </c>
      <c r="NVM81" s="30">
        <f t="shared" si="449"/>
        <v>0</v>
      </c>
      <c r="NVN81" s="30">
        <f t="shared" si="449"/>
        <v>0</v>
      </c>
      <c r="NVO81" s="30">
        <f t="shared" si="449"/>
        <v>0</v>
      </c>
      <c r="NVP81" s="30">
        <f t="shared" si="449"/>
        <v>0</v>
      </c>
      <c r="NVQ81" s="30">
        <f t="shared" si="449"/>
        <v>0</v>
      </c>
      <c r="NVR81" s="30">
        <f t="shared" si="449"/>
        <v>0</v>
      </c>
      <c r="NVS81" s="30">
        <f t="shared" si="449"/>
        <v>0</v>
      </c>
      <c r="NVT81" s="30">
        <f t="shared" si="449"/>
        <v>0</v>
      </c>
      <c r="NVU81" s="30">
        <f t="shared" si="449"/>
        <v>0</v>
      </c>
      <c r="NVV81" s="30">
        <f t="shared" si="449"/>
        <v>0</v>
      </c>
      <c r="NVW81" s="30">
        <f t="shared" si="449"/>
        <v>0</v>
      </c>
      <c r="NVX81" s="30">
        <f t="shared" si="449"/>
        <v>0</v>
      </c>
      <c r="NVY81" s="30">
        <f t="shared" si="449"/>
        <v>0</v>
      </c>
      <c r="NVZ81" s="30">
        <f t="shared" si="449"/>
        <v>0</v>
      </c>
      <c r="NWA81" s="30">
        <f t="shared" si="449"/>
        <v>0</v>
      </c>
      <c r="NWB81" s="30">
        <f t="shared" si="449"/>
        <v>0</v>
      </c>
      <c r="NWC81" s="30">
        <f t="shared" si="449"/>
        <v>0</v>
      </c>
      <c r="NWD81" s="30">
        <f t="shared" si="449"/>
        <v>0</v>
      </c>
      <c r="NWE81" s="30">
        <f t="shared" si="449"/>
        <v>0</v>
      </c>
      <c r="NWF81" s="30">
        <f t="shared" si="449"/>
        <v>0</v>
      </c>
      <c r="NWG81" s="30">
        <f t="shared" si="449"/>
        <v>0</v>
      </c>
      <c r="NWH81" s="30">
        <f t="shared" si="449"/>
        <v>0</v>
      </c>
      <c r="NWI81" s="30">
        <f t="shared" si="449"/>
        <v>0</v>
      </c>
      <c r="NWJ81" s="30">
        <f t="shared" si="449"/>
        <v>0</v>
      </c>
      <c r="NWK81" s="30">
        <f t="shared" si="449"/>
        <v>0</v>
      </c>
      <c r="NWL81" s="30">
        <f t="shared" si="449"/>
        <v>0</v>
      </c>
      <c r="NWM81" s="30">
        <f t="shared" si="449"/>
        <v>0</v>
      </c>
      <c r="NWN81" s="30">
        <f t="shared" si="449"/>
        <v>0</v>
      </c>
      <c r="NWO81" s="30">
        <f t="shared" si="449"/>
        <v>0</v>
      </c>
      <c r="NWP81" s="30">
        <f t="shared" si="449"/>
        <v>0</v>
      </c>
      <c r="NWQ81" s="30">
        <f t="shared" si="449"/>
        <v>0</v>
      </c>
      <c r="NWR81" s="30">
        <f t="shared" si="449"/>
        <v>0</v>
      </c>
      <c r="NWS81" s="30">
        <f t="shared" si="449"/>
        <v>0</v>
      </c>
      <c r="NWT81" s="30">
        <f t="shared" si="449"/>
        <v>0</v>
      </c>
      <c r="NWU81" s="30">
        <f t="shared" si="449"/>
        <v>0</v>
      </c>
      <c r="NWV81" s="30">
        <f t="shared" si="449"/>
        <v>0</v>
      </c>
      <c r="NWW81" s="30">
        <f t="shared" si="449"/>
        <v>0</v>
      </c>
      <c r="NWX81" s="30">
        <f t="shared" si="449"/>
        <v>0</v>
      </c>
      <c r="NWY81" s="30">
        <f t="shared" si="449"/>
        <v>0</v>
      </c>
      <c r="NWZ81" s="30">
        <f t="shared" si="449"/>
        <v>0</v>
      </c>
      <c r="NXA81" s="30">
        <f t="shared" si="449"/>
        <v>0</v>
      </c>
      <c r="NXB81" s="30">
        <f t="shared" si="449"/>
        <v>0</v>
      </c>
      <c r="NXC81" s="30">
        <f t="shared" si="449"/>
        <v>0</v>
      </c>
      <c r="NXD81" s="30">
        <f t="shared" si="449"/>
        <v>0</v>
      </c>
      <c r="NXE81" s="30">
        <f t="shared" si="449"/>
        <v>0</v>
      </c>
      <c r="NXF81" s="30">
        <f t="shared" ref="NXF81:NZQ81" si="450">+IF(NXF64&gt;=$D$16,$E$81,0)</f>
        <v>0</v>
      </c>
      <c r="NXG81" s="30">
        <f t="shared" si="450"/>
        <v>0</v>
      </c>
      <c r="NXH81" s="30">
        <f t="shared" si="450"/>
        <v>0</v>
      </c>
      <c r="NXI81" s="30">
        <f t="shared" si="450"/>
        <v>0</v>
      </c>
      <c r="NXJ81" s="30">
        <f t="shared" si="450"/>
        <v>0</v>
      </c>
      <c r="NXK81" s="30">
        <f t="shared" si="450"/>
        <v>0</v>
      </c>
      <c r="NXL81" s="30">
        <f t="shared" si="450"/>
        <v>0</v>
      </c>
      <c r="NXM81" s="30">
        <f t="shared" si="450"/>
        <v>0</v>
      </c>
      <c r="NXN81" s="30">
        <f t="shared" si="450"/>
        <v>0</v>
      </c>
      <c r="NXO81" s="30">
        <f t="shared" si="450"/>
        <v>0</v>
      </c>
      <c r="NXP81" s="30">
        <f t="shared" si="450"/>
        <v>0</v>
      </c>
      <c r="NXQ81" s="30">
        <f t="shared" si="450"/>
        <v>0</v>
      </c>
      <c r="NXR81" s="30">
        <f t="shared" si="450"/>
        <v>0</v>
      </c>
      <c r="NXS81" s="30">
        <f t="shared" si="450"/>
        <v>0</v>
      </c>
      <c r="NXT81" s="30">
        <f t="shared" si="450"/>
        <v>0</v>
      </c>
      <c r="NXU81" s="30">
        <f t="shared" si="450"/>
        <v>0</v>
      </c>
      <c r="NXV81" s="30">
        <f t="shared" si="450"/>
        <v>0</v>
      </c>
      <c r="NXW81" s="30">
        <f t="shared" si="450"/>
        <v>0</v>
      </c>
      <c r="NXX81" s="30">
        <f t="shared" si="450"/>
        <v>0</v>
      </c>
      <c r="NXY81" s="30">
        <f t="shared" si="450"/>
        <v>0</v>
      </c>
      <c r="NXZ81" s="30">
        <f t="shared" si="450"/>
        <v>0</v>
      </c>
      <c r="NYA81" s="30">
        <f t="shared" si="450"/>
        <v>0</v>
      </c>
      <c r="NYB81" s="30">
        <f t="shared" si="450"/>
        <v>0</v>
      </c>
      <c r="NYC81" s="30">
        <f t="shared" si="450"/>
        <v>0</v>
      </c>
      <c r="NYD81" s="30">
        <f t="shared" si="450"/>
        <v>0</v>
      </c>
      <c r="NYE81" s="30">
        <f t="shared" si="450"/>
        <v>0</v>
      </c>
      <c r="NYF81" s="30">
        <f t="shared" si="450"/>
        <v>0</v>
      </c>
      <c r="NYG81" s="30">
        <f t="shared" si="450"/>
        <v>0</v>
      </c>
      <c r="NYH81" s="30">
        <f t="shared" si="450"/>
        <v>0</v>
      </c>
      <c r="NYI81" s="30">
        <f t="shared" si="450"/>
        <v>0</v>
      </c>
      <c r="NYJ81" s="30">
        <f t="shared" si="450"/>
        <v>0</v>
      </c>
      <c r="NYK81" s="30">
        <f t="shared" si="450"/>
        <v>0</v>
      </c>
      <c r="NYL81" s="30">
        <f t="shared" si="450"/>
        <v>0</v>
      </c>
      <c r="NYM81" s="30">
        <f t="shared" si="450"/>
        <v>0</v>
      </c>
      <c r="NYN81" s="30">
        <f t="shared" si="450"/>
        <v>0</v>
      </c>
      <c r="NYO81" s="30">
        <f t="shared" si="450"/>
        <v>0</v>
      </c>
      <c r="NYP81" s="30">
        <f t="shared" si="450"/>
        <v>0</v>
      </c>
      <c r="NYQ81" s="30">
        <f t="shared" si="450"/>
        <v>0</v>
      </c>
      <c r="NYR81" s="30">
        <f t="shared" si="450"/>
        <v>0</v>
      </c>
      <c r="NYS81" s="30">
        <f t="shared" si="450"/>
        <v>0</v>
      </c>
      <c r="NYT81" s="30">
        <f t="shared" si="450"/>
        <v>0</v>
      </c>
      <c r="NYU81" s="30">
        <f t="shared" si="450"/>
        <v>0</v>
      </c>
      <c r="NYV81" s="30">
        <f t="shared" si="450"/>
        <v>0</v>
      </c>
      <c r="NYW81" s="30">
        <f t="shared" si="450"/>
        <v>0</v>
      </c>
      <c r="NYX81" s="30">
        <f t="shared" si="450"/>
        <v>0</v>
      </c>
      <c r="NYY81" s="30">
        <f t="shared" si="450"/>
        <v>0</v>
      </c>
      <c r="NYZ81" s="30">
        <f t="shared" si="450"/>
        <v>0</v>
      </c>
      <c r="NZA81" s="30">
        <f t="shared" si="450"/>
        <v>0</v>
      </c>
      <c r="NZB81" s="30">
        <f t="shared" si="450"/>
        <v>0</v>
      </c>
      <c r="NZC81" s="30">
        <f t="shared" si="450"/>
        <v>0</v>
      </c>
      <c r="NZD81" s="30">
        <f t="shared" si="450"/>
        <v>0</v>
      </c>
      <c r="NZE81" s="30">
        <f t="shared" si="450"/>
        <v>0</v>
      </c>
      <c r="NZF81" s="30">
        <f t="shared" si="450"/>
        <v>0</v>
      </c>
      <c r="NZG81" s="30">
        <f t="shared" si="450"/>
        <v>0</v>
      </c>
      <c r="NZH81" s="30">
        <f t="shared" si="450"/>
        <v>0</v>
      </c>
      <c r="NZI81" s="30">
        <f t="shared" si="450"/>
        <v>0</v>
      </c>
      <c r="NZJ81" s="30">
        <f t="shared" si="450"/>
        <v>0</v>
      </c>
      <c r="NZK81" s="30">
        <f t="shared" si="450"/>
        <v>0</v>
      </c>
      <c r="NZL81" s="30">
        <f t="shared" si="450"/>
        <v>0</v>
      </c>
      <c r="NZM81" s="30">
        <f t="shared" si="450"/>
        <v>0</v>
      </c>
      <c r="NZN81" s="30">
        <f t="shared" si="450"/>
        <v>0</v>
      </c>
      <c r="NZO81" s="30">
        <f t="shared" si="450"/>
        <v>0</v>
      </c>
      <c r="NZP81" s="30">
        <f t="shared" si="450"/>
        <v>0</v>
      </c>
      <c r="NZQ81" s="30">
        <f t="shared" si="450"/>
        <v>0</v>
      </c>
      <c r="NZR81" s="30">
        <f t="shared" ref="NZR81:OCC81" si="451">+IF(NZR64&gt;=$D$16,$E$81,0)</f>
        <v>0</v>
      </c>
      <c r="NZS81" s="30">
        <f t="shared" si="451"/>
        <v>0</v>
      </c>
      <c r="NZT81" s="30">
        <f t="shared" si="451"/>
        <v>0</v>
      </c>
      <c r="NZU81" s="30">
        <f t="shared" si="451"/>
        <v>0</v>
      </c>
      <c r="NZV81" s="30">
        <f t="shared" si="451"/>
        <v>0</v>
      </c>
      <c r="NZW81" s="30">
        <f t="shared" si="451"/>
        <v>0</v>
      </c>
      <c r="NZX81" s="30">
        <f t="shared" si="451"/>
        <v>0</v>
      </c>
      <c r="NZY81" s="30">
        <f t="shared" si="451"/>
        <v>0</v>
      </c>
      <c r="NZZ81" s="30">
        <f t="shared" si="451"/>
        <v>0</v>
      </c>
      <c r="OAA81" s="30">
        <f t="shared" si="451"/>
        <v>0</v>
      </c>
      <c r="OAB81" s="30">
        <f t="shared" si="451"/>
        <v>0</v>
      </c>
      <c r="OAC81" s="30">
        <f t="shared" si="451"/>
        <v>0</v>
      </c>
      <c r="OAD81" s="30">
        <f t="shared" si="451"/>
        <v>0</v>
      </c>
      <c r="OAE81" s="30">
        <f t="shared" si="451"/>
        <v>0</v>
      </c>
      <c r="OAF81" s="30">
        <f t="shared" si="451"/>
        <v>0</v>
      </c>
      <c r="OAG81" s="30">
        <f t="shared" si="451"/>
        <v>0</v>
      </c>
      <c r="OAH81" s="30">
        <f t="shared" si="451"/>
        <v>0</v>
      </c>
      <c r="OAI81" s="30">
        <f t="shared" si="451"/>
        <v>0</v>
      </c>
      <c r="OAJ81" s="30">
        <f t="shared" si="451"/>
        <v>0</v>
      </c>
      <c r="OAK81" s="30">
        <f t="shared" si="451"/>
        <v>0</v>
      </c>
      <c r="OAL81" s="30">
        <f t="shared" si="451"/>
        <v>0</v>
      </c>
      <c r="OAM81" s="30">
        <f t="shared" si="451"/>
        <v>0</v>
      </c>
      <c r="OAN81" s="30">
        <f t="shared" si="451"/>
        <v>0</v>
      </c>
      <c r="OAO81" s="30">
        <f t="shared" si="451"/>
        <v>0</v>
      </c>
      <c r="OAP81" s="30">
        <f t="shared" si="451"/>
        <v>0</v>
      </c>
      <c r="OAQ81" s="30">
        <f t="shared" si="451"/>
        <v>0</v>
      </c>
      <c r="OAR81" s="30">
        <f t="shared" si="451"/>
        <v>0</v>
      </c>
      <c r="OAS81" s="30">
        <f t="shared" si="451"/>
        <v>0</v>
      </c>
      <c r="OAT81" s="30">
        <f t="shared" si="451"/>
        <v>0</v>
      </c>
      <c r="OAU81" s="30">
        <f t="shared" si="451"/>
        <v>0</v>
      </c>
      <c r="OAV81" s="30">
        <f t="shared" si="451"/>
        <v>0</v>
      </c>
      <c r="OAW81" s="30">
        <f t="shared" si="451"/>
        <v>0</v>
      </c>
      <c r="OAX81" s="30">
        <f t="shared" si="451"/>
        <v>0</v>
      </c>
      <c r="OAY81" s="30">
        <f t="shared" si="451"/>
        <v>0</v>
      </c>
      <c r="OAZ81" s="30">
        <f t="shared" si="451"/>
        <v>0</v>
      </c>
      <c r="OBA81" s="30">
        <f t="shared" si="451"/>
        <v>0</v>
      </c>
      <c r="OBB81" s="30">
        <f t="shared" si="451"/>
        <v>0</v>
      </c>
      <c r="OBC81" s="30">
        <f t="shared" si="451"/>
        <v>0</v>
      </c>
      <c r="OBD81" s="30">
        <f t="shared" si="451"/>
        <v>0</v>
      </c>
      <c r="OBE81" s="30">
        <f t="shared" si="451"/>
        <v>0</v>
      </c>
      <c r="OBF81" s="30">
        <f t="shared" si="451"/>
        <v>0</v>
      </c>
      <c r="OBG81" s="30">
        <f t="shared" si="451"/>
        <v>0</v>
      </c>
      <c r="OBH81" s="30">
        <f t="shared" si="451"/>
        <v>0</v>
      </c>
      <c r="OBI81" s="30">
        <f t="shared" si="451"/>
        <v>0</v>
      </c>
      <c r="OBJ81" s="30">
        <f t="shared" si="451"/>
        <v>0</v>
      </c>
      <c r="OBK81" s="30">
        <f t="shared" si="451"/>
        <v>0</v>
      </c>
      <c r="OBL81" s="30">
        <f t="shared" si="451"/>
        <v>0</v>
      </c>
      <c r="OBM81" s="30">
        <f t="shared" si="451"/>
        <v>0</v>
      </c>
      <c r="OBN81" s="30">
        <f t="shared" si="451"/>
        <v>0</v>
      </c>
      <c r="OBO81" s="30">
        <f t="shared" si="451"/>
        <v>0</v>
      </c>
      <c r="OBP81" s="30">
        <f t="shared" si="451"/>
        <v>0</v>
      </c>
      <c r="OBQ81" s="30">
        <f t="shared" si="451"/>
        <v>0</v>
      </c>
      <c r="OBR81" s="30">
        <f t="shared" si="451"/>
        <v>0</v>
      </c>
      <c r="OBS81" s="30">
        <f t="shared" si="451"/>
        <v>0</v>
      </c>
      <c r="OBT81" s="30">
        <f t="shared" si="451"/>
        <v>0</v>
      </c>
      <c r="OBU81" s="30">
        <f t="shared" si="451"/>
        <v>0</v>
      </c>
      <c r="OBV81" s="30">
        <f t="shared" si="451"/>
        <v>0</v>
      </c>
      <c r="OBW81" s="30">
        <f t="shared" si="451"/>
        <v>0</v>
      </c>
      <c r="OBX81" s="30">
        <f t="shared" si="451"/>
        <v>0</v>
      </c>
      <c r="OBY81" s="30">
        <f t="shared" si="451"/>
        <v>0</v>
      </c>
      <c r="OBZ81" s="30">
        <f t="shared" si="451"/>
        <v>0</v>
      </c>
      <c r="OCA81" s="30">
        <f t="shared" si="451"/>
        <v>0</v>
      </c>
      <c r="OCB81" s="30">
        <f t="shared" si="451"/>
        <v>0</v>
      </c>
      <c r="OCC81" s="30">
        <f t="shared" si="451"/>
        <v>0</v>
      </c>
      <c r="OCD81" s="30">
        <f t="shared" ref="OCD81:OEO81" si="452">+IF(OCD64&gt;=$D$16,$E$81,0)</f>
        <v>0</v>
      </c>
      <c r="OCE81" s="30">
        <f t="shared" si="452"/>
        <v>0</v>
      </c>
      <c r="OCF81" s="30">
        <f t="shared" si="452"/>
        <v>0</v>
      </c>
      <c r="OCG81" s="30">
        <f t="shared" si="452"/>
        <v>0</v>
      </c>
      <c r="OCH81" s="30">
        <f t="shared" si="452"/>
        <v>0</v>
      </c>
      <c r="OCI81" s="30">
        <f t="shared" si="452"/>
        <v>0</v>
      </c>
      <c r="OCJ81" s="30">
        <f t="shared" si="452"/>
        <v>0</v>
      </c>
      <c r="OCK81" s="30">
        <f t="shared" si="452"/>
        <v>0</v>
      </c>
      <c r="OCL81" s="30">
        <f t="shared" si="452"/>
        <v>0</v>
      </c>
      <c r="OCM81" s="30">
        <f t="shared" si="452"/>
        <v>0</v>
      </c>
      <c r="OCN81" s="30">
        <f t="shared" si="452"/>
        <v>0</v>
      </c>
      <c r="OCO81" s="30">
        <f t="shared" si="452"/>
        <v>0</v>
      </c>
      <c r="OCP81" s="30">
        <f t="shared" si="452"/>
        <v>0</v>
      </c>
      <c r="OCQ81" s="30">
        <f t="shared" si="452"/>
        <v>0</v>
      </c>
      <c r="OCR81" s="30">
        <f t="shared" si="452"/>
        <v>0</v>
      </c>
      <c r="OCS81" s="30">
        <f t="shared" si="452"/>
        <v>0</v>
      </c>
      <c r="OCT81" s="30">
        <f t="shared" si="452"/>
        <v>0</v>
      </c>
      <c r="OCU81" s="30">
        <f t="shared" si="452"/>
        <v>0</v>
      </c>
      <c r="OCV81" s="30">
        <f t="shared" si="452"/>
        <v>0</v>
      </c>
      <c r="OCW81" s="30">
        <f t="shared" si="452"/>
        <v>0</v>
      </c>
      <c r="OCX81" s="30">
        <f t="shared" si="452"/>
        <v>0</v>
      </c>
      <c r="OCY81" s="30">
        <f t="shared" si="452"/>
        <v>0</v>
      </c>
      <c r="OCZ81" s="30">
        <f t="shared" si="452"/>
        <v>0</v>
      </c>
      <c r="ODA81" s="30">
        <f t="shared" si="452"/>
        <v>0</v>
      </c>
      <c r="ODB81" s="30">
        <f t="shared" si="452"/>
        <v>0</v>
      </c>
      <c r="ODC81" s="30">
        <f t="shared" si="452"/>
        <v>0</v>
      </c>
      <c r="ODD81" s="30">
        <f t="shared" si="452"/>
        <v>0</v>
      </c>
      <c r="ODE81" s="30">
        <f t="shared" si="452"/>
        <v>0</v>
      </c>
      <c r="ODF81" s="30">
        <f t="shared" si="452"/>
        <v>0</v>
      </c>
      <c r="ODG81" s="30">
        <f t="shared" si="452"/>
        <v>0</v>
      </c>
      <c r="ODH81" s="30">
        <f t="shared" si="452"/>
        <v>0</v>
      </c>
      <c r="ODI81" s="30">
        <f t="shared" si="452"/>
        <v>0</v>
      </c>
      <c r="ODJ81" s="30">
        <f t="shared" si="452"/>
        <v>0</v>
      </c>
      <c r="ODK81" s="30">
        <f t="shared" si="452"/>
        <v>0</v>
      </c>
      <c r="ODL81" s="30">
        <f t="shared" si="452"/>
        <v>0</v>
      </c>
      <c r="ODM81" s="30">
        <f t="shared" si="452"/>
        <v>0</v>
      </c>
      <c r="ODN81" s="30">
        <f t="shared" si="452"/>
        <v>0</v>
      </c>
      <c r="ODO81" s="30">
        <f t="shared" si="452"/>
        <v>0</v>
      </c>
      <c r="ODP81" s="30">
        <f t="shared" si="452"/>
        <v>0</v>
      </c>
      <c r="ODQ81" s="30">
        <f t="shared" si="452"/>
        <v>0</v>
      </c>
      <c r="ODR81" s="30">
        <f t="shared" si="452"/>
        <v>0</v>
      </c>
      <c r="ODS81" s="30">
        <f t="shared" si="452"/>
        <v>0</v>
      </c>
      <c r="ODT81" s="30">
        <f t="shared" si="452"/>
        <v>0</v>
      </c>
      <c r="ODU81" s="30">
        <f t="shared" si="452"/>
        <v>0</v>
      </c>
      <c r="ODV81" s="30">
        <f t="shared" si="452"/>
        <v>0</v>
      </c>
      <c r="ODW81" s="30">
        <f t="shared" si="452"/>
        <v>0</v>
      </c>
      <c r="ODX81" s="30">
        <f t="shared" si="452"/>
        <v>0</v>
      </c>
      <c r="ODY81" s="30">
        <f t="shared" si="452"/>
        <v>0</v>
      </c>
      <c r="ODZ81" s="30">
        <f t="shared" si="452"/>
        <v>0</v>
      </c>
      <c r="OEA81" s="30">
        <f t="shared" si="452"/>
        <v>0</v>
      </c>
      <c r="OEB81" s="30">
        <f t="shared" si="452"/>
        <v>0</v>
      </c>
      <c r="OEC81" s="30">
        <f t="shared" si="452"/>
        <v>0</v>
      </c>
      <c r="OED81" s="30">
        <f t="shared" si="452"/>
        <v>0</v>
      </c>
      <c r="OEE81" s="30">
        <f t="shared" si="452"/>
        <v>0</v>
      </c>
      <c r="OEF81" s="30">
        <f t="shared" si="452"/>
        <v>0</v>
      </c>
      <c r="OEG81" s="30">
        <f t="shared" si="452"/>
        <v>0</v>
      </c>
      <c r="OEH81" s="30">
        <f t="shared" si="452"/>
        <v>0</v>
      </c>
      <c r="OEI81" s="30">
        <f t="shared" si="452"/>
        <v>0</v>
      </c>
      <c r="OEJ81" s="30">
        <f t="shared" si="452"/>
        <v>0</v>
      </c>
      <c r="OEK81" s="30">
        <f t="shared" si="452"/>
        <v>0</v>
      </c>
      <c r="OEL81" s="30">
        <f t="shared" si="452"/>
        <v>0</v>
      </c>
      <c r="OEM81" s="30">
        <f t="shared" si="452"/>
        <v>0</v>
      </c>
      <c r="OEN81" s="30">
        <f t="shared" si="452"/>
        <v>0</v>
      </c>
      <c r="OEO81" s="30">
        <f t="shared" si="452"/>
        <v>0</v>
      </c>
      <c r="OEP81" s="30">
        <f t="shared" ref="OEP81:OHA81" si="453">+IF(OEP64&gt;=$D$16,$E$81,0)</f>
        <v>0</v>
      </c>
      <c r="OEQ81" s="30">
        <f t="shared" si="453"/>
        <v>0</v>
      </c>
      <c r="OER81" s="30">
        <f t="shared" si="453"/>
        <v>0</v>
      </c>
      <c r="OES81" s="30">
        <f t="shared" si="453"/>
        <v>0</v>
      </c>
      <c r="OET81" s="30">
        <f t="shared" si="453"/>
        <v>0</v>
      </c>
      <c r="OEU81" s="30">
        <f t="shared" si="453"/>
        <v>0</v>
      </c>
      <c r="OEV81" s="30">
        <f t="shared" si="453"/>
        <v>0</v>
      </c>
      <c r="OEW81" s="30">
        <f t="shared" si="453"/>
        <v>0</v>
      </c>
      <c r="OEX81" s="30">
        <f t="shared" si="453"/>
        <v>0</v>
      </c>
      <c r="OEY81" s="30">
        <f t="shared" si="453"/>
        <v>0</v>
      </c>
      <c r="OEZ81" s="30">
        <f t="shared" si="453"/>
        <v>0</v>
      </c>
      <c r="OFA81" s="30">
        <f t="shared" si="453"/>
        <v>0</v>
      </c>
      <c r="OFB81" s="30">
        <f t="shared" si="453"/>
        <v>0</v>
      </c>
      <c r="OFC81" s="30">
        <f t="shared" si="453"/>
        <v>0</v>
      </c>
      <c r="OFD81" s="30">
        <f t="shared" si="453"/>
        <v>0</v>
      </c>
      <c r="OFE81" s="30">
        <f t="shared" si="453"/>
        <v>0</v>
      </c>
      <c r="OFF81" s="30">
        <f t="shared" si="453"/>
        <v>0</v>
      </c>
      <c r="OFG81" s="30">
        <f t="shared" si="453"/>
        <v>0</v>
      </c>
      <c r="OFH81" s="30">
        <f t="shared" si="453"/>
        <v>0</v>
      </c>
      <c r="OFI81" s="30">
        <f t="shared" si="453"/>
        <v>0</v>
      </c>
      <c r="OFJ81" s="30">
        <f t="shared" si="453"/>
        <v>0</v>
      </c>
      <c r="OFK81" s="30">
        <f t="shared" si="453"/>
        <v>0</v>
      </c>
      <c r="OFL81" s="30">
        <f t="shared" si="453"/>
        <v>0</v>
      </c>
      <c r="OFM81" s="30">
        <f t="shared" si="453"/>
        <v>0</v>
      </c>
      <c r="OFN81" s="30">
        <f t="shared" si="453"/>
        <v>0</v>
      </c>
      <c r="OFO81" s="30">
        <f t="shared" si="453"/>
        <v>0</v>
      </c>
      <c r="OFP81" s="30">
        <f t="shared" si="453"/>
        <v>0</v>
      </c>
      <c r="OFQ81" s="30">
        <f t="shared" si="453"/>
        <v>0</v>
      </c>
      <c r="OFR81" s="30">
        <f t="shared" si="453"/>
        <v>0</v>
      </c>
      <c r="OFS81" s="30">
        <f t="shared" si="453"/>
        <v>0</v>
      </c>
      <c r="OFT81" s="30">
        <f t="shared" si="453"/>
        <v>0</v>
      </c>
      <c r="OFU81" s="30">
        <f t="shared" si="453"/>
        <v>0</v>
      </c>
      <c r="OFV81" s="30">
        <f t="shared" si="453"/>
        <v>0</v>
      </c>
      <c r="OFW81" s="30">
        <f t="shared" si="453"/>
        <v>0</v>
      </c>
      <c r="OFX81" s="30">
        <f t="shared" si="453"/>
        <v>0</v>
      </c>
      <c r="OFY81" s="30">
        <f t="shared" si="453"/>
        <v>0</v>
      </c>
      <c r="OFZ81" s="30">
        <f t="shared" si="453"/>
        <v>0</v>
      </c>
      <c r="OGA81" s="30">
        <f t="shared" si="453"/>
        <v>0</v>
      </c>
      <c r="OGB81" s="30">
        <f t="shared" si="453"/>
        <v>0</v>
      </c>
      <c r="OGC81" s="30">
        <f t="shared" si="453"/>
        <v>0</v>
      </c>
      <c r="OGD81" s="30">
        <f t="shared" si="453"/>
        <v>0</v>
      </c>
      <c r="OGE81" s="30">
        <f t="shared" si="453"/>
        <v>0</v>
      </c>
      <c r="OGF81" s="30">
        <f t="shared" si="453"/>
        <v>0</v>
      </c>
      <c r="OGG81" s="30">
        <f t="shared" si="453"/>
        <v>0</v>
      </c>
      <c r="OGH81" s="30">
        <f t="shared" si="453"/>
        <v>0</v>
      </c>
      <c r="OGI81" s="30">
        <f t="shared" si="453"/>
        <v>0</v>
      </c>
      <c r="OGJ81" s="30">
        <f t="shared" si="453"/>
        <v>0</v>
      </c>
      <c r="OGK81" s="30">
        <f t="shared" si="453"/>
        <v>0</v>
      </c>
      <c r="OGL81" s="30">
        <f t="shared" si="453"/>
        <v>0</v>
      </c>
      <c r="OGM81" s="30">
        <f t="shared" si="453"/>
        <v>0</v>
      </c>
      <c r="OGN81" s="30">
        <f t="shared" si="453"/>
        <v>0</v>
      </c>
      <c r="OGO81" s="30">
        <f t="shared" si="453"/>
        <v>0</v>
      </c>
      <c r="OGP81" s="30">
        <f t="shared" si="453"/>
        <v>0</v>
      </c>
      <c r="OGQ81" s="30">
        <f t="shared" si="453"/>
        <v>0</v>
      </c>
      <c r="OGR81" s="30">
        <f t="shared" si="453"/>
        <v>0</v>
      </c>
      <c r="OGS81" s="30">
        <f t="shared" si="453"/>
        <v>0</v>
      </c>
      <c r="OGT81" s="30">
        <f t="shared" si="453"/>
        <v>0</v>
      </c>
      <c r="OGU81" s="30">
        <f t="shared" si="453"/>
        <v>0</v>
      </c>
      <c r="OGV81" s="30">
        <f t="shared" si="453"/>
        <v>0</v>
      </c>
      <c r="OGW81" s="30">
        <f t="shared" si="453"/>
        <v>0</v>
      </c>
      <c r="OGX81" s="30">
        <f t="shared" si="453"/>
        <v>0</v>
      </c>
      <c r="OGY81" s="30">
        <f t="shared" si="453"/>
        <v>0</v>
      </c>
      <c r="OGZ81" s="30">
        <f t="shared" si="453"/>
        <v>0</v>
      </c>
      <c r="OHA81" s="30">
        <f t="shared" si="453"/>
        <v>0</v>
      </c>
      <c r="OHB81" s="30">
        <f t="shared" ref="OHB81:OJM81" si="454">+IF(OHB64&gt;=$D$16,$E$81,0)</f>
        <v>0</v>
      </c>
      <c r="OHC81" s="30">
        <f t="shared" si="454"/>
        <v>0</v>
      </c>
      <c r="OHD81" s="30">
        <f t="shared" si="454"/>
        <v>0</v>
      </c>
      <c r="OHE81" s="30">
        <f t="shared" si="454"/>
        <v>0</v>
      </c>
      <c r="OHF81" s="30">
        <f t="shared" si="454"/>
        <v>0</v>
      </c>
      <c r="OHG81" s="30">
        <f t="shared" si="454"/>
        <v>0</v>
      </c>
      <c r="OHH81" s="30">
        <f t="shared" si="454"/>
        <v>0</v>
      </c>
      <c r="OHI81" s="30">
        <f t="shared" si="454"/>
        <v>0</v>
      </c>
      <c r="OHJ81" s="30">
        <f t="shared" si="454"/>
        <v>0</v>
      </c>
      <c r="OHK81" s="30">
        <f t="shared" si="454"/>
        <v>0</v>
      </c>
      <c r="OHL81" s="30">
        <f t="shared" si="454"/>
        <v>0</v>
      </c>
      <c r="OHM81" s="30">
        <f t="shared" si="454"/>
        <v>0</v>
      </c>
      <c r="OHN81" s="30">
        <f t="shared" si="454"/>
        <v>0</v>
      </c>
      <c r="OHO81" s="30">
        <f t="shared" si="454"/>
        <v>0</v>
      </c>
      <c r="OHP81" s="30">
        <f t="shared" si="454"/>
        <v>0</v>
      </c>
      <c r="OHQ81" s="30">
        <f t="shared" si="454"/>
        <v>0</v>
      </c>
      <c r="OHR81" s="30">
        <f t="shared" si="454"/>
        <v>0</v>
      </c>
      <c r="OHS81" s="30">
        <f t="shared" si="454"/>
        <v>0</v>
      </c>
      <c r="OHT81" s="30">
        <f t="shared" si="454"/>
        <v>0</v>
      </c>
      <c r="OHU81" s="30">
        <f t="shared" si="454"/>
        <v>0</v>
      </c>
      <c r="OHV81" s="30">
        <f t="shared" si="454"/>
        <v>0</v>
      </c>
      <c r="OHW81" s="30">
        <f t="shared" si="454"/>
        <v>0</v>
      </c>
      <c r="OHX81" s="30">
        <f t="shared" si="454"/>
        <v>0</v>
      </c>
      <c r="OHY81" s="30">
        <f t="shared" si="454"/>
        <v>0</v>
      </c>
      <c r="OHZ81" s="30">
        <f t="shared" si="454"/>
        <v>0</v>
      </c>
      <c r="OIA81" s="30">
        <f t="shared" si="454"/>
        <v>0</v>
      </c>
      <c r="OIB81" s="30">
        <f t="shared" si="454"/>
        <v>0</v>
      </c>
      <c r="OIC81" s="30">
        <f t="shared" si="454"/>
        <v>0</v>
      </c>
      <c r="OID81" s="30">
        <f t="shared" si="454"/>
        <v>0</v>
      </c>
      <c r="OIE81" s="30">
        <f t="shared" si="454"/>
        <v>0</v>
      </c>
      <c r="OIF81" s="30">
        <f t="shared" si="454"/>
        <v>0</v>
      </c>
      <c r="OIG81" s="30">
        <f t="shared" si="454"/>
        <v>0</v>
      </c>
      <c r="OIH81" s="30">
        <f t="shared" si="454"/>
        <v>0</v>
      </c>
      <c r="OII81" s="30">
        <f t="shared" si="454"/>
        <v>0</v>
      </c>
      <c r="OIJ81" s="30">
        <f t="shared" si="454"/>
        <v>0</v>
      </c>
      <c r="OIK81" s="30">
        <f t="shared" si="454"/>
        <v>0</v>
      </c>
      <c r="OIL81" s="30">
        <f t="shared" si="454"/>
        <v>0</v>
      </c>
      <c r="OIM81" s="30">
        <f t="shared" si="454"/>
        <v>0</v>
      </c>
      <c r="OIN81" s="30">
        <f t="shared" si="454"/>
        <v>0</v>
      </c>
      <c r="OIO81" s="30">
        <f t="shared" si="454"/>
        <v>0</v>
      </c>
      <c r="OIP81" s="30">
        <f t="shared" si="454"/>
        <v>0</v>
      </c>
      <c r="OIQ81" s="30">
        <f t="shared" si="454"/>
        <v>0</v>
      </c>
      <c r="OIR81" s="30">
        <f t="shared" si="454"/>
        <v>0</v>
      </c>
      <c r="OIS81" s="30">
        <f t="shared" si="454"/>
        <v>0</v>
      </c>
      <c r="OIT81" s="30">
        <f t="shared" si="454"/>
        <v>0</v>
      </c>
      <c r="OIU81" s="30">
        <f t="shared" si="454"/>
        <v>0</v>
      </c>
      <c r="OIV81" s="30">
        <f t="shared" si="454"/>
        <v>0</v>
      </c>
      <c r="OIW81" s="30">
        <f t="shared" si="454"/>
        <v>0</v>
      </c>
      <c r="OIX81" s="30">
        <f t="shared" si="454"/>
        <v>0</v>
      </c>
      <c r="OIY81" s="30">
        <f t="shared" si="454"/>
        <v>0</v>
      </c>
      <c r="OIZ81" s="30">
        <f t="shared" si="454"/>
        <v>0</v>
      </c>
      <c r="OJA81" s="30">
        <f t="shared" si="454"/>
        <v>0</v>
      </c>
      <c r="OJB81" s="30">
        <f t="shared" si="454"/>
        <v>0</v>
      </c>
      <c r="OJC81" s="30">
        <f t="shared" si="454"/>
        <v>0</v>
      </c>
      <c r="OJD81" s="30">
        <f t="shared" si="454"/>
        <v>0</v>
      </c>
      <c r="OJE81" s="30">
        <f t="shared" si="454"/>
        <v>0</v>
      </c>
      <c r="OJF81" s="30">
        <f t="shared" si="454"/>
        <v>0</v>
      </c>
      <c r="OJG81" s="30">
        <f t="shared" si="454"/>
        <v>0</v>
      </c>
      <c r="OJH81" s="30">
        <f t="shared" si="454"/>
        <v>0</v>
      </c>
      <c r="OJI81" s="30">
        <f t="shared" si="454"/>
        <v>0</v>
      </c>
      <c r="OJJ81" s="30">
        <f t="shared" si="454"/>
        <v>0</v>
      </c>
      <c r="OJK81" s="30">
        <f t="shared" si="454"/>
        <v>0</v>
      </c>
      <c r="OJL81" s="30">
        <f t="shared" si="454"/>
        <v>0</v>
      </c>
      <c r="OJM81" s="30">
        <f t="shared" si="454"/>
        <v>0</v>
      </c>
      <c r="OJN81" s="30">
        <f t="shared" ref="OJN81:OLY81" si="455">+IF(OJN64&gt;=$D$16,$E$81,0)</f>
        <v>0</v>
      </c>
      <c r="OJO81" s="30">
        <f t="shared" si="455"/>
        <v>0</v>
      </c>
      <c r="OJP81" s="30">
        <f t="shared" si="455"/>
        <v>0</v>
      </c>
      <c r="OJQ81" s="30">
        <f t="shared" si="455"/>
        <v>0</v>
      </c>
      <c r="OJR81" s="30">
        <f t="shared" si="455"/>
        <v>0</v>
      </c>
      <c r="OJS81" s="30">
        <f t="shared" si="455"/>
        <v>0</v>
      </c>
      <c r="OJT81" s="30">
        <f t="shared" si="455"/>
        <v>0</v>
      </c>
      <c r="OJU81" s="30">
        <f t="shared" si="455"/>
        <v>0</v>
      </c>
      <c r="OJV81" s="30">
        <f t="shared" si="455"/>
        <v>0</v>
      </c>
      <c r="OJW81" s="30">
        <f t="shared" si="455"/>
        <v>0</v>
      </c>
      <c r="OJX81" s="30">
        <f t="shared" si="455"/>
        <v>0</v>
      </c>
      <c r="OJY81" s="30">
        <f t="shared" si="455"/>
        <v>0</v>
      </c>
      <c r="OJZ81" s="30">
        <f t="shared" si="455"/>
        <v>0</v>
      </c>
      <c r="OKA81" s="30">
        <f t="shared" si="455"/>
        <v>0</v>
      </c>
      <c r="OKB81" s="30">
        <f t="shared" si="455"/>
        <v>0</v>
      </c>
      <c r="OKC81" s="30">
        <f t="shared" si="455"/>
        <v>0</v>
      </c>
      <c r="OKD81" s="30">
        <f t="shared" si="455"/>
        <v>0</v>
      </c>
      <c r="OKE81" s="30">
        <f t="shared" si="455"/>
        <v>0</v>
      </c>
      <c r="OKF81" s="30">
        <f t="shared" si="455"/>
        <v>0</v>
      </c>
      <c r="OKG81" s="30">
        <f t="shared" si="455"/>
        <v>0</v>
      </c>
      <c r="OKH81" s="30">
        <f t="shared" si="455"/>
        <v>0</v>
      </c>
      <c r="OKI81" s="30">
        <f t="shared" si="455"/>
        <v>0</v>
      </c>
      <c r="OKJ81" s="30">
        <f t="shared" si="455"/>
        <v>0</v>
      </c>
      <c r="OKK81" s="30">
        <f t="shared" si="455"/>
        <v>0</v>
      </c>
      <c r="OKL81" s="30">
        <f t="shared" si="455"/>
        <v>0</v>
      </c>
      <c r="OKM81" s="30">
        <f t="shared" si="455"/>
        <v>0</v>
      </c>
      <c r="OKN81" s="30">
        <f t="shared" si="455"/>
        <v>0</v>
      </c>
      <c r="OKO81" s="30">
        <f t="shared" si="455"/>
        <v>0</v>
      </c>
      <c r="OKP81" s="30">
        <f t="shared" si="455"/>
        <v>0</v>
      </c>
      <c r="OKQ81" s="30">
        <f t="shared" si="455"/>
        <v>0</v>
      </c>
      <c r="OKR81" s="30">
        <f t="shared" si="455"/>
        <v>0</v>
      </c>
      <c r="OKS81" s="30">
        <f t="shared" si="455"/>
        <v>0</v>
      </c>
      <c r="OKT81" s="30">
        <f t="shared" si="455"/>
        <v>0</v>
      </c>
      <c r="OKU81" s="30">
        <f t="shared" si="455"/>
        <v>0</v>
      </c>
      <c r="OKV81" s="30">
        <f t="shared" si="455"/>
        <v>0</v>
      </c>
      <c r="OKW81" s="30">
        <f t="shared" si="455"/>
        <v>0</v>
      </c>
      <c r="OKX81" s="30">
        <f t="shared" si="455"/>
        <v>0</v>
      </c>
      <c r="OKY81" s="30">
        <f t="shared" si="455"/>
        <v>0</v>
      </c>
      <c r="OKZ81" s="30">
        <f t="shared" si="455"/>
        <v>0</v>
      </c>
      <c r="OLA81" s="30">
        <f t="shared" si="455"/>
        <v>0</v>
      </c>
      <c r="OLB81" s="30">
        <f t="shared" si="455"/>
        <v>0</v>
      </c>
      <c r="OLC81" s="30">
        <f t="shared" si="455"/>
        <v>0</v>
      </c>
      <c r="OLD81" s="30">
        <f t="shared" si="455"/>
        <v>0</v>
      </c>
      <c r="OLE81" s="30">
        <f t="shared" si="455"/>
        <v>0</v>
      </c>
      <c r="OLF81" s="30">
        <f t="shared" si="455"/>
        <v>0</v>
      </c>
      <c r="OLG81" s="30">
        <f t="shared" si="455"/>
        <v>0</v>
      </c>
      <c r="OLH81" s="30">
        <f t="shared" si="455"/>
        <v>0</v>
      </c>
      <c r="OLI81" s="30">
        <f t="shared" si="455"/>
        <v>0</v>
      </c>
      <c r="OLJ81" s="30">
        <f t="shared" si="455"/>
        <v>0</v>
      </c>
      <c r="OLK81" s="30">
        <f t="shared" si="455"/>
        <v>0</v>
      </c>
      <c r="OLL81" s="30">
        <f t="shared" si="455"/>
        <v>0</v>
      </c>
      <c r="OLM81" s="30">
        <f t="shared" si="455"/>
        <v>0</v>
      </c>
      <c r="OLN81" s="30">
        <f t="shared" si="455"/>
        <v>0</v>
      </c>
      <c r="OLO81" s="30">
        <f t="shared" si="455"/>
        <v>0</v>
      </c>
      <c r="OLP81" s="30">
        <f t="shared" si="455"/>
        <v>0</v>
      </c>
      <c r="OLQ81" s="30">
        <f t="shared" si="455"/>
        <v>0</v>
      </c>
      <c r="OLR81" s="30">
        <f t="shared" si="455"/>
        <v>0</v>
      </c>
      <c r="OLS81" s="30">
        <f t="shared" si="455"/>
        <v>0</v>
      </c>
      <c r="OLT81" s="30">
        <f t="shared" si="455"/>
        <v>0</v>
      </c>
      <c r="OLU81" s="30">
        <f t="shared" si="455"/>
        <v>0</v>
      </c>
      <c r="OLV81" s="30">
        <f t="shared" si="455"/>
        <v>0</v>
      </c>
      <c r="OLW81" s="30">
        <f t="shared" si="455"/>
        <v>0</v>
      </c>
      <c r="OLX81" s="30">
        <f t="shared" si="455"/>
        <v>0</v>
      </c>
      <c r="OLY81" s="30">
        <f t="shared" si="455"/>
        <v>0</v>
      </c>
      <c r="OLZ81" s="30">
        <f t="shared" ref="OLZ81:OOK81" si="456">+IF(OLZ64&gt;=$D$16,$E$81,0)</f>
        <v>0</v>
      </c>
      <c r="OMA81" s="30">
        <f t="shared" si="456"/>
        <v>0</v>
      </c>
      <c r="OMB81" s="30">
        <f t="shared" si="456"/>
        <v>0</v>
      </c>
      <c r="OMC81" s="30">
        <f t="shared" si="456"/>
        <v>0</v>
      </c>
      <c r="OMD81" s="30">
        <f t="shared" si="456"/>
        <v>0</v>
      </c>
      <c r="OME81" s="30">
        <f t="shared" si="456"/>
        <v>0</v>
      </c>
      <c r="OMF81" s="30">
        <f t="shared" si="456"/>
        <v>0</v>
      </c>
      <c r="OMG81" s="30">
        <f t="shared" si="456"/>
        <v>0</v>
      </c>
      <c r="OMH81" s="30">
        <f t="shared" si="456"/>
        <v>0</v>
      </c>
      <c r="OMI81" s="30">
        <f t="shared" si="456"/>
        <v>0</v>
      </c>
      <c r="OMJ81" s="30">
        <f t="shared" si="456"/>
        <v>0</v>
      </c>
      <c r="OMK81" s="30">
        <f t="shared" si="456"/>
        <v>0</v>
      </c>
      <c r="OML81" s="30">
        <f t="shared" si="456"/>
        <v>0</v>
      </c>
      <c r="OMM81" s="30">
        <f t="shared" si="456"/>
        <v>0</v>
      </c>
      <c r="OMN81" s="30">
        <f t="shared" si="456"/>
        <v>0</v>
      </c>
      <c r="OMO81" s="30">
        <f t="shared" si="456"/>
        <v>0</v>
      </c>
      <c r="OMP81" s="30">
        <f t="shared" si="456"/>
        <v>0</v>
      </c>
      <c r="OMQ81" s="30">
        <f t="shared" si="456"/>
        <v>0</v>
      </c>
      <c r="OMR81" s="30">
        <f t="shared" si="456"/>
        <v>0</v>
      </c>
      <c r="OMS81" s="30">
        <f t="shared" si="456"/>
        <v>0</v>
      </c>
      <c r="OMT81" s="30">
        <f t="shared" si="456"/>
        <v>0</v>
      </c>
      <c r="OMU81" s="30">
        <f t="shared" si="456"/>
        <v>0</v>
      </c>
      <c r="OMV81" s="30">
        <f t="shared" si="456"/>
        <v>0</v>
      </c>
      <c r="OMW81" s="30">
        <f t="shared" si="456"/>
        <v>0</v>
      </c>
      <c r="OMX81" s="30">
        <f t="shared" si="456"/>
        <v>0</v>
      </c>
      <c r="OMY81" s="30">
        <f t="shared" si="456"/>
        <v>0</v>
      </c>
      <c r="OMZ81" s="30">
        <f t="shared" si="456"/>
        <v>0</v>
      </c>
      <c r="ONA81" s="30">
        <f t="shared" si="456"/>
        <v>0</v>
      </c>
      <c r="ONB81" s="30">
        <f t="shared" si="456"/>
        <v>0</v>
      </c>
      <c r="ONC81" s="30">
        <f t="shared" si="456"/>
        <v>0</v>
      </c>
      <c r="OND81" s="30">
        <f t="shared" si="456"/>
        <v>0</v>
      </c>
      <c r="ONE81" s="30">
        <f t="shared" si="456"/>
        <v>0</v>
      </c>
      <c r="ONF81" s="30">
        <f t="shared" si="456"/>
        <v>0</v>
      </c>
      <c r="ONG81" s="30">
        <f t="shared" si="456"/>
        <v>0</v>
      </c>
      <c r="ONH81" s="30">
        <f t="shared" si="456"/>
        <v>0</v>
      </c>
      <c r="ONI81" s="30">
        <f t="shared" si="456"/>
        <v>0</v>
      </c>
      <c r="ONJ81" s="30">
        <f t="shared" si="456"/>
        <v>0</v>
      </c>
      <c r="ONK81" s="30">
        <f t="shared" si="456"/>
        <v>0</v>
      </c>
      <c r="ONL81" s="30">
        <f t="shared" si="456"/>
        <v>0</v>
      </c>
      <c r="ONM81" s="30">
        <f t="shared" si="456"/>
        <v>0</v>
      </c>
      <c r="ONN81" s="30">
        <f t="shared" si="456"/>
        <v>0</v>
      </c>
      <c r="ONO81" s="30">
        <f t="shared" si="456"/>
        <v>0</v>
      </c>
      <c r="ONP81" s="30">
        <f t="shared" si="456"/>
        <v>0</v>
      </c>
      <c r="ONQ81" s="30">
        <f t="shared" si="456"/>
        <v>0</v>
      </c>
      <c r="ONR81" s="30">
        <f t="shared" si="456"/>
        <v>0</v>
      </c>
      <c r="ONS81" s="30">
        <f t="shared" si="456"/>
        <v>0</v>
      </c>
      <c r="ONT81" s="30">
        <f t="shared" si="456"/>
        <v>0</v>
      </c>
      <c r="ONU81" s="30">
        <f t="shared" si="456"/>
        <v>0</v>
      </c>
      <c r="ONV81" s="30">
        <f t="shared" si="456"/>
        <v>0</v>
      </c>
      <c r="ONW81" s="30">
        <f t="shared" si="456"/>
        <v>0</v>
      </c>
      <c r="ONX81" s="30">
        <f t="shared" si="456"/>
        <v>0</v>
      </c>
      <c r="ONY81" s="30">
        <f t="shared" si="456"/>
        <v>0</v>
      </c>
      <c r="ONZ81" s="30">
        <f t="shared" si="456"/>
        <v>0</v>
      </c>
      <c r="OOA81" s="30">
        <f t="shared" si="456"/>
        <v>0</v>
      </c>
      <c r="OOB81" s="30">
        <f t="shared" si="456"/>
        <v>0</v>
      </c>
      <c r="OOC81" s="30">
        <f t="shared" si="456"/>
        <v>0</v>
      </c>
      <c r="OOD81" s="30">
        <f t="shared" si="456"/>
        <v>0</v>
      </c>
      <c r="OOE81" s="30">
        <f t="shared" si="456"/>
        <v>0</v>
      </c>
      <c r="OOF81" s="30">
        <f t="shared" si="456"/>
        <v>0</v>
      </c>
      <c r="OOG81" s="30">
        <f t="shared" si="456"/>
        <v>0</v>
      </c>
      <c r="OOH81" s="30">
        <f t="shared" si="456"/>
        <v>0</v>
      </c>
      <c r="OOI81" s="30">
        <f t="shared" si="456"/>
        <v>0</v>
      </c>
      <c r="OOJ81" s="30">
        <f t="shared" si="456"/>
        <v>0</v>
      </c>
      <c r="OOK81" s="30">
        <f t="shared" si="456"/>
        <v>0</v>
      </c>
      <c r="OOL81" s="30">
        <f t="shared" ref="OOL81:OQW81" si="457">+IF(OOL64&gt;=$D$16,$E$81,0)</f>
        <v>0</v>
      </c>
      <c r="OOM81" s="30">
        <f t="shared" si="457"/>
        <v>0</v>
      </c>
      <c r="OON81" s="30">
        <f t="shared" si="457"/>
        <v>0</v>
      </c>
      <c r="OOO81" s="30">
        <f t="shared" si="457"/>
        <v>0</v>
      </c>
      <c r="OOP81" s="30">
        <f t="shared" si="457"/>
        <v>0</v>
      </c>
      <c r="OOQ81" s="30">
        <f t="shared" si="457"/>
        <v>0</v>
      </c>
      <c r="OOR81" s="30">
        <f t="shared" si="457"/>
        <v>0</v>
      </c>
      <c r="OOS81" s="30">
        <f t="shared" si="457"/>
        <v>0</v>
      </c>
      <c r="OOT81" s="30">
        <f t="shared" si="457"/>
        <v>0</v>
      </c>
      <c r="OOU81" s="30">
        <f t="shared" si="457"/>
        <v>0</v>
      </c>
      <c r="OOV81" s="30">
        <f t="shared" si="457"/>
        <v>0</v>
      </c>
      <c r="OOW81" s="30">
        <f t="shared" si="457"/>
        <v>0</v>
      </c>
      <c r="OOX81" s="30">
        <f t="shared" si="457"/>
        <v>0</v>
      </c>
      <c r="OOY81" s="30">
        <f t="shared" si="457"/>
        <v>0</v>
      </c>
      <c r="OOZ81" s="30">
        <f t="shared" si="457"/>
        <v>0</v>
      </c>
      <c r="OPA81" s="30">
        <f t="shared" si="457"/>
        <v>0</v>
      </c>
      <c r="OPB81" s="30">
        <f t="shared" si="457"/>
        <v>0</v>
      </c>
      <c r="OPC81" s="30">
        <f t="shared" si="457"/>
        <v>0</v>
      </c>
      <c r="OPD81" s="30">
        <f t="shared" si="457"/>
        <v>0</v>
      </c>
      <c r="OPE81" s="30">
        <f t="shared" si="457"/>
        <v>0</v>
      </c>
      <c r="OPF81" s="30">
        <f t="shared" si="457"/>
        <v>0</v>
      </c>
      <c r="OPG81" s="30">
        <f t="shared" si="457"/>
        <v>0</v>
      </c>
      <c r="OPH81" s="30">
        <f t="shared" si="457"/>
        <v>0</v>
      </c>
      <c r="OPI81" s="30">
        <f t="shared" si="457"/>
        <v>0</v>
      </c>
      <c r="OPJ81" s="30">
        <f t="shared" si="457"/>
        <v>0</v>
      </c>
      <c r="OPK81" s="30">
        <f t="shared" si="457"/>
        <v>0</v>
      </c>
      <c r="OPL81" s="30">
        <f t="shared" si="457"/>
        <v>0</v>
      </c>
      <c r="OPM81" s="30">
        <f t="shared" si="457"/>
        <v>0</v>
      </c>
      <c r="OPN81" s="30">
        <f t="shared" si="457"/>
        <v>0</v>
      </c>
      <c r="OPO81" s="30">
        <f t="shared" si="457"/>
        <v>0</v>
      </c>
      <c r="OPP81" s="30">
        <f t="shared" si="457"/>
        <v>0</v>
      </c>
      <c r="OPQ81" s="30">
        <f t="shared" si="457"/>
        <v>0</v>
      </c>
      <c r="OPR81" s="30">
        <f t="shared" si="457"/>
        <v>0</v>
      </c>
      <c r="OPS81" s="30">
        <f t="shared" si="457"/>
        <v>0</v>
      </c>
      <c r="OPT81" s="30">
        <f t="shared" si="457"/>
        <v>0</v>
      </c>
      <c r="OPU81" s="30">
        <f t="shared" si="457"/>
        <v>0</v>
      </c>
      <c r="OPV81" s="30">
        <f t="shared" si="457"/>
        <v>0</v>
      </c>
      <c r="OPW81" s="30">
        <f t="shared" si="457"/>
        <v>0</v>
      </c>
      <c r="OPX81" s="30">
        <f t="shared" si="457"/>
        <v>0</v>
      </c>
      <c r="OPY81" s="30">
        <f t="shared" si="457"/>
        <v>0</v>
      </c>
      <c r="OPZ81" s="30">
        <f t="shared" si="457"/>
        <v>0</v>
      </c>
      <c r="OQA81" s="30">
        <f t="shared" si="457"/>
        <v>0</v>
      </c>
      <c r="OQB81" s="30">
        <f t="shared" si="457"/>
        <v>0</v>
      </c>
      <c r="OQC81" s="30">
        <f t="shared" si="457"/>
        <v>0</v>
      </c>
      <c r="OQD81" s="30">
        <f t="shared" si="457"/>
        <v>0</v>
      </c>
      <c r="OQE81" s="30">
        <f t="shared" si="457"/>
        <v>0</v>
      </c>
      <c r="OQF81" s="30">
        <f t="shared" si="457"/>
        <v>0</v>
      </c>
      <c r="OQG81" s="30">
        <f t="shared" si="457"/>
        <v>0</v>
      </c>
      <c r="OQH81" s="30">
        <f t="shared" si="457"/>
        <v>0</v>
      </c>
      <c r="OQI81" s="30">
        <f t="shared" si="457"/>
        <v>0</v>
      </c>
      <c r="OQJ81" s="30">
        <f t="shared" si="457"/>
        <v>0</v>
      </c>
      <c r="OQK81" s="30">
        <f t="shared" si="457"/>
        <v>0</v>
      </c>
      <c r="OQL81" s="30">
        <f t="shared" si="457"/>
        <v>0</v>
      </c>
      <c r="OQM81" s="30">
        <f t="shared" si="457"/>
        <v>0</v>
      </c>
      <c r="OQN81" s="30">
        <f t="shared" si="457"/>
        <v>0</v>
      </c>
      <c r="OQO81" s="30">
        <f t="shared" si="457"/>
        <v>0</v>
      </c>
      <c r="OQP81" s="30">
        <f t="shared" si="457"/>
        <v>0</v>
      </c>
      <c r="OQQ81" s="30">
        <f t="shared" si="457"/>
        <v>0</v>
      </c>
      <c r="OQR81" s="30">
        <f t="shared" si="457"/>
        <v>0</v>
      </c>
      <c r="OQS81" s="30">
        <f t="shared" si="457"/>
        <v>0</v>
      </c>
      <c r="OQT81" s="30">
        <f t="shared" si="457"/>
        <v>0</v>
      </c>
      <c r="OQU81" s="30">
        <f t="shared" si="457"/>
        <v>0</v>
      </c>
      <c r="OQV81" s="30">
        <f t="shared" si="457"/>
        <v>0</v>
      </c>
      <c r="OQW81" s="30">
        <f t="shared" si="457"/>
        <v>0</v>
      </c>
      <c r="OQX81" s="30">
        <f t="shared" ref="OQX81:OTI81" si="458">+IF(OQX64&gt;=$D$16,$E$81,0)</f>
        <v>0</v>
      </c>
      <c r="OQY81" s="30">
        <f t="shared" si="458"/>
        <v>0</v>
      </c>
      <c r="OQZ81" s="30">
        <f t="shared" si="458"/>
        <v>0</v>
      </c>
      <c r="ORA81" s="30">
        <f t="shared" si="458"/>
        <v>0</v>
      </c>
      <c r="ORB81" s="30">
        <f t="shared" si="458"/>
        <v>0</v>
      </c>
      <c r="ORC81" s="30">
        <f t="shared" si="458"/>
        <v>0</v>
      </c>
      <c r="ORD81" s="30">
        <f t="shared" si="458"/>
        <v>0</v>
      </c>
      <c r="ORE81" s="30">
        <f t="shared" si="458"/>
        <v>0</v>
      </c>
      <c r="ORF81" s="30">
        <f t="shared" si="458"/>
        <v>0</v>
      </c>
      <c r="ORG81" s="30">
        <f t="shared" si="458"/>
        <v>0</v>
      </c>
      <c r="ORH81" s="30">
        <f t="shared" si="458"/>
        <v>0</v>
      </c>
      <c r="ORI81" s="30">
        <f t="shared" si="458"/>
        <v>0</v>
      </c>
      <c r="ORJ81" s="30">
        <f t="shared" si="458"/>
        <v>0</v>
      </c>
      <c r="ORK81" s="30">
        <f t="shared" si="458"/>
        <v>0</v>
      </c>
      <c r="ORL81" s="30">
        <f t="shared" si="458"/>
        <v>0</v>
      </c>
      <c r="ORM81" s="30">
        <f t="shared" si="458"/>
        <v>0</v>
      </c>
      <c r="ORN81" s="30">
        <f t="shared" si="458"/>
        <v>0</v>
      </c>
      <c r="ORO81" s="30">
        <f t="shared" si="458"/>
        <v>0</v>
      </c>
      <c r="ORP81" s="30">
        <f t="shared" si="458"/>
        <v>0</v>
      </c>
      <c r="ORQ81" s="30">
        <f t="shared" si="458"/>
        <v>0</v>
      </c>
      <c r="ORR81" s="30">
        <f t="shared" si="458"/>
        <v>0</v>
      </c>
      <c r="ORS81" s="30">
        <f t="shared" si="458"/>
        <v>0</v>
      </c>
      <c r="ORT81" s="30">
        <f t="shared" si="458"/>
        <v>0</v>
      </c>
      <c r="ORU81" s="30">
        <f t="shared" si="458"/>
        <v>0</v>
      </c>
      <c r="ORV81" s="30">
        <f t="shared" si="458"/>
        <v>0</v>
      </c>
      <c r="ORW81" s="30">
        <f t="shared" si="458"/>
        <v>0</v>
      </c>
      <c r="ORX81" s="30">
        <f t="shared" si="458"/>
        <v>0</v>
      </c>
      <c r="ORY81" s="30">
        <f t="shared" si="458"/>
        <v>0</v>
      </c>
      <c r="ORZ81" s="30">
        <f t="shared" si="458"/>
        <v>0</v>
      </c>
      <c r="OSA81" s="30">
        <f t="shared" si="458"/>
        <v>0</v>
      </c>
      <c r="OSB81" s="30">
        <f t="shared" si="458"/>
        <v>0</v>
      </c>
      <c r="OSC81" s="30">
        <f t="shared" si="458"/>
        <v>0</v>
      </c>
      <c r="OSD81" s="30">
        <f t="shared" si="458"/>
        <v>0</v>
      </c>
      <c r="OSE81" s="30">
        <f t="shared" si="458"/>
        <v>0</v>
      </c>
      <c r="OSF81" s="30">
        <f t="shared" si="458"/>
        <v>0</v>
      </c>
      <c r="OSG81" s="30">
        <f t="shared" si="458"/>
        <v>0</v>
      </c>
      <c r="OSH81" s="30">
        <f t="shared" si="458"/>
        <v>0</v>
      </c>
      <c r="OSI81" s="30">
        <f t="shared" si="458"/>
        <v>0</v>
      </c>
      <c r="OSJ81" s="30">
        <f t="shared" si="458"/>
        <v>0</v>
      </c>
      <c r="OSK81" s="30">
        <f t="shared" si="458"/>
        <v>0</v>
      </c>
      <c r="OSL81" s="30">
        <f t="shared" si="458"/>
        <v>0</v>
      </c>
      <c r="OSM81" s="30">
        <f t="shared" si="458"/>
        <v>0</v>
      </c>
      <c r="OSN81" s="30">
        <f t="shared" si="458"/>
        <v>0</v>
      </c>
      <c r="OSO81" s="30">
        <f t="shared" si="458"/>
        <v>0</v>
      </c>
      <c r="OSP81" s="30">
        <f t="shared" si="458"/>
        <v>0</v>
      </c>
      <c r="OSQ81" s="30">
        <f t="shared" si="458"/>
        <v>0</v>
      </c>
      <c r="OSR81" s="30">
        <f t="shared" si="458"/>
        <v>0</v>
      </c>
      <c r="OSS81" s="30">
        <f t="shared" si="458"/>
        <v>0</v>
      </c>
      <c r="OST81" s="30">
        <f t="shared" si="458"/>
        <v>0</v>
      </c>
      <c r="OSU81" s="30">
        <f t="shared" si="458"/>
        <v>0</v>
      </c>
      <c r="OSV81" s="30">
        <f t="shared" si="458"/>
        <v>0</v>
      </c>
      <c r="OSW81" s="30">
        <f t="shared" si="458"/>
        <v>0</v>
      </c>
      <c r="OSX81" s="30">
        <f t="shared" si="458"/>
        <v>0</v>
      </c>
      <c r="OSY81" s="30">
        <f t="shared" si="458"/>
        <v>0</v>
      </c>
      <c r="OSZ81" s="30">
        <f t="shared" si="458"/>
        <v>0</v>
      </c>
      <c r="OTA81" s="30">
        <f t="shared" si="458"/>
        <v>0</v>
      </c>
      <c r="OTB81" s="30">
        <f t="shared" si="458"/>
        <v>0</v>
      </c>
      <c r="OTC81" s="30">
        <f t="shared" si="458"/>
        <v>0</v>
      </c>
      <c r="OTD81" s="30">
        <f t="shared" si="458"/>
        <v>0</v>
      </c>
      <c r="OTE81" s="30">
        <f t="shared" si="458"/>
        <v>0</v>
      </c>
      <c r="OTF81" s="30">
        <f t="shared" si="458"/>
        <v>0</v>
      </c>
      <c r="OTG81" s="30">
        <f t="shared" si="458"/>
        <v>0</v>
      </c>
      <c r="OTH81" s="30">
        <f t="shared" si="458"/>
        <v>0</v>
      </c>
      <c r="OTI81" s="30">
        <f t="shared" si="458"/>
        <v>0</v>
      </c>
      <c r="OTJ81" s="30">
        <f t="shared" ref="OTJ81:OVU81" si="459">+IF(OTJ64&gt;=$D$16,$E$81,0)</f>
        <v>0</v>
      </c>
      <c r="OTK81" s="30">
        <f t="shared" si="459"/>
        <v>0</v>
      </c>
      <c r="OTL81" s="30">
        <f t="shared" si="459"/>
        <v>0</v>
      </c>
      <c r="OTM81" s="30">
        <f t="shared" si="459"/>
        <v>0</v>
      </c>
      <c r="OTN81" s="30">
        <f t="shared" si="459"/>
        <v>0</v>
      </c>
      <c r="OTO81" s="30">
        <f t="shared" si="459"/>
        <v>0</v>
      </c>
      <c r="OTP81" s="30">
        <f t="shared" si="459"/>
        <v>0</v>
      </c>
      <c r="OTQ81" s="30">
        <f t="shared" si="459"/>
        <v>0</v>
      </c>
      <c r="OTR81" s="30">
        <f t="shared" si="459"/>
        <v>0</v>
      </c>
      <c r="OTS81" s="30">
        <f t="shared" si="459"/>
        <v>0</v>
      </c>
      <c r="OTT81" s="30">
        <f t="shared" si="459"/>
        <v>0</v>
      </c>
      <c r="OTU81" s="30">
        <f t="shared" si="459"/>
        <v>0</v>
      </c>
      <c r="OTV81" s="30">
        <f t="shared" si="459"/>
        <v>0</v>
      </c>
      <c r="OTW81" s="30">
        <f t="shared" si="459"/>
        <v>0</v>
      </c>
      <c r="OTX81" s="30">
        <f t="shared" si="459"/>
        <v>0</v>
      </c>
      <c r="OTY81" s="30">
        <f t="shared" si="459"/>
        <v>0</v>
      </c>
      <c r="OTZ81" s="30">
        <f t="shared" si="459"/>
        <v>0</v>
      </c>
      <c r="OUA81" s="30">
        <f t="shared" si="459"/>
        <v>0</v>
      </c>
      <c r="OUB81" s="30">
        <f t="shared" si="459"/>
        <v>0</v>
      </c>
      <c r="OUC81" s="30">
        <f t="shared" si="459"/>
        <v>0</v>
      </c>
      <c r="OUD81" s="30">
        <f t="shared" si="459"/>
        <v>0</v>
      </c>
      <c r="OUE81" s="30">
        <f t="shared" si="459"/>
        <v>0</v>
      </c>
      <c r="OUF81" s="30">
        <f t="shared" si="459"/>
        <v>0</v>
      </c>
      <c r="OUG81" s="30">
        <f t="shared" si="459"/>
        <v>0</v>
      </c>
      <c r="OUH81" s="30">
        <f t="shared" si="459"/>
        <v>0</v>
      </c>
      <c r="OUI81" s="30">
        <f t="shared" si="459"/>
        <v>0</v>
      </c>
      <c r="OUJ81" s="30">
        <f t="shared" si="459"/>
        <v>0</v>
      </c>
      <c r="OUK81" s="30">
        <f t="shared" si="459"/>
        <v>0</v>
      </c>
      <c r="OUL81" s="30">
        <f t="shared" si="459"/>
        <v>0</v>
      </c>
      <c r="OUM81" s="30">
        <f t="shared" si="459"/>
        <v>0</v>
      </c>
      <c r="OUN81" s="30">
        <f t="shared" si="459"/>
        <v>0</v>
      </c>
      <c r="OUO81" s="30">
        <f t="shared" si="459"/>
        <v>0</v>
      </c>
      <c r="OUP81" s="30">
        <f t="shared" si="459"/>
        <v>0</v>
      </c>
      <c r="OUQ81" s="30">
        <f t="shared" si="459"/>
        <v>0</v>
      </c>
      <c r="OUR81" s="30">
        <f t="shared" si="459"/>
        <v>0</v>
      </c>
      <c r="OUS81" s="30">
        <f t="shared" si="459"/>
        <v>0</v>
      </c>
      <c r="OUT81" s="30">
        <f t="shared" si="459"/>
        <v>0</v>
      </c>
      <c r="OUU81" s="30">
        <f t="shared" si="459"/>
        <v>0</v>
      </c>
      <c r="OUV81" s="30">
        <f t="shared" si="459"/>
        <v>0</v>
      </c>
      <c r="OUW81" s="30">
        <f t="shared" si="459"/>
        <v>0</v>
      </c>
      <c r="OUX81" s="30">
        <f t="shared" si="459"/>
        <v>0</v>
      </c>
      <c r="OUY81" s="30">
        <f t="shared" si="459"/>
        <v>0</v>
      </c>
      <c r="OUZ81" s="30">
        <f t="shared" si="459"/>
        <v>0</v>
      </c>
      <c r="OVA81" s="30">
        <f t="shared" si="459"/>
        <v>0</v>
      </c>
      <c r="OVB81" s="30">
        <f t="shared" si="459"/>
        <v>0</v>
      </c>
      <c r="OVC81" s="30">
        <f t="shared" si="459"/>
        <v>0</v>
      </c>
      <c r="OVD81" s="30">
        <f t="shared" si="459"/>
        <v>0</v>
      </c>
      <c r="OVE81" s="30">
        <f t="shared" si="459"/>
        <v>0</v>
      </c>
      <c r="OVF81" s="30">
        <f t="shared" si="459"/>
        <v>0</v>
      </c>
      <c r="OVG81" s="30">
        <f t="shared" si="459"/>
        <v>0</v>
      </c>
      <c r="OVH81" s="30">
        <f t="shared" si="459"/>
        <v>0</v>
      </c>
      <c r="OVI81" s="30">
        <f t="shared" si="459"/>
        <v>0</v>
      </c>
      <c r="OVJ81" s="30">
        <f t="shared" si="459"/>
        <v>0</v>
      </c>
      <c r="OVK81" s="30">
        <f t="shared" si="459"/>
        <v>0</v>
      </c>
      <c r="OVL81" s="30">
        <f t="shared" si="459"/>
        <v>0</v>
      </c>
      <c r="OVM81" s="30">
        <f t="shared" si="459"/>
        <v>0</v>
      </c>
      <c r="OVN81" s="30">
        <f t="shared" si="459"/>
        <v>0</v>
      </c>
      <c r="OVO81" s="30">
        <f t="shared" si="459"/>
        <v>0</v>
      </c>
      <c r="OVP81" s="30">
        <f t="shared" si="459"/>
        <v>0</v>
      </c>
      <c r="OVQ81" s="30">
        <f t="shared" si="459"/>
        <v>0</v>
      </c>
      <c r="OVR81" s="30">
        <f t="shared" si="459"/>
        <v>0</v>
      </c>
      <c r="OVS81" s="30">
        <f t="shared" si="459"/>
        <v>0</v>
      </c>
      <c r="OVT81" s="30">
        <f t="shared" si="459"/>
        <v>0</v>
      </c>
      <c r="OVU81" s="30">
        <f t="shared" si="459"/>
        <v>0</v>
      </c>
      <c r="OVV81" s="30">
        <f t="shared" ref="OVV81:OYG81" si="460">+IF(OVV64&gt;=$D$16,$E$81,0)</f>
        <v>0</v>
      </c>
      <c r="OVW81" s="30">
        <f t="shared" si="460"/>
        <v>0</v>
      </c>
      <c r="OVX81" s="30">
        <f t="shared" si="460"/>
        <v>0</v>
      </c>
      <c r="OVY81" s="30">
        <f t="shared" si="460"/>
        <v>0</v>
      </c>
      <c r="OVZ81" s="30">
        <f t="shared" si="460"/>
        <v>0</v>
      </c>
      <c r="OWA81" s="30">
        <f t="shared" si="460"/>
        <v>0</v>
      </c>
      <c r="OWB81" s="30">
        <f t="shared" si="460"/>
        <v>0</v>
      </c>
      <c r="OWC81" s="30">
        <f t="shared" si="460"/>
        <v>0</v>
      </c>
      <c r="OWD81" s="30">
        <f t="shared" si="460"/>
        <v>0</v>
      </c>
      <c r="OWE81" s="30">
        <f t="shared" si="460"/>
        <v>0</v>
      </c>
      <c r="OWF81" s="30">
        <f t="shared" si="460"/>
        <v>0</v>
      </c>
      <c r="OWG81" s="30">
        <f t="shared" si="460"/>
        <v>0</v>
      </c>
      <c r="OWH81" s="30">
        <f t="shared" si="460"/>
        <v>0</v>
      </c>
      <c r="OWI81" s="30">
        <f t="shared" si="460"/>
        <v>0</v>
      </c>
      <c r="OWJ81" s="30">
        <f t="shared" si="460"/>
        <v>0</v>
      </c>
      <c r="OWK81" s="30">
        <f t="shared" si="460"/>
        <v>0</v>
      </c>
      <c r="OWL81" s="30">
        <f t="shared" si="460"/>
        <v>0</v>
      </c>
      <c r="OWM81" s="30">
        <f t="shared" si="460"/>
        <v>0</v>
      </c>
      <c r="OWN81" s="30">
        <f t="shared" si="460"/>
        <v>0</v>
      </c>
      <c r="OWO81" s="30">
        <f t="shared" si="460"/>
        <v>0</v>
      </c>
      <c r="OWP81" s="30">
        <f t="shared" si="460"/>
        <v>0</v>
      </c>
      <c r="OWQ81" s="30">
        <f t="shared" si="460"/>
        <v>0</v>
      </c>
      <c r="OWR81" s="30">
        <f t="shared" si="460"/>
        <v>0</v>
      </c>
      <c r="OWS81" s="30">
        <f t="shared" si="460"/>
        <v>0</v>
      </c>
      <c r="OWT81" s="30">
        <f t="shared" si="460"/>
        <v>0</v>
      </c>
      <c r="OWU81" s="30">
        <f t="shared" si="460"/>
        <v>0</v>
      </c>
      <c r="OWV81" s="30">
        <f t="shared" si="460"/>
        <v>0</v>
      </c>
      <c r="OWW81" s="30">
        <f t="shared" si="460"/>
        <v>0</v>
      </c>
      <c r="OWX81" s="30">
        <f t="shared" si="460"/>
        <v>0</v>
      </c>
      <c r="OWY81" s="30">
        <f t="shared" si="460"/>
        <v>0</v>
      </c>
      <c r="OWZ81" s="30">
        <f t="shared" si="460"/>
        <v>0</v>
      </c>
      <c r="OXA81" s="30">
        <f t="shared" si="460"/>
        <v>0</v>
      </c>
      <c r="OXB81" s="30">
        <f t="shared" si="460"/>
        <v>0</v>
      </c>
      <c r="OXC81" s="30">
        <f t="shared" si="460"/>
        <v>0</v>
      </c>
      <c r="OXD81" s="30">
        <f t="shared" si="460"/>
        <v>0</v>
      </c>
      <c r="OXE81" s="30">
        <f t="shared" si="460"/>
        <v>0</v>
      </c>
      <c r="OXF81" s="30">
        <f t="shared" si="460"/>
        <v>0</v>
      </c>
      <c r="OXG81" s="30">
        <f t="shared" si="460"/>
        <v>0</v>
      </c>
      <c r="OXH81" s="30">
        <f t="shared" si="460"/>
        <v>0</v>
      </c>
      <c r="OXI81" s="30">
        <f t="shared" si="460"/>
        <v>0</v>
      </c>
      <c r="OXJ81" s="30">
        <f t="shared" si="460"/>
        <v>0</v>
      </c>
      <c r="OXK81" s="30">
        <f t="shared" si="460"/>
        <v>0</v>
      </c>
      <c r="OXL81" s="30">
        <f t="shared" si="460"/>
        <v>0</v>
      </c>
      <c r="OXM81" s="30">
        <f t="shared" si="460"/>
        <v>0</v>
      </c>
      <c r="OXN81" s="30">
        <f t="shared" si="460"/>
        <v>0</v>
      </c>
      <c r="OXO81" s="30">
        <f t="shared" si="460"/>
        <v>0</v>
      </c>
      <c r="OXP81" s="30">
        <f t="shared" si="460"/>
        <v>0</v>
      </c>
      <c r="OXQ81" s="30">
        <f t="shared" si="460"/>
        <v>0</v>
      </c>
      <c r="OXR81" s="30">
        <f t="shared" si="460"/>
        <v>0</v>
      </c>
      <c r="OXS81" s="30">
        <f t="shared" si="460"/>
        <v>0</v>
      </c>
      <c r="OXT81" s="30">
        <f t="shared" si="460"/>
        <v>0</v>
      </c>
      <c r="OXU81" s="30">
        <f t="shared" si="460"/>
        <v>0</v>
      </c>
      <c r="OXV81" s="30">
        <f t="shared" si="460"/>
        <v>0</v>
      </c>
      <c r="OXW81" s="30">
        <f t="shared" si="460"/>
        <v>0</v>
      </c>
      <c r="OXX81" s="30">
        <f t="shared" si="460"/>
        <v>0</v>
      </c>
      <c r="OXY81" s="30">
        <f t="shared" si="460"/>
        <v>0</v>
      </c>
      <c r="OXZ81" s="30">
        <f t="shared" si="460"/>
        <v>0</v>
      </c>
      <c r="OYA81" s="30">
        <f t="shared" si="460"/>
        <v>0</v>
      </c>
      <c r="OYB81" s="30">
        <f t="shared" si="460"/>
        <v>0</v>
      </c>
      <c r="OYC81" s="30">
        <f t="shared" si="460"/>
        <v>0</v>
      </c>
      <c r="OYD81" s="30">
        <f t="shared" si="460"/>
        <v>0</v>
      </c>
      <c r="OYE81" s="30">
        <f t="shared" si="460"/>
        <v>0</v>
      </c>
      <c r="OYF81" s="30">
        <f t="shared" si="460"/>
        <v>0</v>
      </c>
      <c r="OYG81" s="30">
        <f t="shared" si="460"/>
        <v>0</v>
      </c>
      <c r="OYH81" s="30">
        <f t="shared" ref="OYH81:PAS81" si="461">+IF(OYH64&gt;=$D$16,$E$81,0)</f>
        <v>0</v>
      </c>
      <c r="OYI81" s="30">
        <f t="shared" si="461"/>
        <v>0</v>
      </c>
      <c r="OYJ81" s="30">
        <f t="shared" si="461"/>
        <v>0</v>
      </c>
      <c r="OYK81" s="30">
        <f t="shared" si="461"/>
        <v>0</v>
      </c>
      <c r="OYL81" s="30">
        <f t="shared" si="461"/>
        <v>0</v>
      </c>
      <c r="OYM81" s="30">
        <f t="shared" si="461"/>
        <v>0</v>
      </c>
      <c r="OYN81" s="30">
        <f t="shared" si="461"/>
        <v>0</v>
      </c>
      <c r="OYO81" s="30">
        <f t="shared" si="461"/>
        <v>0</v>
      </c>
      <c r="OYP81" s="30">
        <f t="shared" si="461"/>
        <v>0</v>
      </c>
      <c r="OYQ81" s="30">
        <f t="shared" si="461"/>
        <v>0</v>
      </c>
      <c r="OYR81" s="30">
        <f t="shared" si="461"/>
        <v>0</v>
      </c>
      <c r="OYS81" s="30">
        <f t="shared" si="461"/>
        <v>0</v>
      </c>
      <c r="OYT81" s="30">
        <f t="shared" si="461"/>
        <v>0</v>
      </c>
      <c r="OYU81" s="30">
        <f t="shared" si="461"/>
        <v>0</v>
      </c>
      <c r="OYV81" s="30">
        <f t="shared" si="461"/>
        <v>0</v>
      </c>
      <c r="OYW81" s="30">
        <f t="shared" si="461"/>
        <v>0</v>
      </c>
      <c r="OYX81" s="30">
        <f t="shared" si="461"/>
        <v>0</v>
      </c>
      <c r="OYY81" s="30">
        <f t="shared" si="461"/>
        <v>0</v>
      </c>
      <c r="OYZ81" s="30">
        <f t="shared" si="461"/>
        <v>0</v>
      </c>
      <c r="OZA81" s="30">
        <f t="shared" si="461"/>
        <v>0</v>
      </c>
      <c r="OZB81" s="30">
        <f t="shared" si="461"/>
        <v>0</v>
      </c>
      <c r="OZC81" s="30">
        <f t="shared" si="461"/>
        <v>0</v>
      </c>
      <c r="OZD81" s="30">
        <f t="shared" si="461"/>
        <v>0</v>
      </c>
      <c r="OZE81" s="30">
        <f t="shared" si="461"/>
        <v>0</v>
      </c>
      <c r="OZF81" s="30">
        <f t="shared" si="461"/>
        <v>0</v>
      </c>
      <c r="OZG81" s="30">
        <f t="shared" si="461"/>
        <v>0</v>
      </c>
      <c r="OZH81" s="30">
        <f t="shared" si="461"/>
        <v>0</v>
      </c>
      <c r="OZI81" s="30">
        <f t="shared" si="461"/>
        <v>0</v>
      </c>
      <c r="OZJ81" s="30">
        <f t="shared" si="461"/>
        <v>0</v>
      </c>
      <c r="OZK81" s="30">
        <f t="shared" si="461"/>
        <v>0</v>
      </c>
      <c r="OZL81" s="30">
        <f t="shared" si="461"/>
        <v>0</v>
      </c>
      <c r="OZM81" s="30">
        <f t="shared" si="461"/>
        <v>0</v>
      </c>
      <c r="OZN81" s="30">
        <f t="shared" si="461"/>
        <v>0</v>
      </c>
      <c r="OZO81" s="30">
        <f t="shared" si="461"/>
        <v>0</v>
      </c>
      <c r="OZP81" s="30">
        <f t="shared" si="461"/>
        <v>0</v>
      </c>
      <c r="OZQ81" s="30">
        <f t="shared" si="461"/>
        <v>0</v>
      </c>
      <c r="OZR81" s="30">
        <f t="shared" si="461"/>
        <v>0</v>
      </c>
      <c r="OZS81" s="30">
        <f t="shared" si="461"/>
        <v>0</v>
      </c>
      <c r="OZT81" s="30">
        <f t="shared" si="461"/>
        <v>0</v>
      </c>
      <c r="OZU81" s="30">
        <f t="shared" si="461"/>
        <v>0</v>
      </c>
      <c r="OZV81" s="30">
        <f t="shared" si="461"/>
        <v>0</v>
      </c>
      <c r="OZW81" s="30">
        <f t="shared" si="461"/>
        <v>0</v>
      </c>
      <c r="OZX81" s="30">
        <f t="shared" si="461"/>
        <v>0</v>
      </c>
      <c r="OZY81" s="30">
        <f t="shared" si="461"/>
        <v>0</v>
      </c>
      <c r="OZZ81" s="30">
        <f t="shared" si="461"/>
        <v>0</v>
      </c>
      <c r="PAA81" s="30">
        <f t="shared" si="461"/>
        <v>0</v>
      </c>
      <c r="PAB81" s="30">
        <f t="shared" si="461"/>
        <v>0</v>
      </c>
      <c r="PAC81" s="30">
        <f t="shared" si="461"/>
        <v>0</v>
      </c>
      <c r="PAD81" s="30">
        <f t="shared" si="461"/>
        <v>0</v>
      </c>
      <c r="PAE81" s="30">
        <f t="shared" si="461"/>
        <v>0</v>
      </c>
      <c r="PAF81" s="30">
        <f t="shared" si="461"/>
        <v>0</v>
      </c>
      <c r="PAG81" s="30">
        <f t="shared" si="461"/>
        <v>0</v>
      </c>
      <c r="PAH81" s="30">
        <f t="shared" si="461"/>
        <v>0</v>
      </c>
      <c r="PAI81" s="30">
        <f t="shared" si="461"/>
        <v>0</v>
      </c>
      <c r="PAJ81" s="30">
        <f t="shared" si="461"/>
        <v>0</v>
      </c>
      <c r="PAK81" s="30">
        <f t="shared" si="461"/>
        <v>0</v>
      </c>
      <c r="PAL81" s="30">
        <f t="shared" si="461"/>
        <v>0</v>
      </c>
      <c r="PAM81" s="30">
        <f t="shared" si="461"/>
        <v>0</v>
      </c>
      <c r="PAN81" s="30">
        <f t="shared" si="461"/>
        <v>0</v>
      </c>
      <c r="PAO81" s="30">
        <f t="shared" si="461"/>
        <v>0</v>
      </c>
      <c r="PAP81" s="30">
        <f t="shared" si="461"/>
        <v>0</v>
      </c>
      <c r="PAQ81" s="30">
        <f t="shared" si="461"/>
        <v>0</v>
      </c>
      <c r="PAR81" s="30">
        <f t="shared" si="461"/>
        <v>0</v>
      </c>
      <c r="PAS81" s="30">
        <f t="shared" si="461"/>
        <v>0</v>
      </c>
      <c r="PAT81" s="30">
        <f t="shared" ref="PAT81:PDE81" si="462">+IF(PAT64&gt;=$D$16,$E$81,0)</f>
        <v>0</v>
      </c>
      <c r="PAU81" s="30">
        <f t="shared" si="462"/>
        <v>0</v>
      </c>
      <c r="PAV81" s="30">
        <f t="shared" si="462"/>
        <v>0</v>
      </c>
      <c r="PAW81" s="30">
        <f t="shared" si="462"/>
        <v>0</v>
      </c>
      <c r="PAX81" s="30">
        <f t="shared" si="462"/>
        <v>0</v>
      </c>
      <c r="PAY81" s="30">
        <f t="shared" si="462"/>
        <v>0</v>
      </c>
      <c r="PAZ81" s="30">
        <f t="shared" si="462"/>
        <v>0</v>
      </c>
      <c r="PBA81" s="30">
        <f t="shared" si="462"/>
        <v>0</v>
      </c>
      <c r="PBB81" s="30">
        <f t="shared" si="462"/>
        <v>0</v>
      </c>
      <c r="PBC81" s="30">
        <f t="shared" si="462"/>
        <v>0</v>
      </c>
      <c r="PBD81" s="30">
        <f t="shared" si="462"/>
        <v>0</v>
      </c>
      <c r="PBE81" s="30">
        <f t="shared" si="462"/>
        <v>0</v>
      </c>
      <c r="PBF81" s="30">
        <f t="shared" si="462"/>
        <v>0</v>
      </c>
      <c r="PBG81" s="30">
        <f t="shared" si="462"/>
        <v>0</v>
      </c>
      <c r="PBH81" s="30">
        <f t="shared" si="462"/>
        <v>0</v>
      </c>
      <c r="PBI81" s="30">
        <f t="shared" si="462"/>
        <v>0</v>
      </c>
      <c r="PBJ81" s="30">
        <f t="shared" si="462"/>
        <v>0</v>
      </c>
      <c r="PBK81" s="30">
        <f t="shared" si="462"/>
        <v>0</v>
      </c>
      <c r="PBL81" s="30">
        <f t="shared" si="462"/>
        <v>0</v>
      </c>
      <c r="PBM81" s="30">
        <f t="shared" si="462"/>
        <v>0</v>
      </c>
      <c r="PBN81" s="30">
        <f t="shared" si="462"/>
        <v>0</v>
      </c>
      <c r="PBO81" s="30">
        <f t="shared" si="462"/>
        <v>0</v>
      </c>
      <c r="PBP81" s="30">
        <f t="shared" si="462"/>
        <v>0</v>
      </c>
      <c r="PBQ81" s="30">
        <f t="shared" si="462"/>
        <v>0</v>
      </c>
      <c r="PBR81" s="30">
        <f t="shared" si="462"/>
        <v>0</v>
      </c>
      <c r="PBS81" s="30">
        <f t="shared" si="462"/>
        <v>0</v>
      </c>
      <c r="PBT81" s="30">
        <f t="shared" si="462"/>
        <v>0</v>
      </c>
      <c r="PBU81" s="30">
        <f t="shared" si="462"/>
        <v>0</v>
      </c>
      <c r="PBV81" s="30">
        <f t="shared" si="462"/>
        <v>0</v>
      </c>
      <c r="PBW81" s="30">
        <f t="shared" si="462"/>
        <v>0</v>
      </c>
      <c r="PBX81" s="30">
        <f t="shared" si="462"/>
        <v>0</v>
      </c>
      <c r="PBY81" s="30">
        <f t="shared" si="462"/>
        <v>0</v>
      </c>
      <c r="PBZ81" s="30">
        <f t="shared" si="462"/>
        <v>0</v>
      </c>
      <c r="PCA81" s="30">
        <f t="shared" si="462"/>
        <v>0</v>
      </c>
      <c r="PCB81" s="30">
        <f t="shared" si="462"/>
        <v>0</v>
      </c>
      <c r="PCC81" s="30">
        <f t="shared" si="462"/>
        <v>0</v>
      </c>
      <c r="PCD81" s="30">
        <f t="shared" si="462"/>
        <v>0</v>
      </c>
      <c r="PCE81" s="30">
        <f t="shared" si="462"/>
        <v>0</v>
      </c>
      <c r="PCF81" s="30">
        <f t="shared" si="462"/>
        <v>0</v>
      </c>
      <c r="PCG81" s="30">
        <f t="shared" si="462"/>
        <v>0</v>
      </c>
      <c r="PCH81" s="30">
        <f t="shared" si="462"/>
        <v>0</v>
      </c>
      <c r="PCI81" s="30">
        <f t="shared" si="462"/>
        <v>0</v>
      </c>
      <c r="PCJ81" s="30">
        <f t="shared" si="462"/>
        <v>0</v>
      </c>
      <c r="PCK81" s="30">
        <f t="shared" si="462"/>
        <v>0</v>
      </c>
      <c r="PCL81" s="30">
        <f t="shared" si="462"/>
        <v>0</v>
      </c>
      <c r="PCM81" s="30">
        <f t="shared" si="462"/>
        <v>0</v>
      </c>
      <c r="PCN81" s="30">
        <f t="shared" si="462"/>
        <v>0</v>
      </c>
      <c r="PCO81" s="30">
        <f t="shared" si="462"/>
        <v>0</v>
      </c>
      <c r="PCP81" s="30">
        <f t="shared" si="462"/>
        <v>0</v>
      </c>
      <c r="PCQ81" s="30">
        <f t="shared" si="462"/>
        <v>0</v>
      </c>
      <c r="PCR81" s="30">
        <f t="shared" si="462"/>
        <v>0</v>
      </c>
      <c r="PCS81" s="30">
        <f t="shared" si="462"/>
        <v>0</v>
      </c>
      <c r="PCT81" s="30">
        <f t="shared" si="462"/>
        <v>0</v>
      </c>
      <c r="PCU81" s="30">
        <f t="shared" si="462"/>
        <v>0</v>
      </c>
      <c r="PCV81" s="30">
        <f t="shared" si="462"/>
        <v>0</v>
      </c>
      <c r="PCW81" s="30">
        <f t="shared" si="462"/>
        <v>0</v>
      </c>
      <c r="PCX81" s="30">
        <f t="shared" si="462"/>
        <v>0</v>
      </c>
      <c r="PCY81" s="30">
        <f t="shared" si="462"/>
        <v>0</v>
      </c>
      <c r="PCZ81" s="30">
        <f t="shared" si="462"/>
        <v>0</v>
      </c>
      <c r="PDA81" s="30">
        <f t="shared" si="462"/>
        <v>0</v>
      </c>
      <c r="PDB81" s="30">
        <f t="shared" si="462"/>
        <v>0</v>
      </c>
      <c r="PDC81" s="30">
        <f t="shared" si="462"/>
        <v>0</v>
      </c>
      <c r="PDD81" s="30">
        <f t="shared" si="462"/>
        <v>0</v>
      </c>
      <c r="PDE81" s="30">
        <f t="shared" si="462"/>
        <v>0</v>
      </c>
      <c r="PDF81" s="30">
        <f t="shared" ref="PDF81:PFQ81" si="463">+IF(PDF64&gt;=$D$16,$E$81,0)</f>
        <v>0</v>
      </c>
      <c r="PDG81" s="30">
        <f t="shared" si="463"/>
        <v>0</v>
      </c>
      <c r="PDH81" s="30">
        <f t="shared" si="463"/>
        <v>0</v>
      </c>
      <c r="PDI81" s="30">
        <f t="shared" si="463"/>
        <v>0</v>
      </c>
      <c r="PDJ81" s="30">
        <f t="shared" si="463"/>
        <v>0</v>
      </c>
      <c r="PDK81" s="30">
        <f t="shared" si="463"/>
        <v>0</v>
      </c>
      <c r="PDL81" s="30">
        <f t="shared" si="463"/>
        <v>0</v>
      </c>
      <c r="PDM81" s="30">
        <f t="shared" si="463"/>
        <v>0</v>
      </c>
      <c r="PDN81" s="30">
        <f t="shared" si="463"/>
        <v>0</v>
      </c>
      <c r="PDO81" s="30">
        <f t="shared" si="463"/>
        <v>0</v>
      </c>
      <c r="PDP81" s="30">
        <f t="shared" si="463"/>
        <v>0</v>
      </c>
      <c r="PDQ81" s="30">
        <f t="shared" si="463"/>
        <v>0</v>
      </c>
      <c r="PDR81" s="30">
        <f t="shared" si="463"/>
        <v>0</v>
      </c>
      <c r="PDS81" s="30">
        <f t="shared" si="463"/>
        <v>0</v>
      </c>
      <c r="PDT81" s="30">
        <f t="shared" si="463"/>
        <v>0</v>
      </c>
      <c r="PDU81" s="30">
        <f t="shared" si="463"/>
        <v>0</v>
      </c>
      <c r="PDV81" s="30">
        <f t="shared" si="463"/>
        <v>0</v>
      </c>
      <c r="PDW81" s="30">
        <f t="shared" si="463"/>
        <v>0</v>
      </c>
      <c r="PDX81" s="30">
        <f t="shared" si="463"/>
        <v>0</v>
      </c>
      <c r="PDY81" s="30">
        <f t="shared" si="463"/>
        <v>0</v>
      </c>
      <c r="PDZ81" s="30">
        <f t="shared" si="463"/>
        <v>0</v>
      </c>
      <c r="PEA81" s="30">
        <f t="shared" si="463"/>
        <v>0</v>
      </c>
      <c r="PEB81" s="30">
        <f t="shared" si="463"/>
        <v>0</v>
      </c>
      <c r="PEC81" s="30">
        <f t="shared" si="463"/>
        <v>0</v>
      </c>
      <c r="PED81" s="30">
        <f t="shared" si="463"/>
        <v>0</v>
      </c>
      <c r="PEE81" s="30">
        <f t="shared" si="463"/>
        <v>0</v>
      </c>
      <c r="PEF81" s="30">
        <f t="shared" si="463"/>
        <v>0</v>
      </c>
      <c r="PEG81" s="30">
        <f t="shared" si="463"/>
        <v>0</v>
      </c>
      <c r="PEH81" s="30">
        <f t="shared" si="463"/>
        <v>0</v>
      </c>
      <c r="PEI81" s="30">
        <f t="shared" si="463"/>
        <v>0</v>
      </c>
      <c r="PEJ81" s="30">
        <f t="shared" si="463"/>
        <v>0</v>
      </c>
      <c r="PEK81" s="30">
        <f t="shared" si="463"/>
        <v>0</v>
      </c>
      <c r="PEL81" s="30">
        <f t="shared" si="463"/>
        <v>0</v>
      </c>
      <c r="PEM81" s="30">
        <f t="shared" si="463"/>
        <v>0</v>
      </c>
      <c r="PEN81" s="30">
        <f t="shared" si="463"/>
        <v>0</v>
      </c>
      <c r="PEO81" s="30">
        <f t="shared" si="463"/>
        <v>0</v>
      </c>
      <c r="PEP81" s="30">
        <f t="shared" si="463"/>
        <v>0</v>
      </c>
      <c r="PEQ81" s="30">
        <f t="shared" si="463"/>
        <v>0</v>
      </c>
      <c r="PER81" s="30">
        <f t="shared" si="463"/>
        <v>0</v>
      </c>
      <c r="PES81" s="30">
        <f t="shared" si="463"/>
        <v>0</v>
      </c>
      <c r="PET81" s="30">
        <f t="shared" si="463"/>
        <v>0</v>
      </c>
      <c r="PEU81" s="30">
        <f t="shared" si="463"/>
        <v>0</v>
      </c>
      <c r="PEV81" s="30">
        <f t="shared" si="463"/>
        <v>0</v>
      </c>
      <c r="PEW81" s="30">
        <f t="shared" si="463"/>
        <v>0</v>
      </c>
      <c r="PEX81" s="30">
        <f t="shared" si="463"/>
        <v>0</v>
      </c>
      <c r="PEY81" s="30">
        <f t="shared" si="463"/>
        <v>0</v>
      </c>
      <c r="PEZ81" s="30">
        <f t="shared" si="463"/>
        <v>0</v>
      </c>
      <c r="PFA81" s="30">
        <f t="shared" si="463"/>
        <v>0</v>
      </c>
      <c r="PFB81" s="30">
        <f t="shared" si="463"/>
        <v>0</v>
      </c>
      <c r="PFC81" s="30">
        <f t="shared" si="463"/>
        <v>0</v>
      </c>
      <c r="PFD81" s="30">
        <f t="shared" si="463"/>
        <v>0</v>
      </c>
      <c r="PFE81" s="30">
        <f t="shared" si="463"/>
        <v>0</v>
      </c>
      <c r="PFF81" s="30">
        <f t="shared" si="463"/>
        <v>0</v>
      </c>
      <c r="PFG81" s="30">
        <f t="shared" si="463"/>
        <v>0</v>
      </c>
      <c r="PFH81" s="30">
        <f t="shared" si="463"/>
        <v>0</v>
      </c>
      <c r="PFI81" s="30">
        <f t="shared" si="463"/>
        <v>0</v>
      </c>
      <c r="PFJ81" s="30">
        <f t="shared" si="463"/>
        <v>0</v>
      </c>
      <c r="PFK81" s="30">
        <f t="shared" si="463"/>
        <v>0</v>
      </c>
      <c r="PFL81" s="30">
        <f t="shared" si="463"/>
        <v>0</v>
      </c>
      <c r="PFM81" s="30">
        <f t="shared" si="463"/>
        <v>0</v>
      </c>
      <c r="PFN81" s="30">
        <f t="shared" si="463"/>
        <v>0</v>
      </c>
      <c r="PFO81" s="30">
        <f t="shared" si="463"/>
        <v>0</v>
      </c>
      <c r="PFP81" s="30">
        <f t="shared" si="463"/>
        <v>0</v>
      </c>
      <c r="PFQ81" s="30">
        <f t="shared" si="463"/>
        <v>0</v>
      </c>
      <c r="PFR81" s="30">
        <f t="shared" ref="PFR81:PIC81" si="464">+IF(PFR64&gt;=$D$16,$E$81,0)</f>
        <v>0</v>
      </c>
      <c r="PFS81" s="30">
        <f t="shared" si="464"/>
        <v>0</v>
      </c>
      <c r="PFT81" s="30">
        <f t="shared" si="464"/>
        <v>0</v>
      </c>
      <c r="PFU81" s="30">
        <f t="shared" si="464"/>
        <v>0</v>
      </c>
      <c r="PFV81" s="30">
        <f t="shared" si="464"/>
        <v>0</v>
      </c>
      <c r="PFW81" s="30">
        <f t="shared" si="464"/>
        <v>0</v>
      </c>
      <c r="PFX81" s="30">
        <f t="shared" si="464"/>
        <v>0</v>
      </c>
      <c r="PFY81" s="30">
        <f t="shared" si="464"/>
        <v>0</v>
      </c>
      <c r="PFZ81" s="30">
        <f t="shared" si="464"/>
        <v>0</v>
      </c>
      <c r="PGA81" s="30">
        <f t="shared" si="464"/>
        <v>0</v>
      </c>
      <c r="PGB81" s="30">
        <f t="shared" si="464"/>
        <v>0</v>
      </c>
      <c r="PGC81" s="30">
        <f t="shared" si="464"/>
        <v>0</v>
      </c>
      <c r="PGD81" s="30">
        <f t="shared" si="464"/>
        <v>0</v>
      </c>
      <c r="PGE81" s="30">
        <f t="shared" si="464"/>
        <v>0</v>
      </c>
      <c r="PGF81" s="30">
        <f t="shared" si="464"/>
        <v>0</v>
      </c>
      <c r="PGG81" s="30">
        <f t="shared" si="464"/>
        <v>0</v>
      </c>
      <c r="PGH81" s="30">
        <f t="shared" si="464"/>
        <v>0</v>
      </c>
      <c r="PGI81" s="30">
        <f t="shared" si="464"/>
        <v>0</v>
      </c>
      <c r="PGJ81" s="30">
        <f t="shared" si="464"/>
        <v>0</v>
      </c>
      <c r="PGK81" s="30">
        <f t="shared" si="464"/>
        <v>0</v>
      </c>
      <c r="PGL81" s="30">
        <f t="shared" si="464"/>
        <v>0</v>
      </c>
      <c r="PGM81" s="30">
        <f t="shared" si="464"/>
        <v>0</v>
      </c>
      <c r="PGN81" s="30">
        <f t="shared" si="464"/>
        <v>0</v>
      </c>
      <c r="PGO81" s="30">
        <f t="shared" si="464"/>
        <v>0</v>
      </c>
      <c r="PGP81" s="30">
        <f t="shared" si="464"/>
        <v>0</v>
      </c>
      <c r="PGQ81" s="30">
        <f t="shared" si="464"/>
        <v>0</v>
      </c>
      <c r="PGR81" s="30">
        <f t="shared" si="464"/>
        <v>0</v>
      </c>
      <c r="PGS81" s="30">
        <f t="shared" si="464"/>
        <v>0</v>
      </c>
      <c r="PGT81" s="30">
        <f t="shared" si="464"/>
        <v>0</v>
      </c>
      <c r="PGU81" s="30">
        <f t="shared" si="464"/>
        <v>0</v>
      </c>
      <c r="PGV81" s="30">
        <f t="shared" si="464"/>
        <v>0</v>
      </c>
      <c r="PGW81" s="30">
        <f t="shared" si="464"/>
        <v>0</v>
      </c>
      <c r="PGX81" s="30">
        <f t="shared" si="464"/>
        <v>0</v>
      </c>
      <c r="PGY81" s="30">
        <f t="shared" si="464"/>
        <v>0</v>
      </c>
      <c r="PGZ81" s="30">
        <f t="shared" si="464"/>
        <v>0</v>
      </c>
      <c r="PHA81" s="30">
        <f t="shared" si="464"/>
        <v>0</v>
      </c>
      <c r="PHB81" s="30">
        <f t="shared" si="464"/>
        <v>0</v>
      </c>
      <c r="PHC81" s="30">
        <f t="shared" si="464"/>
        <v>0</v>
      </c>
      <c r="PHD81" s="30">
        <f t="shared" si="464"/>
        <v>0</v>
      </c>
      <c r="PHE81" s="30">
        <f t="shared" si="464"/>
        <v>0</v>
      </c>
      <c r="PHF81" s="30">
        <f t="shared" si="464"/>
        <v>0</v>
      </c>
      <c r="PHG81" s="30">
        <f t="shared" si="464"/>
        <v>0</v>
      </c>
      <c r="PHH81" s="30">
        <f t="shared" si="464"/>
        <v>0</v>
      </c>
      <c r="PHI81" s="30">
        <f t="shared" si="464"/>
        <v>0</v>
      </c>
      <c r="PHJ81" s="30">
        <f t="shared" si="464"/>
        <v>0</v>
      </c>
      <c r="PHK81" s="30">
        <f t="shared" si="464"/>
        <v>0</v>
      </c>
      <c r="PHL81" s="30">
        <f t="shared" si="464"/>
        <v>0</v>
      </c>
      <c r="PHM81" s="30">
        <f t="shared" si="464"/>
        <v>0</v>
      </c>
      <c r="PHN81" s="30">
        <f t="shared" si="464"/>
        <v>0</v>
      </c>
      <c r="PHO81" s="30">
        <f t="shared" si="464"/>
        <v>0</v>
      </c>
      <c r="PHP81" s="30">
        <f t="shared" si="464"/>
        <v>0</v>
      </c>
      <c r="PHQ81" s="30">
        <f t="shared" si="464"/>
        <v>0</v>
      </c>
      <c r="PHR81" s="30">
        <f t="shared" si="464"/>
        <v>0</v>
      </c>
      <c r="PHS81" s="30">
        <f t="shared" si="464"/>
        <v>0</v>
      </c>
      <c r="PHT81" s="30">
        <f t="shared" si="464"/>
        <v>0</v>
      </c>
      <c r="PHU81" s="30">
        <f t="shared" si="464"/>
        <v>0</v>
      </c>
      <c r="PHV81" s="30">
        <f t="shared" si="464"/>
        <v>0</v>
      </c>
      <c r="PHW81" s="30">
        <f t="shared" si="464"/>
        <v>0</v>
      </c>
      <c r="PHX81" s="30">
        <f t="shared" si="464"/>
        <v>0</v>
      </c>
      <c r="PHY81" s="30">
        <f t="shared" si="464"/>
        <v>0</v>
      </c>
      <c r="PHZ81" s="30">
        <f t="shared" si="464"/>
        <v>0</v>
      </c>
      <c r="PIA81" s="30">
        <f t="shared" si="464"/>
        <v>0</v>
      </c>
      <c r="PIB81" s="30">
        <f t="shared" si="464"/>
        <v>0</v>
      </c>
      <c r="PIC81" s="30">
        <f t="shared" si="464"/>
        <v>0</v>
      </c>
      <c r="PID81" s="30">
        <f t="shared" ref="PID81:PKO81" si="465">+IF(PID64&gt;=$D$16,$E$81,0)</f>
        <v>0</v>
      </c>
      <c r="PIE81" s="30">
        <f t="shared" si="465"/>
        <v>0</v>
      </c>
      <c r="PIF81" s="30">
        <f t="shared" si="465"/>
        <v>0</v>
      </c>
      <c r="PIG81" s="30">
        <f t="shared" si="465"/>
        <v>0</v>
      </c>
      <c r="PIH81" s="30">
        <f t="shared" si="465"/>
        <v>0</v>
      </c>
      <c r="PII81" s="30">
        <f t="shared" si="465"/>
        <v>0</v>
      </c>
      <c r="PIJ81" s="30">
        <f t="shared" si="465"/>
        <v>0</v>
      </c>
      <c r="PIK81" s="30">
        <f t="shared" si="465"/>
        <v>0</v>
      </c>
      <c r="PIL81" s="30">
        <f t="shared" si="465"/>
        <v>0</v>
      </c>
      <c r="PIM81" s="30">
        <f t="shared" si="465"/>
        <v>0</v>
      </c>
      <c r="PIN81" s="30">
        <f t="shared" si="465"/>
        <v>0</v>
      </c>
      <c r="PIO81" s="30">
        <f t="shared" si="465"/>
        <v>0</v>
      </c>
      <c r="PIP81" s="30">
        <f t="shared" si="465"/>
        <v>0</v>
      </c>
      <c r="PIQ81" s="30">
        <f t="shared" si="465"/>
        <v>0</v>
      </c>
      <c r="PIR81" s="30">
        <f t="shared" si="465"/>
        <v>0</v>
      </c>
      <c r="PIS81" s="30">
        <f t="shared" si="465"/>
        <v>0</v>
      </c>
      <c r="PIT81" s="30">
        <f t="shared" si="465"/>
        <v>0</v>
      </c>
      <c r="PIU81" s="30">
        <f t="shared" si="465"/>
        <v>0</v>
      </c>
      <c r="PIV81" s="30">
        <f t="shared" si="465"/>
        <v>0</v>
      </c>
      <c r="PIW81" s="30">
        <f t="shared" si="465"/>
        <v>0</v>
      </c>
      <c r="PIX81" s="30">
        <f t="shared" si="465"/>
        <v>0</v>
      </c>
      <c r="PIY81" s="30">
        <f t="shared" si="465"/>
        <v>0</v>
      </c>
      <c r="PIZ81" s="30">
        <f t="shared" si="465"/>
        <v>0</v>
      </c>
      <c r="PJA81" s="30">
        <f t="shared" si="465"/>
        <v>0</v>
      </c>
      <c r="PJB81" s="30">
        <f t="shared" si="465"/>
        <v>0</v>
      </c>
      <c r="PJC81" s="30">
        <f t="shared" si="465"/>
        <v>0</v>
      </c>
      <c r="PJD81" s="30">
        <f t="shared" si="465"/>
        <v>0</v>
      </c>
      <c r="PJE81" s="30">
        <f t="shared" si="465"/>
        <v>0</v>
      </c>
      <c r="PJF81" s="30">
        <f t="shared" si="465"/>
        <v>0</v>
      </c>
      <c r="PJG81" s="30">
        <f t="shared" si="465"/>
        <v>0</v>
      </c>
      <c r="PJH81" s="30">
        <f t="shared" si="465"/>
        <v>0</v>
      </c>
      <c r="PJI81" s="30">
        <f t="shared" si="465"/>
        <v>0</v>
      </c>
      <c r="PJJ81" s="30">
        <f t="shared" si="465"/>
        <v>0</v>
      </c>
      <c r="PJK81" s="30">
        <f t="shared" si="465"/>
        <v>0</v>
      </c>
      <c r="PJL81" s="30">
        <f t="shared" si="465"/>
        <v>0</v>
      </c>
      <c r="PJM81" s="30">
        <f t="shared" si="465"/>
        <v>0</v>
      </c>
      <c r="PJN81" s="30">
        <f t="shared" si="465"/>
        <v>0</v>
      </c>
      <c r="PJO81" s="30">
        <f t="shared" si="465"/>
        <v>0</v>
      </c>
      <c r="PJP81" s="30">
        <f t="shared" si="465"/>
        <v>0</v>
      </c>
      <c r="PJQ81" s="30">
        <f t="shared" si="465"/>
        <v>0</v>
      </c>
      <c r="PJR81" s="30">
        <f t="shared" si="465"/>
        <v>0</v>
      </c>
      <c r="PJS81" s="30">
        <f t="shared" si="465"/>
        <v>0</v>
      </c>
      <c r="PJT81" s="30">
        <f t="shared" si="465"/>
        <v>0</v>
      </c>
      <c r="PJU81" s="30">
        <f t="shared" si="465"/>
        <v>0</v>
      </c>
      <c r="PJV81" s="30">
        <f t="shared" si="465"/>
        <v>0</v>
      </c>
      <c r="PJW81" s="30">
        <f t="shared" si="465"/>
        <v>0</v>
      </c>
      <c r="PJX81" s="30">
        <f t="shared" si="465"/>
        <v>0</v>
      </c>
      <c r="PJY81" s="30">
        <f t="shared" si="465"/>
        <v>0</v>
      </c>
      <c r="PJZ81" s="30">
        <f t="shared" si="465"/>
        <v>0</v>
      </c>
      <c r="PKA81" s="30">
        <f t="shared" si="465"/>
        <v>0</v>
      </c>
      <c r="PKB81" s="30">
        <f t="shared" si="465"/>
        <v>0</v>
      </c>
      <c r="PKC81" s="30">
        <f t="shared" si="465"/>
        <v>0</v>
      </c>
      <c r="PKD81" s="30">
        <f t="shared" si="465"/>
        <v>0</v>
      </c>
      <c r="PKE81" s="30">
        <f t="shared" si="465"/>
        <v>0</v>
      </c>
      <c r="PKF81" s="30">
        <f t="shared" si="465"/>
        <v>0</v>
      </c>
      <c r="PKG81" s="30">
        <f t="shared" si="465"/>
        <v>0</v>
      </c>
      <c r="PKH81" s="30">
        <f t="shared" si="465"/>
        <v>0</v>
      </c>
      <c r="PKI81" s="30">
        <f t="shared" si="465"/>
        <v>0</v>
      </c>
      <c r="PKJ81" s="30">
        <f t="shared" si="465"/>
        <v>0</v>
      </c>
      <c r="PKK81" s="30">
        <f t="shared" si="465"/>
        <v>0</v>
      </c>
      <c r="PKL81" s="30">
        <f t="shared" si="465"/>
        <v>0</v>
      </c>
      <c r="PKM81" s="30">
        <f t="shared" si="465"/>
        <v>0</v>
      </c>
      <c r="PKN81" s="30">
        <f t="shared" si="465"/>
        <v>0</v>
      </c>
      <c r="PKO81" s="30">
        <f t="shared" si="465"/>
        <v>0</v>
      </c>
      <c r="PKP81" s="30">
        <f t="shared" ref="PKP81:PNA81" si="466">+IF(PKP64&gt;=$D$16,$E$81,0)</f>
        <v>0</v>
      </c>
      <c r="PKQ81" s="30">
        <f t="shared" si="466"/>
        <v>0</v>
      </c>
      <c r="PKR81" s="30">
        <f t="shared" si="466"/>
        <v>0</v>
      </c>
      <c r="PKS81" s="30">
        <f t="shared" si="466"/>
        <v>0</v>
      </c>
      <c r="PKT81" s="30">
        <f t="shared" si="466"/>
        <v>0</v>
      </c>
      <c r="PKU81" s="30">
        <f t="shared" si="466"/>
        <v>0</v>
      </c>
      <c r="PKV81" s="30">
        <f t="shared" si="466"/>
        <v>0</v>
      </c>
      <c r="PKW81" s="30">
        <f t="shared" si="466"/>
        <v>0</v>
      </c>
      <c r="PKX81" s="30">
        <f t="shared" si="466"/>
        <v>0</v>
      </c>
      <c r="PKY81" s="30">
        <f t="shared" si="466"/>
        <v>0</v>
      </c>
      <c r="PKZ81" s="30">
        <f t="shared" si="466"/>
        <v>0</v>
      </c>
      <c r="PLA81" s="30">
        <f t="shared" si="466"/>
        <v>0</v>
      </c>
      <c r="PLB81" s="30">
        <f t="shared" si="466"/>
        <v>0</v>
      </c>
      <c r="PLC81" s="30">
        <f t="shared" si="466"/>
        <v>0</v>
      </c>
      <c r="PLD81" s="30">
        <f t="shared" si="466"/>
        <v>0</v>
      </c>
      <c r="PLE81" s="30">
        <f t="shared" si="466"/>
        <v>0</v>
      </c>
      <c r="PLF81" s="30">
        <f t="shared" si="466"/>
        <v>0</v>
      </c>
      <c r="PLG81" s="30">
        <f t="shared" si="466"/>
        <v>0</v>
      </c>
      <c r="PLH81" s="30">
        <f t="shared" si="466"/>
        <v>0</v>
      </c>
      <c r="PLI81" s="30">
        <f t="shared" si="466"/>
        <v>0</v>
      </c>
      <c r="PLJ81" s="30">
        <f t="shared" si="466"/>
        <v>0</v>
      </c>
      <c r="PLK81" s="30">
        <f t="shared" si="466"/>
        <v>0</v>
      </c>
      <c r="PLL81" s="30">
        <f t="shared" si="466"/>
        <v>0</v>
      </c>
      <c r="PLM81" s="30">
        <f t="shared" si="466"/>
        <v>0</v>
      </c>
      <c r="PLN81" s="30">
        <f t="shared" si="466"/>
        <v>0</v>
      </c>
      <c r="PLO81" s="30">
        <f t="shared" si="466"/>
        <v>0</v>
      </c>
      <c r="PLP81" s="30">
        <f t="shared" si="466"/>
        <v>0</v>
      </c>
      <c r="PLQ81" s="30">
        <f t="shared" si="466"/>
        <v>0</v>
      </c>
      <c r="PLR81" s="30">
        <f t="shared" si="466"/>
        <v>0</v>
      </c>
      <c r="PLS81" s="30">
        <f t="shared" si="466"/>
        <v>0</v>
      </c>
      <c r="PLT81" s="30">
        <f t="shared" si="466"/>
        <v>0</v>
      </c>
      <c r="PLU81" s="30">
        <f t="shared" si="466"/>
        <v>0</v>
      </c>
      <c r="PLV81" s="30">
        <f t="shared" si="466"/>
        <v>0</v>
      </c>
      <c r="PLW81" s="30">
        <f t="shared" si="466"/>
        <v>0</v>
      </c>
      <c r="PLX81" s="30">
        <f t="shared" si="466"/>
        <v>0</v>
      </c>
      <c r="PLY81" s="30">
        <f t="shared" si="466"/>
        <v>0</v>
      </c>
      <c r="PLZ81" s="30">
        <f t="shared" si="466"/>
        <v>0</v>
      </c>
      <c r="PMA81" s="30">
        <f t="shared" si="466"/>
        <v>0</v>
      </c>
      <c r="PMB81" s="30">
        <f t="shared" si="466"/>
        <v>0</v>
      </c>
      <c r="PMC81" s="30">
        <f t="shared" si="466"/>
        <v>0</v>
      </c>
      <c r="PMD81" s="30">
        <f t="shared" si="466"/>
        <v>0</v>
      </c>
      <c r="PME81" s="30">
        <f t="shared" si="466"/>
        <v>0</v>
      </c>
      <c r="PMF81" s="30">
        <f t="shared" si="466"/>
        <v>0</v>
      </c>
      <c r="PMG81" s="30">
        <f t="shared" si="466"/>
        <v>0</v>
      </c>
      <c r="PMH81" s="30">
        <f t="shared" si="466"/>
        <v>0</v>
      </c>
      <c r="PMI81" s="30">
        <f t="shared" si="466"/>
        <v>0</v>
      </c>
      <c r="PMJ81" s="30">
        <f t="shared" si="466"/>
        <v>0</v>
      </c>
      <c r="PMK81" s="30">
        <f t="shared" si="466"/>
        <v>0</v>
      </c>
      <c r="PML81" s="30">
        <f t="shared" si="466"/>
        <v>0</v>
      </c>
      <c r="PMM81" s="30">
        <f t="shared" si="466"/>
        <v>0</v>
      </c>
      <c r="PMN81" s="30">
        <f t="shared" si="466"/>
        <v>0</v>
      </c>
      <c r="PMO81" s="30">
        <f t="shared" si="466"/>
        <v>0</v>
      </c>
      <c r="PMP81" s="30">
        <f t="shared" si="466"/>
        <v>0</v>
      </c>
      <c r="PMQ81" s="30">
        <f t="shared" si="466"/>
        <v>0</v>
      </c>
      <c r="PMR81" s="30">
        <f t="shared" si="466"/>
        <v>0</v>
      </c>
      <c r="PMS81" s="30">
        <f t="shared" si="466"/>
        <v>0</v>
      </c>
      <c r="PMT81" s="30">
        <f t="shared" si="466"/>
        <v>0</v>
      </c>
      <c r="PMU81" s="30">
        <f t="shared" si="466"/>
        <v>0</v>
      </c>
      <c r="PMV81" s="30">
        <f t="shared" si="466"/>
        <v>0</v>
      </c>
      <c r="PMW81" s="30">
        <f t="shared" si="466"/>
        <v>0</v>
      </c>
      <c r="PMX81" s="30">
        <f t="shared" si="466"/>
        <v>0</v>
      </c>
      <c r="PMY81" s="30">
        <f t="shared" si="466"/>
        <v>0</v>
      </c>
      <c r="PMZ81" s="30">
        <f t="shared" si="466"/>
        <v>0</v>
      </c>
      <c r="PNA81" s="30">
        <f t="shared" si="466"/>
        <v>0</v>
      </c>
      <c r="PNB81" s="30">
        <f t="shared" ref="PNB81:PPM81" si="467">+IF(PNB64&gt;=$D$16,$E$81,0)</f>
        <v>0</v>
      </c>
      <c r="PNC81" s="30">
        <f t="shared" si="467"/>
        <v>0</v>
      </c>
      <c r="PND81" s="30">
        <f t="shared" si="467"/>
        <v>0</v>
      </c>
      <c r="PNE81" s="30">
        <f t="shared" si="467"/>
        <v>0</v>
      </c>
      <c r="PNF81" s="30">
        <f t="shared" si="467"/>
        <v>0</v>
      </c>
      <c r="PNG81" s="30">
        <f t="shared" si="467"/>
        <v>0</v>
      </c>
      <c r="PNH81" s="30">
        <f t="shared" si="467"/>
        <v>0</v>
      </c>
      <c r="PNI81" s="30">
        <f t="shared" si="467"/>
        <v>0</v>
      </c>
      <c r="PNJ81" s="30">
        <f t="shared" si="467"/>
        <v>0</v>
      </c>
      <c r="PNK81" s="30">
        <f t="shared" si="467"/>
        <v>0</v>
      </c>
      <c r="PNL81" s="30">
        <f t="shared" si="467"/>
        <v>0</v>
      </c>
      <c r="PNM81" s="30">
        <f t="shared" si="467"/>
        <v>0</v>
      </c>
      <c r="PNN81" s="30">
        <f t="shared" si="467"/>
        <v>0</v>
      </c>
      <c r="PNO81" s="30">
        <f t="shared" si="467"/>
        <v>0</v>
      </c>
      <c r="PNP81" s="30">
        <f t="shared" si="467"/>
        <v>0</v>
      </c>
      <c r="PNQ81" s="30">
        <f t="shared" si="467"/>
        <v>0</v>
      </c>
      <c r="PNR81" s="30">
        <f t="shared" si="467"/>
        <v>0</v>
      </c>
      <c r="PNS81" s="30">
        <f t="shared" si="467"/>
        <v>0</v>
      </c>
      <c r="PNT81" s="30">
        <f t="shared" si="467"/>
        <v>0</v>
      </c>
      <c r="PNU81" s="30">
        <f t="shared" si="467"/>
        <v>0</v>
      </c>
      <c r="PNV81" s="30">
        <f t="shared" si="467"/>
        <v>0</v>
      </c>
      <c r="PNW81" s="30">
        <f t="shared" si="467"/>
        <v>0</v>
      </c>
      <c r="PNX81" s="30">
        <f t="shared" si="467"/>
        <v>0</v>
      </c>
      <c r="PNY81" s="30">
        <f t="shared" si="467"/>
        <v>0</v>
      </c>
      <c r="PNZ81" s="30">
        <f t="shared" si="467"/>
        <v>0</v>
      </c>
      <c r="POA81" s="30">
        <f t="shared" si="467"/>
        <v>0</v>
      </c>
      <c r="POB81" s="30">
        <f t="shared" si="467"/>
        <v>0</v>
      </c>
      <c r="POC81" s="30">
        <f t="shared" si="467"/>
        <v>0</v>
      </c>
      <c r="POD81" s="30">
        <f t="shared" si="467"/>
        <v>0</v>
      </c>
      <c r="POE81" s="30">
        <f t="shared" si="467"/>
        <v>0</v>
      </c>
      <c r="POF81" s="30">
        <f t="shared" si="467"/>
        <v>0</v>
      </c>
      <c r="POG81" s="30">
        <f t="shared" si="467"/>
        <v>0</v>
      </c>
      <c r="POH81" s="30">
        <f t="shared" si="467"/>
        <v>0</v>
      </c>
      <c r="POI81" s="30">
        <f t="shared" si="467"/>
        <v>0</v>
      </c>
      <c r="POJ81" s="30">
        <f t="shared" si="467"/>
        <v>0</v>
      </c>
      <c r="POK81" s="30">
        <f t="shared" si="467"/>
        <v>0</v>
      </c>
      <c r="POL81" s="30">
        <f t="shared" si="467"/>
        <v>0</v>
      </c>
      <c r="POM81" s="30">
        <f t="shared" si="467"/>
        <v>0</v>
      </c>
      <c r="PON81" s="30">
        <f t="shared" si="467"/>
        <v>0</v>
      </c>
      <c r="POO81" s="30">
        <f t="shared" si="467"/>
        <v>0</v>
      </c>
      <c r="POP81" s="30">
        <f t="shared" si="467"/>
        <v>0</v>
      </c>
      <c r="POQ81" s="30">
        <f t="shared" si="467"/>
        <v>0</v>
      </c>
      <c r="POR81" s="30">
        <f t="shared" si="467"/>
        <v>0</v>
      </c>
      <c r="POS81" s="30">
        <f t="shared" si="467"/>
        <v>0</v>
      </c>
      <c r="POT81" s="30">
        <f t="shared" si="467"/>
        <v>0</v>
      </c>
      <c r="POU81" s="30">
        <f t="shared" si="467"/>
        <v>0</v>
      </c>
      <c r="POV81" s="30">
        <f t="shared" si="467"/>
        <v>0</v>
      </c>
      <c r="POW81" s="30">
        <f t="shared" si="467"/>
        <v>0</v>
      </c>
      <c r="POX81" s="30">
        <f t="shared" si="467"/>
        <v>0</v>
      </c>
      <c r="POY81" s="30">
        <f t="shared" si="467"/>
        <v>0</v>
      </c>
      <c r="POZ81" s="30">
        <f t="shared" si="467"/>
        <v>0</v>
      </c>
      <c r="PPA81" s="30">
        <f t="shared" si="467"/>
        <v>0</v>
      </c>
      <c r="PPB81" s="30">
        <f t="shared" si="467"/>
        <v>0</v>
      </c>
      <c r="PPC81" s="30">
        <f t="shared" si="467"/>
        <v>0</v>
      </c>
      <c r="PPD81" s="30">
        <f t="shared" si="467"/>
        <v>0</v>
      </c>
      <c r="PPE81" s="30">
        <f t="shared" si="467"/>
        <v>0</v>
      </c>
      <c r="PPF81" s="30">
        <f t="shared" si="467"/>
        <v>0</v>
      </c>
      <c r="PPG81" s="30">
        <f t="shared" si="467"/>
        <v>0</v>
      </c>
      <c r="PPH81" s="30">
        <f t="shared" si="467"/>
        <v>0</v>
      </c>
      <c r="PPI81" s="30">
        <f t="shared" si="467"/>
        <v>0</v>
      </c>
      <c r="PPJ81" s="30">
        <f t="shared" si="467"/>
        <v>0</v>
      </c>
      <c r="PPK81" s="30">
        <f t="shared" si="467"/>
        <v>0</v>
      </c>
      <c r="PPL81" s="30">
        <f t="shared" si="467"/>
        <v>0</v>
      </c>
      <c r="PPM81" s="30">
        <f t="shared" si="467"/>
        <v>0</v>
      </c>
      <c r="PPN81" s="30">
        <f t="shared" ref="PPN81:PRY81" si="468">+IF(PPN64&gt;=$D$16,$E$81,0)</f>
        <v>0</v>
      </c>
      <c r="PPO81" s="30">
        <f t="shared" si="468"/>
        <v>0</v>
      </c>
      <c r="PPP81" s="30">
        <f t="shared" si="468"/>
        <v>0</v>
      </c>
      <c r="PPQ81" s="30">
        <f t="shared" si="468"/>
        <v>0</v>
      </c>
      <c r="PPR81" s="30">
        <f t="shared" si="468"/>
        <v>0</v>
      </c>
      <c r="PPS81" s="30">
        <f t="shared" si="468"/>
        <v>0</v>
      </c>
      <c r="PPT81" s="30">
        <f t="shared" si="468"/>
        <v>0</v>
      </c>
      <c r="PPU81" s="30">
        <f t="shared" si="468"/>
        <v>0</v>
      </c>
      <c r="PPV81" s="30">
        <f t="shared" si="468"/>
        <v>0</v>
      </c>
      <c r="PPW81" s="30">
        <f t="shared" si="468"/>
        <v>0</v>
      </c>
      <c r="PPX81" s="30">
        <f t="shared" si="468"/>
        <v>0</v>
      </c>
      <c r="PPY81" s="30">
        <f t="shared" si="468"/>
        <v>0</v>
      </c>
      <c r="PPZ81" s="30">
        <f t="shared" si="468"/>
        <v>0</v>
      </c>
      <c r="PQA81" s="30">
        <f t="shared" si="468"/>
        <v>0</v>
      </c>
      <c r="PQB81" s="30">
        <f t="shared" si="468"/>
        <v>0</v>
      </c>
      <c r="PQC81" s="30">
        <f t="shared" si="468"/>
        <v>0</v>
      </c>
      <c r="PQD81" s="30">
        <f t="shared" si="468"/>
        <v>0</v>
      </c>
      <c r="PQE81" s="30">
        <f t="shared" si="468"/>
        <v>0</v>
      </c>
      <c r="PQF81" s="30">
        <f t="shared" si="468"/>
        <v>0</v>
      </c>
      <c r="PQG81" s="30">
        <f t="shared" si="468"/>
        <v>0</v>
      </c>
      <c r="PQH81" s="30">
        <f t="shared" si="468"/>
        <v>0</v>
      </c>
      <c r="PQI81" s="30">
        <f t="shared" si="468"/>
        <v>0</v>
      </c>
      <c r="PQJ81" s="30">
        <f t="shared" si="468"/>
        <v>0</v>
      </c>
      <c r="PQK81" s="30">
        <f t="shared" si="468"/>
        <v>0</v>
      </c>
      <c r="PQL81" s="30">
        <f t="shared" si="468"/>
        <v>0</v>
      </c>
      <c r="PQM81" s="30">
        <f t="shared" si="468"/>
        <v>0</v>
      </c>
      <c r="PQN81" s="30">
        <f t="shared" si="468"/>
        <v>0</v>
      </c>
      <c r="PQO81" s="30">
        <f t="shared" si="468"/>
        <v>0</v>
      </c>
      <c r="PQP81" s="30">
        <f t="shared" si="468"/>
        <v>0</v>
      </c>
      <c r="PQQ81" s="30">
        <f t="shared" si="468"/>
        <v>0</v>
      </c>
      <c r="PQR81" s="30">
        <f t="shared" si="468"/>
        <v>0</v>
      </c>
      <c r="PQS81" s="30">
        <f t="shared" si="468"/>
        <v>0</v>
      </c>
      <c r="PQT81" s="30">
        <f t="shared" si="468"/>
        <v>0</v>
      </c>
      <c r="PQU81" s="30">
        <f t="shared" si="468"/>
        <v>0</v>
      </c>
      <c r="PQV81" s="30">
        <f t="shared" si="468"/>
        <v>0</v>
      </c>
      <c r="PQW81" s="30">
        <f t="shared" si="468"/>
        <v>0</v>
      </c>
      <c r="PQX81" s="30">
        <f t="shared" si="468"/>
        <v>0</v>
      </c>
      <c r="PQY81" s="30">
        <f t="shared" si="468"/>
        <v>0</v>
      </c>
      <c r="PQZ81" s="30">
        <f t="shared" si="468"/>
        <v>0</v>
      </c>
      <c r="PRA81" s="30">
        <f t="shared" si="468"/>
        <v>0</v>
      </c>
      <c r="PRB81" s="30">
        <f t="shared" si="468"/>
        <v>0</v>
      </c>
      <c r="PRC81" s="30">
        <f t="shared" si="468"/>
        <v>0</v>
      </c>
      <c r="PRD81" s="30">
        <f t="shared" si="468"/>
        <v>0</v>
      </c>
      <c r="PRE81" s="30">
        <f t="shared" si="468"/>
        <v>0</v>
      </c>
      <c r="PRF81" s="30">
        <f t="shared" si="468"/>
        <v>0</v>
      </c>
      <c r="PRG81" s="30">
        <f t="shared" si="468"/>
        <v>0</v>
      </c>
      <c r="PRH81" s="30">
        <f t="shared" si="468"/>
        <v>0</v>
      </c>
      <c r="PRI81" s="30">
        <f t="shared" si="468"/>
        <v>0</v>
      </c>
      <c r="PRJ81" s="30">
        <f t="shared" si="468"/>
        <v>0</v>
      </c>
      <c r="PRK81" s="30">
        <f t="shared" si="468"/>
        <v>0</v>
      </c>
      <c r="PRL81" s="30">
        <f t="shared" si="468"/>
        <v>0</v>
      </c>
      <c r="PRM81" s="30">
        <f t="shared" si="468"/>
        <v>0</v>
      </c>
      <c r="PRN81" s="30">
        <f t="shared" si="468"/>
        <v>0</v>
      </c>
      <c r="PRO81" s="30">
        <f t="shared" si="468"/>
        <v>0</v>
      </c>
      <c r="PRP81" s="30">
        <f t="shared" si="468"/>
        <v>0</v>
      </c>
      <c r="PRQ81" s="30">
        <f t="shared" si="468"/>
        <v>0</v>
      </c>
      <c r="PRR81" s="30">
        <f t="shared" si="468"/>
        <v>0</v>
      </c>
      <c r="PRS81" s="30">
        <f t="shared" si="468"/>
        <v>0</v>
      </c>
      <c r="PRT81" s="30">
        <f t="shared" si="468"/>
        <v>0</v>
      </c>
      <c r="PRU81" s="30">
        <f t="shared" si="468"/>
        <v>0</v>
      </c>
      <c r="PRV81" s="30">
        <f t="shared" si="468"/>
        <v>0</v>
      </c>
      <c r="PRW81" s="30">
        <f t="shared" si="468"/>
        <v>0</v>
      </c>
      <c r="PRX81" s="30">
        <f t="shared" si="468"/>
        <v>0</v>
      </c>
      <c r="PRY81" s="30">
        <f t="shared" si="468"/>
        <v>0</v>
      </c>
      <c r="PRZ81" s="30">
        <f t="shared" ref="PRZ81:PUK81" si="469">+IF(PRZ64&gt;=$D$16,$E$81,0)</f>
        <v>0</v>
      </c>
      <c r="PSA81" s="30">
        <f t="shared" si="469"/>
        <v>0</v>
      </c>
      <c r="PSB81" s="30">
        <f t="shared" si="469"/>
        <v>0</v>
      </c>
      <c r="PSC81" s="30">
        <f t="shared" si="469"/>
        <v>0</v>
      </c>
      <c r="PSD81" s="30">
        <f t="shared" si="469"/>
        <v>0</v>
      </c>
      <c r="PSE81" s="30">
        <f t="shared" si="469"/>
        <v>0</v>
      </c>
      <c r="PSF81" s="30">
        <f t="shared" si="469"/>
        <v>0</v>
      </c>
      <c r="PSG81" s="30">
        <f t="shared" si="469"/>
        <v>0</v>
      </c>
      <c r="PSH81" s="30">
        <f t="shared" si="469"/>
        <v>0</v>
      </c>
      <c r="PSI81" s="30">
        <f t="shared" si="469"/>
        <v>0</v>
      </c>
      <c r="PSJ81" s="30">
        <f t="shared" si="469"/>
        <v>0</v>
      </c>
      <c r="PSK81" s="30">
        <f t="shared" si="469"/>
        <v>0</v>
      </c>
      <c r="PSL81" s="30">
        <f t="shared" si="469"/>
        <v>0</v>
      </c>
      <c r="PSM81" s="30">
        <f t="shared" si="469"/>
        <v>0</v>
      </c>
      <c r="PSN81" s="30">
        <f t="shared" si="469"/>
        <v>0</v>
      </c>
      <c r="PSO81" s="30">
        <f t="shared" si="469"/>
        <v>0</v>
      </c>
      <c r="PSP81" s="30">
        <f t="shared" si="469"/>
        <v>0</v>
      </c>
      <c r="PSQ81" s="30">
        <f t="shared" si="469"/>
        <v>0</v>
      </c>
      <c r="PSR81" s="30">
        <f t="shared" si="469"/>
        <v>0</v>
      </c>
      <c r="PSS81" s="30">
        <f t="shared" si="469"/>
        <v>0</v>
      </c>
      <c r="PST81" s="30">
        <f t="shared" si="469"/>
        <v>0</v>
      </c>
      <c r="PSU81" s="30">
        <f t="shared" si="469"/>
        <v>0</v>
      </c>
      <c r="PSV81" s="30">
        <f t="shared" si="469"/>
        <v>0</v>
      </c>
      <c r="PSW81" s="30">
        <f t="shared" si="469"/>
        <v>0</v>
      </c>
      <c r="PSX81" s="30">
        <f t="shared" si="469"/>
        <v>0</v>
      </c>
      <c r="PSY81" s="30">
        <f t="shared" si="469"/>
        <v>0</v>
      </c>
      <c r="PSZ81" s="30">
        <f t="shared" si="469"/>
        <v>0</v>
      </c>
      <c r="PTA81" s="30">
        <f t="shared" si="469"/>
        <v>0</v>
      </c>
      <c r="PTB81" s="30">
        <f t="shared" si="469"/>
        <v>0</v>
      </c>
      <c r="PTC81" s="30">
        <f t="shared" si="469"/>
        <v>0</v>
      </c>
      <c r="PTD81" s="30">
        <f t="shared" si="469"/>
        <v>0</v>
      </c>
      <c r="PTE81" s="30">
        <f t="shared" si="469"/>
        <v>0</v>
      </c>
      <c r="PTF81" s="30">
        <f t="shared" si="469"/>
        <v>0</v>
      </c>
      <c r="PTG81" s="30">
        <f t="shared" si="469"/>
        <v>0</v>
      </c>
      <c r="PTH81" s="30">
        <f t="shared" si="469"/>
        <v>0</v>
      </c>
      <c r="PTI81" s="30">
        <f t="shared" si="469"/>
        <v>0</v>
      </c>
      <c r="PTJ81" s="30">
        <f t="shared" si="469"/>
        <v>0</v>
      </c>
      <c r="PTK81" s="30">
        <f t="shared" si="469"/>
        <v>0</v>
      </c>
      <c r="PTL81" s="30">
        <f t="shared" si="469"/>
        <v>0</v>
      </c>
      <c r="PTM81" s="30">
        <f t="shared" si="469"/>
        <v>0</v>
      </c>
      <c r="PTN81" s="30">
        <f t="shared" si="469"/>
        <v>0</v>
      </c>
      <c r="PTO81" s="30">
        <f t="shared" si="469"/>
        <v>0</v>
      </c>
      <c r="PTP81" s="30">
        <f t="shared" si="469"/>
        <v>0</v>
      </c>
      <c r="PTQ81" s="30">
        <f t="shared" si="469"/>
        <v>0</v>
      </c>
      <c r="PTR81" s="30">
        <f t="shared" si="469"/>
        <v>0</v>
      </c>
      <c r="PTS81" s="30">
        <f t="shared" si="469"/>
        <v>0</v>
      </c>
      <c r="PTT81" s="30">
        <f t="shared" si="469"/>
        <v>0</v>
      </c>
      <c r="PTU81" s="30">
        <f t="shared" si="469"/>
        <v>0</v>
      </c>
      <c r="PTV81" s="30">
        <f t="shared" si="469"/>
        <v>0</v>
      </c>
      <c r="PTW81" s="30">
        <f t="shared" si="469"/>
        <v>0</v>
      </c>
      <c r="PTX81" s="30">
        <f t="shared" si="469"/>
        <v>0</v>
      </c>
      <c r="PTY81" s="30">
        <f t="shared" si="469"/>
        <v>0</v>
      </c>
      <c r="PTZ81" s="30">
        <f t="shared" si="469"/>
        <v>0</v>
      </c>
      <c r="PUA81" s="30">
        <f t="shared" si="469"/>
        <v>0</v>
      </c>
      <c r="PUB81" s="30">
        <f t="shared" si="469"/>
        <v>0</v>
      </c>
      <c r="PUC81" s="30">
        <f t="shared" si="469"/>
        <v>0</v>
      </c>
      <c r="PUD81" s="30">
        <f t="shared" si="469"/>
        <v>0</v>
      </c>
      <c r="PUE81" s="30">
        <f t="shared" si="469"/>
        <v>0</v>
      </c>
      <c r="PUF81" s="30">
        <f t="shared" si="469"/>
        <v>0</v>
      </c>
      <c r="PUG81" s="30">
        <f t="shared" si="469"/>
        <v>0</v>
      </c>
      <c r="PUH81" s="30">
        <f t="shared" si="469"/>
        <v>0</v>
      </c>
      <c r="PUI81" s="30">
        <f t="shared" si="469"/>
        <v>0</v>
      </c>
      <c r="PUJ81" s="30">
        <f t="shared" si="469"/>
        <v>0</v>
      </c>
      <c r="PUK81" s="30">
        <f t="shared" si="469"/>
        <v>0</v>
      </c>
      <c r="PUL81" s="30">
        <f t="shared" ref="PUL81:PWW81" si="470">+IF(PUL64&gt;=$D$16,$E$81,0)</f>
        <v>0</v>
      </c>
      <c r="PUM81" s="30">
        <f t="shared" si="470"/>
        <v>0</v>
      </c>
      <c r="PUN81" s="30">
        <f t="shared" si="470"/>
        <v>0</v>
      </c>
      <c r="PUO81" s="30">
        <f t="shared" si="470"/>
        <v>0</v>
      </c>
      <c r="PUP81" s="30">
        <f t="shared" si="470"/>
        <v>0</v>
      </c>
      <c r="PUQ81" s="30">
        <f t="shared" si="470"/>
        <v>0</v>
      </c>
      <c r="PUR81" s="30">
        <f t="shared" si="470"/>
        <v>0</v>
      </c>
      <c r="PUS81" s="30">
        <f t="shared" si="470"/>
        <v>0</v>
      </c>
      <c r="PUT81" s="30">
        <f t="shared" si="470"/>
        <v>0</v>
      </c>
      <c r="PUU81" s="30">
        <f t="shared" si="470"/>
        <v>0</v>
      </c>
      <c r="PUV81" s="30">
        <f t="shared" si="470"/>
        <v>0</v>
      </c>
      <c r="PUW81" s="30">
        <f t="shared" si="470"/>
        <v>0</v>
      </c>
      <c r="PUX81" s="30">
        <f t="shared" si="470"/>
        <v>0</v>
      </c>
      <c r="PUY81" s="30">
        <f t="shared" si="470"/>
        <v>0</v>
      </c>
      <c r="PUZ81" s="30">
        <f t="shared" si="470"/>
        <v>0</v>
      </c>
      <c r="PVA81" s="30">
        <f t="shared" si="470"/>
        <v>0</v>
      </c>
      <c r="PVB81" s="30">
        <f t="shared" si="470"/>
        <v>0</v>
      </c>
      <c r="PVC81" s="30">
        <f t="shared" si="470"/>
        <v>0</v>
      </c>
      <c r="PVD81" s="30">
        <f t="shared" si="470"/>
        <v>0</v>
      </c>
      <c r="PVE81" s="30">
        <f t="shared" si="470"/>
        <v>0</v>
      </c>
      <c r="PVF81" s="30">
        <f t="shared" si="470"/>
        <v>0</v>
      </c>
      <c r="PVG81" s="30">
        <f t="shared" si="470"/>
        <v>0</v>
      </c>
      <c r="PVH81" s="30">
        <f t="shared" si="470"/>
        <v>0</v>
      </c>
      <c r="PVI81" s="30">
        <f t="shared" si="470"/>
        <v>0</v>
      </c>
      <c r="PVJ81" s="30">
        <f t="shared" si="470"/>
        <v>0</v>
      </c>
      <c r="PVK81" s="30">
        <f t="shared" si="470"/>
        <v>0</v>
      </c>
      <c r="PVL81" s="30">
        <f t="shared" si="470"/>
        <v>0</v>
      </c>
      <c r="PVM81" s="30">
        <f t="shared" si="470"/>
        <v>0</v>
      </c>
      <c r="PVN81" s="30">
        <f t="shared" si="470"/>
        <v>0</v>
      </c>
      <c r="PVO81" s="30">
        <f t="shared" si="470"/>
        <v>0</v>
      </c>
      <c r="PVP81" s="30">
        <f t="shared" si="470"/>
        <v>0</v>
      </c>
      <c r="PVQ81" s="30">
        <f t="shared" si="470"/>
        <v>0</v>
      </c>
      <c r="PVR81" s="30">
        <f t="shared" si="470"/>
        <v>0</v>
      </c>
      <c r="PVS81" s="30">
        <f t="shared" si="470"/>
        <v>0</v>
      </c>
      <c r="PVT81" s="30">
        <f t="shared" si="470"/>
        <v>0</v>
      </c>
      <c r="PVU81" s="30">
        <f t="shared" si="470"/>
        <v>0</v>
      </c>
      <c r="PVV81" s="30">
        <f t="shared" si="470"/>
        <v>0</v>
      </c>
      <c r="PVW81" s="30">
        <f t="shared" si="470"/>
        <v>0</v>
      </c>
      <c r="PVX81" s="30">
        <f t="shared" si="470"/>
        <v>0</v>
      </c>
      <c r="PVY81" s="30">
        <f t="shared" si="470"/>
        <v>0</v>
      </c>
      <c r="PVZ81" s="30">
        <f t="shared" si="470"/>
        <v>0</v>
      </c>
      <c r="PWA81" s="30">
        <f t="shared" si="470"/>
        <v>0</v>
      </c>
      <c r="PWB81" s="30">
        <f t="shared" si="470"/>
        <v>0</v>
      </c>
      <c r="PWC81" s="30">
        <f t="shared" si="470"/>
        <v>0</v>
      </c>
      <c r="PWD81" s="30">
        <f t="shared" si="470"/>
        <v>0</v>
      </c>
      <c r="PWE81" s="30">
        <f t="shared" si="470"/>
        <v>0</v>
      </c>
      <c r="PWF81" s="30">
        <f t="shared" si="470"/>
        <v>0</v>
      </c>
      <c r="PWG81" s="30">
        <f t="shared" si="470"/>
        <v>0</v>
      </c>
      <c r="PWH81" s="30">
        <f t="shared" si="470"/>
        <v>0</v>
      </c>
      <c r="PWI81" s="30">
        <f t="shared" si="470"/>
        <v>0</v>
      </c>
      <c r="PWJ81" s="30">
        <f t="shared" si="470"/>
        <v>0</v>
      </c>
      <c r="PWK81" s="30">
        <f t="shared" si="470"/>
        <v>0</v>
      </c>
      <c r="PWL81" s="30">
        <f t="shared" si="470"/>
        <v>0</v>
      </c>
      <c r="PWM81" s="30">
        <f t="shared" si="470"/>
        <v>0</v>
      </c>
      <c r="PWN81" s="30">
        <f t="shared" si="470"/>
        <v>0</v>
      </c>
      <c r="PWO81" s="30">
        <f t="shared" si="470"/>
        <v>0</v>
      </c>
      <c r="PWP81" s="30">
        <f t="shared" si="470"/>
        <v>0</v>
      </c>
      <c r="PWQ81" s="30">
        <f t="shared" si="470"/>
        <v>0</v>
      </c>
      <c r="PWR81" s="30">
        <f t="shared" si="470"/>
        <v>0</v>
      </c>
      <c r="PWS81" s="30">
        <f t="shared" si="470"/>
        <v>0</v>
      </c>
      <c r="PWT81" s="30">
        <f t="shared" si="470"/>
        <v>0</v>
      </c>
      <c r="PWU81" s="30">
        <f t="shared" si="470"/>
        <v>0</v>
      </c>
      <c r="PWV81" s="30">
        <f t="shared" si="470"/>
        <v>0</v>
      </c>
      <c r="PWW81" s="30">
        <f t="shared" si="470"/>
        <v>0</v>
      </c>
      <c r="PWX81" s="30">
        <f t="shared" ref="PWX81:PZI81" si="471">+IF(PWX64&gt;=$D$16,$E$81,0)</f>
        <v>0</v>
      </c>
      <c r="PWY81" s="30">
        <f t="shared" si="471"/>
        <v>0</v>
      </c>
      <c r="PWZ81" s="30">
        <f t="shared" si="471"/>
        <v>0</v>
      </c>
      <c r="PXA81" s="30">
        <f t="shared" si="471"/>
        <v>0</v>
      </c>
      <c r="PXB81" s="30">
        <f t="shared" si="471"/>
        <v>0</v>
      </c>
      <c r="PXC81" s="30">
        <f t="shared" si="471"/>
        <v>0</v>
      </c>
      <c r="PXD81" s="30">
        <f t="shared" si="471"/>
        <v>0</v>
      </c>
      <c r="PXE81" s="30">
        <f t="shared" si="471"/>
        <v>0</v>
      </c>
      <c r="PXF81" s="30">
        <f t="shared" si="471"/>
        <v>0</v>
      </c>
      <c r="PXG81" s="30">
        <f t="shared" si="471"/>
        <v>0</v>
      </c>
      <c r="PXH81" s="30">
        <f t="shared" si="471"/>
        <v>0</v>
      </c>
      <c r="PXI81" s="30">
        <f t="shared" si="471"/>
        <v>0</v>
      </c>
      <c r="PXJ81" s="30">
        <f t="shared" si="471"/>
        <v>0</v>
      </c>
      <c r="PXK81" s="30">
        <f t="shared" si="471"/>
        <v>0</v>
      </c>
      <c r="PXL81" s="30">
        <f t="shared" si="471"/>
        <v>0</v>
      </c>
      <c r="PXM81" s="30">
        <f t="shared" si="471"/>
        <v>0</v>
      </c>
      <c r="PXN81" s="30">
        <f t="shared" si="471"/>
        <v>0</v>
      </c>
      <c r="PXO81" s="30">
        <f t="shared" si="471"/>
        <v>0</v>
      </c>
      <c r="PXP81" s="30">
        <f t="shared" si="471"/>
        <v>0</v>
      </c>
      <c r="PXQ81" s="30">
        <f t="shared" si="471"/>
        <v>0</v>
      </c>
      <c r="PXR81" s="30">
        <f t="shared" si="471"/>
        <v>0</v>
      </c>
      <c r="PXS81" s="30">
        <f t="shared" si="471"/>
        <v>0</v>
      </c>
      <c r="PXT81" s="30">
        <f t="shared" si="471"/>
        <v>0</v>
      </c>
      <c r="PXU81" s="30">
        <f t="shared" si="471"/>
        <v>0</v>
      </c>
      <c r="PXV81" s="30">
        <f t="shared" si="471"/>
        <v>0</v>
      </c>
      <c r="PXW81" s="30">
        <f t="shared" si="471"/>
        <v>0</v>
      </c>
      <c r="PXX81" s="30">
        <f t="shared" si="471"/>
        <v>0</v>
      </c>
      <c r="PXY81" s="30">
        <f t="shared" si="471"/>
        <v>0</v>
      </c>
      <c r="PXZ81" s="30">
        <f t="shared" si="471"/>
        <v>0</v>
      </c>
      <c r="PYA81" s="30">
        <f t="shared" si="471"/>
        <v>0</v>
      </c>
      <c r="PYB81" s="30">
        <f t="shared" si="471"/>
        <v>0</v>
      </c>
      <c r="PYC81" s="30">
        <f t="shared" si="471"/>
        <v>0</v>
      </c>
      <c r="PYD81" s="30">
        <f t="shared" si="471"/>
        <v>0</v>
      </c>
      <c r="PYE81" s="30">
        <f t="shared" si="471"/>
        <v>0</v>
      </c>
      <c r="PYF81" s="30">
        <f t="shared" si="471"/>
        <v>0</v>
      </c>
      <c r="PYG81" s="30">
        <f t="shared" si="471"/>
        <v>0</v>
      </c>
      <c r="PYH81" s="30">
        <f t="shared" si="471"/>
        <v>0</v>
      </c>
      <c r="PYI81" s="30">
        <f t="shared" si="471"/>
        <v>0</v>
      </c>
      <c r="PYJ81" s="30">
        <f t="shared" si="471"/>
        <v>0</v>
      </c>
      <c r="PYK81" s="30">
        <f t="shared" si="471"/>
        <v>0</v>
      </c>
      <c r="PYL81" s="30">
        <f t="shared" si="471"/>
        <v>0</v>
      </c>
      <c r="PYM81" s="30">
        <f t="shared" si="471"/>
        <v>0</v>
      </c>
      <c r="PYN81" s="30">
        <f t="shared" si="471"/>
        <v>0</v>
      </c>
      <c r="PYO81" s="30">
        <f t="shared" si="471"/>
        <v>0</v>
      </c>
      <c r="PYP81" s="30">
        <f t="shared" si="471"/>
        <v>0</v>
      </c>
      <c r="PYQ81" s="30">
        <f t="shared" si="471"/>
        <v>0</v>
      </c>
      <c r="PYR81" s="30">
        <f t="shared" si="471"/>
        <v>0</v>
      </c>
      <c r="PYS81" s="30">
        <f t="shared" si="471"/>
        <v>0</v>
      </c>
      <c r="PYT81" s="30">
        <f t="shared" si="471"/>
        <v>0</v>
      </c>
      <c r="PYU81" s="30">
        <f t="shared" si="471"/>
        <v>0</v>
      </c>
      <c r="PYV81" s="30">
        <f t="shared" si="471"/>
        <v>0</v>
      </c>
      <c r="PYW81" s="30">
        <f t="shared" si="471"/>
        <v>0</v>
      </c>
      <c r="PYX81" s="30">
        <f t="shared" si="471"/>
        <v>0</v>
      </c>
      <c r="PYY81" s="30">
        <f t="shared" si="471"/>
        <v>0</v>
      </c>
      <c r="PYZ81" s="30">
        <f t="shared" si="471"/>
        <v>0</v>
      </c>
      <c r="PZA81" s="30">
        <f t="shared" si="471"/>
        <v>0</v>
      </c>
      <c r="PZB81" s="30">
        <f t="shared" si="471"/>
        <v>0</v>
      </c>
      <c r="PZC81" s="30">
        <f t="shared" si="471"/>
        <v>0</v>
      </c>
      <c r="PZD81" s="30">
        <f t="shared" si="471"/>
        <v>0</v>
      </c>
      <c r="PZE81" s="30">
        <f t="shared" si="471"/>
        <v>0</v>
      </c>
      <c r="PZF81" s="30">
        <f t="shared" si="471"/>
        <v>0</v>
      </c>
      <c r="PZG81" s="30">
        <f t="shared" si="471"/>
        <v>0</v>
      </c>
      <c r="PZH81" s="30">
        <f t="shared" si="471"/>
        <v>0</v>
      </c>
      <c r="PZI81" s="30">
        <f t="shared" si="471"/>
        <v>0</v>
      </c>
      <c r="PZJ81" s="30">
        <f t="shared" ref="PZJ81:QBU81" si="472">+IF(PZJ64&gt;=$D$16,$E$81,0)</f>
        <v>0</v>
      </c>
      <c r="PZK81" s="30">
        <f t="shared" si="472"/>
        <v>0</v>
      </c>
      <c r="PZL81" s="30">
        <f t="shared" si="472"/>
        <v>0</v>
      </c>
      <c r="PZM81" s="30">
        <f t="shared" si="472"/>
        <v>0</v>
      </c>
      <c r="PZN81" s="30">
        <f t="shared" si="472"/>
        <v>0</v>
      </c>
      <c r="PZO81" s="30">
        <f t="shared" si="472"/>
        <v>0</v>
      </c>
      <c r="PZP81" s="30">
        <f t="shared" si="472"/>
        <v>0</v>
      </c>
      <c r="PZQ81" s="30">
        <f t="shared" si="472"/>
        <v>0</v>
      </c>
      <c r="PZR81" s="30">
        <f t="shared" si="472"/>
        <v>0</v>
      </c>
      <c r="PZS81" s="30">
        <f t="shared" si="472"/>
        <v>0</v>
      </c>
      <c r="PZT81" s="30">
        <f t="shared" si="472"/>
        <v>0</v>
      </c>
      <c r="PZU81" s="30">
        <f t="shared" si="472"/>
        <v>0</v>
      </c>
      <c r="PZV81" s="30">
        <f t="shared" si="472"/>
        <v>0</v>
      </c>
      <c r="PZW81" s="30">
        <f t="shared" si="472"/>
        <v>0</v>
      </c>
      <c r="PZX81" s="30">
        <f t="shared" si="472"/>
        <v>0</v>
      </c>
      <c r="PZY81" s="30">
        <f t="shared" si="472"/>
        <v>0</v>
      </c>
      <c r="PZZ81" s="30">
        <f t="shared" si="472"/>
        <v>0</v>
      </c>
      <c r="QAA81" s="30">
        <f t="shared" si="472"/>
        <v>0</v>
      </c>
      <c r="QAB81" s="30">
        <f t="shared" si="472"/>
        <v>0</v>
      </c>
      <c r="QAC81" s="30">
        <f t="shared" si="472"/>
        <v>0</v>
      </c>
      <c r="QAD81" s="30">
        <f t="shared" si="472"/>
        <v>0</v>
      </c>
      <c r="QAE81" s="30">
        <f t="shared" si="472"/>
        <v>0</v>
      </c>
      <c r="QAF81" s="30">
        <f t="shared" si="472"/>
        <v>0</v>
      </c>
      <c r="QAG81" s="30">
        <f t="shared" si="472"/>
        <v>0</v>
      </c>
      <c r="QAH81" s="30">
        <f t="shared" si="472"/>
        <v>0</v>
      </c>
      <c r="QAI81" s="30">
        <f t="shared" si="472"/>
        <v>0</v>
      </c>
      <c r="QAJ81" s="30">
        <f t="shared" si="472"/>
        <v>0</v>
      </c>
      <c r="QAK81" s="30">
        <f t="shared" si="472"/>
        <v>0</v>
      </c>
      <c r="QAL81" s="30">
        <f t="shared" si="472"/>
        <v>0</v>
      </c>
      <c r="QAM81" s="30">
        <f t="shared" si="472"/>
        <v>0</v>
      </c>
      <c r="QAN81" s="30">
        <f t="shared" si="472"/>
        <v>0</v>
      </c>
      <c r="QAO81" s="30">
        <f t="shared" si="472"/>
        <v>0</v>
      </c>
      <c r="QAP81" s="30">
        <f t="shared" si="472"/>
        <v>0</v>
      </c>
      <c r="QAQ81" s="30">
        <f t="shared" si="472"/>
        <v>0</v>
      </c>
      <c r="QAR81" s="30">
        <f t="shared" si="472"/>
        <v>0</v>
      </c>
      <c r="QAS81" s="30">
        <f t="shared" si="472"/>
        <v>0</v>
      </c>
      <c r="QAT81" s="30">
        <f t="shared" si="472"/>
        <v>0</v>
      </c>
      <c r="QAU81" s="30">
        <f t="shared" si="472"/>
        <v>0</v>
      </c>
      <c r="QAV81" s="30">
        <f t="shared" si="472"/>
        <v>0</v>
      </c>
      <c r="QAW81" s="30">
        <f t="shared" si="472"/>
        <v>0</v>
      </c>
      <c r="QAX81" s="30">
        <f t="shared" si="472"/>
        <v>0</v>
      </c>
      <c r="QAY81" s="30">
        <f t="shared" si="472"/>
        <v>0</v>
      </c>
      <c r="QAZ81" s="30">
        <f t="shared" si="472"/>
        <v>0</v>
      </c>
      <c r="QBA81" s="30">
        <f t="shared" si="472"/>
        <v>0</v>
      </c>
      <c r="QBB81" s="30">
        <f t="shared" si="472"/>
        <v>0</v>
      </c>
      <c r="QBC81" s="30">
        <f t="shared" si="472"/>
        <v>0</v>
      </c>
      <c r="QBD81" s="30">
        <f t="shared" si="472"/>
        <v>0</v>
      </c>
      <c r="QBE81" s="30">
        <f t="shared" si="472"/>
        <v>0</v>
      </c>
      <c r="QBF81" s="30">
        <f t="shared" si="472"/>
        <v>0</v>
      </c>
      <c r="QBG81" s="30">
        <f t="shared" si="472"/>
        <v>0</v>
      </c>
      <c r="QBH81" s="30">
        <f t="shared" si="472"/>
        <v>0</v>
      </c>
      <c r="QBI81" s="30">
        <f t="shared" si="472"/>
        <v>0</v>
      </c>
      <c r="QBJ81" s="30">
        <f t="shared" si="472"/>
        <v>0</v>
      </c>
      <c r="QBK81" s="30">
        <f t="shared" si="472"/>
        <v>0</v>
      </c>
      <c r="QBL81" s="30">
        <f t="shared" si="472"/>
        <v>0</v>
      </c>
      <c r="QBM81" s="30">
        <f t="shared" si="472"/>
        <v>0</v>
      </c>
      <c r="QBN81" s="30">
        <f t="shared" si="472"/>
        <v>0</v>
      </c>
      <c r="QBO81" s="30">
        <f t="shared" si="472"/>
        <v>0</v>
      </c>
      <c r="QBP81" s="30">
        <f t="shared" si="472"/>
        <v>0</v>
      </c>
      <c r="QBQ81" s="30">
        <f t="shared" si="472"/>
        <v>0</v>
      </c>
      <c r="QBR81" s="30">
        <f t="shared" si="472"/>
        <v>0</v>
      </c>
      <c r="QBS81" s="30">
        <f t="shared" si="472"/>
        <v>0</v>
      </c>
      <c r="QBT81" s="30">
        <f t="shared" si="472"/>
        <v>0</v>
      </c>
      <c r="QBU81" s="30">
        <f t="shared" si="472"/>
        <v>0</v>
      </c>
      <c r="QBV81" s="30">
        <f t="shared" ref="QBV81:QEG81" si="473">+IF(QBV64&gt;=$D$16,$E$81,0)</f>
        <v>0</v>
      </c>
      <c r="QBW81" s="30">
        <f t="shared" si="473"/>
        <v>0</v>
      </c>
      <c r="QBX81" s="30">
        <f t="shared" si="473"/>
        <v>0</v>
      </c>
      <c r="QBY81" s="30">
        <f t="shared" si="473"/>
        <v>0</v>
      </c>
      <c r="QBZ81" s="30">
        <f t="shared" si="473"/>
        <v>0</v>
      </c>
      <c r="QCA81" s="30">
        <f t="shared" si="473"/>
        <v>0</v>
      </c>
      <c r="QCB81" s="30">
        <f t="shared" si="473"/>
        <v>0</v>
      </c>
      <c r="QCC81" s="30">
        <f t="shared" si="473"/>
        <v>0</v>
      </c>
      <c r="QCD81" s="30">
        <f t="shared" si="473"/>
        <v>0</v>
      </c>
      <c r="QCE81" s="30">
        <f t="shared" si="473"/>
        <v>0</v>
      </c>
      <c r="QCF81" s="30">
        <f t="shared" si="473"/>
        <v>0</v>
      </c>
      <c r="QCG81" s="30">
        <f t="shared" si="473"/>
        <v>0</v>
      </c>
      <c r="QCH81" s="30">
        <f t="shared" si="473"/>
        <v>0</v>
      </c>
      <c r="QCI81" s="30">
        <f t="shared" si="473"/>
        <v>0</v>
      </c>
      <c r="QCJ81" s="30">
        <f t="shared" si="473"/>
        <v>0</v>
      </c>
      <c r="QCK81" s="30">
        <f t="shared" si="473"/>
        <v>0</v>
      </c>
      <c r="QCL81" s="30">
        <f t="shared" si="473"/>
        <v>0</v>
      </c>
      <c r="QCM81" s="30">
        <f t="shared" si="473"/>
        <v>0</v>
      </c>
      <c r="QCN81" s="30">
        <f t="shared" si="473"/>
        <v>0</v>
      </c>
      <c r="QCO81" s="30">
        <f t="shared" si="473"/>
        <v>0</v>
      </c>
      <c r="QCP81" s="30">
        <f t="shared" si="473"/>
        <v>0</v>
      </c>
      <c r="QCQ81" s="30">
        <f t="shared" si="473"/>
        <v>0</v>
      </c>
      <c r="QCR81" s="30">
        <f t="shared" si="473"/>
        <v>0</v>
      </c>
      <c r="QCS81" s="30">
        <f t="shared" si="473"/>
        <v>0</v>
      </c>
      <c r="QCT81" s="30">
        <f t="shared" si="473"/>
        <v>0</v>
      </c>
      <c r="QCU81" s="30">
        <f t="shared" si="473"/>
        <v>0</v>
      </c>
      <c r="QCV81" s="30">
        <f t="shared" si="473"/>
        <v>0</v>
      </c>
      <c r="QCW81" s="30">
        <f t="shared" si="473"/>
        <v>0</v>
      </c>
      <c r="QCX81" s="30">
        <f t="shared" si="473"/>
        <v>0</v>
      </c>
      <c r="QCY81" s="30">
        <f t="shared" si="473"/>
        <v>0</v>
      </c>
      <c r="QCZ81" s="30">
        <f t="shared" si="473"/>
        <v>0</v>
      </c>
      <c r="QDA81" s="30">
        <f t="shared" si="473"/>
        <v>0</v>
      </c>
      <c r="QDB81" s="30">
        <f t="shared" si="473"/>
        <v>0</v>
      </c>
      <c r="QDC81" s="30">
        <f t="shared" si="473"/>
        <v>0</v>
      </c>
      <c r="QDD81" s="30">
        <f t="shared" si="473"/>
        <v>0</v>
      </c>
      <c r="QDE81" s="30">
        <f t="shared" si="473"/>
        <v>0</v>
      </c>
      <c r="QDF81" s="30">
        <f t="shared" si="473"/>
        <v>0</v>
      </c>
      <c r="QDG81" s="30">
        <f t="shared" si="473"/>
        <v>0</v>
      </c>
      <c r="QDH81" s="30">
        <f t="shared" si="473"/>
        <v>0</v>
      </c>
      <c r="QDI81" s="30">
        <f t="shared" si="473"/>
        <v>0</v>
      </c>
      <c r="QDJ81" s="30">
        <f t="shared" si="473"/>
        <v>0</v>
      </c>
      <c r="QDK81" s="30">
        <f t="shared" si="473"/>
        <v>0</v>
      </c>
      <c r="QDL81" s="30">
        <f t="shared" si="473"/>
        <v>0</v>
      </c>
      <c r="QDM81" s="30">
        <f t="shared" si="473"/>
        <v>0</v>
      </c>
      <c r="QDN81" s="30">
        <f t="shared" si="473"/>
        <v>0</v>
      </c>
      <c r="QDO81" s="30">
        <f t="shared" si="473"/>
        <v>0</v>
      </c>
      <c r="QDP81" s="30">
        <f t="shared" si="473"/>
        <v>0</v>
      </c>
      <c r="QDQ81" s="30">
        <f t="shared" si="473"/>
        <v>0</v>
      </c>
      <c r="QDR81" s="30">
        <f t="shared" si="473"/>
        <v>0</v>
      </c>
      <c r="QDS81" s="30">
        <f t="shared" si="473"/>
        <v>0</v>
      </c>
      <c r="QDT81" s="30">
        <f t="shared" si="473"/>
        <v>0</v>
      </c>
      <c r="QDU81" s="30">
        <f t="shared" si="473"/>
        <v>0</v>
      </c>
      <c r="QDV81" s="30">
        <f t="shared" si="473"/>
        <v>0</v>
      </c>
      <c r="QDW81" s="30">
        <f t="shared" si="473"/>
        <v>0</v>
      </c>
      <c r="QDX81" s="30">
        <f t="shared" si="473"/>
        <v>0</v>
      </c>
      <c r="QDY81" s="30">
        <f t="shared" si="473"/>
        <v>0</v>
      </c>
      <c r="QDZ81" s="30">
        <f t="shared" si="473"/>
        <v>0</v>
      </c>
      <c r="QEA81" s="30">
        <f t="shared" si="473"/>
        <v>0</v>
      </c>
      <c r="QEB81" s="30">
        <f t="shared" si="473"/>
        <v>0</v>
      </c>
      <c r="QEC81" s="30">
        <f t="shared" si="473"/>
        <v>0</v>
      </c>
      <c r="QED81" s="30">
        <f t="shared" si="473"/>
        <v>0</v>
      </c>
      <c r="QEE81" s="30">
        <f t="shared" si="473"/>
        <v>0</v>
      </c>
      <c r="QEF81" s="30">
        <f t="shared" si="473"/>
        <v>0</v>
      </c>
      <c r="QEG81" s="30">
        <f t="shared" si="473"/>
        <v>0</v>
      </c>
      <c r="QEH81" s="30">
        <f t="shared" ref="QEH81:QGS81" si="474">+IF(QEH64&gt;=$D$16,$E$81,0)</f>
        <v>0</v>
      </c>
      <c r="QEI81" s="30">
        <f t="shared" si="474"/>
        <v>0</v>
      </c>
      <c r="QEJ81" s="30">
        <f t="shared" si="474"/>
        <v>0</v>
      </c>
      <c r="QEK81" s="30">
        <f t="shared" si="474"/>
        <v>0</v>
      </c>
      <c r="QEL81" s="30">
        <f t="shared" si="474"/>
        <v>0</v>
      </c>
      <c r="QEM81" s="30">
        <f t="shared" si="474"/>
        <v>0</v>
      </c>
      <c r="QEN81" s="30">
        <f t="shared" si="474"/>
        <v>0</v>
      </c>
      <c r="QEO81" s="30">
        <f t="shared" si="474"/>
        <v>0</v>
      </c>
      <c r="QEP81" s="30">
        <f t="shared" si="474"/>
        <v>0</v>
      </c>
      <c r="QEQ81" s="30">
        <f t="shared" si="474"/>
        <v>0</v>
      </c>
      <c r="QER81" s="30">
        <f t="shared" si="474"/>
        <v>0</v>
      </c>
      <c r="QES81" s="30">
        <f t="shared" si="474"/>
        <v>0</v>
      </c>
      <c r="QET81" s="30">
        <f t="shared" si="474"/>
        <v>0</v>
      </c>
      <c r="QEU81" s="30">
        <f t="shared" si="474"/>
        <v>0</v>
      </c>
      <c r="QEV81" s="30">
        <f t="shared" si="474"/>
        <v>0</v>
      </c>
      <c r="QEW81" s="30">
        <f t="shared" si="474"/>
        <v>0</v>
      </c>
      <c r="QEX81" s="30">
        <f t="shared" si="474"/>
        <v>0</v>
      </c>
      <c r="QEY81" s="30">
        <f t="shared" si="474"/>
        <v>0</v>
      </c>
      <c r="QEZ81" s="30">
        <f t="shared" si="474"/>
        <v>0</v>
      </c>
      <c r="QFA81" s="30">
        <f t="shared" si="474"/>
        <v>0</v>
      </c>
      <c r="QFB81" s="30">
        <f t="shared" si="474"/>
        <v>0</v>
      </c>
      <c r="QFC81" s="30">
        <f t="shared" si="474"/>
        <v>0</v>
      </c>
      <c r="QFD81" s="30">
        <f t="shared" si="474"/>
        <v>0</v>
      </c>
      <c r="QFE81" s="30">
        <f t="shared" si="474"/>
        <v>0</v>
      </c>
      <c r="QFF81" s="30">
        <f t="shared" si="474"/>
        <v>0</v>
      </c>
      <c r="QFG81" s="30">
        <f t="shared" si="474"/>
        <v>0</v>
      </c>
      <c r="QFH81" s="30">
        <f t="shared" si="474"/>
        <v>0</v>
      </c>
      <c r="QFI81" s="30">
        <f t="shared" si="474"/>
        <v>0</v>
      </c>
      <c r="QFJ81" s="30">
        <f t="shared" si="474"/>
        <v>0</v>
      </c>
      <c r="QFK81" s="30">
        <f t="shared" si="474"/>
        <v>0</v>
      </c>
      <c r="QFL81" s="30">
        <f t="shared" si="474"/>
        <v>0</v>
      </c>
      <c r="QFM81" s="30">
        <f t="shared" si="474"/>
        <v>0</v>
      </c>
      <c r="QFN81" s="30">
        <f t="shared" si="474"/>
        <v>0</v>
      </c>
      <c r="QFO81" s="30">
        <f t="shared" si="474"/>
        <v>0</v>
      </c>
      <c r="QFP81" s="30">
        <f t="shared" si="474"/>
        <v>0</v>
      </c>
      <c r="QFQ81" s="30">
        <f t="shared" si="474"/>
        <v>0</v>
      </c>
      <c r="QFR81" s="30">
        <f t="shared" si="474"/>
        <v>0</v>
      </c>
      <c r="QFS81" s="30">
        <f t="shared" si="474"/>
        <v>0</v>
      </c>
      <c r="QFT81" s="30">
        <f t="shared" si="474"/>
        <v>0</v>
      </c>
      <c r="QFU81" s="30">
        <f t="shared" si="474"/>
        <v>0</v>
      </c>
      <c r="QFV81" s="30">
        <f t="shared" si="474"/>
        <v>0</v>
      </c>
      <c r="QFW81" s="30">
        <f t="shared" si="474"/>
        <v>0</v>
      </c>
      <c r="QFX81" s="30">
        <f t="shared" si="474"/>
        <v>0</v>
      </c>
      <c r="QFY81" s="30">
        <f t="shared" si="474"/>
        <v>0</v>
      </c>
      <c r="QFZ81" s="30">
        <f t="shared" si="474"/>
        <v>0</v>
      </c>
      <c r="QGA81" s="30">
        <f t="shared" si="474"/>
        <v>0</v>
      </c>
      <c r="QGB81" s="30">
        <f t="shared" si="474"/>
        <v>0</v>
      </c>
      <c r="QGC81" s="30">
        <f t="shared" si="474"/>
        <v>0</v>
      </c>
      <c r="QGD81" s="30">
        <f t="shared" si="474"/>
        <v>0</v>
      </c>
      <c r="QGE81" s="30">
        <f t="shared" si="474"/>
        <v>0</v>
      </c>
      <c r="QGF81" s="30">
        <f t="shared" si="474"/>
        <v>0</v>
      </c>
      <c r="QGG81" s="30">
        <f t="shared" si="474"/>
        <v>0</v>
      </c>
      <c r="QGH81" s="30">
        <f t="shared" si="474"/>
        <v>0</v>
      </c>
      <c r="QGI81" s="30">
        <f t="shared" si="474"/>
        <v>0</v>
      </c>
      <c r="QGJ81" s="30">
        <f t="shared" si="474"/>
        <v>0</v>
      </c>
      <c r="QGK81" s="30">
        <f t="shared" si="474"/>
        <v>0</v>
      </c>
      <c r="QGL81" s="30">
        <f t="shared" si="474"/>
        <v>0</v>
      </c>
      <c r="QGM81" s="30">
        <f t="shared" si="474"/>
        <v>0</v>
      </c>
      <c r="QGN81" s="30">
        <f t="shared" si="474"/>
        <v>0</v>
      </c>
      <c r="QGO81" s="30">
        <f t="shared" si="474"/>
        <v>0</v>
      </c>
      <c r="QGP81" s="30">
        <f t="shared" si="474"/>
        <v>0</v>
      </c>
      <c r="QGQ81" s="30">
        <f t="shared" si="474"/>
        <v>0</v>
      </c>
      <c r="QGR81" s="30">
        <f t="shared" si="474"/>
        <v>0</v>
      </c>
      <c r="QGS81" s="30">
        <f t="shared" si="474"/>
        <v>0</v>
      </c>
      <c r="QGT81" s="30">
        <f t="shared" ref="QGT81:QJE81" si="475">+IF(QGT64&gt;=$D$16,$E$81,0)</f>
        <v>0</v>
      </c>
      <c r="QGU81" s="30">
        <f t="shared" si="475"/>
        <v>0</v>
      </c>
      <c r="QGV81" s="30">
        <f t="shared" si="475"/>
        <v>0</v>
      </c>
      <c r="QGW81" s="30">
        <f t="shared" si="475"/>
        <v>0</v>
      </c>
      <c r="QGX81" s="30">
        <f t="shared" si="475"/>
        <v>0</v>
      </c>
      <c r="QGY81" s="30">
        <f t="shared" si="475"/>
        <v>0</v>
      </c>
      <c r="QGZ81" s="30">
        <f t="shared" si="475"/>
        <v>0</v>
      </c>
      <c r="QHA81" s="30">
        <f t="shared" si="475"/>
        <v>0</v>
      </c>
      <c r="QHB81" s="30">
        <f t="shared" si="475"/>
        <v>0</v>
      </c>
      <c r="QHC81" s="30">
        <f t="shared" si="475"/>
        <v>0</v>
      </c>
      <c r="QHD81" s="30">
        <f t="shared" si="475"/>
        <v>0</v>
      </c>
      <c r="QHE81" s="30">
        <f t="shared" si="475"/>
        <v>0</v>
      </c>
      <c r="QHF81" s="30">
        <f t="shared" si="475"/>
        <v>0</v>
      </c>
      <c r="QHG81" s="30">
        <f t="shared" si="475"/>
        <v>0</v>
      </c>
      <c r="QHH81" s="30">
        <f t="shared" si="475"/>
        <v>0</v>
      </c>
      <c r="QHI81" s="30">
        <f t="shared" si="475"/>
        <v>0</v>
      </c>
      <c r="QHJ81" s="30">
        <f t="shared" si="475"/>
        <v>0</v>
      </c>
      <c r="QHK81" s="30">
        <f t="shared" si="475"/>
        <v>0</v>
      </c>
      <c r="QHL81" s="30">
        <f t="shared" si="475"/>
        <v>0</v>
      </c>
      <c r="QHM81" s="30">
        <f t="shared" si="475"/>
        <v>0</v>
      </c>
      <c r="QHN81" s="30">
        <f t="shared" si="475"/>
        <v>0</v>
      </c>
      <c r="QHO81" s="30">
        <f t="shared" si="475"/>
        <v>0</v>
      </c>
      <c r="QHP81" s="30">
        <f t="shared" si="475"/>
        <v>0</v>
      </c>
      <c r="QHQ81" s="30">
        <f t="shared" si="475"/>
        <v>0</v>
      </c>
      <c r="QHR81" s="30">
        <f t="shared" si="475"/>
        <v>0</v>
      </c>
      <c r="QHS81" s="30">
        <f t="shared" si="475"/>
        <v>0</v>
      </c>
      <c r="QHT81" s="30">
        <f t="shared" si="475"/>
        <v>0</v>
      </c>
      <c r="QHU81" s="30">
        <f t="shared" si="475"/>
        <v>0</v>
      </c>
      <c r="QHV81" s="30">
        <f t="shared" si="475"/>
        <v>0</v>
      </c>
      <c r="QHW81" s="30">
        <f t="shared" si="475"/>
        <v>0</v>
      </c>
      <c r="QHX81" s="30">
        <f t="shared" si="475"/>
        <v>0</v>
      </c>
      <c r="QHY81" s="30">
        <f t="shared" si="475"/>
        <v>0</v>
      </c>
      <c r="QHZ81" s="30">
        <f t="shared" si="475"/>
        <v>0</v>
      </c>
      <c r="QIA81" s="30">
        <f t="shared" si="475"/>
        <v>0</v>
      </c>
      <c r="QIB81" s="30">
        <f t="shared" si="475"/>
        <v>0</v>
      </c>
      <c r="QIC81" s="30">
        <f t="shared" si="475"/>
        <v>0</v>
      </c>
      <c r="QID81" s="30">
        <f t="shared" si="475"/>
        <v>0</v>
      </c>
      <c r="QIE81" s="30">
        <f t="shared" si="475"/>
        <v>0</v>
      </c>
      <c r="QIF81" s="30">
        <f t="shared" si="475"/>
        <v>0</v>
      </c>
      <c r="QIG81" s="30">
        <f t="shared" si="475"/>
        <v>0</v>
      </c>
      <c r="QIH81" s="30">
        <f t="shared" si="475"/>
        <v>0</v>
      </c>
      <c r="QII81" s="30">
        <f t="shared" si="475"/>
        <v>0</v>
      </c>
      <c r="QIJ81" s="30">
        <f t="shared" si="475"/>
        <v>0</v>
      </c>
      <c r="QIK81" s="30">
        <f t="shared" si="475"/>
        <v>0</v>
      </c>
      <c r="QIL81" s="30">
        <f t="shared" si="475"/>
        <v>0</v>
      </c>
      <c r="QIM81" s="30">
        <f t="shared" si="475"/>
        <v>0</v>
      </c>
      <c r="QIN81" s="30">
        <f t="shared" si="475"/>
        <v>0</v>
      </c>
      <c r="QIO81" s="30">
        <f t="shared" si="475"/>
        <v>0</v>
      </c>
      <c r="QIP81" s="30">
        <f t="shared" si="475"/>
        <v>0</v>
      </c>
      <c r="QIQ81" s="30">
        <f t="shared" si="475"/>
        <v>0</v>
      </c>
      <c r="QIR81" s="30">
        <f t="shared" si="475"/>
        <v>0</v>
      </c>
      <c r="QIS81" s="30">
        <f t="shared" si="475"/>
        <v>0</v>
      </c>
      <c r="QIT81" s="30">
        <f t="shared" si="475"/>
        <v>0</v>
      </c>
      <c r="QIU81" s="30">
        <f t="shared" si="475"/>
        <v>0</v>
      </c>
      <c r="QIV81" s="30">
        <f t="shared" si="475"/>
        <v>0</v>
      </c>
      <c r="QIW81" s="30">
        <f t="shared" si="475"/>
        <v>0</v>
      </c>
      <c r="QIX81" s="30">
        <f t="shared" si="475"/>
        <v>0</v>
      </c>
      <c r="QIY81" s="30">
        <f t="shared" si="475"/>
        <v>0</v>
      </c>
      <c r="QIZ81" s="30">
        <f t="shared" si="475"/>
        <v>0</v>
      </c>
      <c r="QJA81" s="30">
        <f t="shared" si="475"/>
        <v>0</v>
      </c>
      <c r="QJB81" s="30">
        <f t="shared" si="475"/>
        <v>0</v>
      </c>
      <c r="QJC81" s="30">
        <f t="shared" si="475"/>
        <v>0</v>
      </c>
      <c r="QJD81" s="30">
        <f t="shared" si="475"/>
        <v>0</v>
      </c>
      <c r="QJE81" s="30">
        <f t="shared" si="475"/>
        <v>0</v>
      </c>
      <c r="QJF81" s="30">
        <f t="shared" ref="QJF81:QLQ81" si="476">+IF(QJF64&gt;=$D$16,$E$81,0)</f>
        <v>0</v>
      </c>
      <c r="QJG81" s="30">
        <f t="shared" si="476"/>
        <v>0</v>
      </c>
      <c r="QJH81" s="30">
        <f t="shared" si="476"/>
        <v>0</v>
      </c>
      <c r="QJI81" s="30">
        <f t="shared" si="476"/>
        <v>0</v>
      </c>
      <c r="QJJ81" s="30">
        <f t="shared" si="476"/>
        <v>0</v>
      </c>
      <c r="QJK81" s="30">
        <f t="shared" si="476"/>
        <v>0</v>
      </c>
      <c r="QJL81" s="30">
        <f t="shared" si="476"/>
        <v>0</v>
      </c>
      <c r="QJM81" s="30">
        <f t="shared" si="476"/>
        <v>0</v>
      </c>
      <c r="QJN81" s="30">
        <f t="shared" si="476"/>
        <v>0</v>
      </c>
      <c r="QJO81" s="30">
        <f t="shared" si="476"/>
        <v>0</v>
      </c>
      <c r="QJP81" s="30">
        <f t="shared" si="476"/>
        <v>0</v>
      </c>
      <c r="QJQ81" s="30">
        <f t="shared" si="476"/>
        <v>0</v>
      </c>
      <c r="QJR81" s="30">
        <f t="shared" si="476"/>
        <v>0</v>
      </c>
      <c r="QJS81" s="30">
        <f t="shared" si="476"/>
        <v>0</v>
      </c>
      <c r="QJT81" s="30">
        <f t="shared" si="476"/>
        <v>0</v>
      </c>
      <c r="QJU81" s="30">
        <f t="shared" si="476"/>
        <v>0</v>
      </c>
      <c r="QJV81" s="30">
        <f t="shared" si="476"/>
        <v>0</v>
      </c>
      <c r="QJW81" s="30">
        <f t="shared" si="476"/>
        <v>0</v>
      </c>
      <c r="QJX81" s="30">
        <f t="shared" si="476"/>
        <v>0</v>
      </c>
      <c r="QJY81" s="30">
        <f t="shared" si="476"/>
        <v>0</v>
      </c>
      <c r="QJZ81" s="30">
        <f t="shared" si="476"/>
        <v>0</v>
      </c>
      <c r="QKA81" s="30">
        <f t="shared" si="476"/>
        <v>0</v>
      </c>
      <c r="QKB81" s="30">
        <f t="shared" si="476"/>
        <v>0</v>
      </c>
      <c r="QKC81" s="30">
        <f t="shared" si="476"/>
        <v>0</v>
      </c>
      <c r="QKD81" s="30">
        <f t="shared" si="476"/>
        <v>0</v>
      </c>
      <c r="QKE81" s="30">
        <f t="shared" si="476"/>
        <v>0</v>
      </c>
      <c r="QKF81" s="30">
        <f t="shared" si="476"/>
        <v>0</v>
      </c>
      <c r="QKG81" s="30">
        <f t="shared" si="476"/>
        <v>0</v>
      </c>
      <c r="QKH81" s="30">
        <f t="shared" si="476"/>
        <v>0</v>
      </c>
      <c r="QKI81" s="30">
        <f t="shared" si="476"/>
        <v>0</v>
      </c>
      <c r="QKJ81" s="30">
        <f t="shared" si="476"/>
        <v>0</v>
      </c>
      <c r="QKK81" s="30">
        <f t="shared" si="476"/>
        <v>0</v>
      </c>
      <c r="QKL81" s="30">
        <f t="shared" si="476"/>
        <v>0</v>
      </c>
      <c r="QKM81" s="30">
        <f t="shared" si="476"/>
        <v>0</v>
      </c>
      <c r="QKN81" s="30">
        <f t="shared" si="476"/>
        <v>0</v>
      </c>
      <c r="QKO81" s="30">
        <f t="shared" si="476"/>
        <v>0</v>
      </c>
      <c r="QKP81" s="30">
        <f t="shared" si="476"/>
        <v>0</v>
      </c>
      <c r="QKQ81" s="30">
        <f t="shared" si="476"/>
        <v>0</v>
      </c>
      <c r="QKR81" s="30">
        <f t="shared" si="476"/>
        <v>0</v>
      </c>
      <c r="QKS81" s="30">
        <f t="shared" si="476"/>
        <v>0</v>
      </c>
      <c r="QKT81" s="30">
        <f t="shared" si="476"/>
        <v>0</v>
      </c>
      <c r="QKU81" s="30">
        <f t="shared" si="476"/>
        <v>0</v>
      </c>
      <c r="QKV81" s="30">
        <f t="shared" si="476"/>
        <v>0</v>
      </c>
      <c r="QKW81" s="30">
        <f t="shared" si="476"/>
        <v>0</v>
      </c>
      <c r="QKX81" s="30">
        <f t="shared" si="476"/>
        <v>0</v>
      </c>
      <c r="QKY81" s="30">
        <f t="shared" si="476"/>
        <v>0</v>
      </c>
      <c r="QKZ81" s="30">
        <f t="shared" si="476"/>
        <v>0</v>
      </c>
      <c r="QLA81" s="30">
        <f t="shared" si="476"/>
        <v>0</v>
      </c>
      <c r="QLB81" s="30">
        <f t="shared" si="476"/>
        <v>0</v>
      </c>
      <c r="QLC81" s="30">
        <f t="shared" si="476"/>
        <v>0</v>
      </c>
      <c r="QLD81" s="30">
        <f t="shared" si="476"/>
        <v>0</v>
      </c>
      <c r="QLE81" s="30">
        <f t="shared" si="476"/>
        <v>0</v>
      </c>
      <c r="QLF81" s="30">
        <f t="shared" si="476"/>
        <v>0</v>
      </c>
      <c r="QLG81" s="30">
        <f t="shared" si="476"/>
        <v>0</v>
      </c>
      <c r="QLH81" s="30">
        <f t="shared" si="476"/>
        <v>0</v>
      </c>
      <c r="QLI81" s="30">
        <f t="shared" si="476"/>
        <v>0</v>
      </c>
      <c r="QLJ81" s="30">
        <f t="shared" si="476"/>
        <v>0</v>
      </c>
      <c r="QLK81" s="30">
        <f t="shared" si="476"/>
        <v>0</v>
      </c>
      <c r="QLL81" s="30">
        <f t="shared" si="476"/>
        <v>0</v>
      </c>
      <c r="QLM81" s="30">
        <f t="shared" si="476"/>
        <v>0</v>
      </c>
      <c r="QLN81" s="30">
        <f t="shared" si="476"/>
        <v>0</v>
      </c>
      <c r="QLO81" s="30">
        <f t="shared" si="476"/>
        <v>0</v>
      </c>
      <c r="QLP81" s="30">
        <f t="shared" si="476"/>
        <v>0</v>
      </c>
      <c r="QLQ81" s="30">
        <f t="shared" si="476"/>
        <v>0</v>
      </c>
      <c r="QLR81" s="30">
        <f t="shared" ref="QLR81:QOC81" si="477">+IF(QLR64&gt;=$D$16,$E$81,0)</f>
        <v>0</v>
      </c>
      <c r="QLS81" s="30">
        <f t="shared" si="477"/>
        <v>0</v>
      </c>
      <c r="QLT81" s="30">
        <f t="shared" si="477"/>
        <v>0</v>
      </c>
      <c r="QLU81" s="30">
        <f t="shared" si="477"/>
        <v>0</v>
      </c>
      <c r="QLV81" s="30">
        <f t="shared" si="477"/>
        <v>0</v>
      </c>
      <c r="QLW81" s="30">
        <f t="shared" si="477"/>
        <v>0</v>
      </c>
      <c r="QLX81" s="30">
        <f t="shared" si="477"/>
        <v>0</v>
      </c>
      <c r="QLY81" s="30">
        <f t="shared" si="477"/>
        <v>0</v>
      </c>
      <c r="QLZ81" s="30">
        <f t="shared" si="477"/>
        <v>0</v>
      </c>
      <c r="QMA81" s="30">
        <f t="shared" si="477"/>
        <v>0</v>
      </c>
      <c r="QMB81" s="30">
        <f t="shared" si="477"/>
        <v>0</v>
      </c>
      <c r="QMC81" s="30">
        <f t="shared" si="477"/>
        <v>0</v>
      </c>
      <c r="QMD81" s="30">
        <f t="shared" si="477"/>
        <v>0</v>
      </c>
      <c r="QME81" s="30">
        <f t="shared" si="477"/>
        <v>0</v>
      </c>
      <c r="QMF81" s="30">
        <f t="shared" si="477"/>
        <v>0</v>
      </c>
      <c r="QMG81" s="30">
        <f t="shared" si="477"/>
        <v>0</v>
      </c>
      <c r="QMH81" s="30">
        <f t="shared" si="477"/>
        <v>0</v>
      </c>
      <c r="QMI81" s="30">
        <f t="shared" si="477"/>
        <v>0</v>
      </c>
      <c r="QMJ81" s="30">
        <f t="shared" si="477"/>
        <v>0</v>
      </c>
      <c r="QMK81" s="30">
        <f t="shared" si="477"/>
        <v>0</v>
      </c>
      <c r="QML81" s="30">
        <f t="shared" si="477"/>
        <v>0</v>
      </c>
      <c r="QMM81" s="30">
        <f t="shared" si="477"/>
        <v>0</v>
      </c>
      <c r="QMN81" s="30">
        <f t="shared" si="477"/>
        <v>0</v>
      </c>
      <c r="QMO81" s="30">
        <f t="shared" si="477"/>
        <v>0</v>
      </c>
      <c r="QMP81" s="30">
        <f t="shared" si="477"/>
        <v>0</v>
      </c>
      <c r="QMQ81" s="30">
        <f t="shared" si="477"/>
        <v>0</v>
      </c>
      <c r="QMR81" s="30">
        <f t="shared" si="477"/>
        <v>0</v>
      </c>
      <c r="QMS81" s="30">
        <f t="shared" si="477"/>
        <v>0</v>
      </c>
      <c r="QMT81" s="30">
        <f t="shared" si="477"/>
        <v>0</v>
      </c>
      <c r="QMU81" s="30">
        <f t="shared" si="477"/>
        <v>0</v>
      </c>
      <c r="QMV81" s="30">
        <f t="shared" si="477"/>
        <v>0</v>
      </c>
      <c r="QMW81" s="30">
        <f t="shared" si="477"/>
        <v>0</v>
      </c>
      <c r="QMX81" s="30">
        <f t="shared" si="477"/>
        <v>0</v>
      </c>
      <c r="QMY81" s="30">
        <f t="shared" si="477"/>
        <v>0</v>
      </c>
      <c r="QMZ81" s="30">
        <f t="shared" si="477"/>
        <v>0</v>
      </c>
      <c r="QNA81" s="30">
        <f t="shared" si="477"/>
        <v>0</v>
      </c>
      <c r="QNB81" s="30">
        <f t="shared" si="477"/>
        <v>0</v>
      </c>
      <c r="QNC81" s="30">
        <f t="shared" si="477"/>
        <v>0</v>
      </c>
      <c r="QND81" s="30">
        <f t="shared" si="477"/>
        <v>0</v>
      </c>
      <c r="QNE81" s="30">
        <f t="shared" si="477"/>
        <v>0</v>
      </c>
      <c r="QNF81" s="30">
        <f t="shared" si="477"/>
        <v>0</v>
      </c>
      <c r="QNG81" s="30">
        <f t="shared" si="477"/>
        <v>0</v>
      </c>
      <c r="QNH81" s="30">
        <f t="shared" si="477"/>
        <v>0</v>
      </c>
      <c r="QNI81" s="30">
        <f t="shared" si="477"/>
        <v>0</v>
      </c>
      <c r="QNJ81" s="30">
        <f t="shared" si="477"/>
        <v>0</v>
      </c>
      <c r="QNK81" s="30">
        <f t="shared" si="477"/>
        <v>0</v>
      </c>
      <c r="QNL81" s="30">
        <f t="shared" si="477"/>
        <v>0</v>
      </c>
      <c r="QNM81" s="30">
        <f t="shared" si="477"/>
        <v>0</v>
      </c>
      <c r="QNN81" s="30">
        <f t="shared" si="477"/>
        <v>0</v>
      </c>
      <c r="QNO81" s="30">
        <f t="shared" si="477"/>
        <v>0</v>
      </c>
      <c r="QNP81" s="30">
        <f t="shared" si="477"/>
        <v>0</v>
      </c>
      <c r="QNQ81" s="30">
        <f t="shared" si="477"/>
        <v>0</v>
      </c>
      <c r="QNR81" s="30">
        <f t="shared" si="477"/>
        <v>0</v>
      </c>
      <c r="QNS81" s="30">
        <f t="shared" si="477"/>
        <v>0</v>
      </c>
      <c r="QNT81" s="30">
        <f t="shared" si="477"/>
        <v>0</v>
      </c>
      <c r="QNU81" s="30">
        <f t="shared" si="477"/>
        <v>0</v>
      </c>
      <c r="QNV81" s="30">
        <f t="shared" si="477"/>
        <v>0</v>
      </c>
      <c r="QNW81" s="30">
        <f t="shared" si="477"/>
        <v>0</v>
      </c>
      <c r="QNX81" s="30">
        <f t="shared" si="477"/>
        <v>0</v>
      </c>
      <c r="QNY81" s="30">
        <f t="shared" si="477"/>
        <v>0</v>
      </c>
      <c r="QNZ81" s="30">
        <f t="shared" si="477"/>
        <v>0</v>
      </c>
      <c r="QOA81" s="30">
        <f t="shared" si="477"/>
        <v>0</v>
      </c>
      <c r="QOB81" s="30">
        <f t="shared" si="477"/>
        <v>0</v>
      </c>
      <c r="QOC81" s="30">
        <f t="shared" si="477"/>
        <v>0</v>
      </c>
      <c r="QOD81" s="30">
        <f t="shared" ref="QOD81:QQO81" si="478">+IF(QOD64&gt;=$D$16,$E$81,0)</f>
        <v>0</v>
      </c>
      <c r="QOE81" s="30">
        <f t="shared" si="478"/>
        <v>0</v>
      </c>
      <c r="QOF81" s="30">
        <f t="shared" si="478"/>
        <v>0</v>
      </c>
      <c r="QOG81" s="30">
        <f t="shared" si="478"/>
        <v>0</v>
      </c>
      <c r="QOH81" s="30">
        <f t="shared" si="478"/>
        <v>0</v>
      </c>
      <c r="QOI81" s="30">
        <f t="shared" si="478"/>
        <v>0</v>
      </c>
      <c r="QOJ81" s="30">
        <f t="shared" si="478"/>
        <v>0</v>
      </c>
      <c r="QOK81" s="30">
        <f t="shared" si="478"/>
        <v>0</v>
      </c>
      <c r="QOL81" s="30">
        <f t="shared" si="478"/>
        <v>0</v>
      </c>
      <c r="QOM81" s="30">
        <f t="shared" si="478"/>
        <v>0</v>
      </c>
      <c r="QON81" s="30">
        <f t="shared" si="478"/>
        <v>0</v>
      </c>
      <c r="QOO81" s="30">
        <f t="shared" si="478"/>
        <v>0</v>
      </c>
      <c r="QOP81" s="30">
        <f t="shared" si="478"/>
        <v>0</v>
      </c>
      <c r="QOQ81" s="30">
        <f t="shared" si="478"/>
        <v>0</v>
      </c>
      <c r="QOR81" s="30">
        <f t="shared" si="478"/>
        <v>0</v>
      </c>
      <c r="QOS81" s="30">
        <f t="shared" si="478"/>
        <v>0</v>
      </c>
      <c r="QOT81" s="30">
        <f t="shared" si="478"/>
        <v>0</v>
      </c>
      <c r="QOU81" s="30">
        <f t="shared" si="478"/>
        <v>0</v>
      </c>
      <c r="QOV81" s="30">
        <f t="shared" si="478"/>
        <v>0</v>
      </c>
      <c r="QOW81" s="30">
        <f t="shared" si="478"/>
        <v>0</v>
      </c>
      <c r="QOX81" s="30">
        <f t="shared" si="478"/>
        <v>0</v>
      </c>
      <c r="QOY81" s="30">
        <f t="shared" si="478"/>
        <v>0</v>
      </c>
      <c r="QOZ81" s="30">
        <f t="shared" si="478"/>
        <v>0</v>
      </c>
      <c r="QPA81" s="30">
        <f t="shared" si="478"/>
        <v>0</v>
      </c>
      <c r="QPB81" s="30">
        <f t="shared" si="478"/>
        <v>0</v>
      </c>
      <c r="QPC81" s="30">
        <f t="shared" si="478"/>
        <v>0</v>
      </c>
      <c r="QPD81" s="30">
        <f t="shared" si="478"/>
        <v>0</v>
      </c>
      <c r="QPE81" s="30">
        <f t="shared" si="478"/>
        <v>0</v>
      </c>
      <c r="QPF81" s="30">
        <f t="shared" si="478"/>
        <v>0</v>
      </c>
      <c r="QPG81" s="30">
        <f t="shared" si="478"/>
        <v>0</v>
      </c>
      <c r="QPH81" s="30">
        <f t="shared" si="478"/>
        <v>0</v>
      </c>
      <c r="QPI81" s="30">
        <f t="shared" si="478"/>
        <v>0</v>
      </c>
      <c r="QPJ81" s="30">
        <f t="shared" si="478"/>
        <v>0</v>
      </c>
      <c r="QPK81" s="30">
        <f t="shared" si="478"/>
        <v>0</v>
      </c>
      <c r="QPL81" s="30">
        <f t="shared" si="478"/>
        <v>0</v>
      </c>
      <c r="QPM81" s="30">
        <f t="shared" si="478"/>
        <v>0</v>
      </c>
      <c r="QPN81" s="30">
        <f t="shared" si="478"/>
        <v>0</v>
      </c>
      <c r="QPO81" s="30">
        <f t="shared" si="478"/>
        <v>0</v>
      </c>
      <c r="QPP81" s="30">
        <f t="shared" si="478"/>
        <v>0</v>
      </c>
      <c r="QPQ81" s="30">
        <f t="shared" si="478"/>
        <v>0</v>
      </c>
      <c r="QPR81" s="30">
        <f t="shared" si="478"/>
        <v>0</v>
      </c>
      <c r="QPS81" s="30">
        <f t="shared" si="478"/>
        <v>0</v>
      </c>
      <c r="QPT81" s="30">
        <f t="shared" si="478"/>
        <v>0</v>
      </c>
      <c r="QPU81" s="30">
        <f t="shared" si="478"/>
        <v>0</v>
      </c>
      <c r="QPV81" s="30">
        <f t="shared" si="478"/>
        <v>0</v>
      </c>
      <c r="QPW81" s="30">
        <f t="shared" si="478"/>
        <v>0</v>
      </c>
      <c r="QPX81" s="30">
        <f t="shared" si="478"/>
        <v>0</v>
      </c>
      <c r="QPY81" s="30">
        <f t="shared" si="478"/>
        <v>0</v>
      </c>
      <c r="QPZ81" s="30">
        <f t="shared" si="478"/>
        <v>0</v>
      </c>
      <c r="QQA81" s="30">
        <f t="shared" si="478"/>
        <v>0</v>
      </c>
      <c r="QQB81" s="30">
        <f t="shared" si="478"/>
        <v>0</v>
      </c>
      <c r="QQC81" s="30">
        <f t="shared" si="478"/>
        <v>0</v>
      </c>
      <c r="QQD81" s="30">
        <f t="shared" si="478"/>
        <v>0</v>
      </c>
      <c r="QQE81" s="30">
        <f t="shared" si="478"/>
        <v>0</v>
      </c>
      <c r="QQF81" s="30">
        <f t="shared" si="478"/>
        <v>0</v>
      </c>
      <c r="QQG81" s="30">
        <f t="shared" si="478"/>
        <v>0</v>
      </c>
      <c r="QQH81" s="30">
        <f t="shared" si="478"/>
        <v>0</v>
      </c>
      <c r="QQI81" s="30">
        <f t="shared" si="478"/>
        <v>0</v>
      </c>
      <c r="QQJ81" s="30">
        <f t="shared" si="478"/>
        <v>0</v>
      </c>
      <c r="QQK81" s="30">
        <f t="shared" si="478"/>
        <v>0</v>
      </c>
      <c r="QQL81" s="30">
        <f t="shared" si="478"/>
        <v>0</v>
      </c>
      <c r="QQM81" s="30">
        <f t="shared" si="478"/>
        <v>0</v>
      </c>
      <c r="QQN81" s="30">
        <f t="shared" si="478"/>
        <v>0</v>
      </c>
      <c r="QQO81" s="30">
        <f t="shared" si="478"/>
        <v>0</v>
      </c>
      <c r="QQP81" s="30">
        <f t="shared" ref="QQP81:QTA81" si="479">+IF(QQP64&gt;=$D$16,$E$81,0)</f>
        <v>0</v>
      </c>
      <c r="QQQ81" s="30">
        <f t="shared" si="479"/>
        <v>0</v>
      </c>
      <c r="QQR81" s="30">
        <f t="shared" si="479"/>
        <v>0</v>
      </c>
      <c r="QQS81" s="30">
        <f t="shared" si="479"/>
        <v>0</v>
      </c>
      <c r="QQT81" s="30">
        <f t="shared" si="479"/>
        <v>0</v>
      </c>
      <c r="QQU81" s="30">
        <f t="shared" si="479"/>
        <v>0</v>
      </c>
      <c r="QQV81" s="30">
        <f t="shared" si="479"/>
        <v>0</v>
      </c>
      <c r="QQW81" s="30">
        <f t="shared" si="479"/>
        <v>0</v>
      </c>
      <c r="QQX81" s="30">
        <f t="shared" si="479"/>
        <v>0</v>
      </c>
      <c r="QQY81" s="30">
        <f t="shared" si="479"/>
        <v>0</v>
      </c>
      <c r="QQZ81" s="30">
        <f t="shared" si="479"/>
        <v>0</v>
      </c>
      <c r="QRA81" s="30">
        <f t="shared" si="479"/>
        <v>0</v>
      </c>
      <c r="QRB81" s="30">
        <f t="shared" si="479"/>
        <v>0</v>
      </c>
      <c r="QRC81" s="30">
        <f t="shared" si="479"/>
        <v>0</v>
      </c>
      <c r="QRD81" s="30">
        <f t="shared" si="479"/>
        <v>0</v>
      </c>
      <c r="QRE81" s="30">
        <f t="shared" si="479"/>
        <v>0</v>
      </c>
      <c r="QRF81" s="30">
        <f t="shared" si="479"/>
        <v>0</v>
      </c>
      <c r="QRG81" s="30">
        <f t="shared" si="479"/>
        <v>0</v>
      </c>
      <c r="QRH81" s="30">
        <f t="shared" si="479"/>
        <v>0</v>
      </c>
      <c r="QRI81" s="30">
        <f t="shared" si="479"/>
        <v>0</v>
      </c>
      <c r="QRJ81" s="30">
        <f t="shared" si="479"/>
        <v>0</v>
      </c>
      <c r="QRK81" s="30">
        <f t="shared" si="479"/>
        <v>0</v>
      </c>
      <c r="QRL81" s="30">
        <f t="shared" si="479"/>
        <v>0</v>
      </c>
      <c r="QRM81" s="30">
        <f t="shared" si="479"/>
        <v>0</v>
      </c>
      <c r="QRN81" s="30">
        <f t="shared" si="479"/>
        <v>0</v>
      </c>
      <c r="QRO81" s="30">
        <f t="shared" si="479"/>
        <v>0</v>
      </c>
      <c r="QRP81" s="30">
        <f t="shared" si="479"/>
        <v>0</v>
      </c>
      <c r="QRQ81" s="30">
        <f t="shared" si="479"/>
        <v>0</v>
      </c>
      <c r="QRR81" s="30">
        <f t="shared" si="479"/>
        <v>0</v>
      </c>
      <c r="QRS81" s="30">
        <f t="shared" si="479"/>
        <v>0</v>
      </c>
      <c r="QRT81" s="30">
        <f t="shared" si="479"/>
        <v>0</v>
      </c>
      <c r="QRU81" s="30">
        <f t="shared" si="479"/>
        <v>0</v>
      </c>
      <c r="QRV81" s="30">
        <f t="shared" si="479"/>
        <v>0</v>
      </c>
      <c r="QRW81" s="30">
        <f t="shared" si="479"/>
        <v>0</v>
      </c>
      <c r="QRX81" s="30">
        <f t="shared" si="479"/>
        <v>0</v>
      </c>
      <c r="QRY81" s="30">
        <f t="shared" si="479"/>
        <v>0</v>
      </c>
      <c r="QRZ81" s="30">
        <f t="shared" si="479"/>
        <v>0</v>
      </c>
      <c r="QSA81" s="30">
        <f t="shared" si="479"/>
        <v>0</v>
      </c>
      <c r="QSB81" s="30">
        <f t="shared" si="479"/>
        <v>0</v>
      </c>
      <c r="QSC81" s="30">
        <f t="shared" si="479"/>
        <v>0</v>
      </c>
      <c r="QSD81" s="30">
        <f t="shared" si="479"/>
        <v>0</v>
      </c>
      <c r="QSE81" s="30">
        <f t="shared" si="479"/>
        <v>0</v>
      </c>
      <c r="QSF81" s="30">
        <f t="shared" si="479"/>
        <v>0</v>
      </c>
      <c r="QSG81" s="30">
        <f t="shared" si="479"/>
        <v>0</v>
      </c>
      <c r="QSH81" s="30">
        <f t="shared" si="479"/>
        <v>0</v>
      </c>
      <c r="QSI81" s="30">
        <f t="shared" si="479"/>
        <v>0</v>
      </c>
      <c r="QSJ81" s="30">
        <f t="shared" si="479"/>
        <v>0</v>
      </c>
      <c r="QSK81" s="30">
        <f t="shared" si="479"/>
        <v>0</v>
      </c>
      <c r="QSL81" s="30">
        <f t="shared" si="479"/>
        <v>0</v>
      </c>
      <c r="QSM81" s="30">
        <f t="shared" si="479"/>
        <v>0</v>
      </c>
      <c r="QSN81" s="30">
        <f t="shared" si="479"/>
        <v>0</v>
      </c>
      <c r="QSO81" s="30">
        <f t="shared" si="479"/>
        <v>0</v>
      </c>
      <c r="QSP81" s="30">
        <f t="shared" si="479"/>
        <v>0</v>
      </c>
      <c r="QSQ81" s="30">
        <f t="shared" si="479"/>
        <v>0</v>
      </c>
      <c r="QSR81" s="30">
        <f t="shared" si="479"/>
        <v>0</v>
      </c>
      <c r="QSS81" s="30">
        <f t="shared" si="479"/>
        <v>0</v>
      </c>
      <c r="QST81" s="30">
        <f t="shared" si="479"/>
        <v>0</v>
      </c>
      <c r="QSU81" s="30">
        <f t="shared" si="479"/>
        <v>0</v>
      </c>
      <c r="QSV81" s="30">
        <f t="shared" si="479"/>
        <v>0</v>
      </c>
      <c r="QSW81" s="30">
        <f t="shared" si="479"/>
        <v>0</v>
      </c>
      <c r="QSX81" s="30">
        <f t="shared" si="479"/>
        <v>0</v>
      </c>
      <c r="QSY81" s="30">
        <f t="shared" si="479"/>
        <v>0</v>
      </c>
      <c r="QSZ81" s="30">
        <f t="shared" si="479"/>
        <v>0</v>
      </c>
      <c r="QTA81" s="30">
        <f t="shared" si="479"/>
        <v>0</v>
      </c>
      <c r="QTB81" s="30">
        <f t="shared" ref="QTB81:QVM81" si="480">+IF(QTB64&gt;=$D$16,$E$81,0)</f>
        <v>0</v>
      </c>
      <c r="QTC81" s="30">
        <f t="shared" si="480"/>
        <v>0</v>
      </c>
      <c r="QTD81" s="30">
        <f t="shared" si="480"/>
        <v>0</v>
      </c>
      <c r="QTE81" s="30">
        <f t="shared" si="480"/>
        <v>0</v>
      </c>
      <c r="QTF81" s="30">
        <f t="shared" si="480"/>
        <v>0</v>
      </c>
      <c r="QTG81" s="30">
        <f t="shared" si="480"/>
        <v>0</v>
      </c>
      <c r="QTH81" s="30">
        <f t="shared" si="480"/>
        <v>0</v>
      </c>
      <c r="QTI81" s="30">
        <f t="shared" si="480"/>
        <v>0</v>
      </c>
      <c r="QTJ81" s="30">
        <f t="shared" si="480"/>
        <v>0</v>
      </c>
      <c r="QTK81" s="30">
        <f t="shared" si="480"/>
        <v>0</v>
      </c>
      <c r="QTL81" s="30">
        <f t="shared" si="480"/>
        <v>0</v>
      </c>
      <c r="QTM81" s="30">
        <f t="shared" si="480"/>
        <v>0</v>
      </c>
      <c r="QTN81" s="30">
        <f t="shared" si="480"/>
        <v>0</v>
      </c>
      <c r="QTO81" s="30">
        <f t="shared" si="480"/>
        <v>0</v>
      </c>
      <c r="QTP81" s="30">
        <f t="shared" si="480"/>
        <v>0</v>
      </c>
      <c r="QTQ81" s="30">
        <f t="shared" si="480"/>
        <v>0</v>
      </c>
      <c r="QTR81" s="30">
        <f t="shared" si="480"/>
        <v>0</v>
      </c>
      <c r="QTS81" s="30">
        <f t="shared" si="480"/>
        <v>0</v>
      </c>
      <c r="QTT81" s="30">
        <f t="shared" si="480"/>
        <v>0</v>
      </c>
      <c r="QTU81" s="30">
        <f t="shared" si="480"/>
        <v>0</v>
      </c>
      <c r="QTV81" s="30">
        <f t="shared" si="480"/>
        <v>0</v>
      </c>
      <c r="QTW81" s="30">
        <f t="shared" si="480"/>
        <v>0</v>
      </c>
      <c r="QTX81" s="30">
        <f t="shared" si="480"/>
        <v>0</v>
      </c>
      <c r="QTY81" s="30">
        <f t="shared" si="480"/>
        <v>0</v>
      </c>
      <c r="QTZ81" s="30">
        <f t="shared" si="480"/>
        <v>0</v>
      </c>
      <c r="QUA81" s="30">
        <f t="shared" si="480"/>
        <v>0</v>
      </c>
      <c r="QUB81" s="30">
        <f t="shared" si="480"/>
        <v>0</v>
      </c>
      <c r="QUC81" s="30">
        <f t="shared" si="480"/>
        <v>0</v>
      </c>
      <c r="QUD81" s="30">
        <f t="shared" si="480"/>
        <v>0</v>
      </c>
      <c r="QUE81" s="30">
        <f t="shared" si="480"/>
        <v>0</v>
      </c>
      <c r="QUF81" s="30">
        <f t="shared" si="480"/>
        <v>0</v>
      </c>
      <c r="QUG81" s="30">
        <f t="shared" si="480"/>
        <v>0</v>
      </c>
      <c r="QUH81" s="30">
        <f t="shared" si="480"/>
        <v>0</v>
      </c>
      <c r="QUI81" s="30">
        <f t="shared" si="480"/>
        <v>0</v>
      </c>
      <c r="QUJ81" s="30">
        <f t="shared" si="480"/>
        <v>0</v>
      </c>
      <c r="QUK81" s="30">
        <f t="shared" si="480"/>
        <v>0</v>
      </c>
      <c r="QUL81" s="30">
        <f t="shared" si="480"/>
        <v>0</v>
      </c>
      <c r="QUM81" s="30">
        <f t="shared" si="480"/>
        <v>0</v>
      </c>
      <c r="QUN81" s="30">
        <f t="shared" si="480"/>
        <v>0</v>
      </c>
      <c r="QUO81" s="30">
        <f t="shared" si="480"/>
        <v>0</v>
      </c>
      <c r="QUP81" s="30">
        <f t="shared" si="480"/>
        <v>0</v>
      </c>
      <c r="QUQ81" s="30">
        <f t="shared" si="480"/>
        <v>0</v>
      </c>
      <c r="QUR81" s="30">
        <f t="shared" si="480"/>
        <v>0</v>
      </c>
      <c r="QUS81" s="30">
        <f t="shared" si="480"/>
        <v>0</v>
      </c>
      <c r="QUT81" s="30">
        <f t="shared" si="480"/>
        <v>0</v>
      </c>
      <c r="QUU81" s="30">
        <f t="shared" si="480"/>
        <v>0</v>
      </c>
      <c r="QUV81" s="30">
        <f t="shared" si="480"/>
        <v>0</v>
      </c>
      <c r="QUW81" s="30">
        <f t="shared" si="480"/>
        <v>0</v>
      </c>
      <c r="QUX81" s="30">
        <f t="shared" si="480"/>
        <v>0</v>
      </c>
      <c r="QUY81" s="30">
        <f t="shared" si="480"/>
        <v>0</v>
      </c>
      <c r="QUZ81" s="30">
        <f t="shared" si="480"/>
        <v>0</v>
      </c>
      <c r="QVA81" s="30">
        <f t="shared" si="480"/>
        <v>0</v>
      </c>
      <c r="QVB81" s="30">
        <f t="shared" si="480"/>
        <v>0</v>
      </c>
      <c r="QVC81" s="30">
        <f t="shared" si="480"/>
        <v>0</v>
      </c>
      <c r="QVD81" s="30">
        <f t="shared" si="480"/>
        <v>0</v>
      </c>
      <c r="QVE81" s="30">
        <f t="shared" si="480"/>
        <v>0</v>
      </c>
      <c r="QVF81" s="30">
        <f t="shared" si="480"/>
        <v>0</v>
      </c>
      <c r="QVG81" s="30">
        <f t="shared" si="480"/>
        <v>0</v>
      </c>
      <c r="QVH81" s="30">
        <f t="shared" si="480"/>
        <v>0</v>
      </c>
      <c r="QVI81" s="30">
        <f t="shared" si="480"/>
        <v>0</v>
      </c>
      <c r="QVJ81" s="30">
        <f t="shared" si="480"/>
        <v>0</v>
      </c>
      <c r="QVK81" s="30">
        <f t="shared" si="480"/>
        <v>0</v>
      </c>
      <c r="QVL81" s="30">
        <f t="shared" si="480"/>
        <v>0</v>
      </c>
      <c r="QVM81" s="30">
        <f t="shared" si="480"/>
        <v>0</v>
      </c>
      <c r="QVN81" s="30">
        <f t="shared" ref="QVN81:QXY81" si="481">+IF(QVN64&gt;=$D$16,$E$81,0)</f>
        <v>0</v>
      </c>
      <c r="QVO81" s="30">
        <f t="shared" si="481"/>
        <v>0</v>
      </c>
      <c r="QVP81" s="30">
        <f t="shared" si="481"/>
        <v>0</v>
      </c>
      <c r="QVQ81" s="30">
        <f t="shared" si="481"/>
        <v>0</v>
      </c>
      <c r="QVR81" s="30">
        <f t="shared" si="481"/>
        <v>0</v>
      </c>
      <c r="QVS81" s="30">
        <f t="shared" si="481"/>
        <v>0</v>
      </c>
      <c r="QVT81" s="30">
        <f t="shared" si="481"/>
        <v>0</v>
      </c>
      <c r="QVU81" s="30">
        <f t="shared" si="481"/>
        <v>0</v>
      </c>
      <c r="QVV81" s="30">
        <f t="shared" si="481"/>
        <v>0</v>
      </c>
      <c r="QVW81" s="30">
        <f t="shared" si="481"/>
        <v>0</v>
      </c>
      <c r="QVX81" s="30">
        <f t="shared" si="481"/>
        <v>0</v>
      </c>
      <c r="QVY81" s="30">
        <f t="shared" si="481"/>
        <v>0</v>
      </c>
      <c r="QVZ81" s="30">
        <f t="shared" si="481"/>
        <v>0</v>
      </c>
      <c r="QWA81" s="30">
        <f t="shared" si="481"/>
        <v>0</v>
      </c>
      <c r="QWB81" s="30">
        <f t="shared" si="481"/>
        <v>0</v>
      </c>
      <c r="QWC81" s="30">
        <f t="shared" si="481"/>
        <v>0</v>
      </c>
      <c r="QWD81" s="30">
        <f t="shared" si="481"/>
        <v>0</v>
      </c>
      <c r="QWE81" s="30">
        <f t="shared" si="481"/>
        <v>0</v>
      </c>
      <c r="QWF81" s="30">
        <f t="shared" si="481"/>
        <v>0</v>
      </c>
      <c r="QWG81" s="30">
        <f t="shared" si="481"/>
        <v>0</v>
      </c>
      <c r="QWH81" s="30">
        <f t="shared" si="481"/>
        <v>0</v>
      </c>
      <c r="QWI81" s="30">
        <f t="shared" si="481"/>
        <v>0</v>
      </c>
      <c r="QWJ81" s="30">
        <f t="shared" si="481"/>
        <v>0</v>
      </c>
      <c r="QWK81" s="30">
        <f t="shared" si="481"/>
        <v>0</v>
      </c>
      <c r="QWL81" s="30">
        <f t="shared" si="481"/>
        <v>0</v>
      </c>
      <c r="QWM81" s="30">
        <f t="shared" si="481"/>
        <v>0</v>
      </c>
      <c r="QWN81" s="30">
        <f t="shared" si="481"/>
        <v>0</v>
      </c>
      <c r="QWO81" s="30">
        <f t="shared" si="481"/>
        <v>0</v>
      </c>
      <c r="QWP81" s="30">
        <f t="shared" si="481"/>
        <v>0</v>
      </c>
      <c r="QWQ81" s="30">
        <f t="shared" si="481"/>
        <v>0</v>
      </c>
      <c r="QWR81" s="30">
        <f t="shared" si="481"/>
        <v>0</v>
      </c>
      <c r="QWS81" s="30">
        <f t="shared" si="481"/>
        <v>0</v>
      </c>
      <c r="QWT81" s="30">
        <f t="shared" si="481"/>
        <v>0</v>
      </c>
      <c r="QWU81" s="30">
        <f t="shared" si="481"/>
        <v>0</v>
      </c>
      <c r="QWV81" s="30">
        <f t="shared" si="481"/>
        <v>0</v>
      </c>
      <c r="QWW81" s="30">
        <f t="shared" si="481"/>
        <v>0</v>
      </c>
      <c r="QWX81" s="30">
        <f t="shared" si="481"/>
        <v>0</v>
      </c>
      <c r="QWY81" s="30">
        <f t="shared" si="481"/>
        <v>0</v>
      </c>
      <c r="QWZ81" s="30">
        <f t="shared" si="481"/>
        <v>0</v>
      </c>
      <c r="QXA81" s="30">
        <f t="shared" si="481"/>
        <v>0</v>
      </c>
      <c r="QXB81" s="30">
        <f t="shared" si="481"/>
        <v>0</v>
      </c>
      <c r="QXC81" s="30">
        <f t="shared" si="481"/>
        <v>0</v>
      </c>
      <c r="QXD81" s="30">
        <f t="shared" si="481"/>
        <v>0</v>
      </c>
      <c r="QXE81" s="30">
        <f t="shared" si="481"/>
        <v>0</v>
      </c>
      <c r="QXF81" s="30">
        <f t="shared" si="481"/>
        <v>0</v>
      </c>
      <c r="QXG81" s="30">
        <f t="shared" si="481"/>
        <v>0</v>
      </c>
      <c r="QXH81" s="30">
        <f t="shared" si="481"/>
        <v>0</v>
      </c>
      <c r="QXI81" s="30">
        <f t="shared" si="481"/>
        <v>0</v>
      </c>
      <c r="QXJ81" s="30">
        <f t="shared" si="481"/>
        <v>0</v>
      </c>
      <c r="QXK81" s="30">
        <f t="shared" si="481"/>
        <v>0</v>
      </c>
      <c r="QXL81" s="30">
        <f t="shared" si="481"/>
        <v>0</v>
      </c>
      <c r="QXM81" s="30">
        <f t="shared" si="481"/>
        <v>0</v>
      </c>
      <c r="QXN81" s="30">
        <f t="shared" si="481"/>
        <v>0</v>
      </c>
      <c r="QXO81" s="30">
        <f t="shared" si="481"/>
        <v>0</v>
      </c>
      <c r="QXP81" s="30">
        <f t="shared" si="481"/>
        <v>0</v>
      </c>
      <c r="QXQ81" s="30">
        <f t="shared" si="481"/>
        <v>0</v>
      </c>
      <c r="QXR81" s="30">
        <f t="shared" si="481"/>
        <v>0</v>
      </c>
      <c r="QXS81" s="30">
        <f t="shared" si="481"/>
        <v>0</v>
      </c>
      <c r="QXT81" s="30">
        <f t="shared" si="481"/>
        <v>0</v>
      </c>
      <c r="QXU81" s="30">
        <f t="shared" si="481"/>
        <v>0</v>
      </c>
      <c r="QXV81" s="30">
        <f t="shared" si="481"/>
        <v>0</v>
      </c>
      <c r="QXW81" s="30">
        <f t="shared" si="481"/>
        <v>0</v>
      </c>
      <c r="QXX81" s="30">
        <f t="shared" si="481"/>
        <v>0</v>
      </c>
      <c r="QXY81" s="30">
        <f t="shared" si="481"/>
        <v>0</v>
      </c>
      <c r="QXZ81" s="30">
        <f t="shared" ref="QXZ81:RAK81" si="482">+IF(QXZ64&gt;=$D$16,$E$81,0)</f>
        <v>0</v>
      </c>
      <c r="QYA81" s="30">
        <f t="shared" si="482"/>
        <v>0</v>
      </c>
      <c r="QYB81" s="30">
        <f t="shared" si="482"/>
        <v>0</v>
      </c>
      <c r="QYC81" s="30">
        <f t="shared" si="482"/>
        <v>0</v>
      </c>
      <c r="QYD81" s="30">
        <f t="shared" si="482"/>
        <v>0</v>
      </c>
      <c r="QYE81" s="30">
        <f t="shared" si="482"/>
        <v>0</v>
      </c>
      <c r="QYF81" s="30">
        <f t="shared" si="482"/>
        <v>0</v>
      </c>
      <c r="QYG81" s="30">
        <f t="shared" si="482"/>
        <v>0</v>
      </c>
      <c r="QYH81" s="30">
        <f t="shared" si="482"/>
        <v>0</v>
      </c>
      <c r="QYI81" s="30">
        <f t="shared" si="482"/>
        <v>0</v>
      </c>
      <c r="QYJ81" s="30">
        <f t="shared" si="482"/>
        <v>0</v>
      </c>
      <c r="QYK81" s="30">
        <f t="shared" si="482"/>
        <v>0</v>
      </c>
      <c r="QYL81" s="30">
        <f t="shared" si="482"/>
        <v>0</v>
      </c>
      <c r="QYM81" s="30">
        <f t="shared" si="482"/>
        <v>0</v>
      </c>
      <c r="QYN81" s="30">
        <f t="shared" si="482"/>
        <v>0</v>
      </c>
      <c r="QYO81" s="30">
        <f t="shared" si="482"/>
        <v>0</v>
      </c>
      <c r="QYP81" s="30">
        <f t="shared" si="482"/>
        <v>0</v>
      </c>
      <c r="QYQ81" s="30">
        <f t="shared" si="482"/>
        <v>0</v>
      </c>
      <c r="QYR81" s="30">
        <f t="shared" si="482"/>
        <v>0</v>
      </c>
      <c r="QYS81" s="30">
        <f t="shared" si="482"/>
        <v>0</v>
      </c>
      <c r="QYT81" s="30">
        <f t="shared" si="482"/>
        <v>0</v>
      </c>
      <c r="QYU81" s="30">
        <f t="shared" si="482"/>
        <v>0</v>
      </c>
      <c r="QYV81" s="30">
        <f t="shared" si="482"/>
        <v>0</v>
      </c>
      <c r="QYW81" s="30">
        <f t="shared" si="482"/>
        <v>0</v>
      </c>
      <c r="QYX81" s="30">
        <f t="shared" si="482"/>
        <v>0</v>
      </c>
      <c r="QYY81" s="30">
        <f t="shared" si="482"/>
        <v>0</v>
      </c>
      <c r="QYZ81" s="30">
        <f t="shared" si="482"/>
        <v>0</v>
      </c>
      <c r="QZA81" s="30">
        <f t="shared" si="482"/>
        <v>0</v>
      </c>
      <c r="QZB81" s="30">
        <f t="shared" si="482"/>
        <v>0</v>
      </c>
      <c r="QZC81" s="30">
        <f t="shared" si="482"/>
        <v>0</v>
      </c>
      <c r="QZD81" s="30">
        <f t="shared" si="482"/>
        <v>0</v>
      </c>
      <c r="QZE81" s="30">
        <f t="shared" si="482"/>
        <v>0</v>
      </c>
      <c r="QZF81" s="30">
        <f t="shared" si="482"/>
        <v>0</v>
      </c>
      <c r="QZG81" s="30">
        <f t="shared" si="482"/>
        <v>0</v>
      </c>
      <c r="QZH81" s="30">
        <f t="shared" si="482"/>
        <v>0</v>
      </c>
      <c r="QZI81" s="30">
        <f t="shared" si="482"/>
        <v>0</v>
      </c>
      <c r="QZJ81" s="30">
        <f t="shared" si="482"/>
        <v>0</v>
      </c>
      <c r="QZK81" s="30">
        <f t="shared" si="482"/>
        <v>0</v>
      </c>
      <c r="QZL81" s="30">
        <f t="shared" si="482"/>
        <v>0</v>
      </c>
      <c r="QZM81" s="30">
        <f t="shared" si="482"/>
        <v>0</v>
      </c>
      <c r="QZN81" s="30">
        <f t="shared" si="482"/>
        <v>0</v>
      </c>
      <c r="QZO81" s="30">
        <f t="shared" si="482"/>
        <v>0</v>
      </c>
      <c r="QZP81" s="30">
        <f t="shared" si="482"/>
        <v>0</v>
      </c>
      <c r="QZQ81" s="30">
        <f t="shared" si="482"/>
        <v>0</v>
      </c>
      <c r="QZR81" s="30">
        <f t="shared" si="482"/>
        <v>0</v>
      </c>
      <c r="QZS81" s="30">
        <f t="shared" si="482"/>
        <v>0</v>
      </c>
      <c r="QZT81" s="30">
        <f t="shared" si="482"/>
        <v>0</v>
      </c>
      <c r="QZU81" s="30">
        <f t="shared" si="482"/>
        <v>0</v>
      </c>
      <c r="QZV81" s="30">
        <f t="shared" si="482"/>
        <v>0</v>
      </c>
      <c r="QZW81" s="30">
        <f t="shared" si="482"/>
        <v>0</v>
      </c>
      <c r="QZX81" s="30">
        <f t="shared" si="482"/>
        <v>0</v>
      </c>
      <c r="QZY81" s="30">
        <f t="shared" si="482"/>
        <v>0</v>
      </c>
      <c r="QZZ81" s="30">
        <f t="shared" si="482"/>
        <v>0</v>
      </c>
      <c r="RAA81" s="30">
        <f t="shared" si="482"/>
        <v>0</v>
      </c>
      <c r="RAB81" s="30">
        <f t="shared" si="482"/>
        <v>0</v>
      </c>
      <c r="RAC81" s="30">
        <f t="shared" si="482"/>
        <v>0</v>
      </c>
      <c r="RAD81" s="30">
        <f t="shared" si="482"/>
        <v>0</v>
      </c>
      <c r="RAE81" s="30">
        <f t="shared" si="482"/>
        <v>0</v>
      </c>
      <c r="RAF81" s="30">
        <f t="shared" si="482"/>
        <v>0</v>
      </c>
      <c r="RAG81" s="30">
        <f t="shared" si="482"/>
        <v>0</v>
      </c>
      <c r="RAH81" s="30">
        <f t="shared" si="482"/>
        <v>0</v>
      </c>
      <c r="RAI81" s="30">
        <f t="shared" si="482"/>
        <v>0</v>
      </c>
      <c r="RAJ81" s="30">
        <f t="shared" si="482"/>
        <v>0</v>
      </c>
      <c r="RAK81" s="30">
        <f t="shared" si="482"/>
        <v>0</v>
      </c>
      <c r="RAL81" s="30">
        <f t="shared" ref="RAL81:RCW81" si="483">+IF(RAL64&gt;=$D$16,$E$81,0)</f>
        <v>0</v>
      </c>
      <c r="RAM81" s="30">
        <f t="shared" si="483"/>
        <v>0</v>
      </c>
      <c r="RAN81" s="30">
        <f t="shared" si="483"/>
        <v>0</v>
      </c>
      <c r="RAO81" s="30">
        <f t="shared" si="483"/>
        <v>0</v>
      </c>
      <c r="RAP81" s="30">
        <f t="shared" si="483"/>
        <v>0</v>
      </c>
      <c r="RAQ81" s="30">
        <f t="shared" si="483"/>
        <v>0</v>
      </c>
      <c r="RAR81" s="30">
        <f t="shared" si="483"/>
        <v>0</v>
      </c>
      <c r="RAS81" s="30">
        <f t="shared" si="483"/>
        <v>0</v>
      </c>
      <c r="RAT81" s="30">
        <f t="shared" si="483"/>
        <v>0</v>
      </c>
      <c r="RAU81" s="30">
        <f t="shared" si="483"/>
        <v>0</v>
      </c>
      <c r="RAV81" s="30">
        <f t="shared" si="483"/>
        <v>0</v>
      </c>
      <c r="RAW81" s="30">
        <f t="shared" si="483"/>
        <v>0</v>
      </c>
      <c r="RAX81" s="30">
        <f t="shared" si="483"/>
        <v>0</v>
      </c>
      <c r="RAY81" s="30">
        <f t="shared" si="483"/>
        <v>0</v>
      </c>
      <c r="RAZ81" s="30">
        <f t="shared" si="483"/>
        <v>0</v>
      </c>
      <c r="RBA81" s="30">
        <f t="shared" si="483"/>
        <v>0</v>
      </c>
      <c r="RBB81" s="30">
        <f t="shared" si="483"/>
        <v>0</v>
      </c>
      <c r="RBC81" s="30">
        <f t="shared" si="483"/>
        <v>0</v>
      </c>
      <c r="RBD81" s="30">
        <f t="shared" si="483"/>
        <v>0</v>
      </c>
      <c r="RBE81" s="30">
        <f t="shared" si="483"/>
        <v>0</v>
      </c>
      <c r="RBF81" s="30">
        <f t="shared" si="483"/>
        <v>0</v>
      </c>
      <c r="RBG81" s="30">
        <f t="shared" si="483"/>
        <v>0</v>
      </c>
      <c r="RBH81" s="30">
        <f t="shared" si="483"/>
        <v>0</v>
      </c>
      <c r="RBI81" s="30">
        <f t="shared" si="483"/>
        <v>0</v>
      </c>
      <c r="RBJ81" s="30">
        <f t="shared" si="483"/>
        <v>0</v>
      </c>
      <c r="RBK81" s="30">
        <f t="shared" si="483"/>
        <v>0</v>
      </c>
      <c r="RBL81" s="30">
        <f t="shared" si="483"/>
        <v>0</v>
      </c>
      <c r="RBM81" s="30">
        <f t="shared" si="483"/>
        <v>0</v>
      </c>
      <c r="RBN81" s="30">
        <f t="shared" si="483"/>
        <v>0</v>
      </c>
      <c r="RBO81" s="30">
        <f t="shared" si="483"/>
        <v>0</v>
      </c>
      <c r="RBP81" s="30">
        <f t="shared" si="483"/>
        <v>0</v>
      </c>
      <c r="RBQ81" s="30">
        <f t="shared" si="483"/>
        <v>0</v>
      </c>
      <c r="RBR81" s="30">
        <f t="shared" si="483"/>
        <v>0</v>
      </c>
      <c r="RBS81" s="30">
        <f t="shared" si="483"/>
        <v>0</v>
      </c>
      <c r="RBT81" s="30">
        <f t="shared" si="483"/>
        <v>0</v>
      </c>
      <c r="RBU81" s="30">
        <f t="shared" si="483"/>
        <v>0</v>
      </c>
      <c r="RBV81" s="30">
        <f t="shared" si="483"/>
        <v>0</v>
      </c>
      <c r="RBW81" s="30">
        <f t="shared" si="483"/>
        <v>0</v>
      </c>
      <c r="RBX81" s="30">
        <f t="shared" si="483"/>
        <v>0</v>
      </c>
      <c r="RBY81" s="30">
        <f t="shared" si="483"/>
        <v>0</v>
      </c>
      <c r="RBZ81" s="30">
        <f t="shared" si="483"/>
        <v>0</v>
      </c>
      <c r="RCA81" s="30">
        <f t="shared" si="483"/>
        <v>0</v>
      </c>
      <c r="RCB81" s="30">
        <f t="shared" si="483"/>
        <v>0</v>
      </c>
      <c r="RCC81" s="30">
        <f t="shared" si="483"/>
        <v>0</v>
      </c>
      <c r="RCD81" s="30">
        <f t="shared" si="483"/>
        <v>0</v>
      </c>
      <c r="RCE81" s="30">
        <f t="shared" si="483"/>
        <v>0</v>
      </c>
      <c r="RCF81" s="30">
        <f t="shared" si="483"/>
        <v>0</v>
      </c>
      <c r="RCG81" s="30">
        <f t="shared" si="483"/>
        <v>0</v>
      </c>
      <c r="RCH81" s="30">
        <f t="shared" si="483"/>
        <v>0</v>
      </c>
      <c r="RCI81" s="30">
        <f t="shared" si="483"/>
        <v>0</v>
      </c>
      <c r="RCJ81" s="30">
        <f t="shared" si="483"/>
        <v>0</v>
      </c>
      <c r="RCK81" s="30">
        <f t="shared" si="483"/>
        <v>0</v>
      </c>
      <c r="RCL81" s="30">
        <f t="shared" si="483"/>
        <v>0</v>
      </c>
      <c r="RCM81" s="30">
        <f t="shared" si="483"/>
        <v>0</v>
      </c>
      <c r="RCN81" s="30">
        <f t="shared" si="483"/>
        <v>0</v>
      </c>
      <c r="RCO81" s="30">
        <f t="shared" si="483"/>
        <v>0</v>
      </c>
      <c r="RCP81" s="30">
        <f t="shared" si="483"/>
        <v>0</v>
      </c>
      <c r="RCQ81" s="30">
        <f t="shared" si="483"/>
        <v>0</v>
      </c>
      <c r="RCR81" s="30">
        <f t="shared" si="483"/>
        <v>0</v>
      </c>
      <c r="RCS81" s="30">
        <f t="shared" si="483"/>
        <v>0</v>
      </c>
      <c r="RCT81" s="30">
        <f t="shared" si="483"/>
        <v>0</v>
      </c>
      <c r="RCU81" s="30">
        <f t="shared" si="483"/>
        <v>0</v>
      </c>
      <c r="RCV81" s="30">
        <f t="shared" si="483"/>
        <v>0</v>
      </c>
      <c r="RCW81" s="30">
        <f t="shared" si="483"/>
        <v>0</v>
      </c>
      <c r="RCX81" s="30">
        <f t="shared" ref="RCX81:RFI81" si="484">+IF(RCX64&gt;=$D$16,$E$81,0)</f>
        <v>0</v>
      </c>
      <c r="RCY81" s="30">
        <f t="shared" si="484"/>
        <v>0</v>
      </c>
      <c r="RCZ81" s="30">
        <f t="shared" si="484"/>
        <v>0</v>
      </c>
      <c r="RDA81" s="30">
        <f t="shared" si="484"/>
        <v>0</v>
      </c>
      <c r="RDB81" s="30">
        <f t="shared" si="484"/>
        <v>0</v>
      </c>
      <c r="RDC81" s="30">
        <f t="shared" si="484"/>
        <v>0</v>
      </c>
      <c r="RDD81" s="30">
        <f t="shared" si="484"/>
        <v>0</v>
      </c>
      <c r="RDE81" s="30">
        <f t="shared" si="484"/>
        <v>0</v>
      </c>
      <c r="RDF81" s="30">
        <f t="shared" si="484"/>
        <v>0</v>
      </c>
      <c r="RDG81" s="30">
        <f t="shared" si="484"/>
        <v>0</v>
      </c>
      <c r="RDH81" s="30">
        <f t="shared" si="484"/>
        <v>0</v>
      </c>
      <c r="RDI81" s="30">
        <f t="shared" si="484"/>
        <v>0</v>
      </c>
      <c r="RDJ81" s="30">
        <f t="shared" si="484"/>
        <v>0</v>
      </c>
      <c r="RDK81" s="30">
        <f t="shared" si="484"/>
        <v>0</v>
      </c>
      <c r="RDL81" s="30">
        <f t="shared" si="484"/>
        <v>0</v>
      </c>
      <c r="RDM81" s="30">
        <f t="shared" si="484"/>
        <v>0</v>
      </c>
      <c r="RDN81" s="30">
        <f t="shared" si="484"/>
        <v>0</v>
      </c>
      <c r="RDO81" s="30">
        <f t="shared" si="484"/>
        <v>0</v>
      </c>
      <c r="RDP81" s="30">
        <f t="shared" si="484"/>
        <v>0</v>
      </c>
      <c r="RDQ81" s="30">
        <f t="shared" si="484"/>
        <v>0</v>
      </c>
      <c r="RDR81" s="30">
        <f t="shared" si="484"/>
        <v>0</v>
      </c>
      <c r="RDS81" s="30">
        <f t="shared" si="484"/>
        <v>0</v>
      </c>
      <c r="RDT81" s="30">
        <f t="shared" si="484"/>
        <v>0</v>
      </c>
      <c r="RDU81" s="30">
        <f t="shared" si="484"/>
        <v>0</v>
      </c>
      <c r="RDV81" s="30">
        <f t="shared" si="484"/>
        <v>0</v>
      </c>
      <c r="RDW81" s="30">
        <f t="shared" si="484"/>
        <v>0</v>
      </c>
      <c r="RDX81" s="30">
        <f t="shared" si="484"/>
        <v>0</v>
      </c>
      <c r="RDY81" s="30">
        <f t="shared" si="484"/>
        <v>0</v>
      </c>
      <c r="RDZ81" s="30">
        <f t="shared" si="484"/>
        <v>0</v>
      </c>
      <c r="REA81" s="30">
        <f t="shared" si="484"/>
        <v>0</v>
      </c>
      <c r="REB81" s="30">
        <f t="shared" si="484"/>
        <v>0</v>
      </c>
      <c r="REC81" s="30">
        <f t="shared" si="484"/>
        <v>0</v>
      </c>
      <c r="RED81" s="30">
        <f t="shared" si="484"/>
        <v>0</v>
      </c>
      <c r="REE81" s="30">
        <f t="shared" si="484"/>
        <v>0</v>
      </c>
      <c r="REF81" s="30">
        <f t="shared" si="484"/>
        <v>0</v>
      </c>
      <c r="REG81" s="30">
        <f t="shared" si="484"/>
        <v>0</v>
      </c>
      <c r="REH81" s="30">
        <f t="shared" si="484"/>
        <v>0</v>
      </c>
      <c r="REI81" s="30">
        <f t="shared" si="484"/>
        <v>0</v>
      </c>
      <c r="REJ81" s="30">
        <f t="shared" si="484"/>
        <v>0</v>
      </c>
      <c r="REK81" s="30">
        <f t="shared" si="484"/>
        <v>0</v>
      </c>
      <c r="REL81" s="30">
        <f t="shared" si="484"/>
        <v>0</v>
      </c>
      <c r="REM81" s="30">
        <f t="shared" si="484"/>
        <v>0</v>
      </c>
      <c r="REN81" s="30">
        <f t="shared" si="484"/>
        <v>0</v>
      </c>
      <c r="REO81" s="30">
        <f t="shared" si="484"/>
        <v>0</v>
      </c>
      <c r="REP81" s="30">
        <f t="shared" si="484"/>
        <v>0</v>
      </c>
      <c r="REQ81" s="30">
        <f t="shared" si="484"/>
        <v>0</v>
      </c>
      <c r="RER81" s="30">
        <f t="shared" si="484"/>
        <v>0</v>
      </c>
      <c r="RES81" s="30">
        <f t="shared" si="484"/>
        <v>0</v>
      </c>
      <c r="RET81" s="30">
        <f t="shared" si="484"/>
        <v>0</v>
      </c>
      <c r="REU81" s="30">
        <f t="shared" si="484"/>
        <v>0</v>
      </c>
      <c r="REV81" s="30">
        <f t="shared" si="484"/>
        <v>0</v>
      </c>
      <c r="REW81" s="30">
        <f t="shared" si="484"/>
        <v>0</v>
      </c>
      <c r="REX81" s="30">
        <f t="shared" si="484"/>
        <v>0</v>
      </c>
      <c r="REY81" s="30">
        <f t="shared" si="484"/>
        <v>0</v>
      </c>
      <c r="REZ81" s="30">
        <f t="shared" si="484"/>
        <v>0</v>
      </c>
      <c r="RFA81" s="30">
        <f t="shared" si="484"/>
        <v>0</v>
      </c>
      <c r="RFB81" s="30">
        <f t="shared" si="484"/>
        <v>0</v>
      </c>
      <c r="RFC81" s="30">
        <f t="shared" si="484"/>
        <v>0</v>
      </c>
      <c r="RFD81" s="30">
        <f t="shared" si="484"/>
        <v>0</v>
      </c>
      <c r="RFE81" s="30">
        <f t="shared" si="484"/>
        <v>0</v>
      </c>
      <c r="RFF81" s="30">
        <f t="shared" si="484"/>
        <v>0</v>
      </c>
      <c r="RFG81" s="30">
        <f t="shared" si="484"/>
        <v>0</v>
      </c>
      <c r="RFH81" s="30">
        <f t="shared" si="484"/>
        <v>0</v>
      </c>
      <c r="RFI81" s="30">
        <f t="shared" si="484"/>
        <v>0</v>
      </c>
      <c r="RFJ81" s="30">
        <f t="shared" ref="RFJ81:RHU81" si="485">+IF(RFJ64&gt;=$D$16,$E$81,0)</f>
        <v>0</v>
      </c>
      <c r="RFK81" s="30">
        <f t="shared" si="485"/>
        <v>0</v>
      </c>
      <c r="RFL81" s="30">
        <f t="shared" si="485"/>
        <v>0</v>
      </c>
      <c r="RFM81" s="30">
        <f t="shared" si="485"/>
        <v>0</v>
      </c>
      <c r="RFN81" s="30">
        <f t="shared" si="485"/>
        <v>0</v>
      </c>
      <c r="RFO81" s="30">
        <f t="shared" si="485"/>
        <v>0</v>
      </c>
      <c r="RFP81" s="30">
        <f t="shared" si="485"/>
        <v>0</v>
      </c>
      <c r="RFQ81" s="30">
        <f t="shared" si="485"/>
        <v>0</v>
      </c>
      <c r="RFR81" s="30">
        <f t="shared" si="485"/>
        <v>0</v>
      </c>
      <c r="RFS81" s="30">
        <f t="shared" si="485"/>
        <v>0</v>
      </c>
      <c r="RFT81" s="30">
        <f t="shared" si="485"/>
        <v>0</v>
      </c>
      <c r="RFU81" s="30">
        <f t="shared" si="485"/>
        <v>0</v>
      </c>
      <c r="RFV81" s="30">
        <f t="shared" si="485"/>
        <v>0</v>
      </c>
      <c r="RFW81" s="30">
        <f t="shared" si="485"/>
        <v>0</v>
      </c>
      <c r="RFX81" s="30">
        <f t="shared" si="485"/>
        <v>0</v>
      </c>
      <c r="RFY81" s="30">
        <f t="shared" si="485"/>
        <v>0</v>
      </c>
      <c r="RFZ81" s="30">
        <f t="shared" si="485"/>
        <v>0</v>
      </c>
      <c r="RGA81" s="30">
        <f t="shared" si="485"/>
        <v>0</v>
      </c>
      <c r="RGB81" s="30">
        <f t="shared" si="485"/>
        <v>0</v>
      </c>
      <c r="RGC81" s="30">
        <f t="shared" si="485"/>
        <v>0</v>
      </c>
      <c r="RGD81" s="30">
        <f t="shared" si="485"/>
        <v>0</v>
      </c>
      <c r="RGE81" s="30">
        <f t="shared" si="485"/>
        <v>0</v>
      </c>
      <c r="RGF81" s="30">
        <f t="shared" si="485"/>
        <v>0</v>
      </c>
      <c r="RGG81" s="30">
        <f t="shared" si="485"/>
        <v>0</v>
      </c>
      <c r="RGH81" s="30">
        <f t="shared" si="485"/>
        <v>0</v>
      </c>
      <c r="RGI81" s="30">
        <f t="shared" si="485"/>
        <v>0</v>
      </c>
      <c r="RGJ81" s="30">
        <f t="shared" si="485"/>
        <v>0</v>
      </c>
      <c r="RGK81" s="30">
        <f t="shared" si="485"/>
        <v>0</v>
      </c>
      <c r="RGL81" s="30">
        <f t="shared" si="485"/>
        <v>0</v>
      </c>
      <c r="RGM81" s="30">
        <f t="shared" si="485"/>
        <v>0</v>
      </c>
      <c r="RGN81" s="30">
        <f t="shared" si="485"/>
        <v>0</v>
      </c>
      <c r="RGO81" s="30">
        <f t="shared" si="485"/>
        <v>0</v>
      </c>
      <c r="RGP81" s="30">
        <f t="shared" si="485"/>
        <v>0</v>
      </c>
      <c r="RGQ81" s="30">
        <f t="shared" si="485"/>
        <v>0</v>
      </c>
      <c r="RGR81" s="30">
        <f t="shared" si="485"/>
        <v>0</v>
      </c>
      <c r="RGS81" s="30">
        <f t="shared" si="485"/>
        <v>0</v>
      </c>
      <c r="RGT81" s="30">
        <f t="shared" si="485"/>
        <v>0</v>
      </c>
      <c r="RGU81" s="30">
        <f t="shared" si="485"/>
        <v>0</v>
      </c>
      <c r="RGV81" s="30">
        <f t="shared" si="485"/>
        <v>0</v>
      </c>
      <c r="RGW81" s="30">
        <f t="shared" si="485"/>
        <v>0</v>
      </c>
      <c r="RGX81" s="30">
        <f t="shared" si="485"/>
        <v>0</v>
      </c>
      <c r="RGY81" s="30">
        <f t="shared" si="485"/>
        <v>0</v>
      </c>
      <c r="RGZ81" s="30">
        <f t="shared" si="485"/>
        <v>0</v>
      </c>
      <c r="RHA81" s="30">
        <f t="shared" si="485"/>
        <v>0</v>
      </c>
      <c r="RHB81" s="30">
        <f t="shared" si="485"/>
        <v>0</v>
      </c>
      <c r="RHC81" s="30">
        <f t="shared" si="485"/>
        <v>0</v>
      </c>
      <c r="RHD81" s="30">
        <f t="shared" si="485"/>
        <v>0</v>
      </c>
      <c r="RHE81" s="30">
        <f t="shared" si="485"/>
        <v>0</v>
      </c>
      <c r="RHF81" s="30">
        <f t="shared" si="485"/>
        <v>0</v>
      </c>
      <c r="RHG81" s="30">
        <f t="shared" si="485"/>
        <v>0</v>
      </c>
      <c r="RHH81" s="30">
        <f t="shared" si="485"/>
        <v>0</v>
      </c>
      <c r="RHI81" s="30">
        <f t="shared" si="485"/>
        <v>0</v>
      </c>
      <c r="RHJ81" s="30">
        <f t="shared" si="485"/>
        <v>0</v>
      </c>
      <c r="RHK81" s="30">
        <f t="shared" si="485"/>
        <v>0</v>
      </c>
      <c r="RHL81" s="30">
        <f t="shared" si="485"/>
        <v>0</v>
      </c>
      <c r="RHM81" s="30">
        <f t="shared" si="485"/>
        <v>0</v>
      </c>
      <c r="RHN81" s="30">
        <f t="shared" si="485"/>
        <v>0</v>
      </c>
      <c r="RHO81" s="30">
        <f t="shared" si="485"/>
        <v>0</v>
      </c>
      <c r="RHP81" s="30">
        <f t="shared" si="485"/>
        <v>0</v>
      </c>
      <c r="RHQ81" s="30">
        <f t="shared" si="485"/>
        <v>0</v>
      </c>
      <c r="RHR81" s="30">
        <f t="shared" si="485"/>
        <v>0</v>
      </c>
      <c r="RHS81" s="30">
        <f t="shared" si="485"/>
        <v>0</v>
      </c>
      <c r="RHT81" s="30">
        <f t="shared" si="485"/>
        <v>0</v>
      </c>
      <c r="RHU81" s="30">
        <f t="shared" si="485"/>
        <v>0</v>
      </c>
      <c r="RHV81" s="30">
        <f t="shared" ref="RHV81:RKG81" si="486">+IF(RHV64&gt;=$D$16,$E$81,0)</f>
        <v>0</v>
      </c>
      <c r="RHW81" s="30">
        <f t="shared" si="486"/>
        <v>0</v>
      </c>
      <c r="RHX81" s="30">
        <f t="shared" si="486"/>
        <v>0</v>
      </c>
      <c r="RHY81" s="30">
        <f t="shared" si="486"/>
        <v>0</v>
      </c>
      <c r="RHZ81" s="30">
        <f t="shared" si="486"/>
        <v>0</v>
      </c>
      <c r="RIA81" s="30">
        <f t="shared" si="486"/>
        <v>0</v>
      </c>
      <c r="RIB81" s="30">
        <f t="shared" si="486"/>
        <v>0</v>
      </c>
      <c r="RIC81" s="30">
        <f t="shared" si="486"/>
        <v>0</v>
      </c>
      <c r="RID81" s="30">
        <f t="shared" si="486"/>
        <v>0</v>
      </c>
      <c r="RIE81" s="30">
        <f t="shared" si="486"/>
        <v>0</v>
      </c>
      <c r="RIF81" s="30">
        <f t="shared" si="486"/>
        <v>0</v>
      </c>
      <c r="RIG81" s="30">
        <f t="shared" si="486"/>
        <v>0</v>
      </c>
      <c r="RIH81" s="30">
        <f t="shared" si="486"/>
        <v>0</v>
      </c>
      <c r="RII81" s="30">
        <f t="shared" si="486"/>
        <v>0</v>
      </c>
      <c r="RIJ81" s="30">
        <f t="shared" si="486"/>
        <v>0</v>
      </c>
      <c r="RIK81" s="30">
        <f t="shared" si="486"/>
        <v>0</v>
      </c>
      <c r="RIL81" s="30">
        <f t="shared" si="486"/>
        <v>0</v>
      </c>
      <c r="RIM81" s="30">
        <f t="shared" si="486"/>
        <v>0</v>
      </c>
      <c r="RIN81" s="30">
        <f t="shared" si="486"/>
        <v>0</v>
      </c>
      <c r="RIO81" s="30">
        <f t="shared" si="486"/>
        <v>0</v>
      </c>
      <c r="RIP81" s="30">
        <f t="shared" si="486"/>
        <v>0</v>
      </c>
      <c r="RIQ81" s="30">
        <f t="shared" si="486"/>
        <v>0</v>
      </c>
      <c r="RIR81" s="30">
        <f t="shared" si="486"/>
        <v>0</v>
      </c>
      <c r="RIS81" s="30">
        <f t="shared" si="486"/>
        <v>0</v>
      </c>
      <c r="RIT81" s="30">
        <f t="shared" si="486"/>
        <v>0</v>
      </c>
      <c r="RIU81" s="30">
        <f t="shared" si="486"/>
        <v>0</v>
      </c>
      <c r="RIV81" s="30">
        <f t="shared" si="486"/>
        <v>0</v>
      </c>
      <c r="RIW81" s="30">
        <f t="shared" si="486"/>
        <v>0</v>
      </c>
      <c r="RIX81" s="30">
        <f t="shared" si="486"/>
        <v>0</v>
      </c>
      <c r="RIY81" s="30">
        <f t="shared" si="486"/>
        <v>0</v>
      </c>
      <c r="RIZ81" s="30">
        <f t="shared" si="486"/>
        <v>0</v>
      </c>
      <c r="RJA81" s="30">
        <f t="shared" si="486"/>
        <v>0</v>
      </c>
      <c r="RJB81" s="30">
        <f t="shared" si="486"/>
        <v>0</v>
      </c>
      <c r="RJC81" s="30">
        <f t="shared" si="486"/>
        <v>0</v>
      </c>
      <c r="RJD81" s="30">
        <f t="shared" si="486"/>
        <v>0</v>
      </c>
      <c r="RJE81" s="30">
        <f t="shared" si="486"/>
        <v>0</v>
      </c>
      <c r="RJF81" s="30">
        <f t="shared" si="486"/>
        <v>0</v>
      </c>
      <c r="RJG81" s="30">
        <f t="shared" si="486"/>
        <v>0</v>
      </c>
      <c r="RJH81" s="30">
        <f t="shared" si="486"/>
        <v>0</v>
      </c>
      <c r="RJI81" s="30">
        <f t="shared" si="486"/>
        <v>0</v>
      </c>
      <c r="RJJ81" s="30">
        <f t="shared" si="486"/>
        <v>0</v>
      </c>
      <c r="RJK81" s="30">
        <f t="shared" si="486"/>
        <v>0</v>
      </c>
      <c r="RJL81" s="30">
        <f t="shared" si="486"/>
        <v>0</v>
      </c>
      <c r="RJM81" s="30">
        <f t="shared" si="486"/>
        <v>0</v>
      </c>
      <c r="RJN81" s="30">
        <f t="shared" si="486"/>
        <v>0</v>
      </c>
      <c r="RJO81" s="30">
        <f t="shared" si="486"/>
        <v>0</v>
      </c>
      <c r="RJP81" s="30">
        <f t="shared" si="486"/>
        <v>0</v>
      </c>
      <c r="RJQ81" s="30">
        <f t="shared" si="486"/>
        <v>0</v>
      </c>
      <c r="RJR81" s="30">
        <f t="shared" si="486"/>
        <v>0</v>
      </c>
      <c r="RJS81" s="30">
        <f t="shared" si="486"/>
        <v>0</v>
      </c>
      <c r="RJT81" s="30">
        <f t="shared" si="486"/>
        <v>0</v>
      </c>
      <c r="RJU81" s="30">
        <f t="shared" si="486"/>
        <v>0</v>
      </c>
      <c r="RJV81" s="30">
        <f t="shared" si="486"/>
        <v>0</v>
      </c>
      <c r="RJW81" s="30">
        <f t="shared" si="486"/>
        <v>0</v>
      </c>
      <c r="RJX81" s="30">
        <f t="shared" si="486"/>
        <v>0</v>
      </c>
      <c r="RJY81" s="30">
        <f t="shared" si="486"/>
        <v>0</v>
      </c>
      <c r="RJZ81" s="30">
        <f t="shared" si="486"/>
        <v>0</v>
      </c>
      <c r="RKA81" s="30">
        <f t="shared" si="486"/>
        <v>0</v>
      </c>
      <c r="RKB81" s="30">
        <f t="shared" si="486"/>
        <v>0</v>
      </c>
      <c r="RKC81" s="30">
        <f t="shared" si="486"/>
        <v>0</v>
      </c>
      <c r="RKD81" s="30">
        <f t="shared" si="486"/>
        <v>0</v>
      </c>
      <c r="RKE81" s="30">
        <f t="shared" si="486"/>
        <v>0</v>
      </c>
      <c r="RKF81" s="30">
        <f t="shared" si="486"/>
        <v>0</v>
      </c>
      <c r="RKG81" s="30">
        <f t="shared" si="486"/>
        <v>0</v>
      </c>
      <c r="RKH81" s="30">
        <f t="shared" ref="RKH81:RMS81" si="487">+IF(RKH64&gt;=$D$16,$E$81,0)</f>
        <v>0</v>
      </c>
      <c r="RKI81" s="30">
        <f t="shared" si="487"/>
        <v>0</v>
      </c>
      <c r="RKJ81" s="30">
        <f t="shared" si="487"/>
        <v>0</v>
      </c>
      <c r="RKK81" s="30">
        <f t="shared" si="487"/>
        <v>0</v>
      </c>
      <c r="RKL81" s="30">
        <f t="shared" si="487"/>
        <v>0</v>
      </c>
      <c r="RKM81" s="30">
        <f t="shared" si="487"/>
        <v>0</v>
      </c>
      <c r="RKN81" s="30">
        <f t="shared" si="487"/>
        <v>0</v>
      </c>
      <c r="RKO81" s="30">
        <f t="shared" si="487"/>
        <v>0</v>
      </c>
      <c r="RKP81" s="30">
        <f t="shared" si="487"/>
        <v>0</v>
      </c>
      <c r="RKQ81" s="30">
        <f t="shared" si="487"/>
        <v>0</v>
      </c>
      <c r="RKR81" s="30">
        <f t="shared" si="487"/>
        <v>0</v>
      </c>
      <c r="RKS81" s="30">
        <f t="shared" si="487"/>
        <v>0</v>
      </c>
      <c r="RKT81" s="30">
        <f t="shared" si="487"/>
        <v>0</v>
      </c>
      <c r="RKU81" s="30">
        <f t="shared" si="487"/>
        <v>0</v>
      </c>
      <c r="RKV81" s="30">
        <f t="shared" si="487"/>
        <v>0</v>
      </c>
      <c r="RKW81" s="30">
        <f t="shared" si="487"/>
        <v>0</v>
      </c>
      <c r="RKX81" s="30">
        <f t="shared" si="487"/>
        <v>0</v>
      </c>
      <c r="RKY81" s="30">
        <f t="shared" si="487"/>
        <v>0</v>
      </c>
      <c r="RKZ81" s="30">
        <f t="shared" si="487"/>
        <v>0</v>
      </c>
      <c r="RLA81" s="30">
        <f t="shared" si="487"/>
        <v>0</v>
      </c>
      <c r="RLB81" s="30">
        <f t="shared" si="487"/>
        <v>0</v>
      </c>
      <c r="RLC81" s="30">
        <f t="shared" si="487"/>
        <v>0</v>
      </c>
      <c r="RLD81" s="30">
        <f t="shared" si="487"/>
        <v>0</v>
      </c>
      <c r="RLE81" s="30">
        <f t="shared" si="487"/>
        <v>0</v>
      </c>
      <c r="RLF81" s="30">
        <f t="shared" si="487"/>
        <v>0</v>
      </c>
      <c r="RLG81" s="30">
        <f t="shared" si="487"/>
        <v>0</v>
      </c>
      <c r="RLH81" s="30">
        <f t="shared" si="487"/>
        <v>0</v>
      </c>
      <c r="RLI81" s="30">
        <f t="shared" si="487"/>
        <v>0</v>
      </c>
      <c r="RLJ81" s="30">
        <f t="shared" si="487"/>
        <v>0</v>
      </c>
      <c r="RLK81" s="30">
        <f t="shared" si="487"/>
        <v>0</v>
      </c>
      <c r="RLL81" s="30">
        <f t="shared" si="487"/>
        <v>0</v>
      </c>
      <c r="RLM81" s="30">
        <f t="shared" si="487"/>
        <v>0</v>
      </c>
      <c r="RLN81" s="30">
        <f t="shared" si="487"/>
        <v>0</v>
      </c>
      <c r="RLO81" s="30">
        <f t="shared" si="487"/>
        <v>0</v>
      </c>
      <c r="RLP81" s="30">
        <f t="shared" si="487"/>
        <v>0</v>
      </c>
      <c r="RLQ81" s="30">
        <f t="shared" si="487"/>
        <v>0</v>
      </c>
      <c r="RLR81" s="30">
        <f t="shared" si="487"/>
        <v>0</v>
      </c>
      <c r="RLS81" s="30">
        <f t="shared" si="487"/>
        <v>0</v>
      </c>
      <c r="RLT81" s="30">
        <f t="shared" si="487"/>
        <v>0</v>
      </c>
      <c r="RLU81" s="30">
        <f t="shared" si="487"/>
        <v>0</v>
      </c>
      <c r="RLV81" s="30">
        <f t="shared" si="487"/>
        <v>0</v>
      </c>
      <c r="RLW81" s="30">
        <f t="shared" si="487"/>
        <v>0</v>
      </c>
      <c r="RLX81" s="30">
        <f t="shared" si="487"/>
        <v>0</v>
      </c>
      <c r="RLY81" s="30">
        <f t="shared" si="487"/>
        <v>0</v>
      </c>
      <c r="RLZ81" s="30">
        <f t="shared" si="487"/>
        <v>0</v>
      </c>
      <c r="RMA81" s="30">
        <f t="shared" si="487"/>
        <v>0</v>
      </c>
      <c r="RMB81" s="30">
        <f t="shared" si="487"/>
        <v>0</v>
      </c>
      <c r="RMC81" s="30">
        <f t="shared" si="487"/>
        <v>0</v>
      </c>
      <c r="RMD81" s="30">
        <f t="shared" si="487"/>
        <v>0</v>
      </c>
      <c r="RME81" s="30">
        <f t="shared" si="487"/>
        <v>0</v>
      </c>
      <c r="RMF81" s="30">
        <f t="shared" si="487"/>
        <v>0</v>
      </c>
      <c r="RMG81" s="30">
        <f t="shared" si="487"/>
        <v>0</v>
      </c>
      <c r="RMH81" s="30">
        <f t="shared" si="487"/>
        <v>0</v>
      </c>
      <c r="RMI81" s="30">
        <f t="shared" si="487"/>
        <v>0</v>
      </c>
      <c r="RMJ81" s="30">
        <f t="shared" si="487"/>
        <v>0</v>
      </c>
      <c r="RMK81" s="30">
        <f t="shared" si="487"/>
        <v>0</v>
      </c>
      <c r="RML81" s="30">
        <f t="shared" si="487"/>
        <v>0</v>
      </c>
      <c r="RMM81" s="30">
        <f t="shared" si="487"/>
        <v>0</v>
      </c>
      <c r="RMN81" s="30">
        <f t="shared" si="487"/>
        <v>0</v>
      </c>
      <c r="RMO81" s="30">
        <f t="shared" si="487"/>
        <v>0</v>
      </c>
      <c r="RMP81" s="30">
        <f t="shared" si="487"/>
        <v>0</v>
      </c>
      <c r="RMQ81" s="30">
        <f t="shared" si="487"/>
        <v>0</v>
      </c>
      <c r="RMR81" s="30">
        <f t="shared" si="487"/>
        <v>0</v>
      </c>
      <c r="RMS81" s="30">
        <f t="shared" si="487"/>
        <v>0</v>
      </c>
      <c r="RMT81" s="30">
        <f t="shared" ref="RMT81:RPE81" si="488">+IF(RMT64&gt;=$D$16,$E$81,0)</f>
        <v>0</v>
      </c>
      <c r="RMU81" s="30">
        <f t="shared" si="488"/>
        <v>0</v>
      </c>
      <c r="RMV81" s="30">
        <f t="shared" si="488"/>
        <v>0</v>
      </c>
      <c r="RMW81" s="30">
        <f t="shared" si="488"/>
        <v>0</v>
      </c>
      <c r="RMX81" s="30">
        <f t="shared" si="488"/>
        <v>0</v>
      </c>
      <c r="RMY81" s="30">
        <f t="shared" si="488"/>
        <v>0</v>
      </c>
      <c r="RMZ81" s="30">
        <f t="shared" si="488"/>
        <v>0</v>
      </c>
      <c r="RNA81" s="30">
        <f t="shared" si="488"/>
        <v>0</v>
      </c>
      <c r="RNB81" s="30">
        <f t="shared" si="488"/>
        <v>0</v>
      </c>
      <c r="RNC81" s="30">
        <f t="shared" si="488"/>
        <v>0</v>
      </c>
      <c r="RND81" s="30">
        <f t="shared" si="488"/>
        <v>0</v>
      </c>
      <c r="RNE81" s="30">
        <f t="shared" si="488"/>
        <v>0</v>
      </c>
      <c r="RNF81" s="30">
        <f t="shared" si="488"/>
        <v>0</v>
      </c>
      <c r="RNG81" s="30">
        <f t="shared" si="488"/>
        <v>0</v>
      </c>
      <c r="RNH81" s="30">
        <f t="shared" si="488"/>
        <v>0</v>
      </c>
      <c r="RNI81" s="30">
        <f t="shared" si="488"/>
        <v>0</v>
      </c>
      <c r="RNJ81" s="30">
        <f t="shared" si="488"/>
        <v>0</v>
      </c>
      <c r="RNK81" s="30">
        <f t="shared" si="488"/>
        <v>0</v>
      </c>
      <c r="RNL81" s="30">
        <f t="shared" si="488"/>
        <v>0</v>
      </c>
      <c r="RNM81" s="30">
        <f t="shared" si="488"/>
        <v>0</v>
      </c>
      <c r="RNN81" s="30">
        <f t="shared" si="488"/>
        <v>0</v>
      </c>
      <c r="RNO81" s="30">
        <f t="shared" si="488"/>
        <v>0</v>
      </c>
      <c r="RNP81" s="30">
        <f t="shared" si="488"/>
        <v>0</v>
      </c>
      <c r="RNQ81" s="30">
        <f t="shared" si="488"/>
        <v>0</v>
      </c>
      <c r="RNR81" s="30">
        <f t="shared" si="488"/>
        <v>0</v>
      </c>
      <c r="RNS81" s="30">
        <f t="shared" si="488"/>
        <v>0</v>
      </c>
      <c r="RNT81" s="30">
        <f t="shared" si="488"/>
        <v>0</v>
      </c>
      <c r="RNU81" s="30">
        <f t="shared" si="488"/>
        <v>0</v>
      </c>
      <c r="RNV81" s="30">
        <f t="shared" si="488"/>
        <v>0</v>
      </c>
      <c r="RNW81" s="30">
        <f t="shared" si="488"/>
        <v>0</v>
      </c>
      <c r="RNX81" s="30">
        <f t="shared" si="488"/>
        <v>0</v>
      </c>
      <c r="RNY81" s="30">
        <f t="shared" si="488"/>
        <v>0</v>
      </c>
      <c r="RNZ81" s="30">
        <f t="shared" si="488"/>
        <v>0</v>
      </c>
      <c r="ROA81" s="30">
        <f t="shared" si="488"/>
        <v>0</v>
      </c>
      <c r="ROB81" s="30">
        <f t="shared" si="488"/>
        <v>0</v>
      </c>
      <c r="ROC81" s="30">
        <f t="shared" si="488"/>
        <v>0</v>
      </c>
      <c r="ROD81" s="30">
        <f t="shared" si="488"/>
        <v>0</v>
      </c>
      <c r="ROE81" s="30">
        <f t="shared" si="488"/>
        <v>0</v>
      </c>
      <c r="ROF81" s="30">
        <f t="shared" si="488"/>
        <v>0</v>
      </c>
      <c r="ROG81" s="30">
        <f t="shared" si="488"/>
        <v>0</v>
      </c>
      <c r="ROH81" s="30">
        <f t="shared" si="488"/>
        <v>0</v>
      </c>
      <c r="ROI81" s="30">
        <f t="shared" si="488"/>
        <v>0</v>
      </c>
      <c r="ROJ81" s="30">
        <f t="shared" si="488"/>
        <v>0</v>
      </c>
      <c r="ROK81" s="30">
        <f t="shared" si="488"/>
        <v>0</v>
      </c>
      <c r="ROL81" s="30">
        <f t="shared" si="488"/>
        <v>0</v>
      </c>
      <c r="ROM81" s="30">
        <f t="shared" si="488"/>
        <v>0</v>
      </c>
      <c r="RON81" s="30">
        <f t="shared" si="488"/>
        <v>0</v>
      </c>
      <c r="ROO81" s="30">
        <f t="shared" si="488"/>
        <v>0</v>
      </c>
      <c r="ROP81" s="30">
        <f t="shared" si="488"/>
        <v>0</v>
      </c>
      <c r="ROQ81" s="30">
        <f t="shared" si="488"/>
        <v>0</v>
      </c>
      <c r="ROR81" s="30">
        <f t="shared" si="488"/>
        <v>0</v>
      </c>
      <c r="ROS81" s="30">
        <f t="shared" si="488"/>
        <v>0</v>
      </c>
      <c r="ROT81" s="30">
        <f t="shared" si="488"/>
        <v>0</v>
      </c>
      <c r="ROU81" s="30">
        <f t="shared" si="488"/>
        <v>0</v>
      </c>
      <c r="ROV81" s="30">
        <f t="shared" si="488"/>
        <v>0</v>
      </c>
      <c r="ROW81" s="30">
        <f t="shared" si="488"/>
        <v>0</v>
      </c>
      <c r="ROX81" s="30">
        <f t="shared" si="488"/>
        <v>0</v>
      </c>
      <c r="ROY81" s="30">
        <f t="shared" si="488"/>
        <v>0</v>
      </c>
      <c r="ROZ81" s="30">
        <f t="shared" si="488"/>
        <v>0</v>
      </c>
      <c r="RPA81" s="30">
        <f t="shared" si="488"/>
        <v>0</v>
      </c>
      <c r="RPB81" s="30">
        <f t="shared" si="488"/>
        <v>0</v>
      </c>
      <c r="RPC81" s="30">
        <f t="shared" si="488"/>
        <v>0</v>
      </c>
      <c r="RPD81" s="30">
        <f t="shared" si="488"/>
        <v>0</v>
      </c>
      <c r="RPE81" s="30">
        <f t="shared" si="488"/>
        <v>0</v>
      </c>
      <c r="RPF81" s="30">
        <f t="shared" ref="RPF81:RRQ81" si="489">+IF(RPF64&gt;=$D$16,$E$81,0)</f>
        <v>0</v>
      </c>
      <c r="RPG81" s="30">
        <f t="shared" si="489"/>
        <v>0</v>
      </c>
      <c r="RPH81" s="30">
        <f t="shared" si="489"/>
        <v>0</v>
      </c>
      <c r="RPI81" s="30">
        <f t="shared" si="489"/>
        <v>0</v>
      </c>
      <c r="RPJ81" s="30">
        <f t="shared" si="489"/>
        <v>0</v>
      </c>
      <c r="RPK81" s="30">
        <f t="shared" si="489"/>
        <v>0</v>
      </c>
      <c r="RPL81" s="30">
        <f t="shared" si="489"/>
        <v>0</v>
      </c>
      <c r="RPM81" s="30">
        <f t="shared" si="489"/>
        <v>0</v>
      </c>
      <c r="RPN81" s="30">
        <f t="shared" si="489"/>
        <v>0</v>
      </c>
      <c r="RPO81" s="30">
        <f t="shared" si="489"/>
        <v>0</v>
      </c>
      <c r="RPP81" s="30">
        <f t="shared" si="489"/>
        <v>0</v>
      </c>
      <c r="RPQ81" s="30">
        <f t="shared" si="489"/>
        <v>0</v>
      </c>
      <c r="RPR81" s="30">
        <f t="shared" si="489"/>
        <v>0</v>
      </c>
      <c r="RPS81" s="30">
        <f t="shared" si="489"/>
        <v>0</v>
      </c>
      <c r="RPT81" s="30">
        <f t="shared" si="489"/>
        <v>0</v>
      </c>
      <c r="RPU81" s="30">
        <f t="shared" si="489"/>
        <v>0</v>
      </c>
      <c r="RPV81" s="30">
        <f t="shared" si="489"/>
        <v>0</v>
      </c>
      <c r="RPW81" s="30">
        <f t="shared" si="489"/>
        <v>0</v>
      </c>
      <c r="RPX81" s="30">
        <f t="shared" si="489"/>
        <v>0</v>
      </c>
      <c r="RPY81" s="30">
        <f t="shared" si="489"/>
        <v>0</v>
      </c>
      <c r="RPZ81" s="30">
        <f t="shared" si="489"/>
        <v>0</v>
      </c>
      <c r="RQA81" s="30">
        <f t="shared" si="489"/>
        <v>0</v>
      </c>
      <c r="RQB81" s="30">
        <f t="shared" si="489"/>
        <v>0</v>
      </c>
      <c r="RQC81" s="30">
        <f t="shared" si="489"/>
        <v>0</v>
      </c>
      <c r="RQD81" s="30">
        <f t="shared" si="489"/>
        <v>0</v>
      </c>
      <c r="RQE81" s="30">
        <f t="shared" si="489"/>
        <v>0</v>
      </c>
      <c r="RQF81" s="30">
        <f t="shared" si="489"/>
        <v>0</v>
      </c>
      <c r="RQG81" s="30">
        <f t="shared" si="489"/>
        <v>0</v>
      </c>
      <c r="RQH81" s="30">
        <f t="shared" si="489"/>
        <v>0</v>
      </c>
      <c r="RQI81" s="30">
        <f t="shared" si="489"/>
        <v>0</v>
      </c>
      <c r="RQJ81" s="30">
        <f t="shared" si="489"/>
        <v>0</v>
      </c>
      <c r="RQK81" s="30">
        <f t="shared" si="489"/>
        <v>0</v>
      </c>
      <c r="RQL81" s="30">
        <f t="shared" si="489"/>
        <v>0</v>
      </c>
      <c r="RQM81" s="30">
        <f t="shared" si="489"/>
        <v>0</v>
      </c>
      <c r="RQN81" s="30">
        <f t="shared" si="489"/>
        <v>0</v>
      </c>
      <c r="RQO81" s="30">
        <f t="shared" si="489"/>
        <v>0</v>
      </c>
      <c r="RQP81" s="30">
        <f t="shared" si="489"/>
        <v>0</v>
      </c>
      <c r="RQQ81" s="30">
        <f t="shared" si="489"/>
        <v>0</v>
      </c>
      <c r="RQR81" s="30">
        <f t="shared" si="489"/>
        <v>0</v>
      </c>
      <c r="RQS81" s="30">
        <f t="shared" si="489"/>
        <v>0</v>
      </c>
      <c r="RQT81" s="30">
        <f t="shared" si="489"/>
        <v>0</v>
      </c>
      <c r="RQU81" s="30">
        <f t="shared" si="489"/>
        <v>0</v>
      </c>
      <c r="RQV81" s="30">
        <f t="shared" si="489"/>
        <v>0</v>
      </c>
      <c r="RQW81" s="30">
        <f t="shared" si="489"/>
        <v>0</v>
      </c>
      <c r="RQX81" s="30">
        <f t="shared" si="489"/>
        <v>0</v>
      </c>
      <c r="RQY81" s="30">
        <f t="shared" si="489"/>
        <v>0</v>
      </c>
      <c r="RQZ81" s="30">
        <f t="shared" si="489"/>
        <v>0</v>
      </c>
      <c r="RRA81" s="30">
        <f t="shared" si="489"/>
        <v>0</v>
      </c>
      <c r="RRB81" s="30">
        <f t="shared" si="489"/>
        <v>0</v>
      </c>
      <c r="RRC81" s="30">
        <f t="shared" si="489"/>
        <v>0</v>
      </c>
      <c r="RRD81" s="30">
        <f t="shared" si="489"/>
        <v>0</v>
      </c>
      <c r="RRE81" s="30">
        <f t="shared" si="489"/>
        <v>0</v>
      </c>
      <c r="RRF81" s="30">
        <f t="shared" si="489"/>
        <v>0</v>
      </c>
      <c r="RRG81" s="30">
        <f t="shared" si="489"/>
        <v>0</v>
      </c>
      <c r="RRH81" s="30">
        <f t="shared" si="489"/>
        <v>0</v>
      </c>
      <c r="RRI81" s="30">
        <f t="shared" si="489"/>
        <v>0</v>
      </c>
      <c r="RRJ81" s="30">
        <f t="shared" si="489"/>
        <v>0</v>
      </c>
      <c r="RRK81" s="30">
        <f t="shared" si="489"/>
        <v>0</v>
      </c>
      <c r="RRL81" s="30">
        <f t="shared" si="489"/>
        <v>0</v>
      </c>
      <c r="RRM81" s="30">
        <f t="shared" si="489"/>
        <v>0</v>
      </c>
      <c r="RRN81" s="30">
        <f t="shared" si="489"/>
        <v>0</v>
      </c>
      <c r="RRO81" s="30">
        <f t="shared" si="489"/>
        <v>0</v>
      </c>
      <c r="RRP81" s="30">
        <f t="shared" si="489"/>
        <v>0</v>
      </c>
      <c r="RRQ81" s="30">
        <f t="shared" si="489"/>
        <v>0</v>
      </c>
      <c r="RRR81" s="30">
        <f t="shared" ref="RRR81:RUC81" si="490">+IF(RRR64&gt;=$D$16,$E$81,0)</f>
        <v>0</v>
      </c>
      <c r="RRS81" s="30">
        <f t="shared" si="490"/>
        <v>0</v>
      </c>
      <c r="RRT81" s="30">
        <f t="shared" si="490"/>
        <v>0</v>
      </c>
      <c r="RRU81" s="30">
        <f t="shared" si="490"/>
        <v>0</v>
      </c>
      <c r="RRV81" s="30">
        <f t="shared" si="490"/>
        <v>0</v>
      </c>
      <c r="RRW81" s="30">
        <f t="shared" si="490"/>
        <v>0</v>
      </c>
      <c r="RRX81" s="30">
        <f t="shared" si="490"/>
        <v>0</v>
      </c>
      <c r="RRY81" s="30">
        <f t="shared" si="490"/>
        <v>0</v>
      </c>
      <c r="RRZ81" s="30">
        <f t="shared" si="490"/>
        <v>0</v>
      </c>
      <c r="RSA81" s="30">
        <f t="shared" si="490"/>
        <v>0</v>
      </c>
      <c r="RSB81" s="30">
        <f t="shared" si="490"/>
        <v>0</v>
      </c>
      <c r="RSC81" s="30">
        <f t="shared" si="490"/>
        <v>0</v>
      </c>
      <c r="RSD81" s="30">
        <f t="shared" si="490"/>
        <v>0</v>
      </c>
      <c r="RSE81" s="30">
        <f t="shared" si="490"/>
        <v>0</v>
      </c>
      <c r="RSF81" s="30">
        <f t="shared" si="490"/>
        <v>0</v>
      </c>
      <c r="RSG81" s="30">
        <f t="shared" si="490"/>
        <v>0</v>
      </c>
      <c r="RSH81" s="30">
        <f t="shared" si="490"/>
        <v>0</v>
      </c>
      <c r="RSI81" s="30">
        <f t="shared" si="490"/>
        <v>0</v>
      </c>
      <c r="RSJ81" s="30">
        <f t="shared" si="490"/>
        <v>0</v>
      </c>
      <c r="RSK81" s="30">
        <f t="shared" si="490"/>
        <v>0</v>
      </c>
      <c r="RSL81" s="30">
        <f t="shared" si="490"/>
        <v>0</v>
      </c>
      <c r="RSM81" s="30">
        <f t="shared" si="490"/>
        <v>0</v>
      </c>
      <c r="RSN81" s="30">
        <f t="shared" si="490"/>
        <v>0</v>
      </c>
      <c r="RSO81" s="30">
        <f t="shared" si="490"/>
        <v>0</v>
      </c>
      <c r="RSP81" s="30">
        <f t="shared" si="490"/>
        <v>0</v>
      </c>
      <c r="RSQ81" s="30">
        <f t="shared" si="490"/>
        <v>0</v>
      </c>
      <c r="RSR81" s="30">
        <f t="shared" si="490"/>
        <v>0</v>
      </c>
      <c r="RSS81" s="30">
        <f t="shared" si="490"/>
        <v>0</v>
      </c>
      <c r="RST81" s="30">
        <f t="shared" si="490"/>
        <v>0</v>
      </c>
      <c r="RSU81" s="30">
        <f t="shared" si="490"/>
        <v>0</v>
      </c>
      <c r="RSV81" s="30">
        <f t="shared" si="490"/>
        <v>0</v>
      </c>
      <c r="RSW81" s="30">
        <f t="shared" si="490"/>
        <v>0</v>
      </c>
      <c r="RSX81" s="30">
        <f t="shared" si="490"/>
        <v>0</v>
      </c>
      <c r="RSY81" s="30">
        <f t="shared" si="490"/>
        <v>0</v>
      </c>
      <c r="RSZ81" s="30">
        <f t="shared" si="490"/>
        <v>0</v>
      </c>
      <c r="RTA81" s="30">
        <f t="shared" si="490"/>
        <v>0</v>
      </c>
      <c r="RTB81" s="30">
        <f t="shared" si="490"/>
        <v>0</v>
      </c>
      <c r="RTC81" s="30">
        <f t="shared" si="490"/>
        <v>0</v>
      </c>
      <c r="RTD81" s="30">
        <f t="shared" si="490"/>
        <v>0</v>
      </c>
      <c r="RTE81" s="30">
        <f t="shared" si="490"/>
        <v>0</v>
      </c>
      <c r="RTF81" s="30">
        <f t="shared" si="490"/>
        <v>0</v>
      </c>
      <c r="RTG81" s="30">
        <f t="shared" si="490"/>
        <v>0</v>
      </c>
      <c r="RTH81" s="30">
        <f t="shared" si="490"/>
        <v>0</v>
      </c>
      <c r="RTI81" s="30">
        <f t="shared" si="490"/>
        <v>0</v>
      </c>
      <c r="RTJ81" s="30">
        <f t="shared" si="490"/>
        <v>0</v>
      </c>
      <c r="RTK81" s="30">
        <f t="shared" si="490"/>
        <v>0</v>
      </c>
      <c r="RTL81" s="30">
        <f t="shared" si="490"/>
        <v>0</v>
      </c>
      <c r="RTM81" s="30">
        <f t="shared" si="490"/>
        <v>0</v>
      </c>
      <c r="RTN81" s="30">
        <f t="shared" si="490"/>
        <v>0</v>
      </c>
      <c r="RTO81" s="30">
        <f t="shared" si="490"/>
        <v>0</v>
      </c>
      <c r="RTP81" s="30">
        <f t="shared" si="490"/>
        <v>0</v>
      </c>
      <c r="RTQ81" s="30">
        <f t="shared" si="490"/>
        <v>0</v>
      </c>
      <c r="RTR81" s="30">
        <f t="shared" si="490"/>
        <v>0</v>
      </c>
      <c r="RTS81" s="30">
        <f t="shared" si="490"/>
        <v>0</v>
      </c>
      <c r="RTT81" s="30">
        <f t="shared" si="490"/>
        <v>0</v>
      </c>
      <c r="RTU81" s="30">
        <f t="shared" si="490"/>
        <v>0</v>
      </c>
      <c r="RTV81" s="30">
        <f t="shared" si="490"/>
        <v>0</v>
      </c>
      <c r="RTW81" s="30">
        <f t="shared" si="490"/>
        <v>0</v>
      </c>
      <c r="RTX81" s="30">
        <f t="shared" si="490"/>
        <v>0</v>
      </c>
      <c r="RTY81" s="30">
        <f t="shared" si="490"/>
        <v>0</v>
      </c>
      <c r="RTZ81" s="30">
        <f t="shared" si="490"/>
        <v>0</v>
      </c>
      <c r="RUA81" s="30">
        <f t="shared" si="490"/>
        <v>0</v>
      </c>
      <c r="RUB81" s="30">
        <f t="shared" si="490"/>
        <v>0</v>
      </c>
      <c r="RUC81" s="30">
        <f t="shared" si="490"/>
        <v>0</v>
      </c>
      <c r="RUD81" s="30">
        <f t="shared" ref="RUD81:RWO81" si="491">+IF(RUD64&gt;=$D$16,$E$81,0)</f>
        <v>0</v>
      </c>
      <c r="RUE81" s="30">
        <f t="shared" si="491"/>
        <v>0</v>
      </c>
      <c r="RUF81" s="30">
        <f t="shared" si="491"/>
        <v>0</v>
      </c>
      <c r="RUG81" s="30">
        <f t="shared" si="491"/>
        <v>0</v>
      </c>
      <c r="RUH81" s="30">
        <f t="shared" si="491"/>
        <v>0</v>
      </c>
      <c r="RUI81" s="30">
        <f t="shared" si="491"/>
        <v>0</v>
      </c>
      <c r="RUJ81" s="30">
        <f t="shared" si="491"/>
        <v>0</v>
      </c>
      <c r="RUK81" s="30">
        <f t="shared" si="491"/>
        <v>0</v>
      </c>
      <c r="RUL81" s="30">
        <f t="shared" si="491"/>
        <v>0</v>
      </c>
      <c r="RUM81" s="30">
        <f t="shared" si="491"/>
        <v>0</v>
      </c>
      <c r="RUN81" s="30">
        <f t="shared" si="491"/>
        <v>0</v>
      </c>
      <c r="RUO81" s="30">
        <f t="shared" si="491"/>
        <v>0</v>
      </c>
      <c r="RUP81" s="30">
        <f t="shared" si="491"/>
        <v>0</v>
      </c>
      <c r="RUQ81" s="30">
        <f t="shared" si="491"/>
        <v>0</v>
      </c>
      <c r="RUR81" s="30">
        <f t="shared" si="491"/>
        <v>0</v>
      </c>
      <c r="RUS81" s="30">
        <f t="shared" si="491"/>
        <v>0</v>
      </c>
      <c r="RUT81" s="30">
        <f t="shared" si="491"/>
        <v>0</v>
      </c>
      <c r="RUU81" s="30">
        <f t="shared" si="491"/>
        <v>0</v>
      </c>
      <c r="RUV81" s="30">
        <f t="shared" si="491"/>
        <v>0</v>
      </c>
      <c r="RUW81" s="30">
        <f t="shared" si="491"/>
        <v>0</v>
      </c>
      <c r="RUX81" s="30">
        <f t="shared" si="491"/>
        <v>0</v>
      </c>
      <c r="RUY81" s="30">
        <f t="shared" si="491"/>
        <v>0</v>
      </c>
      <c r="RUZ81" s="30">
        <f t="shared" si="491"/>
        <v>0</v>
      </c>
      <c r="RVA81" s="30">
        <f t="shared" si="491"/>
        <v>0</v>
      </c>
      <c r="RVB81" s="30">
        <f t="shared" si="491"/>
        <v>0</v>
      </c>
      <c r="RVC81" s="30">
        <f t="shared" si="491"/>
        <v>0</v>
      </c>
      <c r="RVD81" s="30">
        <f t="shared" si="491"/>
        <v>0</v>
      </c>
      <c r="RVE81" s="30">
        <f t="shared" si="491"/>
        <v>0</v>
      </c>
      <c r="RVF81" s="30">
        <f t="shared" si="491"/>
        <v>0</v>
      </c>
      <c r="RVG81" s="30">
        <f t="shared" si="491"/>
        <v>0</v>
      </c>
      <c r="RVH81" s="30">
        <f t="shared" si="491"/>
        <v>0</v>
      </c>
      <c r="RVI81" s="30">
        <f t="shared" si="491"/>
        <v>0</v>
      </c>
      <c r="RVJ81" s="30">
        <f t="shared" si="491"/>
        <v>0</v>
      </c>
      <c r="RVK81" s="30">
        <f t="shared" si="491"/>
        <v>0</v>
      </c>
      <c r="RVL81" s="30">
        <f t="shared" si="491"/>
        <v>0</v>
      </c>
      <c r="RVM81" s="30">
        <f t="shared" si="491"/>
        <v>0</v>
      </c>
      <c r="RVN81" s="30">
        <f t="shared" si="491"/>
        <v>0</v>
      </c>
      <c r="RVO81" s="30">
        <f t="shared" si="491"/>
        <v>0</v>
      </c>
      <c r="RVP81" s="30">
        <f t="shared" si="491"/>
        <v>0</v>
      </c>
      <c r="RVQ81" s="30">
        <f t="shared" si="491"/>
        <v>0</v>
      </c>
      <c r="RVR81" s="30">
        <f t="shared" si="491"/>
        <v>0</v>
      </c>
      <c r="RVS81" s="30">
        <f t="shared" si="491"/>
        <v>0</v>
      </c>
      <c r="RVT81" s="30">
        <f t="shared" si="491"/>
        <v>0</v>
      </c>
      <c r="RVU81" s="30">
        <f t="shared" si="491"/>
        <v>0</v>
      </c>
      <c r="RVV81" s="30">
        <f t="shared" si="491"/>
        <v>0</v>
      </c>
      <c r="RVW81" s="30">
        <f t="shared" si="491"/>
        <v>0</v>
      </c>
      <c r="RVX81" s="30">
        <f t="shared" si="491"/>
        <v>0</v>
      </c>
      <c r="RVY81" s="30">
        <f t="shared" si="491"/>
        <v>0</v>
      </c>
      <c r="RVZ81" s="30">
        <f t="shared" si="491"/>
        <v>0</v>
      </c>
      <c r="RWA81" s="30">
        <f t="shared" si="491"/>
        <v>0</v>
      </c>
      <c r="RWB81" s="30">
        <f t="shared" si="491"/>
        <v>0</v>
      </c>
      <c r="RWC81" s="30">
        <f t="shared" si="491"/>
        <v>0</v>
      </c>
      <c r="RWD81" s="30">
        <f t="shared" si="491"/>
        <v>0</v>
      </c>
      <c r="RWE81" s="30">
        <f t="shared" si="491"/>
        <v>0</v>
      </c>
      <c r="RWF81" s="30">
        <f t="shared" si="491"/>
        <v>0</v>
      </c>
      <c r="RWG81" s="30">
        <f t="shared" si="491"/>
        <v>0</v>
      </c>
      <c r="RWH81" s="30">
        <f t="shared" si="491"/>
        <v>0</v>
      </c>
      <c r="RWI81" s="30">
        <f t="shared" si="491"/>
        <v>0</v>
      </c>
      <c r="RWJ81" s="30">
        <f t="shared" si="491"/>
        <v>0</v>
      </c>
      <c r="RWK81" s="30">
        <f t="shared" si="491"/>
        <v>0</v>
      </c>
      <c r="RWL81" s="30">
        <f t="shared" si="491"/>
        <v>0</v>
      </c>
      <c r="RWM81" s="30">
        <f t="shared" si="491"/>
        <v>0</v>
      </c>
      <c r="RWN81" s="30">
        <f t="shared" si="491"/>
        <v>0</v>
      </c>
      <c r="RWO81" s="30">
        <f t="shared" si="491"/>
        <v>0</v>
      </c>
      <c r="RWP81" s="30">
        <f t="shared" ref="RWP81:RZA81" si="492">+IF(RWP64&gt;=$D$16,$E$81,0)</f>
        <v>0</v>
      </c>
      <c r="RWQ81" s="30">
        <f t="shared" si="492"/>
        <v>0</v>
      </c>
      <c r="RWR81" s="30">
        <f t="shared" si="492"/>
        <v>0</v>
      </c>
      <c r="RWS81" s="30">
        <f t="shared" si="492"/>
        <v>0</v>
      </c>
      <c r="RWT81" s="30">
        <f t="shared" si="492"/>
        <v>0</v>
      </c>
      <c r="RWU81" s="30">
        <f t="shared" si="492"/>
        <v>0</v>
      </c>
      <c r="RWV81" s="30">
        <f t="shared" si="492"/>
        <v>0</v>
      </c>
      <c r="RWW81" s="30">
        <f t="shared" si="492"/>
        <v>0</v>
      </c>
      <c r="RWX81" s="30">
        <f t="shared" si="492"/>
        <v>0</v>
      </c>
      <c r="RWY81" s="30">
        <f t="shared" si="492"/>
        <v>0</v>
      </c>
      <c r="RWZ81" s="30">
        <f t="shared" si="492"/>
        <v>0</v>
      </c>
      <c r="RXA81" s="30">
        <f t="shared" si="492"/>
        <v>0</v>
      </c>
      <c r="RXB81" s="30">
        <f t="shared" si="492"/>
        <v>0</v>
      </c>
      <c r="RXC81" s="30">
        <f t="shared" si="492"/>
        <v>0</v>
      </c>
      <c r="RXD81" s="30">
        <f t="shared" si="492"/>
        <v>0</v>
      </c>
      <c r="RXE81" s="30">
        <f t="shared" si="492"/>
        <v>0</v>
      </c>
      <c r="RXF81" s="30">
        <f t="shared" si="492"/>
        <v>0</v>
      </c>
      <c r="RXG81" s="30">
        <f t="shared" si="492"/>
        <v>0</v>
      </c>
      <c r="RXH81" s="30">
        <f t="shared" si="492"/>
        <v>0</v>
      </c>
      <c r="RXI81" s="30">
        <f t="shared" si="492"/>
        <v>0</v>
      </c>
      <c r="RXJ81" s="30">
        <f t="shared" si="492"/>
        <v>0</v>
      </c>
      <c r="RXK81" s="30">
        <f t="shared" si="492"/>
        <v>0</v>
      </c>
      <c r="RXL81" s="30">
        <f t="shared" si="492"/>
        <v>0</v>
      </c>
      <c r="RXM81" s="30">
        <f t="shared" si="492"/>
        <v>0</v>
      </c>
      <c r="RXN81" s="30">
        <f t="shared" si="492"/>
        <v>0</v>
      </c>
      <c r="RXO81" s="30">
        <f t="shared" si="492"/>
        <v>0</v>
      </c>
      <c r="RXP81" s="30">
        <f t="shared" si="492"/>
        <v>0</v>
      </c>
      <c r="RXQ81" s="30">
        <f t="shared" si="492"/>
        <v>0</v>
      </c>
      <c r="RXR81" s="30">
        <f t="shared" si="492"/>
        <v>0</v>
      </c>
      <c r="RXS81" s="30">
        <f t="shared" si="492"/>
        <v>0</v>
      </c>
      <c r="RXT81" s="30">
        <f t="shared" si="492"/>
        <v>0</v>
      </c>
      <c r="RXU81" s="30">
        <f t="shared" si="492"/>
        <v>0</v>
      </c>
      <c r="RXV81" s="30">
        <f t="shared" si="492"/>
        <v>0</v>
      </c>
      <c r="RXW81" s="30">
        <f t="shared" si="492"/>
        <v>0</v>
      </c>
      <c r="RXX81" s="30">
        <f t="shared" si="492"/>
        <v>0</v>
      </c>
      <c r="RXY81" s="30">
        <f t="shared" si="492"/>
        <v>0</v>
      </c>
      <c r="RXZ81" s="30">
        <f t="shared" si="492"/>
        <v>0</v>
      </c>
      <c r="RYA81" s="30">
        <f t="shared" si="492"/>
        <v>0</v>
      </c>
      <c r="RYB81" s="30">
        <f t="shared" si="492"/>
        <v>0</v>
      </c>
      <c r="RYC81" s="30">
        <f t="shared" si="492"/>
        <v>0</v>
      </c>
      <c r="RYD81" s="30">
        <f t="shared" si="492"/>
        <v>0</v>
      </c>
      <c r="RYE81" s="30">
        <f t="shared" si="492"/>
        <v>0</v>
      </c>
      <c r="RYF81" s="30">
        <f t="shared" si="492"/>
        <v>0</v>
      </c>
      <c r="RYG81" s="30">
        <f t="shared" si="492"/>
        <v>0</v>
      </c>
      <c r="RYH81" s="30">
        <f t="shared" si="492"/>
        <v>0</v>
      </c>
      <c r="RYI81" s="30">
        <f t="shared" si="492"/>
        <v>0</v>
      </c>
      <c r="RYJ81" s="30">
        <f t="shared" si="492"/>
        <v>0</v>
      </c>
      <c r="RYK81" s="30">
        <f t="shared" si="492"/>
        <v>0</v>
      </c>
      <c r="RYL81" s="30">
        <f t="shared" si="492"/>
        <v>0</v>
      </c>
      <c r="RYM81" s="30">
        <f t="shared" si="492"/>
        <v>0</v>
      </c>
      <c r="RYN81" s="30">
        <f t="shared" si="492"/>
        <v>0</v>
      </c>
      <c r="RYO81" s="30">
        <f t="shared" si="492"/>
        <v>0</v>
      </c>
      <c r="RYP81" s="30">
        <f t="shared" si="492"/>
        <v>0</v>
      </c>
      <c r="RYQ81" s="30">
        <f t="shared" si="492"/>
        <v>0</v>
      </c>
      <c r="RYR81" s="30">
        <f t="shared" si="492"/>
        <v>0</v>
      </c>
      <c r="RYS81" s="30">
        <f t="shared" si="492"/>
        <v>0</v>
      </c>
      <c r="RYT81" s="30">
        <f t="shared" si="492"/>
        <v>0</v>
      </c>
      <c r="RYU81" s="30">
        <f t="shared" si="492"/>
        <v>0</v>
      </c>
      <c r="RYV81" s="30">
        <f t="shared" si="492"/>
        <v>0</v>
      </c>
      <c r="RYW81" s="30">
        <f t="shared" si="492"/>
        <v>0</v>
      </c>
      <c r="RYX81" s="30">
        <f t="shared" si="492"/>
        <v>0</v>
      </c>
      <c r="RYY81" s="30">
        <f t="shared" si="492"/>
        <v>0</v>
      </c>
      <c r="RYZ81" s="30">
        <f t="shared" si="492"/>
        <v>0</v>
      </c>
      <c r="RZA81" s="30">
        <f t="shared" si="492"/>
        <v>0</v>
      </c>
      <c r="RZB81" s="30">
        <f t="shared" ref="RZB81:SBM81" si="493">+IF(RZB64&gt;=$D$16,$E$81,0)</f>
        <v>0</v>
      </c>
      <c r="RZC81" s="30">
        <f t="shared" si="493"/>
        <v>0</v>
      </c>
      <c r="RZD81" s="30">
        <f t="shared" si="493"/>
        <v>0</v>
      </c>
      <c r="RZE81" s="30">
        <f t="shared" si="493"/>
        <v>0</v>
      </c>
      <c r="RZF81" s="30">
        <f t="shared" si="493"/>
        <v>0</v>
      </c>
      <c r="RZG81" s="30">
        <f t="shared" si="493"/>
        <v>0</v>
      </c>
      <c r="RZH81" s="30">
        <f t="shared" si="493"/>
        <v>0</v>
      </c>
      <c r="RZI81" s="30">
        <f t="shared" si="493"/>
        <v>0</v>
      </c>
      <c r="RZJ81" s="30">
        <f t="shared" si="493"/>
        <v>0</v>
      </c>
      <c r="RZK81" s="30">
        <f t="shared" si="493"/>
        <v>0</v>
      </c>
      <c r="RZL81" s="30">
        <f t="shared" si="493"/>
        <v>0</v>
      </c>
      <c r="RZM81" s="30">
        <f t="shared" si="493"/>
        <v>0</v>
      </c>
      <c r="RZN81" s="30">
        <f t="shared" si="493"/>
        <v>0</v>
      </c>
      <c r="RZO81" s="30">
        <f t="shared" si="493"/>
        <v>0</v>
      </c>
      <c r="RZP81" s="30">
        <f t="shared" si="493"/>
        <v>0</v>
      </c>
      <c r="RZQ81" s="30">
        <f t="shared" si="493"/>
        <v>0</v>
      </c>
      <c r="RZR81" s="30">
        <f t="shared" si="493"/>
        <v>0</v>
      </c>
      <c r="RZS81" s="30">
        <f t="shared" si="493"/>
        <v>0</v>
      </c>
      <c r="RZT81" s="30">
        <f t="shared" si="493"/>
        <v>0</v>
      </c>
      <c r="RZU81" s="30">
        <f t="shared" si="493"/>
        <v>0</v>
      </c>
      <c r="RZV81" s="30">
        <f t="shared" si="493"/>
        <v>0</v>
      </c>
      <c r="RZW81" s="30">
        <f t="shared" si="493"/>
        <v>0</v>
      </c>
      <c r="RZX81" s="30">
        <f t="shared" si="493"/>
        <v>0</v>
      </c>
      <c r="RZY81" s="30">
        <f t="shared" si="493"/>
        <v>0</v>
      </c>
      <c r="RZZ81" s="30">
        <f t="shared" si="493"/>
        <v>0</v>
      </c>
      <c r="SAA81" s="30">
        <f t="shared" si="493"/>
        <v>0</v>
      </c>
      <c r="SAB81" s="30">
        <f t="shared" si="493"/>
        <v>0</v>
      </c>
      <c r="SAC81" s="30">
        <f t="shared" si="493"/>
        <v>0</v>
      </c>
      <c r="SAD81" s="30">
        <f t="shared" si="493"/>
        <v>0</v>
      </c>
      <c r="SAE81" s="30">
        <f t="shared" si="493"/>
        <v>0</v>
      </c>
      <c r="SAF81" s="30">
        <f t="shared" si="493"/>
        <v>0</v>
      </c>
      <c r="SAG81" s="30">
        <f t="shared" si="493"/>
        <v>0</v>
      </c>
      <c r="SAH81" s="30">
        <f t="shared" si="493"/>
        <v>0</v>
      </c>
      <c r="SAI81" s="30">
        <f t="shared" si="493"/>
        <v>0</v>
      </c>
      <c r="SAJ81" s="30">
        <f t="shared" si="493"/>
        <v>0</v>
      </c>
      <c r="SAK81" s="30">
        <f t="shared" si="493"/>
        <v>0</v>
      </c>
      <c r="SAL81" s="30">
        <f t="shared" si="493"/>
        <v>0</v>
      </c>
      <c r="SAM81" s="30">
        <f t="shared" si="493"/>
        <v>0</v>
      </c>
      <c r="SAN81" s="30">
        <f t="shared" si="493"/>
        <v>0</v>
      </c>
      <c r="SAO81" s="30">
        <f t="shared" si="493"/>
        <v>0</v>
      </c>
      <c r="SAP81" s="30">
        <f t="shared" si="493"/>
        <v>0</v>
      </c>
      <c r="SAQ81" s="30">
        <f t="shared" si="493"/>
        <v>0</v>
      </c>
      <c r="SAR81" s="30">
        <f t="shared" si="493"/>
        <v>0</v>
      </c>
      <c r="SAS81" s="30">
        <f t="shared" si="493"/>
        <v>0</v>
      </c>
      <c r="SAT81" s="30">
        <f t="shared" si="493"/>
        <v>0</v>
      </c>
      <c r="SAU81" s="30">
        <f t="shared" si="493"/>
        <v>0</v>
      </c>
      <c r="SAV81" s="30">
        <f t="shared" si="493"/>
        <v>0</v>
      </c>
      <c r="SAW81" s="30">
        <f t="shared" si="493"/>
        <v>0</v>
      </c>
      <c r="SAX81" s="30">
        <f t="shared" si="493"/>
        <v>0</v>
      </c>
      <c r="SAY81" s="30">
        <f t="shared" si="493"/>
        <v>0</v>
      </c>
      <c r="SAZ81" s="30">
        <f t="shared" si="493"/>
        <v>0</v>
      </c>
      <c r="SBA81" s="30">
        <f t="shared" si="493"/>
        <v>0</v>
      </c>
      <c r="SBB81" s="30">
        <f t="shared" si="493"/>
        <v>0</v>
      </c>
      <c r="SBC81" s="30">
        <f t="shared" si="493"/>
        <v>0</v>
      </c>
      <c r="SBD81" s="30">
        <f t="shared" si="493"/>
        <v>0</v>
      </c>
      <c r="SBE81" s="30">
        <f t="shared" si="493"/>
        <v>0</v>
      </c>
      <c r="SBF81" s="30">
        <f t="shared" si="493"/>
        <v>0</v>
      </c>
      <c r="SBG81" s="30">
        <f t="shared" si="493"/>
        <v>0</v>
      </c>
      <c r="SBH81" s="30">
        <f t="shared" si="493"/>
        <v>0</v>
      </c>
      <c r="SBI81" s="30">
        <f t="shared" si="493"/>
        <v>0</v>
      </c>
      <c r="SBJ81" s="30">
        <f t="shared" si="493"/>
        <v>0</v>
      </c>
      <c r="SBK81" s="30">
        <f t="shared" si="493"/>
        <v>0</v>
      </c>
      <c r="SBL81" s="30">
        <f t="shared" si="493"/>
        <v>0</v>
      </c>
      <c r="SBM81" s="30">
        <f t="shared" si="493"/>
        <v>0</v>
      </c>
      <c r="SBN81" s="30">
        <f t="shared" ref="SBN81:SDY81" si="494">+IF(SBN64&gt;=$D$16,$E$81,0)</f>
        <v>0</v>
      </c>
      <c r="SBO81" s="30">
        <f t="shared" si="494"/>
        <v>0</v>
      </c>
      <c r="SBP81" s="30">
        <f t="shared" si="494"/>
        <v>0</v>
      </c>
      <c r="SBQ81" s="30">
        <f t="shared" si="494"/>
        <v>0</v>
      </c>
      <c r="SBR81" s="30">
        <f t="shared" si="494"/>
        <v>0</v>
      </c>
      <c r="SBS81" s="30">
        <f t="shared" si="494"/>
        <v>0</v>
      </c>
      <c r="SBT81" s="30">
        <f t="shared" si="494"/>
        <v>0</v>
      </c>
      <c r="SBU81" s="30">
        <f t="shared" si="494"/>
        <v>0</v>
      </c>
      <c r="SBV81" s="30">
        <f t="shared" si="494"/>
        <v>0</v>
      </c>
      <c r="SBW81" s="30">
        <f t="shared" si="494"/>
        <v>0</v>
      </c>
      <c r="SBX81" s="30">
        <f t="shared" si="494"/>
        <v>0</v>
      </c>
      <c r="SBY81" s="30">
        <f t="shared" si="494"/>
        <v>0</v>
      </c>
      <c r="SBZ81" s="30">
        <f t="shared" si="494"/>
        <v>0</v>
      </c>
      <c r="SCA81" s="30">
        <f t="shared" si="494"/>
        <v>0</v>
      </c>
      <c r="SCB81" s="30">
        <f t="shared" si="494"/>
        <v>0</v>
      </c>
      <c r="SCC81" s="30">
        <f t="shared" si="494"/>
        <v>0</v>
      </c>
      <c r="SCD81" s="30">
        <f t="shared" si="494"/>
        <v>0</v>
      </c>
      <c r="SCE81" s="30">
        <f t="shared" si="494"/>
        <v>0</v>
      </c>
      <c r="SCF81" s="30">
        <f t="shared" si="494"/>
        <v>0</v>
      </c>
      <c r="SCG81" s="30">
        <f t="shared" si="494"/>
        <v>0</v>
      </c>
      <c r="SCH81" s="30">
        <f t="shared" si="494"/>
        <v>0</v>
      </c>
      <c r="SCI81" s="30">
        <f t="shared" si="494"/>
        <v>0</v>
      </c>
      <c r="SCJ81" s="30">
        <f t="shared" si="494"/>
        <v>0</v>
      </c>
      <c r="SCK81" s="30">
        <f t="shared" si="494"/>
        <v>0</v>
      </c>
      <c r="SCL81" s="30">
        <f t="shared" si="494"/>
        <v>0</v>
      </c>
      <c r="SCM81" s="30">
        <f t="shared" si="494"/>
        <v>0</v>
      </c>
      <c r="SCN81" s="30">
        <f t="shared" si="494"/>
        <v>0</v>
      </c>
      <c r="SCO81" s="30">
        <f t="shared" si="494"/>
        <v>0</v>
      </c>
      <c r="SCP81" s="30">
        <f t="shared" si="494"/>
        <v>0</v>
      </c>
      <c r="SCQ81" s="30">
        <f t="shared" si="494"/>
        <v>0</v>
      </c>
      <c r="SCR81" s="30">
        <f t="shared" si="494"/>
        <v>0</v>
      </c>
      <c r="SCS81" s="30">
        <f t="shared" si="494"/>
        <v>0</v>
      </c>
      <c r="SCT81" s="30">
        <f t="shared" si="494"/>
        <v>0</v>
      </c>
      <c r="SCU81" s="30">
        <f t="shared" si="494"/>
        <v>0</v>
      </c>
      <c r="SCV81" s="30">
        <f t="shared" si="494"/>
        <v>0</v>
      </c>
      <c r="SCW81" s="30">
        <f t="shared" si="494"/>
        <v>0</v>
      </c>
      <c r="SCX81" s="30">
        <f t="shared" si="494"/>
        <v>0</v>
      </c>
      <c r="SCY81" s="30">
        <f t="shared" si="494"/>
        <v>0</v>
      </c>
      <c r="SCZ81" s="30">
        <f t="shared" si="494"/>
        <v>0</v>
      </c>
      <c r="SDA81" s="30">
        <f t="shared" si="494"/>
        <v>0</v>
      </c>
      <c r="SDB81" s="30">
        <f t="shared" si="494"/>
        <v>0</v>
      </c>
      <c r="SDC81" s="30">
        <f t="shared" si="494"/>
        <v>0</v>
      </c>
      <c r="SDD81" s="30">
        <f t="shared" si="494"/>
        <v>0</v>
      </c>
      <c r="SDE81" s="30">
        <f t="shared" si="494"/>
        <v>0</v>
      </c>
      <c r="SDF81" s="30">
        <f t="shared" si="494"/>
        <v>0</v>
      </c>
      <c r="SDG81" s="30">
        <f t="shared" si="494"/>
        <v>0</v>
      </c>
      <c r="SDH81" s="30">
        <f t="shared" si="494"/>
        <v>0</v>
      </c>
      <c r="SDI81" s="30">
        <f t="shared" si="494"/>
        <v>0</v>
      </c>
      <c r="SDJ81" s="30">
        <f t="shared" si="494"/>
        <v>0</v>
      </c>
      <c r="SDK81" s="30">
        <f t="shared" si="494"/>
        <v>0</v>
      </c>
      <c r="SDL81" s="30">
        <f t="shared" si="494"/>
        <v>0</v>
      </c>
      <c r="SDM81" s="30">
        <f t="shared" si="494"/>
        <v>0</v>
      </c>
      <c r="SDN81" s="30">
        <f t="shared" si="494"/>
        <v>0</v>
      </c>
      <c r="SDO81" s="30">
        <f t="shared" si="494"/>
        <v>0</v>
      </c>
      <c r="SDP81" s="30">
        <f t="shared" si="494"/>
        <v>0</v>
      </c>
      <c r="SDQ81" s="30">
        <f t="shared" si="494"/>
        <v>0</v>
      </c>
      <c r="SDR81" s="30">
        <f t="shared" si="494"/>
        <v>0</v>
      </c>
      <c r="SDS81" s="30">
        <f t="shared" si="494"/>
        <v>0</v>
      </c>
      <c r="SDT81" s="30">
        <f t="shared" si="494"/>
        <v>0</v>
      </c>
      <c r="SDU81" s="30">
        <f t="shared" si="494"/>
        <v>0</v>
      </c>
      <c r="SDV81" s="30">
        <f t="shared" si="494"/>
        <v>0</v>
      </c>
      <c r="SDW81" s="30">
        <f t="shared" si="494"/>
        <v>0</v>
      </c>
      <c r="SDX81" s="30">
        <f t="shared" si="494"/>
        <v>0</v>
      </c>
      <c r="SDY81" s="30">
        <f t="shared" si="494"/>
        <v>0</v>
      </c>
      <c r="SDZ81" s="30">
        <f t="shared" ref="SDZ81:SGK81" si="495">+IF(SDZ64&gt;=$D$16,$E$81,0)</f>
        <v>0</v>
      </c>
      <c r="SEA81" s="30">
        <f t="shared" si="495"/>
        <v>0</v>
      </c>
      <c r="SEB81" s="30">
        <f t="shared" si="495"/>
        <v>0</v>
      </c>
      <c r="SEC81" s="30">
        <f t="shared" si="495"/>
        <v>0</v>
      </c>
      <c r="SED81" s="30">
        <f t="shared" si="495"/>
        <v>0</v>
      </c>
      <c r="SEE81" s="30">
        <f t="shared" si="495"/>
        <v>0</v>
      </c>
      <c r="SEF81" s="30">
        <f t="shared" si="495"/>
        <v>0</v>
      </c>
      <c r="SEG81" s="30">
        <f t="shared" si="495"/>
        <v>0</v>
      </c>
      <c r="SEH81" s="30">
        <f t="shared" si="495"/>
        <v>0</v>
      </c>
      <c r="SEI81" s="30">
        <f t="shared" si="495"/>
        <v>0</v>
      </c>
      <c r="SEJ81" s="30">
        <f t="shared" si="495"/>
        <v>0</v>
      </c>
      <c r="SEK81" s="30">
        <f t="shared" si="495"/>
        <v>0</v>
      </c>
      <c r="SEL81" s="30">
        <f t="shared" si="495"/>
        <v>0</v>
      </c>
      <c r="SEM81" s="30">
        <f t="shared" si="495"/>
        <v>0</v>
      </c>
      <c r="SEN81" s="30">
        <f t="shared" si="495"/>
        <v>0</v>
      </c>
      <c r="SEO81" s="30">
        <f t="shared" si="495"/>
        <v>0</v>
      </c>
      <c r="SEP81" s="30">
        <f t="shared" si="495"/>
        <v>0</v>
      </c>
      <c r="SEQ81" s="30">
        <f t="shared" si="495"/>
        <v>0</v>
      </c>
      <c r="SER81" s="30">
        <f t="shared" si="495"/>
        <v>0</v>
      </c>
      <c r="SES81" s="30">
        <f t="shared" si="495"/>
        <v>0</v>
      </c>
      <c r="SET81" s="30">
        <f t="shared" si="495"/>
        <v>0</v>
      </c>
      <c r="SEU81" s="30">
        <f t="shared" si="495"/>
        <v>0</v>
      </c>
      <c r="SEV81" s="30">
        <f t="shared" si="495"/>
        <v>0</v>
      </c>
      <c r="SEW81" s="30">
        <f t="shared" si="495"/>
        <v>0</v>
      </c>
      <c r="SEX81" s="30">
        <f t="shared" si="495"/>
        <v>0</v>
      </c>
      <c r="SEY81" s="30">
        <f t="shared" si="495"/>
        <v>0</v>
      </c>
      <c r="SEZ81" s="30">
        <f t="shared" si="495"/>
        <v>0</v>
      </c>
      <c r="SFA81" s="30">
        <f t="shared" si="495"/>
        <v>0</v>
      </c>
      <c r="SFB81" s="30">
        <f t="shared" si="495"/>
        <v>0</v>
      </c>
      <c r="SFC81" s="30">
        <f t="shared" si="495"/>
        <v>0</v>
      </c>
      <c r="SFD81" s="30">
        <f t="shared" si="495"/>
        <v>0</v>
      </c>
      <c r="SFE81" s="30">
        <f t="shared" si="495"/>
        <v>0</v>
      </c>
      <c r="SFF81" s="30">
        <f t="shared" si="495"/>
        <v>0</v>
      </c>
      <c r="SFG81" s="30">
        <f t="shared" si="495"/>
        <v>0</v>
      </c>
      <c r="SFH81" s="30">
        <f t="shared" si="495"/>
        <v>0</v>
      </c>
      <c r="SFI81" s="30">
        <f t="shared" si="495"/>
        <v>0</v>
      </c>
      <c r="SFJ81" s="30">
        <f t="shared" si="495"/>
        <v>0</v>
      </c>
      <c r="SFK81" s="30">
        <f t="shared" si="495"/>
        <v>0</v>
      </c>
      <c r="SFL81" s="30">
        <f t="shared" si="495"/>
        <v>0</v>
      </c>
      <c r="SFM81" s="30">
        <f t="shared" si="495"/>
        <v>0</v>
      </c>
      <c r="SFN81" s="30">
        <f t="shared" si="495"/>
        <v>0</v>
      </c>
      <c r="SFO81" s="30">
        <f t="shared" si="495"/>
        <v>0</v>
      </c>
      <c r="SFP81" s="30">
        <f t="shared" si="495"/>
        <v>0</v>
      </c>
      <c r="SFQ81" s="30">
        <f t="shared" si="495"/>
        <v>0</v>
      </c>
      <c r="SFR81" s="30">
        <f t="shared" si="495"/>
        <v>0</v>
      </c>
      <c r="SFS81" s="30">
        <f t="shared" si="495"/>
        <v>0</v>
      </c>
      <c r="SFT81" s="30">
        <f t="shared" si="495"/>
        <v>0</v>
      </c>
      <c r="SFU81" s="30">
        <f t="shared" si="495"/>
        <v>0</v>
      </c>
      <c r="SFV81" s="30">
        <f t="shared" si="495"/>
        <v>0</v>
      </c>
      <c r="SFW81" s="30">
        <f t="shared" si="495"/>
        <v>0</v>
      </c>
      <c r="SFX81" s="30">
        <f t="shared" si="495"/>
        <v>0</v>
      </c>
      <c r="SFY81" s="30">
        <f t="shared" si="495"/>
        <v>0</v>
      </c>
      <c r="SFZ81" s="30">
        <f t="shared" si="495"/>
        <v>0</v>
      </c>
      <c r="SGA81" s="30">
        <f t="shared" si="495"/>
        <v>0</v>
      </c>
      <c r="SGB81" s="30">
        <f t="shared" si="495"/>
        <v>0</v>
      </c>
      <c r="SGC81" s="30">
        <f t="shared" si="495"/>
        <v>0</v>
      </c>
      <c r="SGD81" s="30">
        <f t="shared" si="495"/>
        <v>0</v>
      </c>
      <c r="SGE81" s="30">
        <f t="shared" si="495"/>
        <v>0</v>
      </c>
      <c r="SGF81" s="30">
        <f t="shared" si="495"/>
        <v>0</v>
      </c>
      <c r="SGG81" s="30">
        <f t="shared" si="495"/>
        <v>0</v>
      </c>
      <c r="SGH81" s="30">
        <f t="shared" si="495"/>
        <v>0</v>
      </c>
      <c r="SGI81" s="30">
        <f t="shared" si="495"/>
        <v>0</v>
      </c>
      <c r="SGJ81" s="30">
        <f t="shared" si="495"/>
        <v>0</v>
      </c>
      <c r="SGK81" s="30">
        <f t="shared" si="495"/>
        <v>0</v>
      </c>
      <c r="SGL81" s="30">
        <f t="shared" ref="SGL81:SIW81" si="496">+IF(SGL64&gt;=$D$16,$E$81,0)</f>
        <v>0</v>
      </c>
      <c r="SGM81" s="30">
        <f t="shared" si="496"/>
        <v>0</v>
      </c>
      <c r="SGN81" s="30">
        <f t="shared" si="496"/>
        <v>0</v>
      </c>
      <c r="SGO81" s="30">
        <f t="shared" si="496"/>
        <v>0</v>
      </c>
      <c r="SGP81" s="30">
        <f t="shared" si="496"/>
        <v>0</v>
      </c>
      <c r="SGQ81" s="30">
        <f t="shared" si="496"/>
        <v>0</v>
      </c>
      <c r="SGR81" s="30">
        <f t="shared" si="496"/>
        <v>0</v>
      </c>
      <c r="SGS81" s="30">
        <f t="shared" si="496"/>
        <v>0</v>
      </c>
      <c r="SGT81" s="30">
        <f t="shared" si="496"/>
        <v>0</v>
      </c>
      <c r="SGU81" s="30">
        <f t="shared" si="496"/>
        <v>0</v>
      </c>
      <c r="SGV81" s="30">
        <f t="shared" si="496"/>
        <v>0</v>
      </c>
      <c r="SGW81" s="30">
        <f t="shared" si="496"/>
        <v>0</v>
      </c>
      <c r="SGX81" s="30">
        <f t="shared" si="496"/>
        <v>0</v>
      </c>
      <c r="SGY81" s="30">
        <f t="shared" si="496"/>
        <v>0</v>
      </c>
      <c r="SGZ81" s="30">
        <f t="shared" si="496"/>
        <v>0</v>
      </c>
      <c r="SHA81" s="30">
        <f t="shared" si="496"/>
        <v>0</v>
      </c>
      <c r="SHB81" s="30">
        <f t="shared" si="496"/>
        <v>0</v>
      </c>
      <c r="SHC81" s="30">
        <f t="shared" si="496"/>
        <v>0</v>
      </c>
      <c r="SHD81" s="30">
        <f t="shared" si="496"/>
        <v>0</v>
      </c>
      <c r="SHE81" s="30">
        <f t="shared" si="496"/>
        <v>0</v>
      </c>
      <c r="SHF81" s="30">
        <f t="shared" si="496"/>
        <v>0</v>
      </c>
      <c r="SHG81" s="30">
        <f t="shared" si="496"/>
        <v>0</v>
      </c>
      <c r="SHH81" s="30">
        <f t="shared" si="496"/>
        <v>0</v>
      </c>
      <c r="SHI81" s="30">
        <f t="shared" si="496"/>
        <v>0</v>
      </c>
      <c r="SHJ81" s="30">
        <f t="shared" si="496"/>
        <v>0</v>
      </c>
      <c r="SHK81" s="30">
        <f t="shared" si="496"/>
        <v>0</v>
      </c>
      <c r="SHL81" s="30">
        <f t="shared" si="496"/>
        <v>0</v>
      </c>
      <c r="SHM81" s="30">
        <f t="shared" si="496"/>
        <v>0</v>
      </c>
      <c r="SHN81" s="30">
        <f t="shared" si="496"/>
        <v>0</v>
      </c>
      <c r="SHO81" s="30">
        <f t="shared" si="496"/>
        <v>0</v>
      </c>
      <c r="SHP81" s="30">
        <f t="shared" si="496"/>
        <v>0</v>
      </c>
      <c r="SHQ81" s="30">
        <f t="shared" si="496"/>
        <v>0</v>
      </c>
      <c r="SHR81" s="30">
        <f t="shared" si="496"/>
        <v>0</v>
      </c>
      <c r="SHS81" s="30">
        <f t="shared" si="496"/>
        <v>0</v>
      </c>
      <c r="SHT81" s="30">
        <f t="shared" si="496"/>
        <v>0</v>
      </c>
      <c r="SHU81" s="30">
        <f t="shared" si="496"/>
        <v>0</v>
      </c>
      <c r="SHV81" s="30">
        <f t="shared" si="496"/>
        <v>0</v>
      </c>
      <c r="SHW81" s="30">
        <f t="shared" si="496"/>
        <v>0</v>
      </c>
      <c r="SHX81" s="30">
        <f t="shared" si="496"/>
        <v>0</v>
      </c>
      <c r="SHY81" s="30">
        <f t="shared" si="496"/>
        <v>0</v>
      </c>
      <c r="SHZ81" s="30">
        <f t="shared" si="496"/>
        <v>0</v>
      </c>
      <c r="SIA81" s="30">
        <f t="shared" si="496"/>
        <v>0</v>
      </c>
      <c r="SIB81" s="30">
        <f t="shared" si="496"/>
        <v>0</v>
      </c>
      <c r="SIC81" s="30">
        <f t="shared" si="496"/>
        <v>0</v>
      </c>
      <c r="SID81" s="30">
        <f t="shared" si="496"/>
        <v>0</v>
      </c>
      <c r="SIE81" s="30">
        <f t="shared" si="496"/>
        <v>0</v>
      </c>
      <c r="SIF81" s="30">
        <f t="shared" si="496"/>
        <v>0</v>
      </c>
      <c r="SIG81" s="30">
        <f t="shared" si="496"/>
        <v>0</v>
      </c>
      <c r="SIH81" s="30">
        <f t="shared" si="496"/>
        <v>0</v>
      </c>
      <c r="SII81" s="30">
        <f t="shared" si="496"/>
        <v>0</v>
      </c>
      <c r="SIJ81" s="30">
        <f t="shared" si="496"/>
        <v>0</v>
      </c>
      <c r="SIK81" s="30">
        <f t="shared" si="496"/>
        <v>0</v>
      </c>
      <c r="SIL81" s="30">
        <f t="shared" si="496"/>
        <v>0</v>
      </c>
      <c r="SIM81" s="30">
        <f t="shared" si="496"/>
        <v>0</v>
      </c>
      <c r="SIN81" s="30">
        <f t="shared" si="496"/>
        <v>0</v>
      </c>
      <c r="SIO81" s="30">
        <f t="shared" si="496"/>
        <v>0</v>
      </c>
      <c r="SIP81" s="30">
        <f t="shared" si="496"/>
        <v>0</v>
      </c>
      <c r="SIQ81" s="30">
        <f t="shared" si="496"/>
        <v>0</v>
      </c>
      <c r="SIR81" s="30">
        <f t="shared" si="496"/>
        <v>0</v>
      </c>
      <c r="SIS81" s="30">
        <f t="shared" si="496"/>
        <v>0</v>
      </c>
      <c r="SIT81" s="30">
        <f t="shared" si="496"/>
        <v>0</v>
      </c>
      <c r="SIU81" s="30">
        <f t="shared" si="496"/>
        <v>0</v>
      </c>
      <c r="SIV81" s="30">
        <f t="shared" si="496"/>
        <v>0</v>
      </c>
      <c r="SIW81" s="30">
        <f t="shared" si="496"/>
        <v>0</v>
      </c>
      <c r="SIX81" s="30">
        <f t="shared" ref="SIX81:SLI81" si="497">+IF(SIX64&gt;=$D$16,$E$81,0)</f>
        <v>0</v>
      </c>
      <c r="SIY81" s="30">
        <f t="shared" si="497"/>
        <v>0</v>
      </c>
      <c r="SIZ81" s="30">
        <f t="shared" si="497"/>
        <v>0</v>
      </c>
      <c r="SJA81" s="30">
        <f t="shared" si="497"/>
        <v>0</v>
      </c>
      <c r="SJB81" s="30">
        <f t="shared" si="497"/>
        <v>0</v>
      </c>
      <c r="SJC81" s="30">
        <f t="shared" si="497"/>
        <v>0</v>
      </c>
      <c r="SJD81" s="30">
        <f t="shared" si="497"/>
        <v>0</v>
      </c>
      <c r="SJE81" s="30">
        <f t="shared" si="497"/>
        <v>0</v>
      </c>
      <c r="SJF81" s="30">
        <f t="shared" si="497"/>
        <v>0</v>
      </c>
      <c r="SJG81" s="30">
        <f t="shared" si="497"/>
        <v>0</v>
      </c>
      <c r="SJH81" s="30">
        <f t="shared" si="497"/>
        <v>0</v>
      </c>
      <c r="SJI81" s="30">
        <f t="shared" si="497"/>
        <v>0</v>
      </c>
      <c r="SJJ81" s="30">
        <f t="shared" si="497"/>
        <v>0</v>
      </c>
      <c r="SJK81" s="30">
        <f t="shared" si="497"/>
        <v>0</v>
      </c>
      <c r="SJL81" s="30">
        <f t="shared" si="497"/>
        <v>0</v>
      </c>
      <c r="SJM81" s="30">
        <f t="shared" si="497"/>
        <v>0</v>
      </c>
      <c r="SJN81" s="30">
        <f t="shared" si="497"/>
        <v>0</v>
      </c>
      <c r="SJO81" s="30">
        <f t="shared" si="497"/>
        <v>0</v>
      </c>
      <c r="SJP81" s="30">
        <f t="shared" si="497"/>
        <v>0</v>
      </c>
      <c r="SJQ81" s="30">
        <f t="shared" si="497"/>
        <v>0</v>
      </c>
      <c r="SJR81" s="30">
        <f t="shared" si="497"/>
        <v>0</v>
      </c>
      <c r="SJS81" s="30">
        <f t="shared" si="497"/>
        <v>0</v>
      </c>
      <c r="SJT81" s="30">
        <f t="shared" si="497"/>
        <v>0</v>
      </c>
      <c r="SJU81" s="30">
        <f t="shared" si="497"/>
        <v>0</v>
      </c>
      <c r="SJV81" s="30">
        <f t="shared" si="497"/>
        <v>0</v>
      </c>
      <c r="SJW81" s="30">
        <f t="shared" si="497"/>
        <v>0</v>
      </c>
      <c r="SJX81" s="30">
        <f t="shared" si="497"/>
        <v>0</v>
      </c>
      <c r="SJY81" s="30">
        <f t="shared" si="497"/>
        <v>0</v>
      </c>
      <c r="SJZ81" s="30">
        <f t="shared" si="497"/>
        <v>0</v>
      </c>
      <c r="SKA81" s="30">
        <f t="shared" si="497"/>
        <v>0</v>
      </c>
      <c r="SKB81" s="30">
        <f t="shared" si="497"/>
        <v>0</v>
      </c>
      <c r="SKC81" s="30">
        <f t="shared" si="497"/>
        <v>0</v>
      </c>
      <c r="SKD81" s="30">
        <f t="shared" si="497"/>
        <v>0</v>
      </c>
      <c r="SKE81" s="30">
        <f t="shared" si="497"/>
        <v>0</v>
      </c>
      <c r="SKF81" s="30">
        <f t="shared" si="497"/>
        <v>0</v>
      </c>
      <c r="SKG81" s="30">
        <f t="shared" si="497"/>
        <v>0</v>
      </c>
      <c r="SKH81" s="30">
        <f t="shared" si="497"/>
        <v>0</v>
      </c>
      <c r="SKI81" s="30">
        <f t="shared" si="497"/>
        <v>0</v>
      </c>
      <c r="SKJ81" s="30">
        <f t="shared" si="497"/>
        <v>0</v>
      </c>
      <c r="SKK81" s="30">
        <f t="shared" si="497"/>
        <v>0</v>
      </c>
      <c r="SKL81" s="30">
        <f t="shared" si="497"/>
        <v>0</v>
      </c>
      <c r="SKM81" s="30">
        <f t="shared" si="497"/>
        <v>0</v>
      </c>
      <c r="SKN81" s="30">
        <f t="shared" si="497"/>
        <v>0</v>
      </c>
      <c r="SKO81" s="30">
        <f t="shared" si="497"/>
        <v>0</v>
      </c>
      <c r="SKP81" s="30">
        <f t="shared" si="497"/>
        <v>0</v>
      </c>
      <c r="SKQ81" s="30">
        <f t="shared" si="497"/>
        <v>0</v>
      </c>
      <c r="SKR81" s="30">
        <f t="shared" si="497"/>
        <v>0</v>
      </c>
      <c r="SKS81" s="30">
        <f t="shared" si="497"/>
        <v>0</v>
      </c>
      <c r="SKT81" s="30">
        <f t="shared" si="497"/>
        <v>0</v>
      </c>
      <c r="SKU81" s="30">
        <f t="shared" si="497"/>
        <v>0</v>
      </c>
      <c r="SKV81" s="30">
        <f t="shared" si="497"/>
        <v>0</v>
      </c>
      <c r="SKW81" s="30">
        <f t="shared" si="497"/>
        <v>0</v>
      </c>
      <c r="SKX81" s="30">
        <f t="shared" si="497"/>
        <v>0</v>
      </c>
      <c r="SKY81" s="30">
        <f t="shared" si="497"/>
        <v>0</v>
      </c>
      <c r="SKZ81" s="30">
        <f t="shared" si="497"/>
        <v>0</v>
      </c>
      <c r="SLA81" s="30">
        <f t="shared" si="497"/>
        <v>0</v>
      </c>
      <c r="SLB81" s="30">
        <f t="shared" si="497"/>
        <v>0</v>
      </c>
      <c r="SLC81" s="30">
        <f t="shared" si="497"/>
        <v>0</v>
      </c>
      <c r="SLD81" s="30">
        <f t="shared" si="497"/>
        <v>0</v>
      </c>
      <c r="SLE81" s="30">
        <f t="shared" si="497"/>
        <v>0</v>
      </c>
      <c r="SLF81" s="30">
        <f t="shared" si="497"/>
        <v>0</v>
      </c>
      <c r="SLG81" s="30">
        <f t="shared" si="497"/>
        <v>0</v>
      </c>
      <c r="SLH81" s="30">
        <f t="shared" si="497"/>
        <v>0</v>
      </c>
      <c r="SLI81" s="30">
        <f t="shared" si="497"/>
        <v>0</v>
      </c>
      <c r="SLJ81" s="30">
        <f t="shared" ref="SLJ81:SNU81" si="498">+IF(SLJ64&gt;=$D$16,$E$81,0)</f>
        <v>0</v>
      </c>
      <c r="SLK81" s="30">
        <f t="shared" si="498"/>
        <v>0</v>
      </c>
      <c r="SLL81" s="30">
        <f t="shared" si="498"/>
        <v>0</v>
      </c>
      <c r="SLM81" s="30">
        <f t="shared" si="498"/>
        <v>0</v>
      </c>
      <c r="SLN81" s="30">
        <f t="shared" si="498"/>
        <v>0</v>
      </c>
      <c r="SLO81" s="30">
        <f t="shared" si="498"/>
        <v>0</v>
      </c>
      <c r="SLP81" s="30">
        <f t="shared" si="498"/>
        <v>0</v>
      </c>
      <c r="SLQ81" s="30">
        <f t="shared" si="498"/>
        <v>0</v>
      </c>
      <c r="SLR81" s="30">
        <f t="shared" si="498"/>
        <v>0</v>
      </c>
      <c r="SLS81" s="30">
        <f t="shared" si="498"/>
        <v>0</v>
      </c>
      <c r="SLT81" s="30">
        <f t="shared" si="498"/>
        <v>0</v>
      </c>
      <c r="SLU81" s="30">
        <f t="shared" si="498"/>
        <v>0</v>
      </c>
      <c r="SLV81" s="30">
        <f t="shared" si="498"/>
        <v>0</v>
      </c>
      <c r="SLW81" s="30">
        <f t="shared" si="498"/>
        <v>0</v>
      </c>
      <c r="SLX81" s="30">
        <f t="shared" si="498"/>
        <v>0</v>
      </c>
      <c r="SLY81" s="30">
        <f t="shared" si="498"/>
        <v>0</v>
      </c>
      <c r="SLZ81" s="30">
        <f t="shared" si="498"/>
        <v>0</v>
      </c>
      <c r="SMA81" s="30">
        <f t="shared" si="498"/>
        <v>0</v>
      </c>
      <c r="SMB81" s="30">
        <f t="shared" si="498"/>
        <v>0</v>
      </c>
      <c r="SMC81" s="30">
        <f t="shared" si="498"/>
        <v>0</v>
      </c>
      <c r="SMD81" s="30">
        <f t="shared" si="498"/>
        <v>0</v>
      </c>
      <c r="SME81" s="30">
        <f t="shared" si="498"/>
        <v>0</v>
      </c>
      <c r="SMF81" s="30">
        <f t="shared" si="498"/>
        <v>0</v>
      </c>
      <c r="SMG81" s="30">
        <f t="shared" si="498"/>
        <v>0</v>
      </c>
      <c r="SMH81" s="30">
        <f t="shared" si="498"/>
        <v>0</v>
      </c>
      <c r="SMI81" s="30">
        <f t="shared" si="498"/>
        <v>0</v>
      </c>
      <c r="SMJ81" s="30">
        <f t="shared" si="498"/>
        <v>0</v>
      </c>
      <c r="SMK81" s="30">
        <f t="shared" si="498"/>
        <v>0</v>
      </c>
      <c r="SML81" s="30">
        <f t="shared" si="498"/>
        <v>0</v>
      </c>
      <c r="SMM81" s="30">
        <f t="shared" si="498"/>
        <v>0</v>
      </c>
      <c r="SMN81" s="30">
        <f t="shared" si="498"/>
        <v>0</v>
      </c>
      <c r="SMO81" s="30">
        <f t="shared" si="498"/>
        <v>0</v>
      </c>
      <c r="SMP81" s="30">
        <f t="shared" si="498"/>
        <v>0</v>
      </c>
      <c r="SMQ81" s="30">
        <f t="shared" si="498"/>
        <v>0</v>
      </c>
      <c r="SMR81" s="30">
        <f t="shared" si="498"/>
        <v>0</v>
      </c>
      <c r="SMS81" s="30">
        <f t="shared" si="498"/>
        <v>0</v>
      </c>
      <c r="SMT81" s="30">
        <f t="shared" si="498"/>
        <v>0</v>
      </c>
      <c r="SMU81" s="30">
        <f t="shared" si="498"/>
        <v>0</v>
      </c>
      <c r="SMV81" s="30">
        <f t="shared" si="498"/>
        <v>0</v>
      </c>
      <c r="SMW81" s="30">
        <f t="shared" si="498"/>
        <v>0</v>
      </c>
      <c r="SMX81" s="30">
        <f t="shared" si="498"/>
        <v>0</v>
      </c>
      <c r="SMY81" s="30">
        <f t="shared" si="498"/>
        <v>0</v>
      </c>
      <c r="SMZ81" s="30">
        <f t="shared" si="498"/>
        <v>0</v>
      </c>
      <c r="SNA81" s="30">
        <f t="shared" si="498"/>
        <v>0</v>
      </c>
      <c r="SNB81" s="30">
        <f t="shared" si="498"/>
        <v>0</v>
      </c>
      <c r="SNC81" s="30">
        <f t="shared" si="498"/>
        <v>0</v>
      </c>
      <c r="SND81" s="30">
        <f t="shared" si="498"/>
        <v>0</v>
      </c>
      <c r="SNE81" s="30">
        <f t="shared" si="498"/>
        <v>0</v>
      </c>
      <c r="SNF81" s="30">
        <f t="shared" si="498"/>
        <v>0</v>
      </c>
      <c r="SNG81" s="30">
        <f t="shared" si="498"/>
        <v>0</v>
      </c>
      <c r="SNH81" s="30">
        <f t="shared" si="498"/>
        <v>0</v>
      </c>
      <c r="SNI81" s="30">
        <f t="shared" si="498"/>
        <v>0</v>
      </c>
      <c r="SNJ81" s="30">
        <f t="shared" si="498"/>
        <v>0</v>
      </c>
      <c r="SNK81" s="30">
        <f t="shared" si="498"/>
        <v>0</v>
      </c>
      <c r="SNL81" s="30">
        <f t="shared" si="498"/>
        <v>0</v>
      </c>
      <c r="SNM81" s="30">
        <f t="shared" si="498"/>
        <v>0</v>
      </c>
      <c r="SNN81" s="30">
        <f t="shared" si="498"/>
        <v>0</v>
      </c>
      <c r="SNO81" s="30">
        <f t="shared" si="498"/>
        <v>0</v>
      </c>
      <c r="SNP81" s="30">
        <f t="shared" si="498"/>
        <v>0</v>
      </c>
      <c r="SNQ81" s="30">
        <f t="shared" si="498"/>
        <v>0</v>
      </c>
      <c r="SNR81" s="30">
        <f t="shared" si="498"/>
        <v>0</v>
      </c>
      <c r="SNS81" s="30">
        <f t="shared" si="498"/>
        <v>0</v>
      </c>
      <c r="SNT81" s="30">
        <f t="shared" si="498"/>
        <v>0</v>
      </c>
      <c r="SNU81" s="30">
        <f t="shared" si="498"/>
        <v>0</v>
      </c>
      <c r="SNV81" s="30">
        <f t="shared" ref="SNV81:SQG81" si="499">+IF(SNV64&gt;=$D$16,$E$81,0)</f>
        <v>0</v>
      </c>
      <c r="SNW81" s="30">
        <f t="shared" si="499"/>
        <v>0</v>
      </c>
      <c r="SNX81" s="30">
        <f t="shared" si="499"/>
        <v>0</v>
      </c>
      <c r="SNY81" s="30">
        <f t="shared" si="499"/>
        <v>0</v>
      </c>
      <c r="SNZ81" s="30">
        <f t="shared" si="499"/>
        <v>0</v>
      </c>
      <c r="SOA81" s="30">
        <f t="shared" si="499"/>
        <v>0</v>
      </c>
      <c r="SOB81" s="30">
        <f t="shared" si="499"/>
        <v>0</v>
      </c>
      <c r="SOC81" s="30">
        <f t="shared" si="499"/>
        <v>0</v>
      </c>
      <c r="SOD81" s="30">
        <f t="shared" si="499"/>
        <v>0</v>
      </c>
      <c r="SOE81" s="30">
        <f t="shared" si="499"/>
        <v>0</v>
      </c>
      <c r="SOF81" s="30">
        <f t="shared" si="499"/>
        <v>0</v>
      </c>
      <c r="SOG81" s="30">
        <f t="shared" si="499"/>
        <v>0</v>
      </c>
      <c r="SOH81" s="30">
        <f t="shared" si="499"/>
        <v>0</v>
      </c>
      <c r="SOI81" s="30">
        <f t="shared" si="499"/>
        <v>0</v>
      </c>
      <c r="SOJ81" s="30">
        <f t="shared" si="499"/>
        <v>0</v>
      </c>
      <c r="SOK81" s="30">
        <f t="shared" si="499"/>
        <v>0</v>
      </c>
      <c r="SOL81" s="30">
        <f t="shared" si="499"/>
        <v>0</v>
      </c>
      <c r="SOM81" s="30">
        <f t="shared" si="499"/>
        <v>0</v>
      </c>
      <c r="SON81" s="30">
        <f t="shared" si="499"/>
        <v>0</v>
      </c>
      <c r="SOO81" s="30">
        <f t="shared" si="499"/>
        <v>0</v>
      </c>
      <c r="SOP81" s="30">
        <f t="shared" si="499"/>
        <v>0</v>
      </c>
      <c r="SOQ81" s="30">
        <f t="shared" si="499"/>
        <v>0</v>
      </c>
      <c r="SOR81" s="30">
        <f t="shared" si="499"/>
        <v>0</v>
      </c>
      <c r="SOS81" s="30">
        <f t="shared" si="499"/>
        <v>0</v>
      </c>
      <c r="SOT81" s="30">
        <f t="shared" si="499"/>
        <v>0</v>
      </c>
      <c r="SOU81" s="30">
        <f t="shared" si="499"/>
        <v>0</v>
      </c>
      <c r="SOV81" s="30">
        <f t="shared" si="499"/>
        <v>0</v>
      </c>
      <c r="SOW81" s="30">
        <f t="shared" si="499"/>
        <v>0</v>
      </c>
      <c r="SOX81" s="30">
        <f t="shared" si="499"/>
        <v>0</v>
      </c>
      <c r="SOY81" s="30">
        <f t="shared" si="499"/>
        <v>0</v>
      </c>
      <c r="SOZ81" s="30">
        <f t="shared" si="499"/>
        <v>0</v>
      </c>
      <c r="SPA81" s="30">
        <f t="shared" si="499"/>
        <v>0</v>
      </c>
      <c r="SPB81" s="30">
        <f t="shared" si="499"/>
        <v>0</v>
      </c>
      <c r="SPC81" s="30">
        <f t="shared" si="499"/>
        <v>0</v>
      </c>
      <c r="SPD81" s="30">
        <f t="shared" si="499"/>
        <v>0</v>
      </c>
      <c r="SPE81" s="30">
        <f t="shared" si="499"/>
        <v>0</v>
      </c>
      <c r="SPF81" s="30">
        <f t="shared" si="499"/>
        <v>0</v>
      </c>
      <c r="SPG81" s="30">
        <f t="shared" si="499"/>
        <v>0</v>
      </c>
      <c r="SPH81" s="30">
        <f t="shared" si="499"/>
        <v>0</v>
      </c>
      <c r="SPI81" s="30">
        <f t="shared" si="499"/>
        <v>0</v>
      </c>
      <c r="SPJ81" s="30">
        <f t="shared" si="499"/>
        <v>0</v>
      </c>
      <c r="SPK81" s="30">
        <f t="shared" si="499"/>
        <v>0</v>
      </c>
      <c r="SPL81" s="30">
        <f t="shared" si="499"/>
        <v>0</v>
      </c>
      <c r="SPM81" s="30">
        <f t="shared" si="499"/>
        <v>0</v>
      </c>
      <c r="SPN81" s="30">
        <f t="shared" si="499"/>
        <v>0</v>
      </c>
      <c r="SPO81" s="30">
        <f t="shared" si="499"/>
        <v>0</v>
      </c>
      <c r="SPP81" s="30">
        <f t="shared" si="499"/>
        <v>0</v>
      </c>
      <c r="SPQ81" s="30">
        <f t="shared" si="499"/>
        <v>0</v>
      </c>
      <c r="SPR81" s="30">
        <f t="shared" si="499"/>
        <v>0</v>
      </c>
      <c r="SPS81" s="30">
        <f t="shared" si="499"/>
        <v>0</v>
      </c>
      <c r="SPT81" s="30">
        <f t="shared" si="499"/>
        <v>0</v>
      </c>
      <c r="SPU81" s="30">
        <f t="shared" si="499"/>
        <v>0</v>
      </c>
      <c r="SPV81" s="30">
        <f t="shared" si="499"/>
        <v>0</v>
      </c>
      <c r="SPW81" s="30">
        <f t="shared" si="499"/>
        <v>0</v>
      </c>
      <c r="SPX81" s="30">
        <f t="shared" si="499"/>
        <v>0</v>
      </c>
      <c r="SPY81" s="30">
        <f t="shared" si="499"/>
        <v>0</v>
      </c>
      <c r="SPZ81" s="30">
        <f t="shared" si="499"/>
        <v>0</v>
      </c>
      <c r="SQA81" s="30">
        <f t="shared" si="499"/>
        <v>0</v>
      </c>
      <c r="SQB81" s="30">
        <f t="shared" si="499"/>
        <v>0</v>
      </c>
      <c r="SQC81" s="30">
        <f t="shared" si="499"/>
        <v>0</v>
      </c>
      <c r="SQD81" s="30">
        <f t="shared" si="499"/>
        <v>0</v>
      </c>
      <c r="SQE81" s="30">
        <f t="shared" si="499"/>
        <v>0</v>
      </c>
      <c r="SQF81" s="30">
        <f t="shared" si="499"/>
        <v>0</v>
      </c>
      <c r="SQG81" s="30">
        <f t="shared" si="499"/>
        <v>0</v>
      </c>
      <c r="SQH81" s="30">
        <f t="shared" ref="SQH81:SSS81" si="500">+IF(SQH64&gt;=$D$16,$E$81,0)</f>
        <v>0</v>
      </c>
      <c r="SQI81" s="30">
        <f t="shared" si="500"/>
        <v>0</v>
      </c>
      <c r="SQJ81" s="30">
        <f t="shared" si="500"/>
        <v>0</v>
      </c>
      <c r="SQK81" s="30">
        <f t="shared" si="500"/>
        <v>0</v>
      </c>
      <c r="SQL81" s="30">
        <f t="shared" si="500"/>
        <v>0</v>
      </c>
      <c r="SQM81" s="30">
        <f t="shared" si="500"/>
        <v>0</v>
      </c>
      <c r="SQN81" s="30">
        <f t="shared" si="500"/>
        <v>0</v>
      </c>
      <c r="SQO81" s="30">
        <f t="shared" si="500"/>
        <v>0</v>
      </c>
      <c r="SQP81" s="30">
        <f t="shared" si="500"/>
        <v>0</v>
      </c>
      <c r="SQQ81" s="30">
        <f t="shared" si="500"/>
        <v>0</v>
      </c>
      <c r="SQR81" s="30">
        <f t="shared" si="500"/>
        <v>0</v>
      </c>
      <c r="SQS81" s="30">
        <f t="shared" si="500"/>
        <v>0</v>
      </c>
      <c r="SQT81" s="30">
        <f t="shared" si="500"/>
        <v>0</v>
      </c>
      <c r="SQU81" s="30">
        <f t="shared" si="500"/>
        <v>0</v>
      </c>
      <c r="SQV81" s="30">
        <f t="shared" si="500"/>
        <v>0</v>
      </c>
      <c r="SQW81" s="30">
        <f t="shared" si="500"/>
        <v>0</v>
      </c>
      <c r="SQX81" s="30">
        <f t="shared" si="500"/>
        <v>0</v>
      </c>
      <c r="SQY81" s="30">
        <f t="shared" si="500"/>
        <v>0</v>
      </c>
      <c r="SQZ81" s="30">
        <f t="shared" si="500"/>
        <v>0</v>
      </c>
      <c r="SRA81" s="30">
        <f t="shared" si="500"/>
        <v>0</v>
      </c>
      <c r="SRB81" s="30">
        <f t="shared" si="500"/>
        <v>0</v>
      </c>
      <c r="SRC81" s="30">
        <f t="shared" si="500"/>
        <v>0</v>
      </c>
      <c r="SRD81" s="30">
        <f t="shared" si="500"/>
        <v>0</v>
      </c>
      <c r="SRE81" s="30">
        <f t="shared" si="500"/>
        <v>0</v>
      </c>
      <c r="SRF81" s="30">
        <f t="shared" si="500"/>
        <v>0</v>
      </c>
      <c r="SRG81" s="30">
        <f t="shared" si="500"/>
        <v>0</v>
      </c>
      <c r="SRH81" s="30">
        <f t="shared" si="500"/>
        <v>0</v>
      </c>
      <c r="SRI81" s="30">
        <f t="shared" si="500"/>
        <v>0</v>
      </c>
      <c r="SRJ81" s="30">
        <f t="shared" si="500"/>
        <v>0</v>
      </c>
      <c r="SRK81" s="30">
        <f t="shared" si="500"/>
        <v>0</v>
      </c>
      <c r="SRL81" s="30">
        <f t="shared" si="500"/>
        <v>0</v>
      </c>
      <c r="SRM81" s="30">
        <f t="shared" si="500"/>
        <v>0</v>
      </c>
      <c r="SRN81" s="30">
        <f t="shared" si="500"/>
        <v>0</v>
      </c>
      <c r="SRO81" s="30">
        <f t="shared" si="500"/>
        <v>0</v>
      </c>
      <c r="SRP81" s="30">
        <f t="shared" si="500"/>
        <v>0</v>
      </c>
      <c r="SRQ81" s="30">
        <f t="shared" si="500"/>
        <v>0</v>
      </c>
      <c r="SRR81" s="30">
        <f t="shared" si="500"/>
        <v>0</v>
      </c>
      <c r="SRS81" s="30">
        <f t="shared" si="500"/>
        <v>0</v>
      </c>
      <c r="SRT81" s="30">
        <f t="shared" si="500"/>
        <v>0</v>
      </c>
      <c r="SRU81" s="30">
        <f t="shared" si="500"/>
        <v>0</v>
      </c>
      <c r="SRV81" s="30">
        <f t="shared" si="500"/>
        <v>0</v>
      </c>
      <c r="SRW81" s="30">
        <f t="shared" si="500"/>
        <v>0</v>
      </c>
      <c r="SRX81" s="30">
        <f t="shared" si="500"/>
        <v>0</v>
      </c>
      <c r="SRY81" s="30">
        <f t="shared" si="500"/>
        <v>0</v>
      </c>
      <c r="SRZ81" s="30">
        <f t="shared" si="500"/>
        <v>0</v>
      </c>
      <c r="SSA81" s="30">
        <f t="shared" si="500"/>
        <v>0</v>
      </c>
      <c r="SSB81" s="30">
        <f t="shared" si="500"/>
        <v>0</v>
      </c>
      <c r="SSC81" s="30">
        <f t="shared" si="500"/>
        <v>0</v>
      </c>
      <c r="SSD81" s="30">
        <f t="shared" si="500"/>
        <v>0</v>
      </c>
      <c r="SSE81" s="30">
        <f t="shared" si="500"/>
        <v>0</v>
      </c>
      <c r="SSF81" s="30">
        <f t="shared" si="500"/>
        <v>0</v>
      </c>
      <c r="SSG81" s="30">
        <f t="shared" si="500"/>
        <v>0</v>
      </c>
      <c r="SSH81" s="30">
        <f t="shared" si="500"/>
        <v>0</v>
      </c>
      <c r="SSI81" s="30">
        <f t="shared" si="500"/>
        <v>0</v>
      </c>
      <c r="SSJ81" s="30">
        <f t="shared" si="500"/>
        <v>0</v>
      </c>
      <c r="SSK81" s="30">
        <f t="shared" si="500"/>
        <v>0</v>
      </c>
      <c r="SSL81" s="30">
        <f t="shared" si="500"/>
        <v>0</v>
      </c>
      <c r="SSM81" s="30">
        <f t="shared" si="500"/>
        <v>0</v>
      </c>
      <c r="SSN81" s="30">
        <f t="shared" si="500"/>
        <v>0</v>
      </c>
      <c r="SSO81" s="30">
        <f t="shared" si="500"/>
        <v>0</v>
      </c>
      <c r="SSP81" s="30">
        <f t="shared" si="500"/>
        <v>0</v>
      </c>
      <c r="SSQ81" s="30">
        <f t="shared" si="500"/>
        <v>0</v>
      </c>
      <c r="SSR81" s="30">
        <f t="shared" si="500"/>
        <v>0</v>
      </c>
      <c r="SSS81" s="30">
        <f t="shared" si="500"/>
        <v>0</v>
      </c>
      <c r="SST81" s="30">
        <f t="shared" ref="SST81:SVE81" si="501">+IF(SST64&gt;=$D$16,$E$81,0)</f>
        <v>0</v>
      </c>
      <c r="SSU81" s="30">
        <f t="shared" si="501"/>
        <v>0</v>
      </c>
      <c r="SSV81" s="30">
        <f t="shared" si="501"/>
        <v>0</v>
      </c>
      <c r="SSW81" s="30">
        <f t="shared" si="501"/>
        <v>0</v>
      </c>
      <c r="SSX81" s="30">
        <f t="shared" si="501"/>
        <v>0</v>
      </c>
      <c r="SSY81" s="30">
        <f t="shared" si="501"/>
        <v>0</v>
      </c>
      <c r="SSZ81" s="30">
        <f t="shared" si="501"/>
        <v>0</v>
      </c>
      <c r="STA81" s="30">
        <f t="shared" si="501"/>
        <v>0</v>
      </c>
      <c r="STB81" s="30">
        <f t="shared" si="501"/>
        <v>0</v>
      </c>
      <c r="STC81" s="30">
        <f t="shared" si="501"/>
        <v>0</v>
      </c>
      <c r="STD81" s="30">
        <f t="shared" si="501"/>
        <v>0</v>
      </c>
      <c r="STE81" s="30">
        <f t="shared" si="501"/>
        <v>0</v>
      </c>
      <c r="STF81" s="30">
        <f t="shared" si="501"/>
        <v>0</v>
      </c>
      <c r="STG81" s="30">
        <f t="shared" si="501"/>
        <v>0</v>
      </c>
      <c r="STH81" s="30">
        <f t="shared" si="501"/>
        <v>0</v>
      </c>
      <c r="STI81" s="30">
        <f t="shared" si="501"/>
        <v>0</v>
      </c>
      <c r="STJ81" s="30">
        <f t="shared" si="501"/>
        <v>0</v>
      </c>
      <c r="STK81" s="30">
        <f t="shared" si="501"/>
        <v>0</v>
      </c>
      <c r="STL81" s="30">
        <f t="shared" si="501"/>
        <v>0</v>
      </c>
      <c r="STM81" s="30">
        <f t="shared" si="501"/>
        <v>0</v>
      </c>
      <c r="STN81" s="30">
        <f t="shared" si="501"/>
        <v>0</v>
      </c>
      <c r="STO81" s="30">
        <f t="shared" si="501"/>
        <v>0</v>
      </c>
      <c r="STP81" s="30">
        <f t="shared" si="501"/>
        <v>0</v>
      </c>
      <c r="STQ81" s="30">
        <f t="shared" si="501"/>
        <v>0</v>
      </c>
      <c r="STR81" s="30">
        <f t="shared" si="501"/>
        <v>0</v>
      </c>
      <c r="STS81" s="30">
        <f t="shared" si="501"/>
        <v>0</v>
      </c>
      <c r="STT81" s="30">
        <f t="shared" si="501"/>
        <v>0</v>
      </c>
      <c r="STU81" s="30">
        <f t="shared" si="501"/>
        <v>0</v>
      </c>
      <c r="STV81" s="30">
        <f t="shared" si="501"/>
        <v>0</v>
      </c>
      <c r="STW81" s="30">
        <f t="shared" si="501"/>
        <v>0</v>
      </c>
      <c r="STX81" s="30">
        <f t="shared" si="501"/>
        <v>0</v>
      </c>
      <c r="STY81" s="30">
        <f t="shared" si="501"/>
        <v>0</v>
      </c>
      <c r="STZ81" s="30">
        <f t="shared" si="501"/>
        <v>0</v>
      </c>
      <c r="SUA81" s="30">
        <f t="shared" si="501"/>
        <v>0</v>
      </c>
      <c r="SUB81" s="30">
        <f t="shared" si="501"/>
        <v>0</v>
      </c>
      <c r="SUC81" s="30">
        <f t="shared" si="501"/>
        <v>0</v>
      </c>
      <c r="SUD81" s="30">
        <f t="shared" si="501"/>
        <v>0</v>
      </c>
      <c r="SUE81" s="30">
        <f t="shared" si="501"/>
        <v>0</v>
      </c>
      <c r="SUF81" s="30">
        <f t="shared" si="501"/>
        <v>0</v>
      </c>
      <c r="SUG81" s="30">
        <f t="shared" si="501"/>
        <v>0</v>
      </c>
      <c r="SUH81" s="30">
        <f t="shared" si="501"/>
        <v>0</v>
      </c>
      <c r="SUI81" s="30">
        <f t="shared" si="501"/>
        <v>0</v>
      </c>
      <c r="SUJ81" s="30">
        <f t="shared" si="501"/>
        <v>0</v>
      </c>
      <c r="SUK81" s="30">
        <f t="shared" si="501"/>
        <v>0</v>
      </c>
      <c r="SUL81" s="30">
        <f t="shared" si="501"/>
        <v>0</v>
      </c>
      <c r="SUM81" s="30">
        <f t="shared" si="501"/>
        <v>0</v>
      </c>
      <c r="SUN81" s="30">
        <f t="shared" si="501"/>
        <v>0</v>
      </c>
      <c r="SUO81" s="30">
        <f t="shared" si="501"/>
        <v>0</v>
      </c>
      <c r="SUP81" s="30">
        <f t="shared" si="501"/>
        <v>0</v>
      </c>
      <c r="SUQ81" s="30">
        <f t="shared" si="501"/>
        <v>0</v>
      </c>
      <c r="SUR81" s="30">
        <f t="shared" si="501"/>
        <v>0</v>
      </c>
      <c r="SUS81" s="30">
        <f t="shared" si="501"/>
        <v>0</v>
      </c>
      <c r="SUT81" s="30">
        <f t="shared" si="501"/>
        <v>0</v>
      </c>
      <c r="SUU81" s="30">
        <f t="shared" si="501"/>
        <v>0</v>
      </c>
      <c r="SUV81" s="30">
        <f t="shared" si="501"/>
        <v>0</v>
      </c>
      <c r="SUW81" s="30">
        <f t="shared" si="501"/>
        <v>0</v>
      </c>
      <c r="SUX81" s="30">
        <f t="shared" si="501"/>
        <v>0</v>
      </c>
      <c r="SUY81" s="30">
        <f t="shared" si="501"/>
        <v>0</v>
      </c>
      <c r="SUZ81" s="30">
        <f t="shared" si="501"/>
        <v>0</v>
      </c>
      <c r="SVA81" s="30">
        <f t="shared" si="501"/>
        <v>0</v>
      </c>
      <c r="SVB81" s="30">
        <f t="shared" si="501"/>
        <v>0</v>
      </c>
      <c r="SVC81" s="30">
        <f t="shared" si="501"/>
        <v>0</v>
      </c>
      <c r="SVD81" s="30">
        <f t="shared" si="501"/>
        <v>0</v>
      </c>
      <c r="SVE81" s="30">
        <f t="shared" si="501"/>
        <v>0</v>
      </c>
      <c r="SVF81" s="30">
        <f t="shared" ref="SVF81:SXQ81" si="502">+IF(SVF64&gt;=$D$16,$E$81,0)</f>
        <v>0</v>
      </c>
      <c r="SVG81" s="30">
        <f t="shared" si="502"/>
        <v>0</v>
      </c>
      <c r="SVH81" s="30">
        <f t="shared" si="502"/>
        <v>0</v>
      </c>
      <c r="SVI81" s="30">
        <f t="shared" si="502"/>
        <v>0</v>
      </c>
      <c r="SVJ81" s="30">
        <f t="shared" si="502"/>
        <v>0</v>
      </c>
      <c r="SVK81" s="30">
        <f t="shared" si="502"/>
        <v>0</v>
      </c>
      <c r="SVL81" s="30">
        <f t="shared" si="502"/>
        <v>0</v>
      </c>
      <c r="SVM81" s="30">
        <f t="shared" si="502"/>
        <v>0</v>
      </c>
      <c r="SVN81" s="30">
        <f t="shared" si="502"/>
        <v>0</v>
      </c>
      <c r="SVO81" s="30">
        <f t="shared" si="502"/>
        <v>0</v>
      </c>
      <c r="SVP81" s="30">
        <f t="shared" si="502"/>
        <v>0</v>
      </c>
      <c r="SVQ81" s="30">
        <f t="shared" si="502"/>
        <v>0</v>
      </c>
      <c r="SVR81" s="30">
        <f t="shared" si="502"/>
        <v>0</v>
      </c>
      <c r="SVS81" s="30">
        <f t="shared" si="502"/>
        <v>0</v>
      </c>
      <c r="SVT81" s="30">
        <f t="shared" si="502"/>
        <v>0</v>
      </c>
      <c r="SVU81" s="30">
        <f t="shared" si="502"/>
        <v>0</v>
      </c>
      <c r="SVV81" s="30">
        <f t="shared" si="502"/>
        <v>0</v>
      </c>
      <c r="SVW81" s="30">
        <f t="shared" si="502"/>
        <v>0</v>
      </c>
      <c r="SVX81" s="30">
        <f t="shared" si="502"/>
        <v>0</v>
      </c>
      <c r="SVY81" s="30">
        <f t="shared" si="502"/>
        <v>0</v>
      </c>
      <c r="SVZ81" s="30">
        <f t="shared" si="502"/>
        <v>0</v>
      </c>
      <c r="SWA81" s="30">
        <f t="shared" si="502"/>
        <v>0</v>
      </c>
      <c r="SWB81" s="30">
        <f t="shared" si="502"/>
        <v>0</v>
      </c>
      <c r="SWC81" s="30">
        <f t="shared" si="502"/>
        <v>0</v>
      </c>
      <c r="SWD81" s="30">
        <f t="shared" si="502"/>
        <v>0</v>
      </c>
      <c r="SWE81" s="30">
        <f t="shared" si="502"/>
        <v>0</v>
      </c>
      <c r="SWF81" s="30">
        <f t="shared" si="502"/>
        <v>0</v>
      </c>
      <c r="SWG81" s="30">
        <f t="shared" si="502"/>
        <v>0</v>
      </c>
      <c r="SWH81" s="30">
        <f t="shared" si="502"/>
        <v>0</v>
      </c>
      <c r="SWI81" s="30">
        <f t="shared" si="502"/>
        <v>0</v>
      </c>
      <c r="SWJ81" s="30">
        <f t="shared" si="502"/>
        <v>0</v>
      </c>
      <c r="SWK81" s="30">
        <f t="shared" si="502"/>
        <v>0</v>
      </c>
      <c r="SWL81" s="30">
        <f t="shared" si="502"/>
        <v>0</v>
      </c>
      <c r="SWM81" s="30">
        <f t="shared" si="502"/>
        <v>0</v>
      </c>
      <c r="SWN81" s="30">
        <f t="shared" si="502"/>
        <v>0</v>
      </c>
      <c r="SWO81" s="30">
        <f t="shared" si="502"/>
        <v>0</v>
      </c>
      <c r="SWP81" s="30">
        <f t="shared" si="502"/>
        <v>0</v>
      </c>
      <c r="SWQ81" s="30">
        <f t="shared" si="502"/>
        <v>0</v>
      </c>
      <c r="SWR81" s="30">
        <f t="shared" si="502"/>
        <v>0</v>
      </c>
      <c r="SWS81" s="30">
        <f t="shared" si="502"/>
        <v>0</v>
      </c>
      <c r="SWT81" s="30">
        <f t="shared" si="502"/>
        <v>0</v>
      </c>
      <c r="SWU81" s="30">
        <f t="shared" si="502"/>
        <v>0</v>
      </c>
      <c r="SWV81" s="30">
        <f t="shared" si="502"/>
        <v>0</v>
      </c>
      <c r="SWW81" s="30">
        <f t="shared" si="502"/>
        <v>0</v>
      </c>
      <c r="SWX81" s="30">
        <f t="shared" si="502"/>
        <v>0</v>
      </c>
      <c r="SWY81" s="30">
        <f t="shared" si="502"/>
        <v>0</v>
      </c>
      <c r="SWZ81" s="30">
        <f t="shared" si="502"/>
        <v>0</v>
      </c>
      <c r="SXA81" s="30">
        <f t="shared" si="502"/>
        <v>0</v>
      </c>
      <c r="SXB81" s="30">
        <f t="shared" si="502"/>
        <v>0</v>
      </c>
      <c r="SXC81" s="30">
        <f t="shared" si="502"/>
        <v>0</v>
      </c>
      <c r="SXD81" s="30">
        <f t="shared" si="502"/>
        <v>0</v>
      </c>
      <c r="SXE81" s="30">
        <f t="shared" si="502"/>
        <v>0</v>
      </c>
      <c r="SXF81" s="30">
        <f t="shared" si="502"/>
        <v>0</v>
      </c>
      <c r="SXG81" s="30">
        <f t="shared" si="502"/>
        <v>0</v>
      </c>
      <c r="SXH81" s="30">
        <f t="shared" si="502"/>
        <v>0</v>
      </c>
      <c r="SXI81" s="30">
        <f t="shared" si="502"/>
        <v>0</v>
      </c>
      <c r="SXJ81" s="30">
        <f t="shared" si="502"/>
        <v>0</v>
      </c>
      <c r="SXK81" s="30">
        <f t="shared" si="502"/>
        <v>0</v>
      </c>
      <c r="SXL81" s="30">
        <f t="shared" si="502"/>
        <v>0</v>
      </c>
      <c r="SXM81" s="30">
        <f t="shared" si="502"/>
        <v>0</v>
      </c>
      <c r="SXN81" s="30">
        <f t="shared" si="502"/>
        <v>0</v>
      </c>
      <c r="SXO81" s="30">
        <f t="shared" si="502"/>
        <v>0</v>
      </c>
      <c r="SXP81" s="30">
        <f t="shared" si="502"/>
        <v>0</v>
      </c>
      <c r="SXQ81" s="30">
        <f t="shared" si="502"/>
        <v>0</v>
      </c>
      <c r="SXR81" s="30">
        <f t="shared" ref="SXR81:TAC81" si="503">+IF(SXR64&gt;=$D$16,$E$81,0)</f>
        <v>0</v>
      </c>
      <c r="SXS81" s="30">
        <f t="shared" si="503"/>
        <v>0</v>
      </c>
      <c r="SXT81" s="30">
        <f t="shared" si="503"/>
        <v>0</v>
      </c>
      <c r="SXU81" s="30">
        <f t="shared" si="503"/>
        <v>0</v>
      </c>
      <c r="SXV81" s="30">
        <f t="shared" si="503"/>
        <v>0</v>
      </c>
      <c r="SXW81" s="30">
        <f t="shared" si="503"/>
        <v>0</v>
      </c>
      <c r="SXX81" s="30">
        <f t="shared" si="503"/>
        <v>0</v>
      </c>
      <c r="SXY81" s="30">
        <f t="shared" si="503"/>
        <v>0</v>
      </c>
      <c r="SXZ81" s="30">
        <f t="shared" si="503"/>
        <v>0</v>
      </c>
      <c r="SYA81" s="30">
        <f t="shared" si="503"/>
        <v>0</v>
      </c>
      <c r="SYB81" s="30">
        <f t="shared" si="503"/>
        <v>0</v>
      </c>
      <c r="SYC81" s="30">
        <f t="shared" si="503"/>
        <v>0</v>
      </c>
      <c r="SYD81" s="30">
        <f t="shared" si="503"/>
        <v>0</v>
      </c>
      <c r="SYE81" s="30">
        <f t="shared" si="503"/>
        <v>0</v>
      </c>
      <c r="SYF81" s="30">
        <f t="shared" si="503"/>
        <v>0</v>
      </c>
      <c r="SYG81" s="30">
        <f t="shared" si="503"/>
        <v>0</v>
      </c>
      <c r="SYH81" s="30">
        <f t="shared" si="503"/>
        <v>0</v>
      </c>
      <c r="SYI81" s="30">
        <f t="shared" si="503"/>
        <v>0</v>
      </c>
      <c r="SYJ81" s="30">
        <f t="shared" si="503"/>
        <v>0</v>
      </c>
      <c r="SYK81" s="30">
        <f t="shared" si="503"/>
        <v>0</v>
      </c>
      <c r="SYL81" s="30">
        <f t="shared" si="503"/>
        <v>0</v>
      </c>
      <c r="SYM81" s="30">
        <f t="shared" si="503"/>
        <v>0</v>
      </c>
      <c r="SYN81" s="30">
        <f t="shared" si="503"/>
        <v>0</v>
      </c>
      <c r="SYO81" s="30">
        <f t="shared" si="503"/>
        <v>0</v>
      </c>
      <c r="SYP81" s="30">
        <f t="shared" si="503"/>
        <v>0</v>
      </c>
      <c r="SYQ81" s="30">
        <f t="shared" si="503"/>
        <v>0</v>
      </c>
      <c r="SYR81" s="30">
        <f t="shared" si="503"/>
        <v>0</v>
      </c>
      <c r="SYS81" s="30">
        <f t="shared" si="503"/>
        <v>0</v>
      </c>
      <c r="SYT81" s="30">
        <f t="shared" si="503"/>
        <v>0</v>
      </c>
      <c r="SYU81" s="30">
        <f t="shared" si="503"/>
        <v>0</v>
      </c>
      <c r="SYV81" s="30">
        <f t="shared" si="503"/>
        <v>0</v>
      </c>
      <c r="SYW81" s="30">
        <f t="shared" si="503"/>
        <v>0</v>
      </c>
      <c r="SYX81" s="30">
        <f t="shared" si="503"/>
        <v>0</v>
      </c>
      <c r="SYY81" s="30">
        <f t="shared" si="503"/>
        <v>0</v>
      </c>
      <c r="SYZ81" s="30">
        <f t="shared" si="503"/>
        <v>0</v>
      </c>
      <c r="SZA81" s="30">
        <f t="shared" si="503"/>
        <v>0</v>
      </c>
      <c r="SZB81" s="30">
        <f t="shared" si="503"/>
        <v>0</v>
      </c>
      <c r="SZC81" s="30">
        <f t="shared" si="503"/>
        <v>0</v>
      </c>
      <c r="SZD81" s="30">
        <f t="shared" si="503"/>
        <v>0</v>
      </c>
      <c r="SZE81" s="30">
        <f t="shared" si="503"/>
        <v>0</v>
      </c>
      <c r="SZF81" s="30">
        <f t="shared" si="503"/>
        <v>0</v>
      </c>
      <c r="SZG81" s="30">
        <f t="shared" si="503"/>
        <v>0</v>
      </c>
      <c r="SZH81" s="30">
        <f t="shared" si="503"/>
        <v>0</v>
      </c>
      <c r="SZI81" s="30">
        <f t="shared" si="503"/>
        <v>0</v>
      </c>
      <c r="SZJ81" s="30">
        <f t="shared" si="503"/>
        <v>0</v>
      </c>
      <c r="SZK81" s="30">
        <f t="shared" si="503"/>
        <v>0</v>
      </c>
      <c r="SZL81" s="30">
        <f t="shared" si="503"/>
        <v>0</v>
      </c>
      <c r="SZM81" s="30">
        <f t="shared" si="503"/>
        <v>0</v>
      </c>
      <c r="SZN81" s="30">
        <f t="shared" si="503"/>
        <v>0</v>
      </c>
      <c r="SZO81" s="30">
        <f t="shared" si="503"/>
        <v>0</v>
      </c>
      <c r="SZP81" s="30">
        <f t="shared" si="503"/>
        <v>0</v>
      </c>
      <c r="SZQ81" s="30">
        <f t="shared" si="503"/>
        <v>0</v>
      </c>
      <c r="SZR81" s="30">
        <f t="shared" si="503"/>
        <v>0</v>
      </c>
      <c r="SZS81" s="30">
        <f t="shared" si="503"/>
        <v>0</v>
      </c>
      <c r="SZT81" s="30">
        <f t="shared" si="503"/>
        <v>0</v>
      </c>
      <c r="SZU81" s="30">
        <f t="shared" si="503"/>
        <v>0</v>
      </c>
      <c r="SZV81" s="30">
        <f t="shared" si="503"/>
        <v>0</v>
      </c>
      <c r="SZW81" s="30">
        <f t="shared" si="503"/>
        <v>0</v>
      </c>
      <c r="SZX81" s="30">
        <f t="shared" si="503"/>
        <v>0</v>
      </c>
      <c r="SZY81" s="30">
        <f t="shared" si="503"/>
        <v>0</v>
      </c>
      <c r="SZZ81" s="30">
        <f t="shared" si="503"/>
        <v>0</v>
      </c>
      <c r="TAA81" s="30">
        <f t="shared" si="503"/>
        <v>0</v>
      </c>
      <c r="TAB81" s="30">
        <f t="shared" si="503"/>
        <v>0</v>
      </c>
      <c r="TAC81" s="30">
        <f t="shared" si="503"/>
        <v>0</v>
      </c>
      <c r="TAD81" s="30">
        <f t="shared" ref="TAD81:TCO81" si="504">+IF(TAD64&gt;=$D$16,$E$81,0)</f>
        <v>0</v>
      </c>
      <c r="TAE81" s="30">
        <f t="shared" si="504"/>
        <v>0</v>
      </c>
      <c r="TAF81" s="30">
        <f t="shared" si="504"/>
        <v>0</v>
      </c>
      <c r="TAG81" s="30">
        <f t="shared" si="504"/>
        <v>0</v>
      </c>
      <c r="TAH81" s="30">
        <f t="shared" si="504"/>
        <v>0</v>
      </c>
      <c r="TAI81" s="30">
        <f t="shared" si="504"/>
        <v>0</v>
      </c>
      <c r="TAJ81" s="30">
        <f t="shared" si="504"/>
        <v>0</v>
      </c>
      <c r="TAK81" s="30">
        <f t="shared" si="504"/>
        <v>0</v>
      </c>
      <c r="TAL81" s="30">
        <f t="shared" si="504"/>
        <v>0</v>
      </c>
      <c r="TAM81" s="30">
        <f t="shared" si="504"/>
        <v>0</v>
      </c>
      <c r="TAN81" s="30">
        <f t="shared" si="504"/>
        <v>0</v>
      </c>
      <c r="TAO81" s="30">
        <f t="shared" si="504"/>
        <v>0</v>
      </c>
      <c r="TAP81" s="30">
        <f t="shared" si="504"/>
        <v>0</v>
      </c>
      <c r="TAQ81" s="30">
        <f t="shared" si="504"/>
        <v>0</v>
      </c>
      <c r="TAR81" s="30">
        <f t="shared" si="504"/>
        <v>0</v>
      </c>
      <c r="TAS81" s="30">
        <f t="shared" si="504"/>
        <v>0</v>
      </c>
      <c r="TAT81" s="30">
        <f t="shared" si="504"/>
        <v>0</v>
      </c>
      <c r="TAU81" s="30">
        <f t="shared" si="504"/>
        <v>0</v>
      </c>
      <c r="TAV81" s="30">
        <f t="shared" si="504"/>
        <v>0</v>
      </c>
      <c r="TAW81" s="30">
        <f t="shared" si="504"/>
        <v>0</v>
      </c>
      <c r="TAX81" s="30">
        <f t="shared" si="504"/>
        <v>0</v>
      </c>
      <c r="TAY81" s="30">
        <f t="shared" si="504"/>
        <v>0</v>
      </c>
      <c r="TAZ81" s="30">
        <f t="shared" si="504"/>
        <v>0</v>
      </c>
      <c r="TBA81" s="30">
        <f t="shared" si="504"/>
        <v>0</v>
      </c>
      <c r="TBB81" s="30">
        <f t="shared" si="504"/>
        <v>0</v>
      </c>
      <c r="TBC81" s="30">
        <f t="shared" si="504"/>
        <v>0</v>
      </c>
      <c r="TBD81" s="30">
        <f t="shared" si="504"/>
        <v>0</v>
      </c>
      <c r="TBE81" s="30">
        <f t="shared" si="504"/>
        <v>0</v>
      </c>
      <c r="TBF81" s="30">
        <f t="shared" si="504"/>
        <v>0</v>
      </c>
      <c r="TBG81" s="30">
        <f t="shared" si="504"/>
        <v>0</v>
      </c>
      <c r="TBH81" s="30">
        <f t="shared" si="504"/>
        <v>0</v>
      </c>
      <c r="TBI81" s="30">
        <f t="shared" si="504"/>
        <v>0</v>
      </c>
      <c r="TBJ81" s="30">
        <f t="shared" si="504"/>
        <v>0</v>
      </c>
      <c r="TBK81" s="30">
        <f t="shared" si="504"/>
        <v>0</v>
      </c>
      <c r="TBL81" s="30">
        <f t="shared" si="504"/>
        <v>0</v>
      </c>
      <c r="TBM81" s="30">
        <f t="shared" si="504"/>
        <v>0</v>
      </c>
      <c r="TBN81" s="30">
        <f t="shared" si="504"/>
        <v>0</v>
      </c>
      <c r="TBO81" s="30">
        <f t="shared" si="504"/>
        <v>0</v>
      </c>
      <c r="TBP81" s="30">
        <f t="shared" si="504"/>
        <v>0</v>
      </c>
      <c r="TBQ81" s="30">
        <f t="shared" si="504"/>
        <v>0</v>
      </c>
      <c r="TBR81" s="30">
        <f t="shared" si="504"/>
        <v>0</v>
      </c>
      <c r="TBS81" s="30">
        <f t="shared" si="504"/>
        <v>0</v>
      </c>
      <c r="TBT81" s="30">
        <f t="shared" si="504"/>
        <v>0</v>
      </c>
      <c r="TBU81" s="30">
        <f t="shared" si="504"/>
        <v>0</v>
      </c>
      <c r="TBV81" s="30">
        <f t="shared" si="504"/>
        <v>0</v>
      </c>
      <c r="TBW81" s="30">
        <f t="shared" si="504"/>
        <v>0</v>
      </c>
      <c r="TBX81" s="30">
        <f t="shared" si="504"/>
        <v>0</v>
      </c>
      <c r="TBY81" s="30">
        <f t="shared" si="504"/>
        <v>0</v>
      </c>
      <c r="TBZ81" s="30">
        <f t="shared" si="504"/>
        <v>0</v>
      </c>
      <c r="TCA81" s="30">
        <f t="shared" si="504"/>
        <v>0</v>
      </c>
      <c r="TCB81" s="30">
        <f t="shared" si="504"/>
        <v>0</v>
      </c>
      <c r="TCC81" s="30">
        <f t="shared" si="504"/>
        <v>0</v>
      </c>
      <c r="TCD81" s="30">
        <f t="shared" si="504"/>
        <v>0</v>
      </c>
      <c r="TCE81" s="30">
        <f t="shared" si="504"/>
        <v>0</v>
      </c>
      <c r="TCF81" s="30">
        <f t="shared" si="504"/>
        <v>0</v>
      </c>
      <c r="TCG81" s="30">
        <f t="shared" si="504"/>
        <v>0</v>
      </c>
      <c r="TCH81" s="30">
        <f t="shared" si="504"/>
        <v>0</v>
      </c>
      <c r="TCI81" s="30">
        <f t="shared" si="504"/>
        <v>0</v>
      </c>
      <c r="TCJ81" s="30">
        <f t="shared" si="504"/>
        <v>0</v>
      </c>
      <c r="TCK81" s="30">
        <f t="shared" si="504"/>
        <v>0</v>
      </c>
      <c r="TCL81" s="30">
        <f t="shared" si="504"/>
        <v>0</v>
      </c>
      <c r="TCM81" s="30">
        <f t="shared" si="504"/>
        <v>0</v>
      </c>
      <c r="TCN81" s="30">
        <f t="shared" si="504"/>
        <v>0</v>
      </c>
      <c r="TCO81" s="30">
        <f t="shared" si="504"/>
        <v>0</v>
      </c>
      <c r="TCP81" s="30">
        <f t="shared" ref="TCP81:TFA81" si="505">+IF(TCP64&gt;=$D$16,$E$81,0)</f>
        <v>0</v>
      </c>
      <c r="TCQ81" s="30">
        <f t="shared" si="505"/>
        <v>0</v>
      </c>
      <c r="TCR81" s="30">
        <f t="shared" si="505"/>
        <v>0</v>
      </c>
      <c r="TCS81" s="30">
        <f t="shared" si="505"/>
        <v>0</v>
      </c>
      <c r="TCT81" s="30">
        <f t="shared" si="505"/>
        <v>0</v>
      </c>
      <c r="TCU81" s="30">
        <f t="shared" si="505"/>
        <v>0</v>
      </c>
      <c r="TCV81" s="30">
        <f t="shared" si="505"/>
        <v>0</v>
      </c>
      <c r="TCW81" s="30">
        <f t="shared" si="505"/>
        <v>0</v>
      </c>
      <c r="TCX81" s="30">
        <f t="shared" si="505"/>
        <v>0</v>
      </c>
      <c r="TCY81" s="30">
        <f t="shared" si="505"/>
        <v>0</v>
      </c>
      <c r="TCZ81" s="30">
        <f t="shared" si="505"/>
        <v>0</v>
      </c>
      <c r="TDA81" s="30">
        <f t="shared" si="505"/>
        <v>0</v>
      </c>
      <c r="TDB81" s="30">
        <f t="shared" si="505"/>
        <v>0</v>
      </c>
      <c r="TDC81" s="30">
        <f t="shared" si="505"/>
        <v>0</v>
      </c>
      <c r="TDD81" s="30">
        <f t="shared" si="505"/>
        <v>0</v>
      </c>
      <c r="TDE81" s="30">
        <f t="shared" si="505"/>
        <v>0</v>
      </c>
      <c r="TDF81" s="30">
        <f t="shared" si="505"/>
        <v>0</v>
      </c>
      <c r="TDG81" s="30">
        <f t="shared" si="505"/>
        <v>0</v>
      </c>
      <c r="TDH81" s="30">
        <f t="shared" si="505"/>
        <v>0</v>
      </c>
      <c r="TDI81" s="30">
        <f t="shared" si="505"/>
        <v>0</v>
      </c>
      <c r="TDJ81" s="30">
        <f t="shared" si="505"/>
        <v>0</v>
      </c>
      <c r="TDK81" s="30">
        <f t="shared" si="505"/>
        <v>0</v>
      </c>
      <c r="TDL81" s="30">
        <f t="shared" si="505"/>
        <v>0</v>
      </c>
      <c r="TDM81" s="30">
        <f t="shared" si="505"/>
        <v>0</v>
      </c>
      <c r="TDN81" s="30">
        <f t="shared" si="505"/>
        <v>0</v>
      </c>
      <c r="TDO81" s="30">
        <f t="shared" si="505"/>
        <v>0</v>
      </c>
      <c r="TDP81" s="30">
        <f t="shared" si="505"/>
        <v>0</v>
      </c>
      <c r="TDQ81" s="30">
        <f t="shared" si="505"/>
        <v>0</v>
      </c>
      <c r="TDR81" s="30">
        <f t="shared" si="505"/>
        <v>0</v>
      </c>
      <c r="TDS81" s="30">
        <f t="shared" si="505"/>
        <v>0</v>
      </c>
      <c r="TDT81" s="30">
        <f t="shared" si="505"/>
        <v>0</v>
      </c>
      <c r="TDU81" s="30">
        <f t="shared" si="505"/>
        <v>0</v>
      </c>
      <c r="TDV81" s="30">
        <f t="shared" si="505"/>
        <v>0</v>
      </c>
      <c r="TDW81" s="30">
        <f t="shared" si="505"/>
        <v>0</v>
      </c>
      <c r="TDX81" s="30">
        <f t="shared" si="505"/>
        <v>0</v>
      </c>
      <c r="TDY81" s="30">
        <f t="shared" si="505"/>
        <v>0</v>
      </c>
      <c r="TDZ81" s="30">
        <f t="shared" si="505"/>
        <v>0</v>
      </c>
      <c r="TEA81" s="30">
        <f t="shared" si="505"/>
        <v>0</v>
      </c>
      <c r="TEB81" s="30">
        <f t="shared" si="505"/>
        <v>0</v>
      </c>
      <c r="TEC81" s="30">
        <f t="shared" si="505"/>
        <v>0</v>
      </c>
      <c r="TED81" s="30">
        <f t="shared" si="505"/>
        <v>0</v>
      </c>
      <c r="TEE81" s="30">
        <f t="shared" si="505"/>
        <v>0</v>
      </c>
      <c r="TEF81" s="30">
        <f t="shared" si="505"/>
        <v>0</v>
      </c>
      <c r="TEG81" s="30">
        <f t="shared" si="505"/>
        <v>0</v>
      </c>
      <c r="TEH81" s="30">
        <f t="shared" si="505"/>
        <v>0</v>
      </c>
      <c r="TEI81" s="30">
        <f t="shared" si="505"/>
        <v>0</v>
      </c>
      <c r="TEJ81" s="30">
        <f t="shared" si="505"/>
        <v>0</v>
      </c>
      <c r="TEK81" s="30">
        <f t="shared" si="505"/>
        <v>0</v>
      </c>
      <c r="TEL81" s="30">
        <f t="shared" si="505"/>
        <v>0</v>
      </c>
      <c r="TEM81" s="30">
        <f t="shared" si="505"/>
        <v>0</v>
      </c>
      <c r="TEN81" s="30">
        <f t="shared" si="505"/>
        <v>0</v>
      </c>
      <c r="TEO81" s="30">
        <f t="shared" si="505"/>
        <v>0</v>
      </c>
      <c r="TEP81" s="30">
        <f t="shared" si="505"/>
        <v>0</v>
      </c>
      <c r="TEQ81" s="30">
        <f t="shared" si="505"/>
        <v>0</v>
      </c>
      <c r="TER81" s="30">
        <f t="shared" si="505"/>
        <v>0</v>
      </c>
      <c r="TES81" s="30">
        <f t="shared" si="505"/>
        <v>0</v>
      </c>
      <c r="TET81" s="30">
        <f t="shared" si="505"/>
        <v>0</v>
      </c>
      <c r="TEU81" s="30">
        <f t="shared" si="505"/>
        <v>0</v>
      </c>
      <c r="TEV81" s="30">
        <f t="shared" si="505"/>
        <v>0</v>
      </c>
      <c r="TEW81" s="30">
        <f t="shared" si="505"/>
        <v>0</v>
      </c>
      <c r="TEX81" s="30">
        <f t="shared" si="505"/>
        <v>0</v>
      </c>
      <c r="TEY81" s="30">
        <f t="shared" si="505"/>
        <v>0</v>
      </c>
      <c r="TEZ81" s="30">
        <f t="shared" si="505"/>
        <v>0</v>
      </c>
      <c r="TFA81" s="30">
        <f t="shared" si="505"/>
        <v>0</v>
      </c>
      <c r="TFB81" s="30">
        <f t="shared" ref="TFB81:THM81" si="506">+IF(TFB64&gt;=$D$16,$E$81,0)</f>
        <v>0</v>
      </c>
      <c r="TFC81" s="30">
        <f t="shared" si="506"/>
        <v>0</v>
      </c>
      <c r="TFD81" s="30">
        <f t="shared" si="506"/>
        <v>0</v>
      </c>
      <c r="TFE81" s="30">
        <f t="shared" si="506"/>
        <v>0</v>
      </c>
      <c r="TFF81" s="30">
        <f t="shared" si="506"/>
        <v>0</v>
      </c>
      <c r="TFG81" s="30">
        <f t="shared" si="506"/>
        <v>0</v>
      </c>
      <c r="TFH81" s="30">
        <f t="shared" si="506"/>
        <v>0</v>
      </c>
      <c r="TFI81" s="30">
        <f t="shared" si="506"/>
        <v>0</v>
      </c>
      <c r="TFJ81" s="30">
        <f t="shared" si="506"/>
        <v>0</v>
      </c>
      <c r="TFK81" s="30">
        <f t="shared" si="506"/>
        <v>0</v>
      </c>
      <c r="TFL81" s="30">
        <f t="shared" si="506"/>
        <v>0</v>
      </c>
      <c r="TFM81" s="30">
        <f t="shared" si="506"/>
        <v>0</v>
      </c>
      <c r="TFN81" s="30">
        <f t="shared" si="506"/>
        <v>0</v>
      </c>
      <c r="TFO81" s="30">
        <f t="shared" si="506"/>
        <v>0</v>
      </c>
      <c r="TFP81" s="30">
        <f t="shared" si="506"/>
        <v>0</v>
      </c>
      <c r="TFQ81" s="30">
        <f t="shared" si="506"/>
        <v>0</v>
      </c>
      <c r="TFR81" s="30">
        <f t="shared" si="506"/>
        <v>0</v>
      </c>
      <c r="TFS81" s="30">
        <f t="shared" si="506"/>
        <v>0</v>
      </c>
      <c r="TFT81" s="30">
        <f t="shared" si="506"/>
        <v>0</v>
      </c>
      <c r="TFU81" s="30">
        <f t="shared" si="506"/>
        <v>0</v>
      </c>
      <c r="TFV81" s="30">
        <f t="shared" si="506"/>
        <v>0</v>
      </c>
      <c r="TFW81" s="30">
        <f t="shared" si="506"/>
        <v>0</v>
      </c>
      <c r="TFX81" s="30">
        <f t="shared" si="506"/>
        <v>0</v>
      </c>
      <c r="TFY81" s="30">
        <f t="shared" si="506"/>
        <v>0</v>
      </c>
      <c r="TFZ81" s="30">
        <f t="shared" si="506"/>
        <v>0</v>
      </c>
      <c r="TGA81" s="30">
        <f t="shared" si="506"/>
        <v>0</v>
      </c>
      <c r="TGB81" s="30">
        <f t="shared" si="506"/>
        <v>0</v>
      </c>
      <c r="TGC81" s="30">
        <f t="shared" si="506"/>
        <v>0</v>
      </c>
      <c r="TGD81" s="30">
        <f t="shared" si="506"/>
        <v>0</v>
      </c>
      <c r="TGE81" s="30">
        <f t="shared" si="506"/>
        <v>0</v>
      </c>
      <c r="TGF81" s="30">
        <f t="shared" si="506"/>
        <v>0</v>
      </c>
      <c r="TGG81" s="30">
        <f t="shared" si="506"/>
        <v>0</v>
      </c>
      <c r="TGH81" s="30">
        <f t="shared" si="506"/>
        <v>0</v>
      </c>
      <c r="TGI81" s="30">
        <f t="shared" si="506"/>
        <v>0</v>
      </c>
      <c r="TGJ81" s="30">
        <f t="shared" si="506"/>
        <v>0</v>
      </c>
      <c r="TGK81" s="30">
        <f t="shared" si="506"/>
        <v>0</v>
      </c>
      <c r="TGL81" s="30">
        <f t="shared" si="506"/>
        <v>0</v>
      </c>
      <c r="TGM81" s="30">
        <f t="shared" si="506"/>
        <v>0</v>
      </c>
      <c r="TGN81" s="30">
        <f t="shared" si="506"/>
        <v>0</v>
      </c>
      <c r="TGO81" s="30">
        <f t="shared" si="506"/>
        <v>0</v>
      </c>
      <c r="TGP81" s="30">
        <f t="shared" si="506"/>
        <v>0</v>
      </c>
      <c r="TGQ81" s="30">
        <f t="shared" si="506"/>
        <v>0</v>
      </c>
      <c r="TGR81" s="30">
        <f t="shared" si="506"/>
        <v>0</v>
      </c>
      <c r="TGS81" s="30">
        <f t="shared" si="506"/>
        <v>0</v>
      </c>
      <c r="TGT81" s="30">
        <f t="shared" si="506"/>
        <v>0</v>
      </c>
      <c r="TGU81" s="30">
        <f t="shared" si="506"/>
        <v>0</v>
      </c>
      <c r="TGV81" s="30">
        <f t="shared" si="506"/>
        <v>0</v>
      </c>
      <c r="TGW81" s="30">
        <f t="shared" si="506"/>
        <v>0</v>
      </c>
      <c r="TGX81" s="30">
        <f t="shared" si="506"/>
        <v>0</v>
      </c>
      <c r="TGY81" s="30">
        <f t="shared" si="506"/>
        <v>0</v>
      </c>
      <c r="TGZ81" s="30">
        <f t="shared" si="506"/>
        <v>0</v>
      </c>
      <c r="THA81" s="30">
        <f t="shared" si="506"/>
        <v>0</v>
      </c>
      <c r="THB81" s="30">
        <f t="shared" si="506"/>
        <v>0</v>
      </c>
      <c r="THC81" s="30">
        <f t="shared" si="506"/>
        <v>0</v>
      </c>
      <c r="THD81" s="30">
        <f t="shared" si="506"/>
        <v>0</v>
      </c>
      <c r="THE81" s="30">
        <f t="shared" si="506"/>
        <v>0</v>
      </c>
      <c r="THF81" s="30">
        <f t="shared" si="506"/>
        <v>0</v>
      </c>
      <c r="THG81" s="30">
        <f t="shared" si="506"/>
        <v>0</v>
      </c>
      <c r="THH81" s="30">
        <f t="shared" si="506"/>
        <v>0</v>
      </c>
      <c r="THI81" s="30">
        <f t="shared" si="506"/>
        <v>0</v>
      </c>
      <c r="THJ81" s="30">
        <f t="shared" si="506"/>
        <v>0</v>
      </c>
      <c r="THK81" s="30">
        <f t="shared" si="506"/>
        <v>0</v>
      </c>
      <c r="THL81" s="30">
        <f t="shared" si="506"/>
        <v>0</v>
      </c>
      <c r="THM81" s="30">
        <f t="shared" si="506"/>
        <v>0</v>
      </c>
      <c r="THN81" s="30">
        <f t="shared" ref="THN81:TJY81" si="507">+IF(THN64&gt;=$D$16,$E$81,0)</f>
        <v>0</v>
      </c>
      <c r="THO81" s="30">
        <f t="shared" si="507"/>
        <v>0</v>
      </c>
      <c r="THP81" s="30">
        <f t="shared" si="507"/>
        <v>0</v>
      </c>
      <c r="THQ81" s="30">
        <f t="shared" si="507"/>
        <v>0</v>
      </c>
      <c r="THR81" s="30">
        <f t="shared" si="507"/>
        <v>0</v>
      </c>
      <c r="THS81" s="30">
        <f t="shared" si="507"/>
        <v>0</v>
      </c>
      <c r="THT81" s="30">
        <f t="shared" si="507"/>
        <v>0</v>
      </c>
      <c r="THU81" s="30">
        <f t="shared" si="507"/>
        <v>0</v>
      </c>
      <c r="THV81" s="30">
        <f t="shared" si="507"/>
        <v>0</v>
      </c>
      <c r="THW81" s="30">
        <f t="shared" si="507"/>
        <v>0</v>
      </c>
      <c r="THX81" s="30">
        <f t="shared" si="507"/>
        <v>0</v>
      </c>
      <c r="THY81" s="30">
        <f t="shared" si="507"/>
        <v>0</v>
      </c>
      <c r="THZ81" s="30">
        <f t="shared" si="507"/>
        <v>0</v>
      </c>
      <c r="TIA81" s="30">
        <f t="shared" si="507"/>
        <v>0</v>
      </c>
      <c r="TIB81" s="30">
        <f t="shared" si="507"/>
        <v>0</v>
      </c>
      <c r="TIC81" s="30">
        <f t="shared" si="507"/>
        <v>0</v>
      </c>
      <c r="TID81" s="30">
        <f t="shared" si="507"/>
        <v>0</v>
      </c>
      <c r="TIE81" s="30">
        <f t="shared" si="507"/>
        <v>0</v>
      </c>
      <c r="TIF81" s="30">
        <f t="shared" si="507"/>
        <v>0</v>
      </c>
      <c r="TIG81" s="30">
        <f t="shared" si="507"/>
        <v>0</v>
      </c>
      <c r="TIH81" s="30">
        <f t="shared" si="507"/>
        <v>0</v>
      </c>
      <c r="TII81" s="30">
        <f t="shared" si="507"/>
        <v>0</v>
      </c>
      <c r="TIJ81" s="30">
        <f t="shared" si="507"/>
        <v>0</v>
      </c>
      <c r="TIK81" s="30">
        <f t="shared" si="507"/>
        <v>0</v>
      </c>
      <c r="TIL81" s="30">
        <f t="shared" si="507"/>
        <v>0</v>
      </c>
      <c r="TIM81" s="30">
        <f t="shared" si="507"/>
        <v>0</v>
      </c>
      <c r="TIN81" s="30">
        <f t="shared" si="507"/>
        <v>0</v>
      </c>
      <c r="TIO81" s="30">
        <f t="shared" si="507"/>
        <v>0</v>
      </c>
      <c r="TIP81" s="30">
        <f t="shared" si="507"/>
        <v>0</v>
      </c>
      <c r="TIQ81" s="30">
        <f t="shared" si="507"/>
        <v>0</v>
      </c>
      <c r="TIR81" s="30">
        <f t="shared" si="507"/>
        <v>0</v>
      </c>
      <c r="TIS81" s="30">
        <f t="shared" si="507"/>
        <v>0</v>
      </c>
      <c r="TIT81" s="30">
        <f t="shared" si="507"/>
        <v>0</v>
      </c>
      <c r="TIU81" s="30">
        <f t="shared" si="507"/>
        <v>0</v>
      </c>
      <c r="TIV81" s="30">
        <f t="shared" si="507"/>
        <v>0</v>
      </c>
      <c r="TIW81" s="30">
        <f t="shared" si="507"/>
        <v>0</v>
      </c>
      <c r="TIX81" s="30">
        <f t="shared" si="507"/>
        <v>0</v>
      </c>
      <c r="TIY81" s="30">
        <f t="shared" si="507"/>
        <v>0</v>
      </c>
      <c r="TIZ81" s="30">
        <f t="shared" si="507"/>
        <v>0</v>
      </c>
      <c r="TJA81" s="30">
        <f t="shared" si="507"/>
        <v>0</v>
      </c>
      <c r="TJB81" s="30">
        <f t="shared" si="507"/>
        <v>0</v>
      </c>
      <c r="TJC81" s="30">
        <f t="shared" si="507"/>
        <v>0</v>
      </c>
      <c r="TJD81" s="30">
        <f t="shared" si="507"/>
        <v>0</v>
      </c>
      <c r="TJE81" s="30">
        <f t="shared" si="507"/>
        <v>0</v>
      </c>
      <c r="TJF81" s="30">
        <f t="shared" si="507"/>
        <v>0</v>
      </c>
      <c r="TJG81" s="30">
        <f t="shared" si="507"/>
        <v>0</v>
      </c>
      <c r="TJH81" s="30">
        <f t="shared" si="507"/>
        <v>0</v>
      </c>
      <c r="TJI81" s="30">
        <f t="shared" si="507"/>
        <v>0</v>
      </c>
      <c r="TJJ81" s="30">
        <f t="shared" si="507"/>
        <v>0</v>
      </c>
      <c r="TJK81" s="30">
        <f t="shared" si="507"/>
        <v>0</v>
      </c>
      <c r="TJL81" s="30">
        <f t="shared" si="507"/>
        <v>0</v>
      </c>
      <c r="TJM81" s="30">
        <f t="shared" si="507"/>
        <v>0</v>
      </c>
      <c r="TJN81" s="30">
        <f t="shared" si="507"/>
        <v>0</v>
      </c>
      <c r="TJO81" s="30">
        <f t="shared" si="507"/>
        <v>0</v>
      </c>
      <c r="TJP81" s="30">
        <f t="shared" si="507"/>
        <v>0</v>
      </c>
      <c r="TJQ81" s="30">
        <f t="shared" si="507"/>
        <v>0</v>
      </c>
      <c r="TJR81" s="30">
        <f t="shared" si="507"/>
        <v>0</v>
      </c>
      <c r="TJS81" s="30">
        <f t="shared" si="507"/>
        <v>0</v>
      </c>
      <c r="TJT81" s="30">
        <f t="shared" si="507"/>
        <v>0</v>
      </c>
      <c r="TJU81" s="30">
        <f t="shared" si="507"/>
        <v>0</v>
      </c>
      <c r="TJV81" s="30">
        <f t="shared" si="507"/>
        <v>0</v>
      </c>
      <c r="TJW81" s="30">
        <f t="shared" si="507"/>
        <v>0</v>
      </c>
      <c r="TJX81" s="30">
        <f t="shared" si="507"/>
        <v>0</v>
      </c>
      <c r="TJY81" s="30">
        <f t="shared" si="507"/>
        <v>0</v>
      </c>
      <c r="TJZ81" s="30">
        <f t="shared" ref="TJZ81:TMK81" si="508">+IF(TJZ64&gt;=$D$16,$E$81,0)</f>
        <v>0</v>
      </c>
      <c r="TKA81" s="30">
        <f t="shared" si="508"/>
        <v>0</v>
      </c>
      <c r="TKB81" s="30">
        <f t="shared" si="508"/>
        <v>0</v>
      </c>
      <c r="TKC81" s="30">
        <f t="shared" si="508"/>
        <v>0</v>
      </c>
      <c r="TKD81" s="30">
        <f t="shared" si="508"/>
        <v>0</v>
      </c>
      <c r="TKE81" s="30">
        <f t="shared" si="508"/>
        <v>0</v>
      </c>
      <c r="TKF81" s="30">
        <f t="shared" si="508"/>
        <v>0</v>
      </c>
      <c r="TKG81" s="30">
        <f t="shared" si="508"/>
        <v>0</v>
      </c>
      <c r="TKH81" s="30">
        <f t="shared" si="508"/>
        <v>0</v>
      </c>
      <c r="TKI81" s="30">
        <f t="shared" si="508"/>
        <v>0</v>
      </c>
      <c r="TKJ81" s="30">
        <f t="shared" si="508"/>
        <v>0</v>
      </c>
      <c r="TKK81" s="30">
        <f t="shared" si="508"/>
        <v>0</v>
      </c>
      <c r="TKL81" s="30">
        <f t="shared" si="508"/>
        <v>0</v>
      </c>
      <c r="TKM81" s="30">
        <f t="shared" si="508"/>
        <v>0</v>
      </c>
      <c r="TKN81" s="30">
        <f t="shared" si="508"/>
        <v>0</v>
      </c>
      <c r="TKO81" s="30">
        <f t="shared" si="508"/>
        <v>0</v>
      </c>
      <c r="TKP81" s="30">
        <f t="shared" si="508"/>
        <v>0</v>
      </c>
      <c r="TKQ81" s="30">
        <f t="shared" si="508"/>
        <v>0</v>
      </c>
      <c r="TKR81" s="30">
        <f t="shared" si="508"/>
        <v>0</v>
      </c>
      <c r="TKS81" s="30">
        <f t="shared" si="508"/>
        <v>0</v>
      </c>
      <c r="TKT81" s="30">
        <f t="shared" si="508"/>
        <v>0</v>
      </c>
      <c r="TKU81" s="30">
        <f t="shared" si="508"/>
        <v>0</v>
      </c>
      <c r="TKV81" s="30">
        <f t="shared" si="508"/>
        <v>0</v>
      </c>
      <c r="TKW81" s="30">
        <f t="shared" si="508"/>
        <v>0</v>
      </c>
      <c r="TKX81" s="30">
        <f t="shared" si="508"/>
        <v>0</v>
      </c>
      <c r="TKY81" s="30">
        <f t="shared" si="508"/>
        <v>0</v>
      </c>
      <c r="TKZ81" s="30">
        <f t="shared" si="508"/>
        <v>0</v>
      </c>
      <c r="TLA81" s="30">
        <f t="shared" si="508"/>
        <v>0</v>
      </c>
      <c r="TLB81" s="30">
        <f t="shared" si="508"/>
        <v>0</v>
      </c>
      <c r="TLC81" s="30">
        <f t="shared" si="508"/>
        <v>0</v>
      </c>
      <c r="TLD81" s="30">
        <f t="shared" si="508"/>
        <v>0</v>
      </c>
      <c r="TLE81" s="30">
        <f t="shared" si="508"/>
        <v>0</v>
      </c>
      <c r="TLF81" s="30">
        <f t="shared" si="508"/>
        <v>0</v>
      </c>
      <c r="TLG81" s="30">
        <f t="shared" si="508"/>
        <v>0</v>
      </c>
      <c r="TLH81" s="30">
        <f t="shared" si="508"/>
        <v>0</v>
      </c>
      <c r="TLI81" s="30">
        <f t="shared" si="508"/>
        <v>0</v>
      </c>
      <c r="TLJ81" s="30">
        <f t="shared" si="508"/>
        <v>0</v>
      </c>
      <c r="TLK81" s="30">
        <f t="shared" si="508"/>
        <v>0</v>
      </c>
      <c r="TLL81" s="30">
        <f t="shared" si="508"/>
        <v>0</v>
      </c>
      <c r="TLM81" s="30">
        <f t="shared" si="508"/>
        <v>0</v>
      </c>
      <c r="TLN81" s="30">
        <f t="shared" si="508"/>
        <v>0</v>
      </c>
      <c r="TLO81" s="30">
        <f t="shared" si="508"/>
        <v>0</v>
      </c>
      <c r="TLP81" s="30">
        <f t="shared" si="508"/>
        <v>0</v>
      </c>
      <c r="TLQ81" s="30">
        <f t="shared" si="508"/>
        <v>0</v>
      </c>
      <c r="TLR81" s="30">
        <f t="shared" si="508"/>
        <v>0</v>
      </c>
      <c r="TLS81" s="30">
        <f t="shared" si="508"/>
        <v>0</v>
      </c>
      <c r="TLT81" s="30">
        <f t="shared" si="508"/>
        <v>0</v>
      </c>
      <c r="TLU81" s="30">
        <f t="shared" si="508"/>
        <v>0</v>
      </c>
      <c r="TLV81" s="30">
        <f t="shared" si="508"/>
        <v>0</v>
      </c>
      <c r="TLW81" s="30">
        <f t="shared" si="508"/>
        <v>0</v>
      </c>
      <c r="TLX81" s="30">
        <f t="shared" si="508"/>
        <v>0</v>
      </c>
      <c r="TLY81" s="30">
        <f t="shared" si="508"/>
        <v>0</v>
      </c>
      <c r="TLZ81" s="30">
        <f t="shared" si="508"/>
        <v>0</v>
      </c>
      <c r="TMA81" s="30">
        <f t="shared" si="508"/>
        <v>0</v>
      </c>
      <c r="TMB81" s="30">
        <f t="shared" si="508"/>
        <v>0</v>
      </c>
      <c r="TMC81" s="30">
        <f t="shared" si="508"/>
        <v>0</v>
      </c>
      <c r="TMD81" s="30">
        <f t="shared" si="508"/>
        <v>0</v>
      </c>
      <c r="TME81" s="30">
        <f t="shared" si="508"/>
        <v>0</v>
      </c>
      <c r="TMF81" s="30">
        <f t="shared" si="508"/>
        <v>0</v>
      </c>
      <c r="TMG81" s="30">
        <f t="shared" si="508"/>
        <v>0</v>
      </c>
      <c r="TMH81" s="30">
        <f t="shared" si="508"/>
        <v>0</v>
      </c>
      <c r="TMI81" s="30">
        <f t="shared" si="508"/>
        <v>0</v>
      </c>
      <c r="TMJ81" s="30">
        <f t="shared" si="508"/>
        <v>0</v>
      </c>
      <c r="TMK81" s="30">
        <f t="shared" si="508"/>
        <v>0</v>
      </c>
      <c r="TML81" s="30">
        <f t="shared" ref="TML81:TOW81" si="509">+IF(TML64&gt;=$D$16,$E$81,0)</f>
        <v>0</v>
      </c>
      <c r="TMM81" s="30">
        <f t="shared" si="509"/>
        <v>0</v>
      </c>
      <c r="TMN81" s="30">
        <f t="shared" si="509"/>
        <v>0</v>
      </c>
      <c r="TMO81" s="30">
        <f t="shared" si="509"/>
        <v>0</v>
      </c>
      <c r="TMP81" s="30">
        <f t="shared" si="509"/>
        <v>0</v>
      </c>
      <c r="TMQ81" s="30">
        <f t="shared" si="509"/>
        <v>0</v>
      </c>
      <c r="TMR81" s="30">
        <f t="shared" si="509"/>
        <v>0</v>
      </c>
      <c r="TMS81" s="30">
        <f t="shared" si="509"/>
        <v>0</v>
      </c>
      <c r="TMT81" s="30">
        <f t="shared" si="509"/>
        <v>0</v>
      </c>
      <c r="TMU81" s="30">
        <f t="shared" si="509"/>
        <v>0</v>
      </c>
      <c r="TMV81" s="30">
        <f t="shared" si="509"/>
        <v>0</v>
      </c>
      <c r="TMW81" s="30">
        <f t="shared" si="509"/>
        <v>0</v>
      </c>
      <c r="TMX81" s="30">
        <f t="shared" si="509"/>
        <v>0</v>
      </c>
      <c r="TMY81" s="30">
        <f t="shared" si="509"/>
        <v>0</v>
      </c>
      <c r="TMZ81" s="30">
        <f t="shared" si="509"/>
        <v>0</v>
      </c>
      <c r="TNA81" s="30">
        <f t="shared" si="509"/>
        <v>0</v>
      </c>
      <c r="TNB81" s="30">
        <f t="shared" si="509"/>
        <v>0</v>
      </c>
      <c r="TNC81" s="30">
        <f t="shared" si="509"/>
        <v>0</v>
      </c>
      <c r="TND81" s="30">
        <f t="shared" si="509"/>
        <v>0</v>
      </c>
      <c r="TNE81" s="30">
        <f t="shared" si="509"/>
        <v>0</v>
      </c>
      <c r="TNF81" s="30">
        <f t="shared" si="509"/>
        <v>0</v>
      </c>
      <c r="TNG81" s="30">
        <f t="shared" si="509"/>
        <v>0</v>
      </c>
      <c r="TNH81" s="30">
        <f t="shared" si="509"/>
        <v>0</v>
      </c>
      <c r="TNI81" s="30">
        <f t="shared" si="509"/>
        <v>0</v>
      </c>
      <c r="TNJ81" s="30">
        <f t="shared" si="509"/>
        <v>0</v>
      </c>
      <c r="TNK81" s="30">
        <f t="shared" si="509"/>
        <v>0</v>
      </c>
      <c r="TNL81" s="30">
        <f t="shared" si="509"/>
        <v>0</v>
      </c>
      <c r="TNM81" s="30">
        <f t="shared" si="509"/>
        <v>0</v>
      </c>
      <c r="TNN81" s="30">
        <f t="shared" si="509"/>
        <v>0</v>
      </c>
      <c r="TNO81" s="30">
        <f t="shared" si="509"/>
        <v>0</v>
      </c>
      <c r="TNP81" s="30">
        <f t="shared" si="509"/>
        <v>0</v>
      </c>
      <c r="TNQ81" s="30">
        <f t="shared" si="509"/>
        <v>0</v>
      </c>
      <c r="TNR81" s="30">
        <f t="shared" si="509"/>
        <v>0</v>
      </c>
      <c r="TNS81" s="30">
        <f t="shared" si="509"/>
        <v>0</v>
      </c>
      <c r="TNT81" s="30">
        <f t="shared" si="509"/>
        <v>0</v>
      </c>
      <c r="TNU81" s="30">
        <f t="shared" si="509"/>
        <v>0</v>
      </c>
      <c r="TNV81" s="30">
        <f t="shared" si="509"/>
        <v>0</v>
      </c>
      <c r="TNW81" s="30">
        <f t="shared" si="509"/>
        <v>0</v>
      </c>
      <c r="TNX81" s="30">
        <f t="shared" si="509"/>
        <v>0</v>
      </c>
      <c r="TNY81" s="30">
        <f t="shared" si="509"/>
        <v>0</v>
      </c>
      <c r="TNZ81" s="30">
        <f t="shared" si="509"/>
        <v>0</v>
      </c>
      <c r="TOA81" s="30">
        <f t="shared" si="509"/>
        <v>0</v>
      </c>
      <c r="TOB81" s="30">
        <f t="shared" si="509"/>
        <v>0</v>
      </c>
      <c r="TOC81" s="30">
        <f t="shared" si="509"/>
        <v>0</v>
      </c>
      <c r="TOD81" s="30">
        <f t="shared" si="509"/>
        <v>0</v>
      </c>
      <c r="TOE81" s="30">
        <f t="shared" si="509"/>
        <v>0</v>
      </c>
      <c r="TOF81" s="30">
        <f t="shared" si="509"/>
        <v>0</v>
      </c>
      <c r="TOG81" s="30">
        <f t="shared" si="509"/>
        <v>0</v>
      </c>
      <c r="TOH81" s="30">
        <f t="shared" si="509"/>
        <v>0</v>
      </c>
      <c r="TOI81" s="30">
        <f t="shared" si="509"/>
        <v>0</v>
      </c>
      <c r="TOJ81" s="30">
        <f t="shared" si="509"/>
        <v>0</v>
      </c>
      <c r="TOK81" s="30">
        <f t="shared" si="509"/>
        <v>0</v>
      </c>
      <c r="TOL81" s="30">
        <f t="shared" si="509"/>
        <v>0</v>
      </c>
      <c r="TOM81" s="30">
        <f t="shared" si="509"/>
        <v>0</v>
      </c>
      <c r="TON81" s="30">
        <f t="shared" si="509"/>
        <v>0</v>
      </c>
      <c r="TOO81" s="30">
        <f t="shared" si="509"/>
        <v>0</v>
      </c>
      <c r="TOP81" s="30">
        <f t="shared" si="509"/>
        <v>0</v>
      </c>
      <c r="TOQ81" s="30">
        <f t="shared" si="509"/>
        <v>0</v>
      </c>
      <c r="TOR81" s="30">
        <f t="shared" si="509"/>
        <v>0</v>
      </c>
      <c r="TOS81" s="30">
        <f t="shared" si="509"/>
        <v>0</v>
      </c>
      <c r="TOT81" s="30">
        <f t="shared" si="509"/>
        <v>0</v>
      </c>
      <c r="TOU81" s="30">
        <f t="shared" si="509"/>
        <v>0</v>
      </c>
      <c r="TOV81" s="30">
        <f t="shared" si="509"/>
        <v>0</v>
      </c>
      <c r="TOW81" s="30">
        <f t="shared" si="509"/>
        <v>0</v>
      </c>
      <c r="TOX81" s="30">
        <f t="shared" ref="TOX81:TRI81" si="510">+IF(TOX64&gt;=$D$16,$E$81,0)</f>
        <v>0</v>
      </c>
      <c r="TOY81" s="30">
        <f t="shared" si="510"/>
        <v>0</v>
      </c>
      <c r="TOZ81" s="30">
        <f t="shared" si="510"/>
        <v>0</v>
      </c>
      <c r="TPA81" s="30">
        <f t="shared" si="510"/>
        <v>0</v>
      </c>
      <c r="TPB81" s="30">
        <f t="shared" si="510"/>
        <v>0</v>
      </c>
      <c r="TPC81" s="30">
        <f t="shared" si="510"/>
        <v>0</v>
      </c>
      <c r="TPD81" s="30">
        <f t="shared" si="510"/>
        <v>0</v>
      </c>
      <c r="TPE81" s="30">
        <f t="shared" si="510"/>
        <v>0</v>
      </c>
      <c r="TPF81" s="30">
        <f t="shared" si="510"/>
        <v>0</v>
      </c>
      <c r="TPG81" s="30">
        <f t="shared" si="510"/>
        <v>0</v>
      </c>
      <c r="TPH81" s="30">
        <f t="shared" si="510"/>
        <v>0</v>
      </c>
      <c r="TPI81" s="30">
        <f t="shared" si="510"/>
        <v>0</v>
      </c>
      <c r="TPJ81" s="30">
        <f t="shared" si="510"/>
        <v>0</v>
      </c>
      <c r="TPK81" s="30">
        <f t="shared" si="510"/>
        <v>0</v>
      </c>
      <c r="TPL81" s="30">
        <f t="shared" si="510"/>
        <v>0</v>
      </c>
      <c r="TPM81" s="30">
        <f t="shared" si="510"/>
        <v>0</v>
      </c>
      <c r="TPN81" s="30">
        <f t="shared" si="510"/>
        <v>0</v>
      </c>
      <c r="TPO81" s="30">
        <f t="shared" si="510"/>
        <v>0</v>
      </c>
      <c r="TPP81" s="30">
        <f t="shared" si="510"/>
        <v>0</v>
      </c>
      <c r="TPQ81" s="30">
        <f t="shared" si="510"/>
        <v>0</v>
      </c>
      <c r="TPR81" s="30">
        <f t="shared" si="510"/>
        <v>0</v>
      </c>
      <c r="TPS81" s="30">
        <f t="shared" si="510"/>
        <v>0</v>
      </c>
      <c r="TPT81" s="30">
        <f t="shared" si="510"/>
        <v>0</v>
      </c>
      <c r="TPU81" s="30">
        <f t="shared" si="510"/>
        <v>0</v>
      </c>
      <c r="TPV81" s="30">
        <f t="shared" si="510"/>
        <v>0</v>
      </c>
      <c r="TPW81" s="30">
        <f t="shared" si="510"/>
        <v>0</v>
      </c>
      <c r="TPX81" s="30">
        <f t="shared" si="510"/>
        <v>0</v>
      </c>
      <c r="TPY81" s="30">
        <f t="shared" si="510"/>
        <v>0</v>
      </c>
      <c r="TPZ81" s="30">
        <f t="shared" si="510"/>
        <v>0</v>
      </c>
      <c r="TQA81" s="30">
        <f t="shared" si="510"/>
        <v>0</v>
      </c>
      <c r="TQB81" s="30">
        <f t="shared" si="510"/>
        <v>0</v>
      </c>
      <c r="TQC81" s="30">
        <f t="shared" si="510"/>
        <v>0</v>
      </c>
      <c r="TQD81" s="30">
        <f t="shared" si="510"/>
        <v>0</v>
      </c>
      <c r="TQE81" s="30">
        <f t="shared" si="510"/>
        <v>0</v>
      </c>
      <c r="TQF81" s="30">
        <f t="shared" si="510"/>
        <v>0</v>
      </c>
      <c r="TQG81" s="30">
        <f t="shared" si="510"/>
        <v>0</v>
      </c>
      <c r="TQH81" s="30">
        <f t="shared" si="510"/>
        <v>0</v>
      </c>
      <c r="TQI81" s="30">
        <f t="shared" si="510"/>
        <v>0</v>
      </c>
      <c r="TQJ81" s="30">
        <f t="shared" si="510"/>
        <v>0</v>
      </c>
      <c r="TQK81" s="30">
        <f t="shared" si="510"/>
        <v>0</v>
      </c>
      <c r="TQL81" s="30">
        <f t="shared" si="510"/>
        <v>0</v>
      </c>
      <c r="TQM81" s="30">
        <f t="shared" si="510"/>
        <v>0</v>
      </c>
      <c r="TQN81" s="30">
        <f t="shared" si="510"/>
        <v>0</v>
      </c>
      <c r="TQO81" s="30">
        <f t="shared" si="510"/>
        <v>0</v>
      </c>
      <c r="TQP81" s="30">
        <f t="shared" si="510"/>
        <v>0</v>
      </c>
      <c r="TQQ81" s="30">
        <f t="shared" si="510"/>
        <v>0</v>
      </c>
      <c r="TQR81" s="30">
        <f t="shared" si="510"/>
        <v>0</v>
      </c>
      <c r="TQS81" s="30">
        <f t="shared" si="510"/>
        <v>0</v>
      </c>
      <c r="TQT81" s="30">
        <f t="shared" si="510"/>
        <v>0</v>
      </c>
      <c r="TQU81" s="30">
        <f t="shared" si="510"/>
        <v>0</v>
      </c>
      <c r="TQV81" s="30">
        <f t="shared" si="510"/>
        <v>0</v>
      </c>
      <c r="TQW81" s="30">
        <f t="shared" si="510"/>
        <v>0</v>
      </c>
      <c r="TQX81" s="30">
        <f t="shared" si="510"/>
        <v>0</v>
      </c>
      <c r="TQY81" s="30">
        <f t="shared" si="510"/>
        <v>0</v>
      </c>
      <c r="TQZ81" s="30">
        <f t="shared" si="510"/>
        <v>0</v>
      </c>
      <c r="TRA81" s="30">
        <f t="shared" si="510"/>
        <v>0</v>
      </c>
      <c r="TRB81" s="30">
        <f t="shared" si="510"/>
        <v>0</v>
      </c>
      <c r="TRC81" s="30">
        <f t="shared" si="510"/>
        <v>0</v>
      </c>
      <c r="TRD81" s="30">
        <f t="shared" si="510"/>
        <v>0</v>
      </c>
      <c r="TRE81" s="30">
        <f t="shared" si="510"/>
        <v>0</v>
      </c>
      <c r="TRF81" s="30">
        <f t="shared" si="510"/>
        <v>0</v>
      </c>
      <c r="TRG81" s="30">
        <f t="shared" si="510"/>
        <v>0</v>
      </c>
      <c r="TRH81" s="30">
        <f t="shared" si="510"/>
        <v>0</v>
      </c>
      <c r="TRI81" s="30">
        <f t="shared" si="510"/>
        <v>0</v>
      </c>
      <c r="TRJ81" s="30">
        <f t="shared" ref="TRJ81:TTU81" si="511">+IF(TRJ64&gt;=$D$16,$E$81,0)</f>
        <v>0</v>
      </c>
      <c r="TRK81" s="30">
        <f t="shared" si="511"/>
        <v>0</v>
      </c>
      <c r="TRL81" s="30">
        <f t="shared" si="511"/>
        <v>0</v>
      </c>
      <c r="TRM81" s="30">
        <f t="shared" si="511"/>
        <v>0</v>
      </c>
      <c r="TRN81" s="30">
        <f t="shared" si="511"/>
        <v>0</v>
      </c>
      <c r="TRO81" s="30">
        <f t="shared" si="511"/>
        <v>0</v>
      </c>
      <c r="TRP81" s="30">
        <f t="shared" si="511"/>
        <v>0</v>
      </c>
      <c r="TRQ81" s="30">
        <f t="shared" si="511"/>
        <v>0</v>
      </c>
      <c r="TRR81" s="30">
        <f t="shared" si="511"/>
        <v>0</v>
      </c>
      <c r="TRS81" s="30">
        <f t="shared" si="511"/>
        <v>0</v>
      </c>
      <c r="TRT81" s="30">
        <f t="shared" si="511"/>
        <v>0</v>
      </c>
      <c r="TRU81" s="30">
        <f t="shared" si="511"/>
        <v>0</v>
      </c>
      <c r="TRV81" s="30">
        <f t="shared" si="511"/>
        <v>0</v>
      </c>
      <c r="TRW81" s="30">
        <f t="shared" si="511"/>
        <v>0</v>
      </c>
      <c r="TRX81" s="30">
        <f t="shared" si="511"/>
        <v>0</v>
      </c>
      <c r="TRY81" s="30">
        <f t="shared" si="511"/>
        <v>0</v>
      </c>
      <c r="TRZ81" s="30">
        <f t="shared" si="511"/>
        <v>0</v>
      </c>
      <c r="TSA81" s="30">
        <f t="shared" si="511"/>
        <v>0</v>
      </c>
      <c r="TSB81" s="30">
        <f t="shared" si="511"/>
        <v>0</v>
      </c>
      <c r="TSC81" s="30">
        <f t="shared" si="511"/>
        <v>0</v>
      </c>
      <c r="TSD81" s="30">
        <f t="shared" si="511"/>
        <v>0</v>
      </c>
      <c r="TSE81" s="30">
        <f t="shared" si="511"/>
        <v>0</v>
      </c>
      <c r="TSF81" s="30">
        <f t="shared" si="511"/>
        <v>0</v>
      </c>
      <c r="TSG81" s="30">
        <f t="shared" si="511"/>
        <v>0</v>
      </c>
      <c r="TSH81" s="30">
        <f t="shared" si="511"/>
        <v>0</v>
      </c>
      <c r="TSI81" s="30">
        <f t="shared" si="511"/>
        <v>0</v>
      </c>
      <c r="TSJ81" s="30">
        <f t="shared" si="511"/>
        <v>0</v>
      </c>
      <c r="TSK81" s="30">
        <f t="shared" si="511"/>
        <v>0</v>
      </c>
      <c r="TSL81" s="30">
        <f t="shared" si="511"/>
        <v>0</v>
      </c>
      <c r="TSM81" s="30">
        <f t="shared" si="511"/>
        <v>0</v>
      </c>
      <c r="TSN81" s="30">
        <f t="shared" si="511"/>
        <v>0</v>
      </c>
      <c r="TSO81" s="30">
        <f t="shared" si="511"/>
        <v>0</v>
      </c>
      <c r="TSP81" s="30">
        <f t="shared" si="511"/>
        <v>0</v>
      </c>
      <c r="TSQ81" s="30">
        <f t="shared" si="511"/>
        <v>0</v>
      </c>
      <c r="TSR81" s="30">
        <f t="shared" si="511"/>
        <v>0</v>
      </c>
      <c r="TSS81" s="30">
        <f t="shared" si="511"/>
        <v>0</v>
      </c>
      <c r="TST81" s="30">
        <f t="shared" si="511"/>
        <v>0</v>
      </c>
      <c r="TSU81" s="30">
        <f t="shared" si="511"/>
        <v>0</v>
      </c>
      <c r="TSV81" s="30">
        <f t="shared" si="511"/>
        <v>0</v>
      </c>
      <c r="TSW81" s="30">
        <f t="shared" si="511"/>
        <v>0</v>
      </c>
      <c r="TSX81" s="30">
        <f t="shared" si="511"/>
        <v>0</v>
      </c>
      <c r="TSY81" s="30">
        <f t="shared" si="511"/>
        <v>0</v>
      </c>
      <c r="TSZ81" s="30">
        <f t="shared" si="511"/>
        <v>0</v>
      </c>
      <c r="TTA81" s="30">
        <f t="shared" si="511"/>
        <v>0</v>
      </c>
      <c r="TTB81" s="30">
        <f t="shared" si="511"/>
        <v>0</v>
      </c>
      <c r="TTC81" s="30">
        <f t="shared" si="511"/>
        <v>0</v>
      </c>
      <c r="TTD81" s="30">
        <f t="shared" si="511"/>
        <v>0</v>
      </c>
      <c r="TTE81" s="30">
        <f t="shared" si="511"/>
        <v>0</v>
      </c>
      <c r="TTF81" s="30">
        <f t="shared" si="511"/>
        <v>0</v>
      </c>
      <c r="TTG81" s="30">
        <f t="shared" si="511"/>
        <v>0</v>
      </c>
      <c r="TTH81" s="30">
        <f t="shared" si="511"/>
        <v>0</v>
      </c>
      <c r="TTI81" s="30">
        <f t="shared" si="511"/>
        <v>0</v>
      </c>
      <c r="TTJ81" s="30">
        <f t="shared" si="511"/>
        <v>0</v>
      </c>
      <c r="TTK81" s="30">
        <f t="shared" si="511"/>
        <v>0</v>
      </c>
      <c r="TTL81" s="30">
        <f t="shared" si="511"/>
        <v>0</v>
      </c>
      <c r="TTM81" s="30">
        <f t="shared" si="511"/>
        <v>0</v>
      </c>
      <c r="TTN81" s="30">
        <f t="shared" si="511"/>
        <v>0</v>
      </c>
      <c r="TTO81" s="30">
        <f t="shared" si="511"/>
        <v>0</v>
      </c>
      <c r="TTP81" s="30">
        <f t="shared" si="511"/>
        <v>0</v>
      </c>
      <c r="TTQ81" s="30">
        <f t="shared" si="511"/>
        <v>0</v>
      </c>
      <c r="TTR81" s="30">
        <f t="shared" si="511"/>
        <v>0</v>
      </c>
      <c r="TTS81" s="30">
        <f t="shared" si="511"/>
        <v>0</v>
      </c>
      <c r="TTT81" s="30">
        <f t="shared" si="511"/>
        <v>0</v>
      </c>
      <c r="TTU81" s="30">
        <f t="shared" si="511"/>
        <v>0</v>
      </c>
      <c r="TTV81" s="30">
        <f t="shared" ref="TTV81:TWG81" si="512">+IF(TTV64&gt;=$D$16,$E$81,0)</f>
        <v>0</v>
      </c>
      <c r="TTW81" s="30">
        <f t="shared" si="512"/>
        <v>0</v>
      </c>
      <c r="TTX81" s="30">
        <f t="shared" si="512"/>
        <v>0</v>
      </c>
      <c r="TTY81" s="30">
        <f t="shared" si="512"/>
        <v>0</v>
      </c>
      <c r="TTZ81" s="30">
        <f t="shared" si="512"/>
        <v>0</v>
      </c>
      <c r="TUA81" s="30">
        <f t="shared" si="512"/>
        <v>0</v>
      </c>
      <c r="TUB81" s="30">
        <f t="shared" si="512"/>
        <v>0</v>
      </c>
      <c r="TUC81" s="30">
        <f t="shared" si="512"/>
        <v>0</v>
      </c>
      <c r="TUD81" s="30">
        <f t="shared" si="512"/>
        <v>0</v>
      </c>
      <c r="TUE81" s="30">
        <f t="shared" si="512"/>
        <v>0</v>
      </c>
      <c r="TUF81" s="30">
        <f t="shared" si="512"/>
        <v>0</v>
      </c>
      <c r="TUG81" s="30">
        <f t="shared" si="512"/>
        <v>0</v>
      </c>
      <c r="TUH81" s="30">
        <f t="shared" si="512"/>
        <v>0</v>
      </c>
      <c r="TUI81" s="30">
        <f t="shared" si="512"/>
        <v>0</v>
      </c>
      <c r="TUJ81" s="30">
        <f t="shared" si="512"/>
        <v>0</v>
      </c>
      <c r="TUK81" s="30">
        <f t="shared" si="512"/>
        <v>0</v>
      </c>
      <c r="TUL81" s="30">
        <f t="shared" si="512"/>
        <v>0</v>
      </c>
      <c r="TUM81" s="30">
        <f t="shared" si="512"/>
        <v>0</v>
      </c>
      <c r="TUN81" s="30">
        <f t="shared" si="512"/>
        <v>0</v>
      </c>
      <c r="TUO81" s="30">
        <f t="shared" si="512"/>
        <v>0</v>
      </c>
      <c r="TUP81" s="30">
        <f t="shared" si="512"/>
        <v>0</v>
      </c>
      <c r="TUQ81" s="30">
        <f t="shared" si="512"/>
        <v>0</v>
      </c>
      <c r="TUR81" s="30">
        <f t="shared" si="512"/>
        <v>0</v>
      </c>
      <c r="TUS81" s="30">
        <f t="shared" si="512"/>
        <v>0</v>
      </c>
      <c r="TUT81" s="30">
        <f t="shared" si="512"/>
        <v>0</v>
      </c>
      <c r="TUU81" s="30">
        <f t="shared" si="512"/>
        <v>0</v>
      </c>
      <c r="TUV81" s="30">
        <f t="shared" si="512"/>
        <v>0</v>
      </c>
      <c r="TUW81" s="30">
        <f t="shared" si="512"/>
        <v>0</v>
      </c>
      <c r="TUX81" s="30">
        <f t="shared" si="512"/>
        <v>0</v>
      </c>
      <c r="TUY81" s="30">
        <f t="shared" si="512"/>
        <v>0</v>
      </c>
      <c r="TUZ81" s="30">
        <f t="shared" si="512"/>
        <v>0</v>
      </c>
      <c r="TVA81" s="30">
        <f t="shared" si="512"/>
        <v>0</v>
      </c>
      <c r="TVB81" s="30">
        <f t="shared" si="512"/>
        <v>0</v>
      </c>
      <c r="TVC81" s="30">
        <f t="shared" si="512"/>
        <v>0</v>
      </c>
      <c r="TVD81" s="30">
        <f t="shared" si="512"/>
        <v>0</v>
      </c>
      <c r="TVE81" s="30">
        <f t="shared" si="512"/>
        <v>0</v>
      </c>
      <c r="TVF81" s="30">
        <f t="shared" si="512"/>
        <v>0</v>
      </c>
      <c r="TVG81" s="30">
        <f t="shared" si="512"/>
        <v>0</v>
      </c>
      <c r="TVH81" s="30">
        <f t="shared" si="512"/>
        <v>0</v>
      </c>
      <c r="TVI81" s="30">
        <f t="shared" si="512"/>
        <v>0</v>
      </c>
      <c r="TVJ81" s="30">
        <f t="shared" si="512"/>
        <v>0</v>
      </c>
      <c r="TVK81" s="30">
        <f t="shared" si="512"/>
        <v>0</v>
      </c>
      <c r="TVL81" s="30">
        <f t="shared" si="512"/>
        <v>0</v>
      </c>
      <c r="TVM81" s="30">
        <f t="shared" si="512"/>
        <v>0</v>
      </c>
      <c r="TVN81" s="30">
        <f t="shared" si="512"/>
        <v>0</v>
      </c>
      <c r="TVO81" s="30">
        <f t="shared" si="512"/>
        <v>0</v>
      </c>
      <c r="TVP81" s="30">
        <f t="shared" si="512"/>
        <v>0</v>
      </c>
      <c r="TVQ81" s="30">
        <f t="shared" si="512"/>
        <v>0</v>
      </c>
      <c r="TVR81" s="30">
        <f t="shared" si="512"/>
        <v>0</v>
      </c>
      <c r="TVS81" s="30">
        <f t="shared" si="512"/>
        <v>0</v>
      </c>
      <c r="TVT81" s="30">
        <f t="shared" si="512"/>
        <v>0</v>
      </c>
      <c r="TVU81" s="30">
        <f t="shared" si="512"/>
        <v>0</v>
      </c>
      <c r="TVV81" s="30">
        <f t="shared" si="512"/>
        <v>0</v>
      </c>
      <c r="TVW81" s="30">
        <f t="shared" si="512"/>
        <v>0</v>
      </c>
      <c r="TVX81" s="30">
        <f t="shared" si="512"/>
        <v>0</v>
      </c>
      <c r="TVY81" s="30">
        <f t="shared" si="512"/>
        <v>0</v>
      </c>
      <c r="TVZ81" s="30">
        <f t="shared" si="512"/>
        <v>0</v>
      </c>
      <c r="TWA81" s="30">
        <f t="shared" si="512"/>
        <v>0</v>
      </c>
      <c r="TWB81" s="30">
        <f t="shared" si="512"/>
        <v>0</v>
      </c>
      <c r="TWC81" s="30">
        <f t="shared" si="512"/>
        <v>0</v>
      </c>
      <c r="TWD81" s="30">
        <f t="shared" si="512"/>
        <v>0</v>
      </c>
      <c r="TWE81" s="30">
        <f t="shared" si="512"/>
        <v>0</v>
      </c>
      <c r="TWF81" s="30">
        <f t="shared" si="512"/>
        <v>0</v>
      </c>
      <c r="TWG81" s="30">
        <f t="shared" si="512"/>
        <v>0</v>
      </c>
      <c r="TWH81" s="30">
        <f t="shared" ref="TWH81:TYS81" si="513">+IF(TWH64&gt;=$D$16,$E$81,0)</f>
        <v>0</v>
      </c>
      <c r="TWI81" s="30">
        <f t="shared" si="513"/>
        <v>0</v>
      </c>
      <c r="TWJ81" s="30">
        <f t="shared" si="513"/>
        <v>0</v>
      </c>
      <c r="TWK81" s="30">
        <f t="shared" si="513"/>
        <v>0</v>
      </c>
      <c r="TWL81" s="30">
        <f t="shared" si="513"/>
        <v>0</v>
      </c>
      <c r="TWM81" s="30">
        <f t="shared" si="513"/>
        <v>0</v>
      </c>
      <c r="TWN81" s="30">
        <f t="shared" si="513"/>
        <v>0</v>
      </c>
      <c r="TWO81" s="30">
        <f t="shared" si="513"/>
        <v>0</v>
      </c>
      <c r="TWP81" s="30">
        <f t="shared" si="513"/>
        <v>0</v>
      </c>
      <c r="TWQ81" s="30">
        <f t="shared" si="513"/>
        <v>0</v>
      </c>
      <c r="TWR81" s="30">
        <f t="shared" si="513"/>
        <v>0</v>
      </c>
      <c r="TWS81" s="30">
        <f t="shared" si="513"/>
        <v>0</v>
      </c>
      <c r="TWT81" s="30">
        <f t="shared" si="513"/>
        <v>0</v>
      </c>
      <c r="TWU81" s="30">
        <f t="shared" si="513"/>
        <v>0</v>
      </c>
      <c r="TWV81" s="30">
        <f t="shared" si="513"/>
        <v>0</v>
      </c>
      <c r="TWW81" s="30">
        <f t="shared" si="513"/>
        <v>0</v>
      </c>
      <c r="TWX81" s="30">
        <f t="shared" si="513"/>
        <v>0</v>
      </c>
      <c r="TWY81" s="30">
        <f t="shared" si="513"/>
        <v>0</v>
      </c>
      <c r="TWZ81" s="30">
        <f t="shared" si="513"/>
        <v>0</v>
      </c>
      <c r="TXA81" s="30">
        <f t="shared" si="513"/>
        <v>0</v>
      </c>
      <c r="TXB81" s="30">
        <f t="shared" si="513"/>
        <v>0</v>
      </c>
      <c r="TXC81" s="30">
        <f t="shared" si="513"/>
        <v>0</v>
      </c>
      <c r="TXD81" s="30">
        <f t="shared" si="513"/>
        <v>0</v>
      </c>
      <c r="TXE81" s="30">
        <f t="shared" si="513"/>
        <v>0</v>
      </c>
      <c r="TXF81" s="30">
        <f t="shared" si="513"/>
        <v>0</v>
      </c>
      <c r="TXG81" s="30">
        <f t="shared" si="513"/>
        <v>0</v>
      </c>
      <c r="TXH81" s="30">
        <f t="shared" si="513"/>
        <v>0</v>
      </c>
      <c r="TXI81" s="30">
        <f t="shared" si="513"/>
        <v>0</v>
      </c>
      <c r="TXJ81" s="30">
        <f t="shared" si="513"/>
        <v>0</v>
      </c>
      <c r="TXK81" s="30">
        <f t="shared" si="513"/>
        <v>0</v>
      </c>
      <c r="TXL81" s="30">
        <f t="shared" si="513"/>
        <v>0</v>
      </c>
      <c r="TXM81" s="30">
        <f t="shared" si="513"/>
        <v>0</v>
      </c>
      <c r="TXN81" s="30">
        <f t="shared" si="513"/>
        <v>0</v>
      </c>
      <c r="TXO81" s="30">
        <f t="shared" si="513"/>
        <v>0</v>
      </c>
      <c r="TXP81" s="30">
        <f t="shared" si="513"/>
        <v>0</v>
      </c>
      <c r="TXQ81" s="30">
        <f t="shared" si="513"/>
        <v>0</v>
      </c>
      <c r="TXR81" s="30">
        <f t="shared" si="513"/>
        <v>0</v>
      </c>
      <c r="TXS81" s="30">
        <f t="shared" si="513"/>
        <v>0</v>
      </c>
      <c r="TXT81" s="30">
        <f t="shared" si="513"/>
        <v>0</v>
      </c>
      <c r="TXU81" s="30">
        <f t="shared" si="513"/>
        <v>0</v>
      </c>
      <c r="TXV81" s="30">
        <f t="shared" si="513"/>
        <v>0</v>
      </c>
      <c r="TXW81" s="30">
        <f t="shared" si="513"/>
        <v>0</v>
      </c>
      <c r="TXX81" s="30">
        <f t="shared" si="513"/>
        <v>0</v>
      </c>
      <c r="TXY81" s="30">
        <f t="shared" si="513"/>
        <v>0</v>
      </c>
      <c r="TXZ81" s="30">
        <f t="shared" si="513"/>
        <v>0</v>
      </c>
      <c r="TYA81" s="30">
        <f t="shared" si="513"/>
        <v>0</v>
      </c>
      <c r="TYB81" s="30">
        <f t="shared" si="513"/>
        <v>0</v>
      </c>
      <c r="TYC81" s="30">
        <f t="shared" si="513"/>
        <v>0</v>
      </c>
      <c r="TYD81" s="30">
        <f t="shared" si="513"/>
        <v>0</v>
      </c>
      <c r="TYE81" s="30">
        <f t="shared" si="513"/>
        <v>0</v>
      </c>
      <c r="TYF81" s="30">
        <f t="shared" si="513"/>
        <v>0</v>
      </c>
      <c r="TYG81" s="30">
        <f t="shared" si="513"/>
        <v>0</v>
      </c>
      <c r="TYH81" s="30">
        <f t="shared" si="513"/>
        <v>0</v>
      </c>
      <c r="TYI81" s="30">
        <f t="shared" si="513"/>
        <v>0</v>
      </c>
      <c r="TYJ81" s="30">
        <f t="shared" si="513"/>
        <v>0</v>
      </c>
      <c r="TYK81" s="30">
        <f t="shared" si="513"/>
        <v>0</v>
      </c>
      <c r="TYL81" s="30">
        <f t="shared" si="513"/>
        <v>0</v>
      </c>
      <c r="TYM81" s="30">
        <f t="shared" si="513"/>
        <v>0</v>
      </c>
      <c r="TYN81" s="30">
        <f t="shared" si="513"/>
        <v>0</v>
      </c>
      <c r="TYO81" s="30">
        <f t="shared" si="513"/>
        <v>0</v>
      </c>
      <c r="TYP81" s="30">
        <f t="shared" si="513"/>
        <v>0</v>
      </c>
      <c r="TYQ81" s="30">
        <f t="shared" si="513"/>
        <v>0</v>
      </c>
      <c r="TYR81" s="30">
        <f t="shared" si="513"/>
        <v>0</v>
      </c>
      <c r="TYS81" s="30">
        <f t="shared" si="513"/>
        <v>0</v>
      </c>
      <c r="TYT81" s="30">
        <f t="shared" ref="TYT81:UBE81" si="514">+IF(TYT64&gt;=$D$16,$E$81,0)</f>
        <v>0</v>
      </c>
      <c r="TYU81" s="30">
        <f t="shared" si="514"/>
        <v>0</v>
      </c>
      <c r="TYV81" s="30">
        <f t="shared" si="514"/>
        <v>0</v>
      </c>
      <c r="TYW81" s="30">
        <f t="shared" si="514"/>
        <v>0</v>
      </c>
      <c r="TYX81" s="30">
        <f t="shared" si="514"/>
        <v>0</v>
      </c>
      <c r="TYY81" s="30">
        <f t="shared" si="514"/>
        <v>0</v>
      </c>
      <c r="TYZ81" s="30">
        <f t="shared" si="514"/>
        <v>0</v>
      </c>
      <c r="TZA81" s="30">
        <f t="shared" si="514"/>
        <v>0</v>
      </c>
      <c r="TZB81" s="30">
        <f t="shared" si="514"/>
        <v>0</v>
      </c>
      <c r="TZC81" s="30">
        <f t="shared" si="514"/>
        <v>0</v>
      </c>
      <c r="TZD81" s="30">
        <f t="shared" si="514"/>
        <v>0</v>
      </c>
      <c r="TZE81" s="30">
        <f t="shared" si="514"/>
        <v>0</v>
      </c>
      <c r="TZF81" s="30">
        <f t="shared" si="514"/>
        <v>0</v>
      </c>
      <c r="TZG81" s="30">
        <f t="shared" si="514"/>
        <v>0</v>
      </c>
      <c r="TZH81" s="30">
        <f t="shared" si="514"/>
        <v>0</v>
      </c>
      <c r="TZI81" s="30">
        <f t="shared" si="514"/>
        <v>0</v>
      </c>
      <c r="TZJ81" s="30">
        <f t="shared" si="514"/>
        <v>0</v>
      </c>
      <c r="TZK81" s="30">
        <f t="shared" si="514"/>
        <v>0</v>
      </c>
      <c r="TZL81" s="30">
        <f t="shared" si="514"/>
        <v>0</v>
      </c>
      <c r="TZM81" s="30">
        <f t="shared" si="514"/>
        <v>0</v>
      </c>
      <c r="TZN81" s="30">
        <f t="shared" si="514"/>
        <v>0</v>
      </c>
      <c r="TZO81" s="30">
        <f t="shared" si="514"/>
        <v>0</v>
      </c>
      <c r="TZP81" s="30">
        <f t="shared" si="514"/>
        <v>0</v>
      </c>
      <c r="TZQ81" s="30">
        <f t="shared" si="514"/>
        <v>0</v>
      </c>
      <c r="TZR81" s="30">
        <f t="shared" si="514"/>
        <v>0</v>
      </c>
      <c r="TZS81" s="30">
        <f t="shared" si="514"/>
        <v>0</v>
      </c>
      <c r="TZT81" s="30">
        <f t="shared" si="514"/>
        <v>0</v>
      </c>
      <c r="TZU81" s="30">
        <f t="shared" si="514"/>
        <v>0</v>
      </c>
      <c r="TZV81" s="30">
        <f t="shared" si="514"/>
        <v>0</v>
      </c>
      <c r="TZW81" s="30">
        <f t="shared" si="514"/>
        <v>0</v>
      </c>
      <c r="TZX81" s="30">
        <f t="shared" si="514"/>
        <v>0</v>
      </c>
      <c r="TZY81" s="30">
        <f t="shared" si="514"/>
        <v>0</v>
      </c>
      <c r="TZZ81" s="30">
        <f t="shared" si="514"/>
        <v>0</v>
      </c>
      <c r="UAA81" s="30">
        <f t="shared" si="514"/>
        <v>0</v>
      </c>
      <c r="UAB81" s="30">
        <f t="shared" si="514"/>
        <v>0</v>
      </c>
      <c r="UAC81" s="30">
        <f t="shared" si="514"/>
        <v>0</v>
      </c>
      <c r="UAD81" s="30">
        <f t="shared" si="514"/>
        <v>0</v>
      </c>
      <c r="UAE81" s="30">
        <f t="shared" si="514"/>
        <v>0</v>
      </c>
      <c r="UAF81" s="30">
        <f t="shared" si="514"/>
        <v>0</v>
      </c>
      <c r="UAG81" s="30">
        <f t="shared" si="514"/>
        <v>0</v>
      </c>
      <c r="UAH81" s="30">
        <f t="shared" si="514"/>
        <v>0</v>
      </c>
      <c r="UAI81" s="30">
        <f t="shared" si="514"/>
        <v>0</v>
      </c>
      <c r="UAJ81" s="30">
        <f t="shared" si="514"/>
        <v>0</v>
      </c>
      <c r="UAK81" s="30">
        <f t="shared" si="514"/>
        <v>0</v>
      </c>
      <c r="UAL81" s="30">
        <f t="shared" si="514"/>
        <v>0</v>
      </c>
      <c r="UAM81" s="30">
        <f t="shared" si="514"/>
        <v>0</v>
      </c>
      <c r="UAN81" s="30">
        <f t="shared" si="514"/>
        <v>0</v>
      </c>
      <c r="UAO81" s="30">
        <f t="shared" si="514"/>
        <v>0</v>
      </c>
      <c r="UAP81" s="30">
        <f t="shared" si="514"/>
        <v>0</v>
      </c>
      <c r="UAQ81" s="30">
        <f t="shared" si="514"/>
        <v>0</v>
      </c>
      <c r="UAR81" s="30">
        <f t="shared" si="514"/>
        <v>0</v>
      </c>
      <c r="UAS81" s="30">
        <f t="shared" si="514"/>
        <v>0</v>
      </c>
      <c r="UAT81" s="30">
        <f t="shared" si="514"/>
        <v>0</v>
      </c>
      <c r="UAU81" s="30">
        <f t="shared" si="514"/>
        <v>0</v>
      </c>
      <c r="UAV81" s="30">
        <f t="shared" si="514"/>
        <v>0</v>
      </c>
      <c r="UAW81" s="30">
        <f t="shared" si="514"/>
        <v>0</v>
      </c>
      <c r="UAX81" s="30">
        <f t="shared" si="514"/>
        <v>0</v>
      </c>
      <c r="UAY81" s="30">
        <f t="shared" si="514"/>
        <v>0</v>
      </c>
      <c r="UAZ81" s="30">
        <f t="shared" si="514"/>
        <v>0</v>
      </c>
      <c r="UBA81" s="30">
        <f t="shared" si="514"/>
        <v>0</v>
      </c>
      <c r="UBB81" s="30">
        <f t="shared" si="514"/>
        <v>0</v>
      </c>
      <c r="UBC81" s="30">
        <f t="shared" si="514"/>
        <v>0</v>
      </c>
      <c r="UBD81" s="30">
        <f t="shared" si="514"/>
        <v>0</v>
      </c>
      <c r="UBE81" s="30">
        <f t="shared" si="514"/>
        <v>0</v>
      </c>
      <c r="UBF81" s="30">
        <f t="shared" ref="UBF81:UDQ81" si="515">+IF(UBF64&gt;=$D$16,$E$81,0)</f>
        <v>0</v>
      </c>
      <c r="UBG81" s="30">
        <f t="shared" si="515"/>
        <v>0</v>
      </c>
      <c r="UBH81" s="30">
        <f t="shared" si="515"/>
        <v>0</v>
      </c>
      <c r="UBI81" s="30">
        <f t="shared" si="515"/>
        <v>0</v>
      </c>
      <c r="UBJ81" s="30">
        <f t="shared" si="515"/>
        <v>0</v>
      </c>
      <c r="UBK81" s="30">
        <f t="shared" si="515"/>
        <v>0</v>
      </c>
      <c r="UBL81" s="30">
        <f t="shared" si="515"/>
        <v>0</v>
      </c>
      <c r="UBM81" s="30">
        <f t="shared" si="515"/>
        <v>0</v>
      </c>
      <c r="UBN81" s="30">
        <f t="shared" si="515"/>
        <v>0</v>
      </c>
      <c r="UBO81" s="30">
        <f t="shared" si="515"/>
        <v>0</v>
      </c>
      <c r="UBP81" s="30">
        <f t="shared" si="515"/>
        <v>0</v>
      </c>
      <c r="UBQ81" s="30">
        <f t="shared" si="515"/>
        <v>0</v>
      </c>
      <c r="UBR81" s="30">
        <f t="shared" si="515"/>
        <v>0</v>
      </c>
      <c r="UBS81" s="30">
        <f t="shared" si="515"/>
        <v>0</v>
      </c>
      <c r="UBT81" s="30">
        <f t="shared" si="515"/>
        <v>0</v>
      </c>
      <c r="UBU81" s="30">
        <f t="shared" si="515"/>
        <v>0</v>
      </c>
      <c r="UBV81" s="30">
        <f t="shared" si="515"/>
        <v>0</v>
      </c>
      <c r="UBW81" s="30">
        <f t="shared" si="515"/>
        <v>0</v>
      </c>
      <c r="UBX81" s="30">
        <f t="shared" si="515"/>
        <v>0</v>
      </c>
      <c r="UBY81" s="30">
        <f t="shared" si="515"/>
        <v>0</v>
      </c>
      <c r="UBZ81" s="30">
        <f t="shared" si="515"/>
        <v>0</v>
      </c>
      <c r="UCA81" s="30">
        <f t="shared" si="515"/>
        <v>0</v>
      </c>
      <c r="UCB81" s="30">
        <f t="shared" si="515"/>
        <v>0</v>
      </c>
      <c r="UCC81" s="30">
        <f t="shared" si="515"/>
        <v>0</v>
      </c>
      <c r="UCD81" s="30">
        <f t="shared" si="515"/>
        <v>0</v>
      </c>
      <c r="UCE81" s="30">
        <f t="shared" si="515"/>
        <v>0</v>
      </c>
      <c r="UCF81" s="30">
        <f t="shared" si="515"/>
        <v>0</v>
      </c>
      <c r="UCG81" s="30">
        <f t="shared" si="515"/>
        <v>0</v>
      </c>
      <c r="UCH81" s="30">
        <f t="shared" si="515"/>
        <v>0</v>
      </c>
      <c r="UCI81" s="30">
        <f t="shared" si="515"/>
        <v>0</v>
      </c>
      <c r="UCJ81" s="30">
        <f t="shared" si="515"/>
        <v>0</v>
      </c>
      <c r="UCK81" s="30">
        <f t="shared" si="515"/>
        <v>0</v>
      </c>
      <c r="UCL81" s="30">
        <f t="shared" si="515"/>
        <v>0</v>
      </c>
      <c r="UCM81" s="30">
        <f t="shared" si="515"/>
        <v>0</v>
      </c>
      <c r="UCN81" s="30">
        <f t="shared" si="515"/>
        <v>0</v>
      </c>
      <c r="UCO81" s="30">
        <f t="shared" si="515"/>
        <v>0</v>
      </c>
      <c r="UCP81" s="30">
        <f t="shared" si="515"/>
        <v>0</v>
      </c>
      <c r="UCQ81" s="30">
        <f t="shared" si="515"/>
        <v>0</v>
      </c>
      <c r="UCR81" s="30">
        <f t="shared" si="515"/>
        <v>0</v>
      </c>
      <c r="UCS81" s="30">
        <f t="shared" si="515"/>
        <v>0</v>
      </c>
      <c r="UCT81" s="30">
        <f t="shared" si="515"/>
        <v>0</v>
      </c>
      <c r="UCU81" s="30">
        <f t="shared" si="515"/>
        <v>0</v>
      </c>
      <c r="UCV81" s="30">
        <f t="shared" si="515"/>
        <v>0</v>
      </c>
      <c r="UCW81" s="30">
        <f t="shared" si="515"/>
        <v>0</v>
      </c>
      <c r="UCX81" s="30">
        <f t="shared" si="515"/>
        <v>0</v>
      </c>
      <c r="UCY81" s="30">
        <f t="shared" si="515"/>
        <v>0</v>
      </c>
      <c r="UCZ81" s="30">
        <f t="shared" si="515"/>
        <v>0</v>
      </c>
      <c r="UDA81" s="30">
        <f t="shared" si="515"/>
        <v>0</v>
      </c>
      <c r="UDB81" s="30">
        <f t="shared" si="515"/>
        <v>0</v>
      </c>
      <c r="UDC81" s="30">
        <f t="shared" si="515"/>
        <v>0</v>
      </c>
      <c r="UDD81" s="30">
        <f t="shared" si="515"/>
        <v>0</v>
      </c>
      <c r="UDE81" s="30">
        <f t="shared" si="515"/>
        <v>0</v>
      </c>
      <c r="UDF81" s="30">
        <f t="shared" si="515"/>
        <v>0</v>
      </c>
      <c r="UDG81" s="30">
        <f t="shared" si="515"/>
        <v>0</v>
      </c>
      <c r="UDH81" s="30">
        <f t="shared" si="515"/>
        <v>0</v>
      </c>
      <c r="UDI81" s="30">
        <f t="shared" si="515"/>
        <v>0</v>
      </c>
      <c r="UDJ81" s="30">
        <f t="shared" si="515"/>
        <v>0</v>
      </c>
      <c r="UDK81" s="30">
        <f t="shared" si="515"/>
        <v>0</v>
      </c>
      <c r="UDL81" s="30">
        <f t="shared" si="515"/>
        <v>0</v>
      </c>
      <c r="UDM81" s="30">
        <f t="shared" si="515"/>
        <v>0</v>
      </c>
      <c r="UDN81" s="30">
        <f t="shared" si="515"/>
        <v>0</v>
      </c>
      <c r="UDO81" s="30">
        <f t="shared" si="515"/>
        <v>0</v>
      </c>
      <c r="UDP81" s="30">
        <f t="shared" si="515"/>
        <v>0</v>
      </c>
      <c r="UDQ81" s="30">
        <f t="shared" si="515"/>
        <v>0</v>
      </c>
      <c r="UDR81" s="30">
        <f t="shared" ref="UDR81:UGC81" si="516">+IF(UDR64&gt;=$D$16,$E$81,0)</f>
        <v>0</v>
      </c>
      <c r="UDS81" s="30">
        <f t="shared" si="516"/>
        <v>0</v>
      </c>
      <c r="UDT81" s="30">
        <f t="shared" si="516"/>
        <v>0</v>
      </c>
      <c r="UDU81" s="30">
        <f t="shared" si="516"/>
        <v>0</v>
      </c>
      <c r="UDV81" s="30">
        <f t="shared" si="516"/>
        <v>0</v>
      </c>
      <c r="UDW81" s="30">
        <f t="shared" si="516"/>
        <v>0</v>
      </c>
      <c r="UDX81" s="30">
        <f t="shared" si="516"/>
        <v>0</v>
      </c>
      <c r="UDY81" s="30">
        <f t="shared" si="516"/>
        <v>0</v>
      </c>
      <c r="UDZ81" s="30">
        <f t="shared" si="516"/>
        <v>0</v>
      </c>
      <c r="UEA81" s="30">
        <f t="shared" si="516"/>
        <v>0</v>
      </c>
      <c r="UEB81" s="30">
        <f t="shared" si="516"/>
        <v>0</v>
      </c>
      <c r="UEC81" s="30">
        <f t="shared" si="516"/>
        <v>0</v>
      </c>
      <c r="UED81" s="30">
        <f t="shared" si="516"/>
        <v>0</v>
      </c>
      <c r="UEE81" s="30">
        <f t="shared" si="516"/>
        <v>0</v>
      </c>
      <c r="UEF81" s="30">
        <f t="shared" si="516"/>
        <v>0</v>
      </c>
      <c r="UEG81" s="30">
        <f t="shared" si="516"/>
        <v>0</v>
      </c>
      <c r="UEH81" s="30">
        <f t="shared" si="516"/>
        <v>0</v>
      </c>
      <c r="UEI81" s="30">
        <f t="shared" si="516"/>
        <v>0</v>
      </c>
      <c r="UEJ81" s="30">
        <f t="shared" si="516"/>
        <v>0</v>
      </c>
      <c r="UEK81" s="30">
        <f t="shared" si="516"/>
        <v>0</v>
      </c>
      <c r="UEL81" s="30">
        <f t="shared" si="516"/>
        <v>0</v>
      </c>
      <c r="UEM81" s="30">
        <f t="shared" si="516"/>
        <v>0</v>
      </c>
      <c r="UEN81" s="30">
        <f t="shared" si="516"/>
        <v>0</v>
      </c>
      <c r="UEO81" s="30">
        <f t="shared" si="516"/>
        <v>0</v>
      </c>
      <c r="UEP81" s="30">
        <f t="shared" si="516"/>
        <v>0</v>
      </c>
      <c r="UEQ81" s="30">
        <f t="shared" si="516"/>
        <v>0</v>
      </c>
      <c r="UER81" s="30">
        <f t="shared" si="516"/>
        <v>0</v>
      </c>
      <c r="UES81" s="30">
        <f t="shared" si="516"/>
        <v>0</v>
      </c>
      <c r="UET81" s="30">
        <f t="shared" si="516"/>
        <v>0</v>
      </c>
      <c r="UEU81" s="30">
        <f t="shared" si="516"/>
        <v>0</v>
      </c>
      <c r="UEV81" s="30">
        <f t="shared" si="516"/>
        <v>0</v>
      </c>
      <c r="UEW81" s="30">
        <f t="shared" si="516"/>
        <v>0</v>
      </c>
      <c r="UEX81" s="30">
        <f t="shared" si="516"/>
        <v>0</v>
      </c>
      <c r="UEY81" s="30">
        <f t="shared" si="516"/>
        <v>0</v>
      </c>
      <c r="UEZ81" s="30">
        <f t="shared" si="516"/>
        <v>0</v>
      </c>
      <c r="UFA81" s="30">
        <f t="shared" si="516"/>
        <v>0</v>
      </c>
      <c r="UFB81" s="30">
        <f t="shared" si="516"/>
        <v>0</v>
      </c>
      <c r="UFC81" s="30">
        <f t="shared" si="516"/>
        <v>0</v>
      </c>
      <c r="UFD81" s="30">
        <f t="shared" si="516"/>
        <v>0</v>
      </c>
      <c r="UFE81" s="30">
        <f t="shared" si="516"/>
        <v>0</v>
      </c>
      <c r="UFF81" s="30">
        <f t="shared" si="516"/>
        <v>0</v>
      </c>
      <c r="UFG81" s="30">
        <f t="shared" si="516"/>
        <v>0</v>
      </c>
      <c r="UFH81" s="30">
        <f t="shared" si="516"/>
        <v>0</v>
      </c>
      <c r="UFI81" s="30">
        <f t="shared" si="516"/>
        <v>0</v>
      </c>
      <c r="UFJ81" s="30">
        <f t="shared" si="516"/>
        <v>0</v>
      </c>
      <c r="UFK81" s="30">
        <f t="shared" si="516"/>
        <v>0</v>
      </c>
      <c r="UFL81" s="30">
        <f t="shared" si="516"/>
        <v>0</v>
      </c>
      <c r="UFM81" s="30">
        <f t="shared" si="516"/>
        <v>0</v>
      </c>
      <c r="UFN81" s="30">
        <f t="shared" si="516"/>
        <v>0</v>
      </c>
      <c r="UFO81" s="30">
        <f t="shared" si="516"/>
        <v>0</v>
      </c>
      <c r="UFP81" s="30">
        <f t="shared" si="516"/>
        <v>0</v>
      </c>
      <c r="UFQ81" s="30">
        <f t="shared" si="516"/>
        <v>0</v>
      </c>
      <c r="UFR81" s="30">
        <f t="shared" si="516"/>
        <v>0</v>
      </c>
      <c r="UFS81" s="30">
        <f t="shared" si="516"/>
        <v>0</v>
      </c>
      <c r="UFT81" s="30">
        <f t="shared" si="516"/>
        <v>0</v>
      </c>
      <c r="UFU81" s="30">
        <f t="shared" si="516"/>
        <v>0</v>
      </c>
      <c r="UFV81" s="30">
        <f t="shared" si="516"/>
        <v>0</v>
      </c>
      <c r="UFW81" s="30">
        <f t="shared" si="516"/>
        <v>0</v>
      </c>
      <c r="UFX81" s="30">
        <f t="shared" si="516"/>
        <v>0</v>
      </c>
      <c r="UFY81" s="30">
        <f t="shared" si="516"/>
        <v>0</v>
      </c>
      <c r="UFZ81" s="30">
        <f t="shared" si="516"/>
        <v>0</v>
      </c>
      <c r="UGA81" s="30">
        <f t="shared" si="516"/>
        <v>0</v>
      </c>
      <c r="UGB81" s="30">
        <f t="shared" si="516"/>
        <v>0</v>
      </c>
      <c r="UGC81" s="30">
        <f t="shared" si="516"/>
        <v>0</v>
      </c>
      <c r="UGD81" s="30">
        <f t="shared" ref="UGD81:UIO81" si="517">+IF(UGD64&gt;=$D$16,$E$81,0)</f>
        <v>0</v>
      </c>
      <c r="UGE81" s="30">
        <f t="shared" si="517"/>
        <v>0</v>
      </c>
      <c r="UGF81" s="30">
        <f t="shared" si="517"/>
        <v>0</v>
      </c>
      <c r="UGG81" s="30">
        <f t="shared" si="517"/>
        <v>0</v>
      </c>
      <c r="UGH81" s="30">
        <f t="shared" si="517"/>
        <v>0</v>
      </c>
      <c r="UGI81" s="30">
        <f t="shared" si="517"/>
        <v>0</v>
      </c>
      <c r="UGJ81" s="30">
        <f t="shared" si="517"/>
        <v>0</v>
      </c>
      <c r="UGK81" s="30">
        <f t="shared" si="517"/>
        <v>0</v>
      </c>
      <c r="UGL81" s="30">
        <f t="shared" si="517"/>
        <v>0</v>
      </c>
      <c r="UGM81" s="30">
        <f t="shared" si="517"/>
        <v>0</v>
      </c>
      <c r="UGN81" s="30">
        <f t="shared" si="517"/>
        <v>0</v>
      </c>
      <c r="UGO81" s="30">
        <f t="shared" si="517"/>
        <v>0</v>
      </c>
      <c r="UGP81" s="30">
        <f t="shared" si="517"/>
        <v>0</v>
      </c>
      <c r="UGQ81" s="30">
        <f t="shared" si="517"/>
        <v>0</v>
      </c>
      <c r="UGR81" s="30">
        <f t="shared" si="517"/>
        <v>0</v>
      </c>
      <c r="UGS81" s="30">
        <f t="shared" si="517"/>
        <v>0</v>
      </c>
      <c r="UGT81" s="30">
        <f t="shared" si="517"/>
        <v>0</v>
      </c>
      <c r="UGU81" s="30">
        <f t="shared" si="517"/>
        <v>0</v>
      </c>
      <c r="UGV81" s="30">
        <f t="shared" si="517"/>
        <v>0</v>
      </c>
      <c r="UGW81" s="30">
        <f t="shared" si="517"/>
        <v>0</v>
      </c>
      <c r="UGX81" s="30">
        <f t="shared" si="517"/>
        <v>0</v>
      </c>
      <c r="UGY81" s="30">
        <f t="shared" si="517"/>
        <v>0</v>
      </c>
      <c r="UGZ81" s="30">
        <f t="shared" si="517"/>
        <v>0</v>
      </c>
      <c r="UHA81" s="30">
        <f t="shared" si="517"/>
        <v>0</v>
      </c>
      <c r="UHB81" s="30">
        <f t="shared" si="517"/>
        <v>0</v>
      </c>
      <c r="UHC81" s="30">
        <f t="shared" si="517"/>
        <v>0</v>
      </c>
      <c r="UHD81" s="30">
        <f t="shared" si="517"/>
        <v>0</v>
      </c>
      <c r="UHE81" s="30">
        <f t="shared" si="517"/>
        <v>0</v>
      </c>
      <c r="UHF81" s="30">
        <f t="shared" si="517"/>
        <v>0</v>
      </c>
      <c r="UHG81" s="30">
        <f t="shared" si="517"/>
        <v>0</v>
      </c>
      <c r="UHH81" s="30">
        <f t="shared" si="517"/>
        <v>0</v>
      </c>
      <c r="UHI81" s="30">
        <f t="shared" si="517"/>
        <v>0</v>
      </c>
      <c r="UHJ81" s="30">
        <f t="shared" si="517"/>
        <v>0</v>
      </c>
      <c r="UHK81" s="30">
        <f t="shared" si="517"/>
        <v>0</v>
      </c>
      <c r="UHL81" s="30">
        <f t="shared" si="517"/>
        <v>0</v>
      </c>
      <c r="UHM81" s="30">
        <f t="shared" si="517"/>
        <v>0</v>
      </c>
      <c r="UHN81" s="30">
        <f t="shared" si="517"/>
        <v>0</v>
      </c>
      <c r="UHO81" s="30">
        <f t="shared" si="517"/>
        <v>0</v>
      </c>
      <c r="UHP81" s="30">
        <f t="shared" si="517"/>
        <v>0</v>
      </c>
      <c r="UHQ81" s="30">
        <f t="shared" si="517"/>
        <v>0</v>
      </c>
      <c r="UHR81" s="30">
        <f t="shared" si="517"/>
        <v>0</v>
      </c>
      <c r="UHS81" s="30">
        <f t="shared" si="517"/>
        <v>0</v>
      </c>
      <c r="UHT81" s="30">
        <f t="shared" si="517"/>
        <v>0</v>
      </c>
      <c r="UHU81" s="30">
        <f t="shared" si="517"/>
        <v>0</v>
      </c>
      <c r="UHV81" s="30">
        <f t="shared" si="517"/>
        <v>0</v>
      </c>
      <c r="UHW81" s="30">
        <f t="shared" si="517"/>
        <v>0</v>
      </c>
      <c r="UHX81" s="30">
        <f t="shared" si="517"/>
        <v>0</v>
      </c>
      <c r="UHY81" s="30">
        <f t="shared" si="517"/>
        <v>0</v>
      </c>
      <c r="UHZ81" s="30">
        <f t="shared" si="517"/>
        <v>0</v>
      </c>
      <c r="UIA81" s="30">
        <f t="shared" si="517"/>
        <v>0</v>
      </c>
      <c r="UIB81" s="30">
        <f t="shared" si="517"/>
        <v>0</v>
      </c>
      <c r="UIC81" s="30">
        <f t="shared" si="517"/>
        <v>0</v>
      </c>
      <c r="UID81" s="30">
        <f t="shared" si="517"/>
        <v>0</v>
      </c>
      <c r="UIE81" s="30">
        <f t="shared" si="517"/>
        <v>0</v>
      </c>
      <c r="UIF81" s="30">
        <f t="shared" si="517"/>
        <v>0</v>
      </c>
      <c r="UIG81" s="30">
        <f t="shared" si="517"/>
        <v>0</v>
      </c>
      <c r="UIH81" s="30">
        <f t="shared" si="517"/>
        <v>0</v>
      </c>
      <c r="UII81" s="30">
        <f t="shared" si="517"/>
        <v>0</v>
      </c>
      <c r="UIJ81" s="30">
        <f t="shared" si="517"/>
        <v>0</v>
      </c>
      <c r="UIK81" s="30">
        <f t="shared" si="517"/>
        <v>0</v>
      </c>
      <c r="UIL81" s="30">
        <f t="shared" si="517"/>
        <v>0</v>
      </c>
      <c r="UIM81" s="30">
        <f t="shared" si="517"/>
        <v>0</v>
      </c>
      <c r="UIN81" s="30">
        <f t="shared" si="517"/>
        <v>0</v>
      </c>
      <c r="UIO81" s="30">
        <f t="shared" si="517"/>
        <v>0</v>
      </c>
      <c r="UIP81" s="30">
        <f t="shared" ref="UIP81:ULA81" si="518">+IF(UIP64&gt;=$D$16,$E$81,0)</f>
        <v>0</v>
      </c>
      <c r="UIQ81" s="30">
        <f t="shared" si="518"/>
        <v>0</v>
      </c>
      <c r="UIR81" s="30">
        <f t="shared" si="518"/>
        <v>0</v>
      </c>
      <c r="UIS81" s="30">
        <f t="shared" si="518"/>
        <v>0</v>
      </c>
      <c r="UIT81" s="30">
        <f t="shared" si="518"/>
        <v>0</v>
      </c>
      <c r="UIU81" s="30">
        <f t="shared" si="518"/>
        <v>0</v>
      </c>
      <c r="UIV81" s="30">
        <f t="shared" si="518"/>
        <v>0</v>
      </c>
      <c r="UIW81" s="30">
        <f t="shared" si="518"/>
        <v>0</v>
      </c>
      <c r="UIX81" s="30">
        <f t="shared" si="518"/>
        <v>0</v>
      </c>
      <c r="UIY81" s="30">
        <f t="shared" si="518"/>
        <v>0</v>
      </c>
      <c r="UIZ81" s="30">
        <f t="shared" si="518"/>
        <v>0</v>
      </c>
      <c r="UJA81" s="30">
        <f t="shared" si="518"/>
        <v>0</v>
      </c>
      <c r="UJB81" s="30">
        <f t="shared" si="518"/>
        <v>0</v>
      </c>
      <c r="UJC81" s="30">
        <f t="shared" si="518"/>
        <v>0</v>
      </c>
      <c r="UJD81" s="30">
        <f t="shared" si="518"/>
        <v>0</v>
      </c>
      <c r="UJE81" s="30">
        <f t="shared" si="518"/>
        <v>0</v>
      </c>
      <c r="UJF81" s="30">
        <f t="shared" si="518"/>
        <v>0</v>
      </c>
      <c r="UJG81" s="30">
        <f t="shared" si="518"/>
        <v>0</v>
      </c>
      <c r="UJH81" s="30">
        <f t="shared" si="518"/>
        <v>0</v>
      </c>
      <c r="UJI81" s="30">
        <f t="shared" si="518"/>
        <v>0</v>
      </c>
      <c r="UJJ81" s="30">
        <f t="shared" si="518"/>
        <v>0</v>
      </c>
      <c r="UJK81" s="30">
        <f t="shared" si="518"/>
        <v>0</v>
      </c>
      <c r="UJL81" s="30">
        <f t="shared" si="518"/>
        <v>0</v>
      </c>
      <c r="UJM81" s="30">
        <f t="shared" si="518"/>
        <v>0</v>
      </c>
      <c r="UJN81" s="30">
        <f t="shared" si="518"/>
        <v>0</v>
      </c>
      <c r="UJO81" s="30">
        <f t="shared" si="518"/>
        <v>0</v>
      </c>
      <c r="UJP81" s="30">
        <f t="shared" si="518"/>
        <v>0</v>
      </c>
      <c r="UJQ81" s="30">
        <f t="shared" si="518"/>
        <v>0</v>
      </c>
      <c r="UJR81" s="30">
        <f t="shared" si="518"/>
        <v>0</v>
      </c>
      <c r="UJS81" s="30">
        <f t="shared" si="518"/>
        <v>0</v>
      </c>
      <c r="UJT81" s="30">
        <f t="shared" si="518"/>
        <v>0</v>
      </c>
      <c r="UJU81" s="30">
        <f t="shared" si="518"/>
        <v>0</v>
      </c>
      <c r="UJV81" s="30">
        <f t="shared" si="518"/>
        <v>0</v>
      </c>
      <c r="UJW81" s="30">
        <f t="shared" si="518"/>
        <v>0</v>
      </c>
      <c r="UJX81" s="30">
        <f t="shared" si="518"/>
        <v>0</v>
      </c>
      <c r="UJY81" s="30">
        <f t="shared" si="518"/>
        <v>0</v>
      </c>
      <c r="UJZ81" s="30">
        <f t="shared" si="518"/>
        <v>0</v>
      </c>
      <c r="UKA81" s="30">
        <f t="shared" si="518"/>
        <v>0</v>
      </c>
      <c r="UKB81" s="30">
        <f t="shared" si="518"/>
        <v>0</v>
      </c>
      <c r="UKC81" s="30">
        <f t="shared" si="518"/>
        <v>0</v>
      </c>
      <c r="UKD81" s="30">
        <f t="shared" si="518"/>
        <v>0</v>
      </c>
      <c r="UKE81" s="30">
        <f t="shared" si="518"/>
        <v>0</v>
      </c>
      <c r="UKF81" s="30">
        <f t="shared" si="518"/>
        <v>0</v>
      </c>
      <c r="UKG81" s="30">
        <f t="shared" si="518"/>
        <v>0</v>
      </c>
      <c r="UKH81" s="30">
        <f t="shared" si="518"/>
        <v>0</v>
      </c>
      <c r="UKI81" s="30">
        <f t="shared" si="518"/>
        <v>0</v>
      </c>
      <c r="UKJ81" s="30">
        <f t="shared" si="518"/>
        <v>0</v>
      </c>
      <c r="UKK81" s="30">
        <f t="shared" si="518"/>
        <v>0</v>
      </c>
      <c r="UKL81" s="30">
        <f t="shared" si="518"/>
        <v>0</v>
      </c>
      <c r="UKM81" s="30">
        <f t="shared" si="518"/>
        <v>0</v>
      </c>
      <c r="UKN81" s="30">
        <f t="shared" si="518"/>
        <v>0</v>
      </c>
      <c r="UKO81" s="30">
        <f t="shared" si="518"/>
        <v>0</v>
      </c>
      <c r="UKP81" s="30">
        <f t="shared" si="518"/>
        <v>0</v>
      </c>
      <c r="UKQ81" s="30">
        <f t="shared" si="518"/>
        <v>0</v>
      </c>
      <c r="UKR81" s="30">
        <f t="shared" si="518"/>
        <v>0</v>
      </c>
      <c r="UKS81" s="30">
        <f t="shared" si="518"/>
        <v>0</v>
      </c>
      <c r="UKT81" s="30">
        <f t="shared" si="518"/>
        <v>0</v>
      </c>
      <c r="UKU81" s="30">
        <f t="shared" si="518"/>
        <v>0</v>
      </c>
      <c r="UKV81" s="30">
        <f t="shared" si="518"/>
        <v>0</v>
      </c>
      <c r="UKW81" s="30">
        <f t="shared" si="518"/>
        <v>0</v>
      </c>
      <c r="UKX81" s="30">
        <f t="shared" si="518"/>
        <v>0</v>
      </c>
      <c r="UKY81" s="30">
        <f t="shared" si="518"/>
        <v>0</v>
      </c>
      <c r="UKZ81" s="30">
        <f t="shared" si="518"/>
        <v>0</v>
      </c>
      <c r="ULA81" s="30">
        <f t="shared" si="518"/>
        <v>0</v>
      </c>
      <c r="ULB81" s="30">
        <f t="shared" ref="ULB81:UNM81" si="519">+IF(ULB64&gt;=$D$16,$E$81,0)</f>
        <v>0</v>
      </c>
      <c r="ULC81" s="30">
        <f t="shared" si="519"/>
        <v>0</v>
      </c>
      <c r="ULD81" s="30">
        <f t="shared" si="519"/>
        <v>0</v>
      </c>
      <c r="ULE81" s="30">
        <f t="shared" si="519"/>
        <v>0</v>
      </c>
      <c r="ULF81" s="30">
        <f t="shared" si="519"/>
        <v>0</v>
      </c>
      <c r="ULG81" s="30">
        <f t="shared" si="519"/>
        <v>0</v>
      </c>
      <c r="ULH81" s="30">
        <f t="shared" si="519"/>
        <v>0</v>
      </c>
      <c r="ULI81" s="30">
        <f t="shared" si="519"/>
        <v>0</v>
      </c>
      <c r="ULJ81" s="30">
        <f t="shared" si="519"/>
        <v>0</v>
      </c>
      <c r="ULK81" s="30">
        <f t="shared" si="519"/>
        <v>0</v>
      </c>
      <c r="ULL81" s="30">
        <f t="shared" si="519"/>
        <v>0</v>
      </c>
      <c r="ULM81" s="30">
        <f t="shared" si="519"/>
        <v>0</v>
      </c>
      <c r="ULN81" s="30">
        <f t="shared" si="519"/>
        <v>0</v>
      </c>
      <c r="ULO81" s="30">
        <f t="shared" si="519"/>
        <v>0</v>
      </c>
      <c r="ULP81" s="30">
        <f t="shared" si="519"/>
        <v>0</v>
      </c>
      <c r="ULQ81" s="30">
        <f t="shared" si="519"/>
        <v>0</v>
      </c>
      <c r="ULR81" s="30">
        <f t="shared" si="519"/>
        <v>0</v>
      </c>
      <c r="ULS81" s="30">
        <f t="shared" si="519"/>
        <v>0</v>
      </c>
      <c r="ULT81" s="30">
        <f t="shared" si="519"/>
        <v>0</v>
      </c>
      <c r="ULU81" s="30">
        <f t="shared" si="519"/>
        <v>0</v>
      </c>
      <c r="ULV81" s="30">
        <f t="shared" si="519"/>
        <v>0</v>
      </c>
      <c r="ULW81" s="30">
        <f t="shared" si="519"/>
        <v>0</v>
      </c>
      <c r="ULX81" s="30">
        <f t="shared" si="519"/>
        <v>0</v>
      </c>
      <c r="ULY81" s="30">
        <f t="shared" si="519"/>
        <v>0</v>
      </c>
      <c r="ULZ81" s="30">
        <f t="shared" si="519"/>
        <v>0</v>
      </c>
      <c r="UMA81" s="30">
        <f t="shared" si="519"/>
        <v>0</v>
      </c>
      <c r="UMB81" s="30">
        <f t="shared" si="519"/>
        <v>0</v>
      </c>
      <c r="UMC81" s="30">
        <f t="shared" si="519"/>
        <v>0</v>
      </c>
      <c r="UMD81" s="30">
        <f t="shared" si="519"/>
        <v>0</v>
      </c>
      <c r="UME81" s="30">
        <f t="shared" si="519"/>
        <v>0</v>
      </c>
      <c r="UMF81" s="30">
        <f t="shared" si="519"/>
        <v>0</v>
      </c>
      <c r="UMG81" s="30">
        <f t="shared" si="519"/>
        <v>0</v>
      </c>
      <c r="UMH81" s="30">
        <f t="shared" si="519"/>
        <v>0</v>
      </c>
      <c r="UMI81" s="30">
        <f t="shared" si="519"/>
        <v>0</v>
      </c>
      <c r="UMJ81" s="30">
        <f t="shared" si="519"/>
        <v>0</v>
      </c>
      <c r="UMK81" s="30">
        <f t="shared" si="519"/>
        <v>0</v>
      </c>
      <c r="UML81" s="30">
        <f t="shared" si="519"/>
        <v>0</v>
      </c>
      <c r="UMM81" s="30">
        <f t="shared" si="519"/>
        <v>0</v>
      </c>
      <c r="UMN81" s="30">
        <f t="shared" si="519"/>
        <v>0</v>
      </c>
      <c r="UMO81" s="30">
        <f t="shared" si="519"/>
        <v>0</v>
      </c>
      <c r="UMP81" s="30">
        <f t="shared" si="519"/>
        <v>0</v>
      </c>
      <c r="UMQ81" s="30">
        <f t="shared" si="519"/>
        <v>0</v>
      </c>
      <c r="UMR81" s="30">
        <f t="shared" si="519"/>
        <v>0</v>
      </c>
      <c r="UMS81" s="30">
        <f t="shared" si="519"/>
        <v>0</v>
      </c>
      <c r="UMT81" s="30">
        <f t="shared" si="519"/>
        <v>0</v>
      </c>
      <c r="UMU81" s="30">
        <f t="shared" si="519"/>
        <v>0</v>
      </c>
      <c r="UMV81" s="30">
        <f t="shared" si="519"/>
        <v>0</v>
      </c>
      <c r="UMW81" s="30">
        <f t="shared" si="519"/>
        <v>0</v>
      </c>
      <c r="UMX81" s="30">
        <f t="shared" si="519"/>
        <v>0</v>
      </c>
      <c r="UMY81" s="30">
        <f t="shared" si="519"/>
        <v>0</v>
      </c>
      <c r="UMZ81" s="30">
        <f t="shared" si="519"/>
        <v>0</v>
      </c>
      <c r="UNA81" s="30">
        <f t="shared" si="519"/>
        <v>0</v>
      </c>
      <c r="UNB81" s="30">
        <f t="shared" si="519"/>
        <v>0</v>
      </c>
      <c r="UNC81" s="30">
        <f t="shared" si="519"/>
        <v>0</v>
      </c>
      <c r="UND81" s="30">
        <f t="shared" si="519"/>
        <v>0</v>
      </c>
      <c r="UNE81" s="30">
        <f t="shared" si="519"/>
        <v>0</v>
      </c>
      <c r="UNF81" s="30">
        <f t="shared" si="519"/>
        <v>0</v>
      </c>
      <c r="UNG81" s="30">
        <f t="shared" si="519"/>
        <v>0</v>
      </c>
      <c r="UNH81" s="30">
        <f t="shared" si="519"/>
        <v>0</v>
      </c>
      <c r="UNI81" s="30">
        <f t="shared" si="519"/>
        <v>0</v>
      </c>
      <c r="UNJ81" s="30">
        <f t="shared" si="519"/>
        <v>0</v>
      </c>
      <c r="UNK81" s="30">
        <f t="shared" si="519"/>
        <v>0</v>
      </c>
      <c r="UNL81" s="30">
        <f t="shared" si="519"/>
        <v>0</v>
      </c>
      <c r="UNM81" s="30">
        <f t="shared" si="519"/>
        <v>0</v>
      </c>
      <c r="UNN81" s="30">
        <f t="shared" ref="UNN81:UPY81" si="520">+IF(UNN64&gt;=$D$16,$E$81,0)</f>
        <v>0</v>
      </c>
      <c r="UNO81" s="30">
        <f t="shared" si="520"/>
        <v>0</v>
      </c>
      <c r="UNP81" s="30">
        <f t="shared" si="520"/>
        <v>0</v>
      </c>
      <c r="UNQ81" s="30">
        <f t="shared" si="520"/>
        <v>0</v>
      </c>
      <c r="UNR81" s="30">
        <f t="shared" si="520"/>
        <v>0</v>
      </c>
      <c r="UNS81" s="30">
        <f t="shared" si="520"/>
        <v>0</v>
      </c>
      <c r="UNT81" s="30">
        <f t="shared" si="520"/>
        <v>0</v>
      </c>
      <c r="UNU81" s="30">
        <f t="shared" si="520"/>
        <v>0</v>
      </c>
      <c r="UNV81" s="30">
        <f t="shared" si="520"/>
        <v>0</v>
      </c>
      <c r="UNW81" s="30">
        <f t="shared" si="520"/>
        <v>0</v>
      </c>
      <c r="UNX81" s="30">
        <f t="shared" si="520"/>
        <v>0</v>
      </c>
      <c r="UNY81" s="30">
        <f t="shared" si="520"/>
        <v>0</v>
      </c>
      <c r="UNZ81" s="30">
        <f t="shared" si="520"/>
        <v>0</v>
      </c>
      <c r="UOA81" s="30">
        <f t="shared" si="520"/>
        <v>0</v>
      </c>
      <c r="UOB81" s="30">
        <f t="shared" si="520"/>
        <v>0</v>
      </c>
      <c r="UOC81" s="30">
        <f t="shared" si="520"/>
        <v>0</v>
      </c>
      <c r="UOD81" s="30">
        <f t="shared" si="520"/>
        <v>0</v>
      </c>
      <c r="UOE81" s="30">
        <f t="shared" si="520"/>
        <v>0</v>
      </c>
      <c r="UOF81" s="30">
        <f t="shared" si="520"/>
        <v>0</v>
      </c>
      <c r="UOG81" s="30">
        <f t="shared" si="520"/>
        <v>0</v>
      </c>
      <c r="UOH81" s="30">
        <f t="shared" si="520"/>
        <v>0</v>
      </c>
      <c r="UOI81" s="30">
        <f t="shared" si="520"/>
        <v>0</v>
      </c>
      <c r="UOJ81" s="30">
        <f t="shared" si="520"/>
        <v>0</v>
      </c>
      <c r="UOK81" s="30">
        <f t="shared" si="520"/>
        <v>0</v>
      </c>
      <c r="UOL81" s="30">
        <f t="shared" si="520"/>
        <v>0</v>
      </c>
      <c r="UOM81" s="30">
        <f t="shared" si="520"/>
        <v>0</v>
      </c>
      <c r="UON81" s="30">
        <f t="shared" si="520"/>
        <v>0</v>
      </c>
      <c r="UOO81" s="30">
        <f t="shared" si="520"/>
        <v>0</v>
      </c>
      <c r="UOP81" s="30">
        <f t="shared" si="520"/>
        <v>0</v>
      </c>
      <c r="UOQ81" s="30">
        <f t="shared" si="520"/>
        <v>0</v>
      </c>
      <c r="UOR81" s="30">
        <f t="shared" si="520"/>
        <v>0</v>
      </c>
      <c r="UOS81" s="30">
        <f t="shared" si="520"/>
        <v>0</v>
      </c>
      <c r="UOT81" s="30">
        <f t="shared" si="520"/>
        <v>0</v>
      </c>
      <c r="UOU81" s="30">
        <f t="shared" si="520"/>
        <v>0</v>
      </c>
      <c r="UOV81" s="30">
        <f t="shared" si="520"/>
        <v>0</v>
      </c>
      <c r="UOW81" s="30">
        <f t="shared" si="520"/>
        <v>0</v>
      </c>
      <c r="UOX81" s="30">
        <f t="shared" si="520"/>
        <v>0</v>
      </c>
      <c r="UOY81" s="30">
        <f t="shared" si="520"/>
        <v>0</v>
      </c>
      <c r="UOZ81" s="30">
        <f t="shared" si="520"/>
        <v>0</v>
      </c>
      <c r="UPA81" s="30">
        <f t="shared" si="520"/>
        <v>0</v>
      </c>
      <c r="UPB81" s="30">
        <f t="shared" si="520"/>
        <v>0</v>
      </c>
      <c r="UPC81" s="30">
        <f t="shared" si="520"/>
        <v>0</v>
      </c>
      <c r="UPD81" s="30">
        <f t="shared" si="520"/>
        <v>0</v>
      </c>
      <c r="UPE81" s="30">
        <f t="shared" si="520"/>
        <v>0</v>
      </c>
      <c r="UPF81" s="30">
        <f t="shared" si="520"/>
        <v>0</v>
      </c>
      <c r="UPG81" s="30">
        <f t="shared" si="520"/>
        <v>0</v>
      </c>
      <c r="UPH81" s="30">
        <f t="shared" si="520"/>
        <v>0</v>
      </c>
      <c r="UPI81" s="30">
        <f t="shared" si="520"/>
        <v>0</v>
      </c>
      <c r="UPJ81" s="30">
        <f t="shared" si="520"/>
        <v>0</v>
      </c>
      <c r="UPK81" s="30">
        <f t="shared" si="520"/>
        <v>0</v>
      </c>
      <c r="UPL81" s="30">
        <f t="shared" si="520"/>
        <v>0</v>
      </c>
      <c r="UPM81" s="30">
        <f t="shared" si="520"/>
        <v>0</v>
      </c>
      <c r="UPN81" s="30">
        <f t="shared" si="520"/>
        <v>0</v>
      </c>
      <c r="UPO81" s="30">
        <f t="shared" si="520"/>
        <v>0</v>
      </c>
      <c r="UPP81" s="30">
        <f t="shared" si="520"/>
        <v>0</v>
      </c>
      <c r="UPQ81" s="30">
        <f t="shared" si="520"/>
        <v>0</v>
      </c>
      <c r="UPR81" s="30">
        <f t="shared" si="520"/>
        <v>0</v>
      </c>
      <c r="UPS81" s="30">
        <f t="shared" si="520"/>
        <v>0</v>
      </c>
      <c r="UPT81" s="30">
        <f t="shared" si="520"/>
        <v>0</v>
      </c>
      <c r="UPU81" s="30">
        <f t="shared" si="520"/>
        <v>0</v>
      </c>
      <c r="UPV81" s="30">
        <f t="shared" si="520"/>
        <v>0</v>
      </c>
      <c r="UPW81" s="30">
        <f t="shared" si="520"/>
        <v>0</v>
      </c>
      <c r="UPX81" s="30">
        <f t="shared" si="520"/>
        <v>0</v>
      </c>
      <c r="UPY81" s="30">
        <f t="shared" si="520"/>
        <v>0</v>
      </c>
      <c r="UPZ81" s="30">
        <f t="shared" ref="UPZ81:USK81" si="521">+IF(UPZ64&gt;=$D$16,$E$81,0)</f>
        <v>0</v>
      </c>
      <c r="UQA81" s="30">
        <f t="shared" si="521"/>
        <v>0</v>
      </c>
      <c r="UQB81" s="30">
        <f t="shared" si="521"/>
        <v>0</v>
      </c>
      <c r="UQC81" s="30">
        <f t="shared" si="521"/>
        <v>0</v>
      </c>
      <c r="UQD81" s="30">
        <f t="shared" si="521"/>
        <v>0</v>
      </c>
      <c r="UQE81" s="30">
        <f t="shared" si="521"/>
        <v>0</v>
      </c>
      <c r="UQF81" s="30">
        <f t="shared" si="521"/>
        <v>0</v>
      </c>
      <c r="UQG81" s="30">
        <f t="shared" si="521"/>
        <v>0</v>
      </c>
      <c r="UQH81" s="30">
        <f t="shared" si="521"/>
        <v>0</v>
      </c>
      <c r="UQI81" s="30">
        <f t="shared" si="521"/>
        <v>0</v>
      </c>
      <c r="UQJ81" s="30">
        <f t="shared" si="521"/>
        <v>0</v>
      </c>
      <c r="UQK81" s="30">
        <f t="shared" si="521"/>
        <v>0</v>
      </c>
      <c r="UQL81" s="30">
        <f t="shared" si="521"/>
        <v>0</v>
      </c>
      <c r="UQM81" s="30">
        <f t="shared" si="521"/>
        <v>0</v>
      </c>
      <c r="UQN81" s="30">
        <f t="shared" si="521"/>
        <v>0</v>
      </c>
      <c r="UQO81" s="30">
        <f t="shared" si="521"/>
        <v>0</v>
      </c>
      <c r="UQP81" s="30">
        <f t="shared" si="521"/>
        <v>0</v>
      </c>
      <c r="UQQ81" s="30">
        <f t="shared" si="521"/>
        <v>0</v>
      </c>
      <c r="UQR81" s="30">
        <f t="shared" si="521"/>
        <v>0</v>
      </c>
      <c r="UQS81" s="30">
        <f t="shared" si="521"/>
        <v>0</v>
      </c>
      <c r="UQT81" s="30">
        <f t="shared" si="521"/>
        <v>0</v>
      </c>
      <c r="UQU81" s="30">
        <f t="shared" si="521"/>
        <v>0</v>
      </c>
      <c r="UQV81" s="30">
        <f t="shared" si="521"/>
        <v>0</v>
      </c>
      <c r="UQW81" s="30">
        <f t="shared" si="521"/>
        <v>0</v>
      </c>
      <c r="UQX81" s="30">
        <f t="shared" si="521"/>
        <v>0</v>
      </c>
      <c r="UQY81" s="30">
        <f t="shared" si="521"/>
        <v>0</v>
      </c>
      <c r="UQZ81" s="30">
        <f t="shared" si="521"/>
        <v>0</v>
      </c>
      <c r="URA81" s="30">
        <f t="shared" si="521"/>
        <v>0</v>
      </c>
      <c r="URB81" s="30">
        <f t="shared" si="521"/>
        <v>0</v>
      </c>
      <c r="URC81" s="30">
        <f t="shared" si="521"/>
        <v>0</v>
      </c>
      <c r="URD81" s="30">
        <f t="shared" si="521"/>
        <v>0</v>
      </c>
      <c r="URE81" s="30">
        <f t="shared" si="521"/>
        <v>0</v>
      </c>
      <c r="URF81" s="30">
        <f t="shared" si="521"/>
        <v>0</v>
      </c>
      <c r="URG81" s="30">
        <f t="shared" si="521"/>
        <v>0</v>
      </c>
      <c r="URH81" s="30">
        <f t="shared" si="521"/>
        <v>0</v>
      </c>
      <c r="URI81" s="30">
        <f t="shared" si="521"/>
        <v>0</v>
      </c>
      <c r="URJ81" s="30">
        <f t="shared" si="521"/>
        <v>0</v>
      </c>
      <c r="URK81" s="30">
        <f t="shared" si="521"/>
        <v>0</v>
      </c>
      <c r="URL81" s="30">
        <f t="shared" si="521"/>
        <v>0</v>
      </c>
      <c r="URM81" s="30">
        <f t="shared" si="521"/>
        <v>0</v>
      </c>
      <c r="URN81" s="30">
        <f t="shared" si="521"/>
        <v>0</v>
      </c>
      <c r="URO81" s="30">
        <f t="shared" si="521"/>
        <v>0</v>
      </c>
      <c r="URP81" s="30">
        <f t="shared" si="521"/>
        <v>0</v>
      </c>
      <c r="URQ81" s="30">
        <f t="shared" si="521"/>
        <v>0</v>
      </c>
      <c r="URR81" s="30">
        <f t="shared" si="521"/>
        <v>0</v>
      </c>
      <c r="URS81" s="30">
        <f t="shared" si="521"/>
        <v>0</v>
      </c>
      <c r="URT81" s="30">
        <f t="shared" si="521"/>
        <v>0</v>
      </c>
      <c r="URU81" s="30">
        <f t="shared" si="521"/>
        <v>0</v>
      </c>
      <c r="URV81" s="30">
        <f t="shared" si="521"/>
        <v>0</v>
      </c>
      <c r="URW81" s="30">
        <f t="shared" si="521"/>
        <v>0</v>
      </c>
      <c r="URX81" s="30">
        <f t="shared" si="521"/>
        <v>0</v>
      </c>
      <c r="URY81" s="30">
        <f t="shared" si="521"/>
        <v>0</v>
      </c>
      <c r="URZ81" s="30">
        <f t="shared" si="521"/>
        <v>0</v>
      </c>
      <c r="USA81" s="30">
        <f t="shared" si="521"/>
        <v>0</v>
      </c>
      <c r="USB81" s="30">
        <f t="shared" si="521"/>
        <v>0</v>
      </c>
      <c r="USC81" s="30">
        <f t="shared" si="521"/>
        <v>0</v>
      </c>
      <c r="USD81" s="30">
        <f t="shared" si="521"/>
        <v>0</v>
      </c>
      <c r="USE81" s="30">
        <f t="shared" si="521"/>
        <v>0</v>
      </c>
      <c r="USF81" s="30">
        <f t="shared" si="521"/>
        <v>0</v>
      </c>
      <c r="USG81" s="30">
        <f t="shared" si="521"/>
        <v>0</v>
      </c>
      <c r="USH81" s="30">
        <f t="shared" si="521"/>
        <v>0</v>
      </c>
      <c r="USI81" s="30">
        <f t="shared" si="521"/>
        <v>0</v>
      </c>
      <c r="USJ81" s="30">
        <f t="shared" si="521"/>
        <v>0</v>
      </c>
      <c r="USK81" s="30">
        <f t="shared" si="521"/>
        <v>0</v>
      </c>
      <c r="USL81" s="30">
        <f t="shared" ref="USL81:UUW81" si="522">+IF(USL64&gt;=$D$16,$E$81,0)</f>
        <v>0</v>
      </c>
      <c r="USM81" s="30">
        <f t="shared" si="522"/>
        <v>0</v>
      </c>
      <c r="USN81" s="30">
        <f t="shared" si="522"/>
        <v>0</v>
      </c>
      <c r="USO81" s="30">
        <f t="shared" si="522"/>
        <v>0</v>
      </c>
      <c r="USP81" s="30">
        <f t="shared" si="522"/>
        <v>0</v>
      </c>
      <c r="USQ81" s="30">
        <f t="shared" si="522"/>
        <v>0</v>
      </c>
      <c r="USR81" s="30">
        <f t="shared" si="522"/>
        <v>0</v>
      </c>
      <c r="USS81" s="30">
        <f t="shared" si="522"/>
        <v>0</v>
      </c>
      <c r="UST81" s="30">
        <f t="shared" si="522"/>
        <v>0</v>
      </c>
      <c r="USU81" s="30">
        <f t="shared" si="522"/>
        <v>0</v>
      </c>
      <c r="USV81" s="30">
        <f t="shared" si="522"/>
        <v>0</v>
      </c>
      <c r="USW81" s="30">
        <f t="shared" si="522"/>
        <v>0</v>
      </c>
      <c r="USX81" s="30">
        <f t="shared" si="522"/>
        <v>0</v>
      </c>
      <c r="USY81" s="30">
        <f t="shared" si="522"/>
        <v>0</v>
      </c>
      <c r="USZ81" s="30">
        <f t="shared" si="522"/>
        <v>0</v>
      </c>
      <c r="UTA81" s="30">
        <f t="shared" si="522"/>
        <v>0</v>
      </c>
      <c r="UTB81" s="30">
        <f t="shared" si="522"/>
        <v>0</v>
      </c>
      <c r="UTC81" s="30">
        <f t="shared" si="522"/>
        <v>0</v>
      </c>
      <c r="UTD81" s="30">
        <f t="shared" si="522"/>
        <v>0</v>
      </c>
      <c r="UTE81" s="30">
        <f t="shared" si="522"/>
        <v>0</v>
      </c>
      <c r="UTF81" s="30">
        <f t="shared" si="522"/>
        <v>0</v>
      </c>
      <c r="UTG81" s="30">
        <f t="shared" si="522"/>
        <v>0</v>
      </c>
      <c r="UTH81" s="30">
        <f t="shared" si="522"/>
        <v>0</v>
      </c>
      <c r="UTI81" s="30">
        <f t="shared" si="522"/>
        <v>0</v>
      </c>
      <c r="UTJ81" s="30">
        <f t="shared" si="522"/>
        <v>0</v>
      </c>
      <c r="UTK81" s="30">
        <f t="shared" si="522"/>
        <v>0</v>
      </c>
      <c r="UTL81" s="30">
        <f t="shared" si="522"/>
        <v>0</v>
      </c>
      <c r="UTM81" s="30">
        <f t="shared" si="522"/>
        <v>0</v>
      </c>
      <c r="UTN81" s="30">
        <f t="shared" si="522"/>
        <v>0</v>
      </c>
      <c r="UTO81" s="30">
        <f t="shared" si="522"/>
        <v>0</v>
      </c>
      <c r="UTP81" s="30">
        <f t="shared" si="522"/>
        <v>0</v>
      </c>
      <c r="UTQ81" s="30">
        <f t="shared" si="522"/>
        <v>0</v>
      </c>
      <c r="UTR81" s="30">
        <f t="shared" si="522"/>
        <v>0</v>
      </c>
      <c r="UTS81" s="30">
        <f t="shared" si="522"/>
        <v>0</v>
      </c>
      <c r="UTT81" s="30">
        <f t="shared" si="522"/>
        <v>0</v>
      </c>
      <c r="UTU81" s="30">
        <f t="shared" si="522"/>
        <v>0</v>
      </c>
      <c r="UTV81" s="30">
        <f t="shared" si="522"/>
        <v>0</v>
      </c>
      <c r="UTW81" s="30">
        <f t="shared" si="522"/>
        <v>0</v>
      </c>
      <c r="UTX81" s="30">
        <f t="shared" si="522"/>
        <v>0</v>
      </c>
      <c r="UTY81" s="30">
        <f t="shared" si="522"/>
        <v>0</v>
      </c>
      <c r="UTZ81" s="30">
        <f t="shared" si="522"/>
        <v>0</v>
      </c>
      <c r="UUA81" s="30">
        <f t="shared" si="522"/>
        <v>0</v>
      </c>
      <c r="UUB81" s="30">
        <f t="shared" si="522"/>
        <v>0</v>
      </c>
      <c r="UUC81" s="30">
        <f t="shared" si="522"/>
        <v>0</v>
      </c>
      <c r="UUD81" s="30">
        <f t="shared" si="522"/>
        <v>0</v>
      </c>
      <c r="UUE81" s="30">
        <f t="shared" si="522"/>
        <v>0</v>
      </c>
      <c r="UUF81" s="30">
        <f t="shared" si="522"/>
        <v>0</v>
      </c>
      <c r="UUG81" s="30">
        <f t="shared" si="522"/>
        <v>0</v>
      </c>
      <c r="UUH81" s="30">
        <f t="shared" si="522"/>
        <v>0</v>
      </c>
      <c r="UUI81" s="30">
        <f t="shared" si="522"/>
        <v>0</v>
      </c>
      <c r="UUJ81" s="30">
        <f t="shared" si="522"/>
        <v>0</v>
      </c>
      <c r="UUK81" s="30">
        <f t="shared" si="522"/>
        <v>0</v>
      </c>
      <c r="UUL81" s="30">
        <f t="shared" si="522"/>
        <v>0</v>
      </c>
      <c r="UUM81" s="30">
        <f t="shared" si="522"/>
        <v>0</v>
      </c>
      <c r="UUN81" s="30">
        <f t="shared" si="522"/>
        <v>0</v>
      </c>
      <c r="UUO81" s="30">
        <f t="shared" si="522"/>
        <v>0</v>
      </c>
      <c r="UUP81" s="30">
        <f t="shared" si="522"/>
        <v>0</v>
      </c>
      <c r="UUQ81" s="30">
        <f t="shared" si="522"/>
        <v>0</v>
      </c>
      <c r="UUR81" s="30">
        <f t="shared" si="522"/>
        <v>0</v>
      </c>
      <c r="UUS81" s="30">
        <f t="shared" si="522"/>
        <v>0</v>
      </c>
      <c r="UUT81" s="30">
        <f t="shared" si="522"/>
        <v>0</v>
      </c>
      <c r="UUU81" s="30">
        <f t="shared" si="522"/>
        <v>0</v>
      </c>
      <c r="UUV81" s="30">
        <f t="shared" si="522"/>
        <v>0</v>
      </c>
      <c r="UUW81" s="30">
        <f t="shared" si="522"/>
        <v>0</v>
      </c>
      <c r="UUX81" s="30">
        <f t="shared" ref="UUX81:UXI81" si="523">+IF(UUX64&gt;=$D$16,$E$81,0)</f>
        <v>0</v>
      </c>
      <c r="UUY81" s="30">
        <f t="shared" si="523"/>
        <v>0</v>
      </c>
      <c r="UUZ81" s="30">
        <f t="shared" si="523"/>
        <v>0</v>
      </c>
      <c r="UVA81" s="30">
        <f t="shared" si="523"/>
        <v>0</v>
      </c>
      <c r="UVB81" s="30">
        <f t="shared" si="523"/>
        <v>0</v>
      </c>
      <c r="UVC81" s="30">
        <f t="shared" si="523"/>
        <v>0</v>
      </c>
      <c r="UVD81" s="30">
        <f t="shared" si="523"/>
        <v>0</v>
      </c>
      <c r="UVE81" s="30">
        <f t="shared" si="523"/>
        <v>0</v>
      </c>
      <c r="UVF81" s="30">
        <f t="shared" si="523"/>
        <v>0</v>
      </c>
      <c r="UVG81" s="30">
        <f t="shared" si="523"/>
        <v>0</v>
      </c>
      <c r="UVH81" s="30">
        <f t="shared" si="523"/>
        <v>0</v>
      </c>
      <c r="UVI81" s="30">
        <f t="shared" si="523"/>
        <v>0</v>
      </c>
      <c r="UVJ81" s="30">
        <f t="shared" si="523"/>
        <v>0</v>
      </c>
      <c r="UVK81" s="30">
        <f t="shared" si="523"/>
        <v>0</v>
      </c>
      <c r="UVL81" s="30">
        <f t="shared" si="523"/>
        <v>0</v>
      </c>
      <c r="UVM81" s="30">
        <f t="shared" si="523"/>
        <v>0</v>
      </c>
      <c r="UVN81" s="30">
        <f t="shared" si="523"/>
        <v>0</v>
      </c>
      <c r="UVO81" s="30">
        <f t="shared" si="523"/>
        <v>0</v>
      </c>
      <c r="UVP81" s="30">
        <f t="shared" si="523"/>
        <v>0</v>
      </c>
      <c r="UVQ81" s="30">
        <f t="shared" si="523"/>
        <v>0</v>
      </c>
      <c r="UVR81" s="30">
        <f t="shared" si="523"/>
        <v>0</v>
      </c>
      <c r="UVS81" s="30">
        <f t="shared" si="523"/>
        <v>0</v>
      </c>
      <c r="UVT81" s="30">
        <f t="shared" si="523"/>
        <v>0</v>
      </c>
      <c r="UVU81" s="30">
        <f t="shared" si="523"/>
        <v>0</v>
      </c>
      <c r="UVV81" s="30">
        <f t="shared" si="523"/>
        <v>0</v>
      </c>
      <c r="UVW81" s="30">
        <f t="shared" si="523"/>
        <v>0</v>
      </c>
      <c r="UVX81" s="30">
        <f t="shared" si="523"/>
        <v>0</v>
      </c>
      <c r="UVY81" s="30">
        <f t="shared" si="523"/>
        <v>0</v>
      </c>
      <c r="UVZ81" s="30">
        <f t="shared" si="523"/>
        <v>0</v>
      </c>
      <c r="UWA81" s="30">
        <f t="shared" si="523"/>
        <v>0</v>
      </c>
      <c r="UWB81" s="30">
        <f t="shared" si="523"/>
        <v>0</v>
      </c>
      <c r="UWC81" s="30">
        <f t="shared" si="523"/>
        <v>0</v>
      </c>
      <c r="UWD81" s="30">
        <f t="shared" si="523"/>
        <v>0</v>
      </c>
      <c r="UWE81" s="30">
        <f t="shared" si="523"/>
        <v>0</v>
      </c>
      <c r="UWF81" s="30">
        <f t="shared" si="523"/>
        <v>0</v>
      </c>
      <c r="UWG81" s="30">
        <f t="shared" si="523"/>
        <v>0</v>
      </c>
      <c r="UWH81" s="30">
        <f t="shared" si="523"/>
        <v>0</v>
      </c>
      <c r="UWI81" s="30">
        <f t="shared" si="523"/>
        <v>0</v>
      </c>
      <c r="UWJ81" s="30">
        <f t="shared" si="523"/>
        <v>0</v>
      </c>
      <c r="UWK81" s="30">
        <f t="shared" si="523"/>
        <v>0</v>
      </c>
      <c r="UWL81" s="30">
        <f t="shared" si="523"/>
        <v>0</v>
      </c>
      <c r="UWM81" s="30">
        <f t="shared" si="523"/>
        <v>0</v>
      </c>
      <c r="UWN81" s="30">
        <f t="shared" si="523"/>
        <v>0</v>
      </c>
      <c r="UWO81" s="30">
        <f t="shared" si="523"/>
        <v>0</v>
      </c>
      <c r="UWP81" s="30">
        <f t="shared" si="523"/>
        <v>0</v>
      </c>
      <c r="UWQ81" s="30">
        <f t="shared" si="523"/>
        <v>0</v>
      </c>
      <c r="UWR81" s="30">
        <f t="shared" si="523"/>
        <v>0</v>
      </c>
      <c r="UWS81" s="30">
        <f t="shared" si="523"/>
        <v>0</v>
      </c>
      <c r="UWT81" s="30">
        <f t="shared" si="523"/>
        <v>0</v>
      </c>
      <c r="UWU81" s="30">
        <f t="shared" si="523"/>
        <v>0</v>
      </c>
      <c r="UWV81" s="30">
        <f t="shared" si="523"/>
        <v>0</v>
      </c>
      <c r="UWW81" s="30">
        <f t="shared" si="523"/>
        <v>0</v>
      </c>
      <c r="UWX81" s="30">
        <f t="shared" si="523"/>
        <v>0</v>
      </c>
      <c r="UWY81" s="30">
        <f t="shared" si="523"/>
        <v>0</v>
      </c>
      <c r="UWZ81" s="30">
        <f t="shared" si="523"/>
        <v>0</v>
      </c>
      <c r="UXA81" s="30">
        <f t="shared" si="523"/>
        <v>0</v>
      </c>
      <c r="UXB81" s="30">
        <f t="shared" si="523"/>
        <v>0</v>
      </c>
      <c r="UXC81" s="30">
        <f t="shared" si="523"/>
        <v>0</v>
      </c>
      <c r="UXD81" s="30">
        <f t="shared" si="523"/>
        <v>0</v>
      </c>
      <c r="UXE81" s="30">
        <f t="shared" si="523"/>
        <v>0</v>
      </c>
      <c r="UXF81" s="30">
        <f t="shared" si="523"/>
        <v>0</v>
      </c>
      <c r="UXG81" s="30">
        <f t="shared" si="523"/>
        <v>0</v>
      </c>
      <c r="UXH81" s="30">
        <f t="shared" si="523"/>
        <v>0</v>
      </c>
      <c r="UXI81" s="30">
        <f t="shared" si="523"/>
        <v>0</v>
      </c>
      <c r="UXJ81" s="30">
        <f t="shared" ref="UXJ81:UZU81" si="524">+IF(UXJ64&gt;=$D$16,$E$81,0)</f>
        <v>0</v>
      </c>
      <c r="UXK81" s="30">
        <f t="shared" si="524"/>
        <v>0</v>
      </c>
      <c r="UXL81" s="30">
        <f t="shared" si="524"/>
        <v>0</v>
      </c>
      <c r="UXM81" s="30">
        <f t="shared" si="524"/>
        <v>0</v>
      </c>
      <c r="UXN81" s="30">
        <f t="shared" si="524"/>
        <v>0</v>
      </c>
      <c r="UXO81" s="30">
        <f t="shared" si="524"/>
        <v>0</v>
      </c>
      <c r="UXP81" s="30">
        <f t="shared" si="524"/>
        <v>0</v>
      </c>
      <c r="UXQ81" s="30">
        <f t="shared" si="524"/>
        <v>0</v>
      </c>
      <c r="UXR81" s="30">
        <f t="shared" si="524"/>
        <v>0</v>
      </c>
      <c r="UXS81" s="30">
        <f t="shared" si="524"/>
        <v>0</v>
      </c>
      <c r="UXT81" s="30">
        <f t="shared" si="524"/>
        <v>0</v>
      </c>
      <c r="UXU81" s="30">
        <f t="shared" si="524"/>
        <v>0</v>
      </c>
      <c r="UXV81" s="30">
        <f t="shared" si="524"/>
        <v>0</v>
      </c>
      <c r="UXW81" s="30">
        <f t="shared" si="524"/>
        <v>0</v>
      </c>
      <c r="UXX81" s="30">
        <f t="shared" si="524"/>
        <v>0</v>
      </c>
      <c r="UXY81" s="30">
        <f t="shared" si="524"/>
        <v>0</v>
      </c>
      <c r="UXZ81" s="30">
        <f t="shared" si="524"/>
        <v>0</v>
      </c>
      <c r="UYA81" s="30">
        <f t="shared" si="524"/>
        <v>0</v>
      </c>
      <c r="UYB81" s="30">
        <f t="shared" si="524"/>
        <v>0</v>
      </c>
      <c r="UYC81" s="30">
        <f t="shared" si="524"/>
        <v>0</v>
      </c>
      <c r="UYD81" s="30">
        <f t="shared" si="524"/>
        <v>0</v>
      </c>
      <c r="UYE81" s="30">
        <f t="shared" si="524"/>
        <v>0</v>
      </c>
      <c r="UYF81" s="30">
        <f t="shared" si="524"/>
        <v>0</v>
      </c>
      <c r="UYG81" s="30">
        <f t="shared" si="524"/>
        <v>0</v>
      </c>
      <c r="UYH81" s="30">
        <f t="shared" si="524"/>
        <v>0</v>
      </c>
      <c r="UYI81" s="30">
        <f t="shared" si="524"/>
        <v>0</v>
      </c>
      <c r="UYJ81" s="30">
        <f t="shared" si="524"/>
        <v>0</v>
      </c>
      <c r="UYK81" s="30">
        <f t="shared" si="524"/>
        <v>0</v>
      </c>
      <c r="UYL81" s="30">
        <f t="shared" si="524"/>
        <v>0</v>
      </c>
      <c r="UYM81" s="30">
        <f t="shared" si="524"/>
        <v>0</v>
      </c>
      <c r="UYN81" s="30">
        <f t="shared" si="524"/>
        <v>0</v>
      </c>
      <c r="UYO81" s="30">
        <f t="shared" si="524"/>
        <v>0</v>
      </c>
      <c r="UYP81" s="30">
        <f t="shared" si="524"/>
        <v>0</v>
      </c>
      <c r="UYQ81" s="30">
        <f t="shared" si="524"/>
        <v>0</v>
      </c>
      <c r="UYR81" s="30">
        <f t="shared" si="524"/>
        <v>0</v>
      </c>
      <c r="UYS81" s="30">
        <f t="shared" si="524"/>
        <v>0</v>
      </c>
      <c r="UYT81" s="30">
        <f t="shared" si="524"/>
        <v>0</v>
      </c>
      <c r="UYU81" s="30">
        <f t="shared" si="524"/>
        <v>0</v>
      </c>
      <c r="UYV81" s="30">
        <f t="shared" si="524"/>
        <v>0</v>
      </c>
      <c r="UYW81" s="30">
        <f t="shared" si="524"/>
        <v>0</v>
      </c>
      <c r="UYX81" s="30">
        <f t="shared" si="524"/>
        <v>0</v>
      </c>
      <c r="UYY81" s="30">
        <f t="shared" si="524"/>
        <v>0</v>
      </c>
      <c r="UYZ81" s="30">
        <f t="shared" si="524"/>
        <v>0</v>
      </c>
      <c r="UZA81" s="30">
        <f t="shared" si="524"/>
        <v>0</v>
      </c>
      <c r="UZB81" s="30">
        <f t="shared" si="524"/>
        <v>0</v>
      </c>
      <c r="UZC81" s="30">
        <f t="shared" si="524"/>
        <v>0</v>
      </c>
      <c r="UZD81" s="30">
        <f t="shared" si="524"/>
        <v>0</v>
      </c>
      <c r="UZE81" s="30">
        <f t="shared" si="524"/>
        <v>0</v>
      </c>
      <c r="UZF81" s="30">
        <f t="shared" si="524"/>
        <v>0</v>
      </c>
      <c r="UZG81" s="30">
        <f t="shared" si="524"/>
        <v>0</v>
      </c>
      <c r="UZH81" s="30">
        <f t="shared" si="524"/>
        <v>0</v>
      </c>
      <c r="UZI81" s="30">
        <f t="shared" si="524"/>
        <v>0</v>
      </c>
      <c r="UZJ81" s="30">
        <f t="shared" si="524"/>
        <v>0</v>
      </c>
      <c r="UZK81" s="30">
        <f t="shared" si="524"/>
        <v>0</v>
      </c>
      <c r="UZL81" s="30">
        <f t="shared" si="524"/>
        <v>0</v>
      </c>
      <c r="UZM81" s="30">
        <f t="shared" si="524"/>
        <v>0</v>
      </c>
      <c r="UZN81" s="30">
        <f t="shared" si="524"/>
        <v>0</v>
      </c>
      <c r="UZO81" s="30">
        <f t="shared" si="524"/>
        <v>0</v>
      </c>
      <c r="UZP81" s="30">
        <f t="shared" si="524"/>
        <v>0</v>
      </c>
      <c r="UZQ81" s="30">
        <f t="shared" si="524"/>
        <v>0</v>
      </c>
      <c r="UZR81" s="30">
        <f t="shared" si="524"/>
        <v>0</v>
      </c>
      <c r="UZS81" s="30">
        <f t="shared" si="524"/>
        <v>0</v>
      </c>
      <c r="UZT81" s="30">
        <f t="shared" si="524"/>
        <v>0</v>
      </c>
      <c r="UZU81" s="30">
        <f t="shared" si="524"/>
        <v>0</v>
      </c>
      <c r="UZV81" s="30">
        <f t="shared" ref="UZV81:VCG81" si="525">+IF(UZV64&gt;=$D$16,$E$81,0)</f>
        <v>0</v>
      </c>
      <c r="UZW81" s="30">
        <f t="shared" si="525"/>
        <v>0</v>
      </c>
      <c r="UZX81" s="30">
        <f t="shared" si="525"/>
        <v>0</v>
      </c>
      <c r="UZY81" s="30">
        <f t="shared" si="525"/>
        <v>0</v>
      </c>
      <c r="UZZ81" s="30">
        <f t="shared" si="525"/>
        <v>0</v>
      </c>
      <c r="VAA81" s="30">
        <f t="shared" si="525"/>
        <v>0</v>
      </c>
      <c r="VAB81" s="30">
        <f t="shared" si="525"/>
        <v>0</v>
      </c>
      <c r="VAC81" s="30">
        <f t="shared" si="525"/>
        <v>0</v>
      </c>
      <c r="VAD81" s="30">
        <f t="shared" si="525"/>
        <v>0</v>
      </c>
      <c r="VAE81" s="30">
        <f t="shared" si="525"/>
        <v>0</v>
      </c>
      <c r="VAF81" s="30">
        <f t="shared" si="525"/>
        <v>0</v>
      </c>
      <c r="VAG81" s="30">
        <f t="shared" si="525"/>
        <v>0</v>
      </c>
      <c r="VAH81" s="30">
        <f t="shared" si="525"/>
        <v>0</v>
      </c>
      <c r="VAI81" s="30">
        <f t="shared" si="525"/>
        <v>0</v>
      </c>
      <c r="VAJ81" s="30">
        <f t="shared" si="525"/>
        <v>0</v>
      </c>
      <c r="VAK81" s="30">
        <f t="shared" si="525"/>
        <v>0</v>
      </c>
      <c r="VAL81" s="30">
        <f t="shared" si="525"/>
        <v>0</v>
      </c>
      <c r="VAM81" s="30">
        <f t="shared" si="525"/>
        <v>0</v>
      </c>
      <c r="VAN81" s="30">
        <f t="shared" si="525"/>
        <v>0</v>
      </c>
      <c r="VAO81" s="30">
        <f t="shared" si="525"/>
        <v>0</v>
      </c>
      <c r="VAP81" s="30">
        <f t="shared" si="525"/>
        <v>0</v>
      </c>
      <c r="VAQ81" s="30">
        <f t="shared" si="525"/>
        <v>0</v>
      </c>
      <c r="VAR81" s="30">
        <f t="shared" si="525"/>
        <v>0</v>
      </c>
      <c r="VAS81" s="30">
        <f t="shared" si="525"/>
        <v>0</v>
      </c>
      <c r="VAT81" s="30">
        <f t="shared" si="525"/>
        <v>0</v>
      </c>
      <c r="VAU81" s="30">
        <f t="shared" si="525"/>
        <v>0</v>
      </c>
      <c r="VAV81" s="30">
        <f t="shared" si="525"/>
        <v>0</v>
      </c>
      <c r="VAW81" s="30">
        <f t="shared" si="525"/>
        <v>0</v>
      </c>
      <c r="VAX81" s="30">
        <f t="shared" si="525"/>
        <v>0</v>
      </c>
      <c r="VAY81" s="30">
        <f t="shared" si="525"/>
        <v>0</v>
      </c>
      <c r="VAZ81" s="30">
        <f t="shared" si="525"/>
        <v>0</v>
      </c>
      <c r="VBA81" s="30">
        <f t="shared" si="525"/>
        <v>0</v>
      </c>
      <c r="VBB81" s="30">
        <f t="shared" si="525"/>
        <v>0</v>
      </c>
      <c r="VBC81" s="30">
        <f t="shared" si="525"/>
        <v>0</v>
      </c>
      <c r="VBD81" s="30">
        <f t="shared" si="525"/>
        <v>0</v>
      </c>
      <c r="VBE81" s="30">
        <f t="shared" si="525"/>
        <v>0</v>
      </c>
      <c r="VBF81" s="30">
        <f t="shared" si="525"/>
        <v>0</v>
      </c>
      <c r="VBG81" s="30">
        <f t="shared" si="525"/>
        <v>0</v>
      </c>
      <c r="VBH81" s="30">
        <f t="shared" si="525"/>
        <v>0</v>
      </c>
      <c r="VBI81" s="30">
        <f t="shared" si="525"/>
        <v>0</v>
      </c>
      <c r="VBJ81" s="30">
        <f t="shared" si="525"/>
        <v>0</v>
      </c>
      <c r="VBK81" s="30">
        <f t="shared" si="525"/>
        <v>0</v>
      </c>
      <c r="VBL81" s="30">
        <f t="shared" si="525"/>
        <v>0</v>
      </c>
      <c r="VBM81" s="30">
        <f t="shared" si="525"/>
        <v>0</v>
      </c>
      <c r="VBN81" s="30">
        <f t="shared" si="525"/>
        <v>0</v>
      </c>
      <c r="VBO81" s="30">
        <f t="shared" si="525"/>
        <v>0</v>
      </c>
      <c r="VBP81" s="30">
        <f t="shared" si="525"/>
        <v>0</v>
      </c>
      <c r="VBQ81" s="30">
        <f t="shared" si="525"/>
        <v>0</v>
      </c>
      <c r="VBR81" s="30">
        <f t="shared" si="525"/>
        <v>0</v>
      </c>
      <c r="VBS81" s="30">
        <f t="shared" si="525"/>
        <v>0</v>
      </c>
      <c r="VBT81" s="30">
        <f t="shared" si="525"/>
        <v>0</v>
      </c>
      <c r="VBU81" s="30">
        <f t="shared" si="525"/>
        <v>0</v>
      </c>
      <c r="VBV81" s="30">
        <f t="shared" si="525"/>
        <v>0</v>
      </c>
      <c r="VBW81" s="30">
        <f t="shared" si="525"/>
        <v>0</v>
      </c>
      <c r="VBX81" s="30">
        <f t="shared" si="525"/>
        <v>0</v>
      </c>
      <c r="VBY81" s="30">
        <f t="shared" si="525"/>
        <v>0</v>
      </c>
      <c r="VBZ81" s="30">
        <f t="shared" si="525"/>
        <v>0</v>
      </c>
      <c r="VCA81" s="30">
        <f t="shared" si="525"/>
        <v>0</v>
      </c>
      <c r="VCB81" s="30">
        <f t="shared" si="525"/>
        <v>0</v>
      </c>
      <c r="VCC81" s="30">
        <f t="shared" si="525"/>
        <v>0</v>
      </c>
      <c r="VCD81" s="30">
        <f t="shared" si="525"/>
        <v>0</v>
      </c>
      <c r="VCE81" s="30">
        <f t="shared" si="525"/>
        <v>0</v>
      </c>
      <c r="VCF81" s="30">
        <f t="shared" si="525"/>
        <v>0</v>
      </c>
      <c r="VCG81" s="30">
        <f t="shared" si="525"/>
        <v>0</v>
      </c>
      <c r="VCH81" s="30">
        <f t="shared" ref="VCH81:VES81" si="526">+IF(VCH64&gt;=$D$16,$E$81,0)</f>
        <v>0</v>
      </c>
      <c r="VCI81" s="30">
        <f t="shared" si="526"/>
        <v>0</v>
      </c>
      <c r="VCJ81" s="30">
        <f t="shared" si="526"/>
        <v>0</v>
      </c>
      <c r="VCK81" s="30">
        <f t="shared" si="526"/>
        <v>0</v>
      </c>
      <c r="VCL81" s="30">
        <f t="shared" si="526"/>
        <v>0</v>
      </c>
      <c r="VCM81" s="30">
        <f t="shared" si="526"/>
        <v>0</v>
      </c>
      <c r="VCN81" s="30">
        <f t="shared" si="526"/>
        <v>0</v>
      </c>
      <c r="VCO81" s="30">
        <f t="shared" si="526"/>
        <v>0</v>
      </c>
      <c r="VCP81" s="30">
        <f t="shared" si="526"/>
        <v>0</v>
      </c>
      <c r="VCQ81" s="30">
        <f t="shared" si="526"/>
        <v>0</v>
      </c>
      <c r="VCR81" s="30">
        <f t="shared" si="526"/>
        <v>0</v>
      </c>
      <c r="VCS81" s="30">
        <f t="shared" si="526"/>
        <v>0</v>
      </c>
      <c r="VCT81" s="30">
        <f t="shared" si="526"/>
        <v>0</v>
      </c>
      <c r="VCU81" s="30">
        <f t="shared" si="526"/>
        <v>0</v>
      </c>
      <c r="VCV81" s="30">
        <f t="shared" si="526"/>
        <v>0</v>
      </c>
      <c r="VCW81" s="30">
        <f t="shared" si="526"/>
        <v>0</v>
      </c>
      <c r="VCX81" s="30">
        <f t="shared" si="526"/>
        <v>0</v>
      </c>
      <c r="VCY81" s="30">
        <f t="shared" si="526"/>
        <v>0</v>
      </c>
      <c r="VCZ81" s="30">
        <f t="shared" si="526"/>
        <v>0</v>
      </c>
      <c r="VDA81" s="30">
        <f t="shared" si="526"/>
        <v>0</v>
      </c>
      <c r="VDB81" s="30">
        <f t="shared" si="526"/>
        <v>0</v>
      </c>
      <c r="VDC81" s="30">
        <f t="shared" si="526"/>
        <v>0</v>
      </c>
      <c r="VDD81" s="30">
        <f t="shared" si="526"/>
        <v>0</v>
      </c>
      <c r="VDE81" s="30">
        <f t="shared" si="526"/>
        <v>0</v>
      </c>
      <c r="VDF81" s="30">
        <f t="shared" si="526"/>
        <v>0</v>
      </c>
      <c r="VDG81" s="30">
        <f t="shared" si="526"/>
        <v>0</v>
      </c>
      <c r="VDH81" s="30">
        <f t="shared" si="526"/>
        <v>0</v>
      </c>
      <c r="VDI81" s="30">
        <f t="shared" si="526"/>
        <v>0</v>
      </c>
      <c r="VDJ81" s="30">
        <f t="shared" si="526"/>
        <v>0</v>
      </c>
      <c r="VDK81" s="30">
        <f t="shared" si="526"/>
        <v>0</v>
      </c>
      <c r="VDL81" s="30">
        <f t="shared" si="526"/>
        <v>0</v>
      </c>
      <c r="VDM81" s="30">
        <f t="shared" si="526"/>
        <v>0</v>
      </c>
      <c r="VDN81" s="30">
        <f t="shared" si="526"/>
        <v>0</v>
      </c>
      <c r="VDO81" s="30">
        <f t="shared" si="526"/>
        <v>0</v>
      </c>
      <c r="VDP81" s="30">
        <f t="shared" si="526"/>
        <v>0</v>
      </c>
      <c r="VDQ81" s="30">
        <f t="shared" si="526"/>
        <v>0</v>
      </c>
      <c r="VDR81" s="30">
        <f t="shared" si="526"/>
        <v>0</v>
      </c>
      <c r="VDS81" s="30">
        <f t="shared" si="526"/>
        <v>0</v>
      </c>
      <c r="VDT81" s="30">
        <f t="shared" si="526"/>
        <v>0</v>
      </c>
      <c r="VDU81" s="30">
        <f t="shared" si="526"/>
        <v>0</v>
      </c>
      <c r="VDV81" s="30">
        <f t="shared" si="526"/>
        <v>0</v>
      </c>
      <c r="VDW81" s="30">
        <f t="shared" si="526"/>
        <v>0</v>
      </c>
      <c r="VDX81" s="30">
        <f t="shared" si="526"/>
        <v>0</v>
      </c>
      <c r="VDY81" s="30">
        <f t="shared" si="526"/>
        <v>0</v>
      </c>
      <c r="VDZ81" s="30">
        <f t="shared" si="526"/>
        <v>0</v>
      </c>
      <c r="VEA81" s="30">
        <f t="shared" si="526"/>
        <v>0</v>
      </c>
      <c r="VEB81" s="30">
        <f t="shared" si="526"/>
        <v>0</v>
      </c>
      <c r="VEC81" s="30">
        <f t="shared" si="526"/>
        <v>0</v>
      </c>
      <c r="VED81" s="30">
        <f t="shared" si="526"/>
        <v>0</v>
      </c>
      <c r="VEE81" s="30">
        <f t="shared" si="526"/>
        <v>0</v>
      </c>
      <c r="VEF81" s="30">
        <f t="shared" si="526"/>
        <v>0</v>
      </c>
      <c r="VEG81" s="30">
        <f t="shared" si="526"/>
        <v>0</v>
      </c>
      <c r="VEH81" s="30">
        <f t="shared" si="526"/>
        <v>0</v>
      </c>
      <c r="VEI81" s="30">
        <f t="shared" si="526"/>
        <v>0</v>
      </c>
      <c r="VEJ81" s="30">
        <f t="shared" si="526"/>
        <v>0</v>
      </c>
      <c r="VEK81" s="30">
        <f t="shared" si="526"/>
        <v>0</v>
      </c>
      <c r="VEL81" s="30">
        <f t="shared" si="526"/>
        <v>0</v>
      </c>
      <c r="VEM81" s="30">
        <f t="shared" si="526"/>
        <v>0</v>
      </c>
      <c r="VEN81" s="30">
        <f t="shared" si="526"/>
        <v>0</v>
      </c>
      <c r="VEO81" s="30">
        <f t="shared" si="526"/>
        <v>0</v>
      </c>
      <c r="VEP81" s="30">
        <f t="shared" si="526"/>
        <v>0</v>
      </c>
      <c r="VEQ81" s="30">
        <f t="shared" si="526"/>
        <v>0</v>
      </c>
      <c r="VER81" s="30">
        <f t="shared" si="526"/>
        <v>0</v>
      </c>
      <c r="VES81" s="30">
        <f t="shared" si="526"/>
        <v>0</v>
      </c>
      <c r="VET81" s="30">
        <f t="shared" ref="VET81:VHE81" si="527">+IF(VET64&gt;=$D$16,$E$81,0)</f>
        <v>0</v>
      </c>
      <c r="VEU81" s="30">
        <f t="shared" si="527"/>
        <v>0</v>
      </c>
      <c r="VEV81" s="30">
        <f t="shared" si="527"/>
        <v>0</v>
      </c>
      <c r="VEW81" s="30">
        <f t="shared" si="527"/>
        <v>0</v>
      </c>
      <c r="VEX81" s="30">
        <f t="shared" si="527"/>
        <v>0</v>
      </c>
      <c r="VEY81" s="30">
        <f t="shared" si="527"/>
        <v>0</v>
      </c>
      <c r="VEZ81" s="30">
        <f t="shared" si="527"/>
        <v>0</v>
      </c>
      <c r="VFA81" s="30">
        <f t="shared" si="527"/>
        <v>0</v>
      </c>
      <c r="VFB81" s="30">
        <f t="shared" si="527"/>
        <v>0</v>
      </c>
      <c r="VFC81" s="30">
        <f t="shared" si="527"/>
        <v>0</v>
      </c>
      <c r="VFD81" s="30">
        <f t="shared" si="527"/>
        <v>0</v>
      </c>
      <c r="VFE81" s="30">
        <f t="shared" si="527"/>
        <v>0</v>
      </c>
      <c r="VFF81" s="30">
        <f t="shared" si="527"/>
        <v>0</v>
      </c>
      <c r="VFG81" s="30">
        <f t="shared" si="527"/>
        <v>0</v>
      </c>
      <c r="VFH81" s="30">
        <f t="shared" si="527"/>
        <v>0</v>
      </c>
      <c r="VFI81" s="30">
        <f t="shared" si="527"/>
        <v>0</v>
      </c>
      <c r="VFJ81" s="30">
        <f t="shared" si="527"/>
        <v>0</v>
      </c>
      <c r="VFK81" s="30">
        <f t="shared" si="527"/>
        <v>0</v>
      </c>
      <c r="VFL81" s="30">
        <f t="shared" si="527"/>
        <v>0</v>
      </c>
      <c r="VFM81" s="30">
        <f t="shared" si="527"/>
        <v>0</v>
      </c>
      <c r="VFN81" s="30">
        <f t="shared" si="527"/>
        <v>0</v>
      </c>
      <c r="VFO81" s="30">
        <f t="shared" si="527"/>
        <v>0</v>
      </c>
      <c r="VFP81" s="30">
        <f t="shared" si="527"/>
        <v>0</v>
      </c>
      <c r="VFQ81" s="30">
        <f t="shared" si="527"/>
        <v>0</v>
      </c>
      <c r="VFR81" s="30">
        <f t="shared" si="527"/>
        <v>0</v>
      </c>
      <c r="VFS81" s="30">
        <f t="shared" si="527"/>
        <v>0</v>
      </c>
      <c r="VFT81" s="30">
        <f t="shared" si="527"/>
        <v>0</v>
      </c>
      <c r="VFU81" s="30">
        <f t="shared" si="527"/>
        <v>0</v>
      </c>
      <c r="VFV81" s="30">
        <f t="shared" si="527"/>
        <v>0</v>
      </c>
      <c r="VFW81" s="30">
        <f t="shared" si="527"/>
        <v>0</v>
      </c>
      <c r="VFX81" s="30">
        <f t="shared" si="527"/>
        <v>0</v>
      </c>
      <c r="VFY81" s="30">
        <f t="shared" si="527"/>
        <v>0</v>
      </c>
      <c r="VFZ81" s="30">
        <f t="shared" si="527"/>
        <v>0</v>
      </c>
      <c r="VGA81" s="30">
        <f t="shared" si="527"/>
        <v>0</v>
      </c>
      <c r="VGB81" s="30">
        <f t="shared" si="527"/>
        <v>0</v>
      </c>
      <c r="VGC81" s="30">
        <f t="shared" si="527"/>
        <v>0</v>
      </c>
      <c r="VGD81" s="30">
        <f t="shared" si="527"/>
        <v>0</v>
      </c>
      <c r="VGE81" s="30">
        <f t="shared" si="527"/>
        <v>0</v>
      </c>
      <c r="VGF81" s="30">
        <f t="shared" si="527"/>
        <v>0</v>
      </c>
      <c r="VGG81" s="30">
        <f t="shared" si="527"/>
        <v>0</v>
      </c>
      <c r="VGH81" s="30">
        <f t="shared" si="527"/>
        <v>0</v>
      </c>
      <c r="VGI81" s="30">
        <f t="shared" si="527"/>
        <v>0</v>
      </c>
      <c r="VGJ81" s="30">
        <f t="shared" si="527"/>
        <v>0</v>
      </c>
      <c r="VGK81" s="30">
        <f t="shared" si="527"/>
        <v>0</v>
      </c>
      <c r="VGL81" s="30">
        <f t="shared" si="527"/>
        <v>0</v>
      </c>
      <c r="VGM81" s="30">
        <f t="shared" si="527"/>
        <v>0</v>
      </c>
      <c r="VGN81" s="30">
        <f t="shared" si="527"/>
        <v>0</v>
      </c>
      <c r="VGO81" s="30">
        <f t="shared" si="527"/>
        <v>0</v>
      </c>
      <c r="VGP81" s="30">
        <f t="shared" si="527"/>
        <v>0</v>
      </c>
      <c r="VGQ81" s="30">
        <f t="shared" si="527"/>
        <v>0</v>
      </c>
      <c r="VGR81" s="30">
        <f t="shared" si="527"/>
        <v>0</v>
      </c>
      <c r="VGS81" s="30">
        <f t="shared" si="527"/>
        <v>0</v>
      </c>
      <c r="VGT81" s="30">
        <f t="shared" si="527"/>
        <v>0</v>
      </c>
      <c r="VGU81" s="30">
        <f t="shared" si="527"/>
        <v>0</v>
      </c>
      <c r="VGV81" s="30">
        <f t="shared" si="527"/>
        <v>0</v>
      </c>
      <c r="VGW81" s="30">
        <f t="shared" si="527"/>
        <v>0</v>
      </c>
      <c r="VGX81" s="30">
        <f t="shared" si="527"/>
        <v>0</v>
      </c>
      <c r="VGY81" s="30">
        <f t="shared" si="527"/>
        <v>0</v>
      </c>
      <c r="VGZ81" s="30">
        <f t="shared" si="527"/>
        <v>0</v>
      </c>
      <c r="VHA81" s="30">
        <f t="shared" si="527"/>
        <v>0</v>
      </c>
      <c r="VHB81" s="30">
        <f t="shared" si="527"/>
        <v>0</v>
      </c>
      <c r="VHC81" s="30">
        <f t="shared" si="527"/>
        <v>0</v>
      </c>
      <c r="VHD81" s="30">
        <f t="shared" si="527"/>
        <v>0</v>
      </c>
      <c r="VHE81" s="30">
        <f t="shared" si="527"/>
        <v>0</v>
      </c>
      <c r="VHF81" s="30">
        <f t="shared" ref="VHF81:VJQ81" si="528">+IF(VHF64&gt;=$D$16,$E$81,0)</f>
        <v>0</v>
      </c>
      <c r="VHG81" s="30">
        <f t="shared" si="528"/>
        <v>0</v>
      </c>
      <c r="VHH81" s="30">
        <f t="shared" si="528"/>
        <v>0</v>
      </c>
      <c r="VHI81" s="30">
        <f t="shared" si="528"/>
        <v>0</v>
      </c>
      <c r="VHJ81" s="30">
        <f t="shared" si="528"/>
        <v>0</v>
      </c>
      <c r="VHK81" s="30">
        <f t="shared" si="528"/>
        <v>0</v>
      </c>
      <c r="VHL81" s="30">
        <f t="shared" si="528"/>
        <v>0</v>
      </c>
      <c r="VHM81" s="30">
        <f t="shared" si="528"/>
        <v>0</v>
      </c>
      <c r="VHN81" s="30">
        <f t="shared" si="528"/>
        <v>0</v>
      </c>
      <c r="VHO81" s="30">
        <f t="shared" si="528"/>
        <v>0</v>
      </c>
      <c r="VHP81" s="30">
        <f t="shared" si="528"/>
        <v>0</v>
      </c>
      <c r="VHQ81" s="30">
        <f t="shared" si="528"/>
        <v>0</v>
      </c>
      <c r="VHR81" s="30">
        <f t="shared" si="528"/>
        <v>0</v>
      </c>
      <c r="VHS81" s="30">
        <f t="shared" si="528"/>
        <v>0</v>
      </c>
      <c r="VHT81" s="30">
        <f t="shared" si="528"/>
        <v>0</v>
      </c>
      <c r="VHU81" s="30">
        <f t="shared" si="528"/>
        <v>0</v>
      </c>
      <c r="VHV81" s="30">
        <f t="shared" si="528"/>
        <v>0</v>
      </c>
      <c r="VHW81" s="30">
        <f t="shared" si="528"/>
        <v>0</v>
      </c>
      <c r="VHX81" s="30">
        <f t="shared" si="528"/>
        <v>0</v>
      </c>
      <c r="VHY81" s="30">
        <f t="shared" si="528"/>
        <v>0</v>
      </c>
      <c r="VHZ81" s="30">
        <f t="shared" si="528"/>
        <v>0</v>
      </c>
      <c r="VIA81" s="30">
        <f t="shared" si="528"/>
        <v>0</v>
      </c>
      <c r="VIB81" s="30">
        <f t="shared" si="528"/>
        <v>0</v>
      </c>
      <c r="VIC81" s="30">
        <f t="shared" si="528"/>
        <v>0</v>
      </c>
      <c r="VID81" s="30">
        <f t="shared" si="528"/>
        <v>0</v>
      </c>
      <c r="VIE81" s="30">
        <f t="shared" si="528"/>
        <v>0</v>
      </c>
      <c r="VIF81" s="30">
        <f t="shared" si="528"/>
        <v>0</v>
      </c>
      <c r="VIG81" s="30">
        <f t="shared" si="528"/>
        <v>0</v>
      </c>
      <c r="VIH81" s="30">
        <f t="shared" si="528"/>
        <v>0</v>
      </c>
      <c r="VII81" s="30">
        <f t="shared" si="528"/>
        <v>0</v>
      </c>
      <c r="VIJ81" s="30">
        <f t="shared" si="528"/>
        <v>0</v>
      </c>
      <c r="VIK81" s="30">
        <f t="shared" si="528"/>
        <v>0</v>
      </c>
      <c r="VIL81" s="30">
        <f t="shared" si="528"/>
        <v>0</v>
      </c>
      <c r="VIM81" s="30">
        <f t="shared" si="528"/>
        <v>0</v>
      </c>
      <c r="VIN81" s="30">
        <f t="shared" si="528"/>
        <v>0</v>
      </c>
      <c r="VIO81" s="30">
        <f t="shared" si="528"/>
        <v>0</v>
      </c>
      <c r="VIP81" s="30">
        <f t="shared" si="528"/>
        <v>0</v>
      </c>
      <c r="VIQ81" s="30">
        <f t="shared" si="528"/>
        <v>0</v>
      </c>
      <c r="VIR81" s="30">
        <f t="shared" si="528"/>
        <v>0</v>
      </c>
      <c r="VIS81" s="30">
        <f t="shared" si="528"/>
        <v>0</v>
      </c>
      <c r="VIT81" s="30">
        <f t="shared" si="528"/>
        <v>0</v>
      </c>
      <c r="VIU81" s="30">
        <f t="shared" si="528"/>
        <v>0</v>
      </c>
      <c r="VIV81" s="30">
        <f t="shared" si="528"/>
        <v>0</v>
      </c>
      <c r="VIW81" s="30">
        <f t="shared" si="528"/>
        <v>0</v>
      </c>
      <c r="VIX81" s="30">
        <f t="shared" si="528"/>
        <v>0</v>
      </c>
      <c r="VIY81" s="30">
        <f t="shared" si="528"/>
        <v>0</v>
      </c>
      <c r="VIZ81" s="30">
        <f t="shared" si="528"/>
        <v>0</v>
      </c>
      <c r="VJA81" s="30">
        <f t="shared" si="528"/>
        <v>0</v>
      </c>
      <c r="VJB81" s="30">
        <f t="shared" si="528"/>
        <v>0</v>
      </c>
      <c r="VJC81" s="30">
        <f t="shared" si="528"/>
        <v>0</v>
      </c>
      <c r="VJD81" s="30">
        <f t="shared" si="528"/>
        <v>0</v>
      </c>
      <c r="VJE81" s="30">
        <f t="shared" si="528"/>
        <v>0</v>
      </c>
      <c r="VJF81" s="30">
        <f t="shared" si="528"/>
        <v>0</v>
      </c>
      <c r="VJG81" s="30">
        <f t="shared" si="528"/>
        <v>0</v>
      </c>
      <c r="VJH81" s="30">
        <f t="shared" si="528"/>
        <v>0</v>
      </c>
      <c r="VJI81" s="30">
        <f t="shared" si="528"/>
        <v>0</v>
      </c>
      <c r="VJJ81" s="30">
        <f t="shared" si="528"/>
        <v>0</v>
      </c>
      <c r="VJK81" s="30">
        <f t="shared" si="528"/>
        <v>0</v>
      </c>
      <c r="VJL81" s="30">
        <f t="shared" si="528"/>
        <v>0</v>
      </c>
      <c r="VJM81" s="30">
        <f t="shared" si="528"/>
        <v>0</v>
      </c>
      <c r="VJN81" s="30">
        <f t="shared" si="528"/>
        <v>0</v>
      </c>
      <c r="VJO81" s="30">
        <f t="shared" si="528"/>
        <v>0</v>
      </c>
      <c r="VJP81" s="30">
        <f t="shared" si="528"/>
        <v>0</v>
      </c>
      <c r="VJQ81" s="30">
        <f t="shared" si="528"/>
        <v>0</v>
      </c>
      <c r="VJR81" s="30">
        <f t="shared" ref="VJR81:VMC81" si="529">+IF(VJR64&gt;=$D$16,$E$81,0)</f>
        <v>0</v>
      </c>
      <c r="VJS81" s="30">
        <f t="shared" si="529"/>
        <v>0</v>
      </c>
      <c r="VJT81" s="30">
        <f t="shared" si="529"/>
        <v>0</v>
      </c>
      <c r="VJU81" s="30">
        <f t="shared" si="529"/>
        <v>0</v>
      </c>
      <c r="VJV81" s="30">
        <f t="shared" si="529"/>
        <v>0</v>
      </c>
      <c r="VJW81" s="30">
        <f t="shared" si="529"/>
        <v>0</v>
      </c>
      <c r="VJX81" s="30">
        <f t="shared" si="529"/>
        <v>0</v>
      </c>
      <c r="VJY81" s="30">
        <f t="shared" si="529"/>
        <v>0</v>
      </c>
      <c r="VJZ81" s="30">
        <f t="shared" si="529"/>
        <v>0</v>
      </c>
      <c r="VKA81" s="30">
        <f t="shared" si="529"/>
        <v>0</v>
      </c>
      <c r="VKB81" s="30">
        <f t="shared" si="529"/>
        <v>0</v>
      </c>
      <c r="VKC81" s="30">
        <f t="shared" si="529"/>
        <v>0</v>
      </c>
      <c r="VKD81" s="30">
        <f t="shared" si="529"/>
        <v>0</v>
      </c>
      <c r="VKE81" s="30">
        <f t="shared" si="529"/>
        <v>0</v>
      </c>
      <c r="VKF81" s="30">
        <f t="shared" si="529"/>
        <v>0</v>
      </c>
      <c r="VKG81" s="30">
        <f t="shared" si="529"/>
        <v>0</v>
      </c>
      <c r="VKH81" s="30">
        <f t="shared" si="529"/>
        <v>0</v>
      </c>
      <c r="VKI81" s="30">
        <f t="shared" si="529"/>
        <v>0</v>
      </c>
      <c r="VKJ81" s="30">
        <f t="shared" si="529"/>
        <v>0</v>
      </c>
      <c r="VKK81" s="30">
        <f t="shared" si="529"/>
        <v>0</v>
      </c>
      <c r="VKL81" s="30">
        <f t="shared" si="529"/>
        <v>0</v>
      </c>
      <c r="VKM81" s="30">
        <f t="shared" si="529"/>
        <v>0</v>
      </c>
      <c r="VKN81" s="30">
        <f t="shared" si="529"/>
        <v>0</v>
      </c>
      <c r="VKO81" s="30">
        <f t="shared" si="529"/>
        <v>0</v>
      </c>
      <c r="VKP81" s="30">
        <f t="shared" si="529"/>
        <v>0</v>
      </c>
      <c r="VKQ81" s="30">
        <f t="shared" si="529"/>
        <v>0</v>
      </c>
      <c r="VKR81" s="30">
        <f t="shared" si="529"/>
        <v>0</v>
      </c>
      <c r="VKS81" s="30">
        <f t="shared" si="529"/>
        <v>0</v>
      </c>
      <c r="VKT81" s="30">
        <f t="shared" si="529"/>
        <v>0</v>
      </c>
      <c r="VKU81" s="30">
        <f t="shared" si="529"/>
        <v>0</v>
      </c>
      <c r="VKV81" s="30">
        <f t="shared" si="529"/>
        <v>0</v>
      </c>
      <c r="VKW81" s="30">
        <f t="shared" si="529"/>
        <v>0</v>
      </c>
      <c r="VKX81" s="30">
        <f t="shared" si="529"/>
        <v>0</v>
      </c>
      <c r="VKY81" s="30">
        <f t="shared" si="529"/>
        <v>0</v>
      </c>
      <c r="VKZ81" s="30">
        <f t="shared" si="529"/>
        <v>0</v>
      </c>
      <c r="VLA81" s="30">
        <f t="shared" si="529"/>
        <v>0</v>
      </c>
      <c r="VLB81" s="30">
        <f t="shared" si="529"/>
        <v>0</v>
      </c>
      <c r="VLC81" s="30">
        <f t="shared" si="529"/>
        <v>0</v>
      </c>
      <c r="VLD81" s="30">
        <f t="shared" si="529"/>
        <v>0</v>
      </c>
      <c r="VLE81" s="30">
        <f t="shared" si="529"/>
        <v>0</v>
      </c>
      <c r="VLF81" s="30">
        <f t="shared" si="529"/>
        <v>0</v>
      </c>
      <c r="VLG81" s="30">
        <f t="shared" si="529"/>
        <v>0</v>
      </c>
      <c r="VLH81" s="30">
        <f t="shared" si="529"/>
        <v>0</v>
      </c>
      <c r="VLI81" s="30">
        <f t="shared" si="529"/>
        <v>0</v>
      </c>
      <c r="VLJ81" s="30">
        <f t="shared" si="529"/>
        <v>0</v>
      </c>
      <c r="VLK81" s="30">
        <f t="shared" si="529"/>
        <v>0</v>
      </c>
      <c r="VLL81" s="30">
        <f t="shared" si="529"/>
        <v>0</v>
      </c>
      <c r="VLM81" s="30">
        <f t="shared" si="529"/>
        <v>0</v>
      </c>
      <c r="VLN81" s="30">
        <f t="shared" si="529"/>
        <v>0</v>
      </c>
      <c r="VLO81" s="30">
        <f t="shared" si="529"/>
        <v>0</v>
      </c>
      <c r="VLP81" s="30">
        <f t="shared" si="529"/>
        <v>0</v>
      </c>
      <c r="VLQ81" s="30">
        <f t="shared" si="529"/>
        <v>0</v>
      </c>
      <c r="VLR81" s="30">
        <f t="shared" si="529"/>
        <v>0</v>
      </c>
      <c r="VLS81" s="30">
        <f t="shared" si="529"/>
        <v>0</v>
      </c>
      <c r="VLT81" s="30">
        <f t="shared" si="529"/>
        <v>0</v>
      </c>
      <c r="VLU81" s="30">
        <f t="shared" si="529"/>
        <v>0</v>
      </c>
      <c r="VLV81" s="30">
        <f t="shared" si="529"/>
        <v>0</v>
      </c>
      <c r="VLW81" s="30">
        <f t="shared" si="529"/>
        <v>0</v>
      </c>
      <c r="VLX81" s="30">
        <f t="shared" si="529"/>
        <v>0</v>
      </c>
      <c r="VLY81" s="30">
        <f t="shared" si="529"/>
        <v>0</v>
      </c>
      <c r="VLZ81" s="30">
        <f t="shared" si="529"/>
        <v>0</v>
      </c>
      <c r="VMA81" s="30">
        <f t="shared" si="529"/>
        <v>0</v>
      </c>
      <c r="VMB81" s="30">
        <f t="shared" si="529"/>
        <v>0</v>
      </c>
      <c r="VMC81" s="30">
        <f t="shared" si="529"/>
        <v>0</v>
      </c>
      <c r="VMD81" s="30">
        <f t="shared" ref="VMD81:VOO81" si="530">+IF(VMD64&gt;=$D$16,$E$81,0)</f>
        <v>0</v>
      </c>
      <c r="VME81" s="30">
        <f t="shared" si="530"/>
        <v>0</v>
      </c>
      <c r="VMF81" s="30">
        <f t="shared" si="530"/>
        <v>0</v>
      </c>
      <c r="VMG81" s="30">
        <f t="shared" si="530"/>
        <v>0</v>
      </c>
      <c r="VMH81" s="30">
        <f t="shared" si="530"/>
        <v>0</v>
      </c>
      <c r="VMI81" s="30">
        <f t="shared" si="530"/>
        <v>0</v>
      </c>
      <c r="VMJ81" s="30">
        <f t="shared" si="530"/>
        <v>0</v>
      </c>
      <c r="VMK81" s="30">
        <f t="shared" si="530"/>
        <v>0</v>
      </c>
      <c r="VML81" s="30">
        <f t="shared" si="530"/>
        <v>0</v>
      </c>
      <c r="VMM81" s="30">
        <f t="shared" si="530"/>
        <v>0</v>
      </c>
      <c r="VMN81" s="30">
        <f t="shared" si="530"/>
        <v>0</v>
      </c>
      <c r="VMO81" s="30">
        <f t="shared" si="530"/>
        <v>0</v>
      </c>
      <c r="VMP81" s="30">
        <f t="shared" si="530"/>
        <v>0</v>
      </c>
      <c r="VMQ81" s="30">
        <f t="shared" si="530"/>
        <v>0</v>
      </c>
      <c r="VMR81" s="30">
        <f t="shared" si="530"/>
        <v>0</v>
      </c>
      <c r="VMS81" s="30">
        <f t="shared" si="530"/>
        <v>0</v>
      </c>
      <c r="VMT81" s="30">
        <f t="shared" si="530"/>
        <v>0</v>
      </c>
      <c r="VMU81" s="30">
        <f t="shared" si="530"/>
        <v>0</v>
      </c>
      <c r="VMV81" s="30">
        <f t="shared" si="530"/>
        <v>0</v>
      </c>
      <c r="VMW81" s="30">
        <f t="shared" si="530"/>
        <v>0</v>
      </c>
      <c r="VMX81" s="30">
        <f t="shared" si="530"/>
        <v>0</v>
      </c>
      <c r="VMY81" s="30">
        <f t="shared" si="530"/>
        <v>0</v>
      </c>
      <c r="VMZ81" s="30">
        <f t="shared" si="530"/>
        <v>0</v>
      </c>
      <c r="VNA81" s="30">
        <f t="shared" si="530"/>
        <v>0</v>
      </c>
      <c r="VNB81" s="30">
        <f t="shared" si="530"/>
        <v>0</v>
      </c>
      <c r="VNC81" s="30">
        <f t="shared" si="530"/>
        <v>0</v>
      </c>
      <c r="VND81" s="30">
        <f t="shared" si="530"/>
        <v>0</v>
      </c>
      <c r="VNE81" s="30">
        <f t="shared" si="530"/>
        <v>0</v>
      </c>
      <c r="VNF81" s="30">
        <f t="shared" si="530"/>
        <v>0</v>
      </c>
      <c r="VNG81" s="30">
        <f t="shared" si="530"/>
        <v>0</v>
      </c>
      <c r="VNH81" s="30">
        <f t="shared" si="530"/>
        <v>0</v>
      </c>
      <c r="VNI81" s="30">
        <f t="shared" si="530"/>
        <v>0</v>
      </c>
      <c r="VNJ81" s="30">
        <f t="shared" si="530"/>
        <v>0</v>
      </c>
      <c r="VNK81" s="30">
        <f t="shared" si="530"/>
        <v>0</v>
      </c>
      <c r="VNL81" s="30">
        <f t="shared" si="530"/>
        <v>0</v>
      </c>
      <c r="VNM81" s="30">
        <f t="shared" si="530"/>
        <v>0</v>
      </c>
      <c r="VNN81" s="30">
        <f t="shared" si="530"/>
        <v>0</v>
      </c>
      <c r="VNO81" s="30">
        <f t="shared" si="530"/>
        <v>0</v>
      </c>
      <c r="VNP81" s="30">
        <f t="shared" si="530"/>
        <v>0</v>
      </c>
      <c r="VNQ81" s="30">
        <f t="shared" si="530"/>
        <v>0</v>
      </c>
      <c r="VNR81" s="30">
        <f t="shared" si="530"/>
        <v>0</v>
      </c>
      <c r="VNS81" s="30">
        <f t="shared" si="530"/>
        <v>0</v>
      </c>
      <c r="VNT81" s="30">
        <f t="shared" si="530"/>
        <v>0</v>
      </c>
      <c r="VNU81" s="30">
        <f t="shared" si="530"/>
        <v>0</v>
      </c>
      <c r="VNV81" s="30">
        <f t="shared" si="530"/>
        <v>0</v>
      </c>
      <c r="VNW81" s="30">
        <f t="shared" si="530"/>
        <v>0</v>
      </c>
      <c r="VNX81" s="30">
        <f t="shared" si="530"/>
        <v>0</v>
      </c>
      <c r="VNY81" s="30">
        <f t="shared" si="530"/>
        <v>0</v>
      </c>
      <c r="VNZ81" s="30">
        <f t="shared" si="530"/>
        <v>0</v>
      </c>
      <c r="VOA81" s="30">
        <f t="shared" si="530"/>
        <v>0</v>
      </c>
      <c r="VOB81" s="30">
        <f t="shared" si="530"/>
        <v>0</v>
      </c>
      <c r="VOC81" s="30">
        <f t="shared" si="530"/>
        <v>0</v>
      </c>
      <c r="VOD81" s="30">
        <f t="shared" si="530"/>
        <v>0</v>
      </c>
      <c r="VOE81" s="30">
        <f t="shared" si="530"/>
        <v>0</v>
      </c>
      <c r="VOF81" s="30">
        <f t="shared" si="530"/>
        <v>0</v>
      </c>
      <c r="VOG81" s="30">
        <f t="shared" si="530"/>
        <v>0</v>
      </c>
      <c r="VOH81" s="30">
        <f t="shared" si="530"/>
        <v>0</v>
      </c>
      <c r="VOI81" s="30">
        <f t="shared" si="530"/>
        <v>0</v>
      </c>
      <c r="VOJ81" s="30">
        <f t="shared" si="530"/>
        <v>0</v>
      </c>
      <c r="VOK81" s="30">
        <f t="shared" si="530"/>
        <v>0</v>
      </c>
      <c r="VOL81" s="30">
        <f t="shared" si="530"/>
        <v>0</v>
      </c>
      <c r="VOM81" s="30">
        <f t="shared" si="530"/>
        <v>0</v>
      </c>
      <c r="VON81" s="30">
        <f t="shared" si="530"/>
        <v>0</v>
      </c>
      <c r="VOO81" s="30">
        <f t="shared" si="530"/>
        <v>0</v>
      </c>
      <c r="VOP81" s="30">
        <f t="shared" ref="VOP81:VRA81" si="531">+IF(VOP64&gt;=$D$16,$E$81,0)</f>
        <v>0</v>
      </c>
      <c r="VOQ81" s="30">
        <f t="shared" si="531"/>
        <v>0</v>
      </c>
      <c r="VOR81" s="30">
        <f t="shared" si="531"/>
        <v>0</v>
      </c>
      <c r="VOS81" s="30">
        <f t="shared" si="531"/>
        <v>0</v>
      </c>
      <c r="VOT81" s="30">
        <f t="shared" si="531"/>
        <v>0</v>
      </c>
      <c r="VOU81" s="30">
        <f t="shared" si="531"/>
        <v>0</v>
      </c>
      <c r="VOV81" s="30">
        <f t="shared" si="531"/>
        <v>0</v>
      </c>
      <c r="VOW81" s="30">
        <f t="shared" si="531"/>
        <v>0</v>
      </c>
      <c r="VOX81" s="30">
        <f t="shared" si="531"/>
        <v>0</v>
      </c>
      <c r="VOY81" s="30">
        <f t="shared" si="531"/>
        <v>0</v>
      </c>
      <c r="VOZ81" s="30">
        <f t="shared" si="531"/>
        <v>0</v>
      </c>
      <c r="VPA81" s="30">
        <f t="shared" si="531"/>
        <v>0</v>
      </c>
      <c r="VPB81" s="30">
        <f t="shared" si="531"/>
        <v>0</v>
      </c>
      <c r="VPC81" s="30">
        <f t="shared" si="531"/>
        <v>0</v>
      </c>
      <c r="VPD81" s="30">
        <f t="shared" si="531"/>
        <v>0</v>
      </c>
      <c r="VPE81" s="30">
        <f t="shared" si="531"/>
        <v>0</v>
      </c>
      <c r="VPF81" s="30">
        <f t="shared" si="531"/>
        <v>0</v>
      </c>
      <c r="VPG81" s="30">
        <f t="shared" si="531"/>
        <v>0</v>
      </c>
      <c r="VPH81" s="30">
        <f t="shared" si="531"/>
        <v>0</v>
      </c>
      <c r="VPI81" s="30">
        <f t="shared" si="531"/>
        <v>0</v>
      </c>
      <c r="VPJ81" s="30">
        <f t="shared" si="531"/>
        <v>0</v>
      </c>
      <c r="VPK81" s="30">
        <f t="shared" si="531"/>
        <v>0</v>
      </c>
      <c r="VPL81" s="30">
        <f t="shared" si="531"/>
        <v>0</v>
      </c>
      <c r="VPM81" s="30">
        <f t="shared" si="531"/>
        <v>0</v>
      </c>
      <c r="VPN81" s="30">
        <f t="shared" si="531"/>
        <v>0</v>
      </c>
      <c r="VPO81" s="30">
        <f t="shared" si="531"/>
        <v>0</v>
      </c>
      <c r="VPP81" s="30">
        <f t="shared" si="531"/>
        <v>0</v>
      </c>
      <c r="VPQ81" s="30">
        <f t="shared" si="531"/>
        <v>0</v>
      </c>
      <c r="VPR81" s="30">
        <f t="shared" si="531"/>
        <v>0</v>
      </c>
      <c r="VPS81" s="30">
        <f t="shared" si="531"/>
        <v>0</v>
      </c>
      <c r="VPT81" s="30">
        <f t="shared" si="531"/>
        <v>0</v>
      </c>
      <c r="VPU81" s="30">
        <f t="shared" si="531"/>
        <v>0</v>
      </c>
      <c r="VPV81" s="30">
        <f t="shared" si="531"/>
        <v>0</v>
      </c>
      <c r="VPW81" s="30">
        <f t="shared" si="531"/>
        <v>0</v>
      </c>
      <c r="VPX81" s="30">
        <f t="shared" si="531"/>
        <v>0</v>
      </c>
      <c r="VPY81" s="30">
        <f t="shared" si="531"/>
        <v>0</v>
      </c>
      <c r="VPZ81" s="30">
        <f t="shared" si="531"/>
        <v>0</v>
      </c>
      <c r="VQA81" s="30">
        <f t="shared" si="531"/>
        <v>0</v>
      </c>
      <c r="VQB81" s="30">
        <f t="shared" si="531"/>
        <v>0</v>
      </c>
      <c r="VQC81" s="30">
        <f t="shared" si="531"/>
        <v>0</v>
      </c>
      <c r="VQD81" s="30">
        <f t="shared" si="531"/>
        <v>0</v>
      </c>
      <c r="VQE81" s="30">
        <f t="shared" si="531"/>
        <v>0</v>
      </c>
      <c r="VQF81" s="30">
        <f t="shared" si="531"/>
        <v>0</v>
      </c>
      <c r="VQG81" s="30">
        <f t="shared" si="531"/>
        <v>0</v>
      </c>
      <c r="VQH81" s="30">
        <f t="shared" si="531"/>
        <v>0</v>
      </c>
      <c r="VQI81" s="30">
        <f t="shared" si="531"/>
        <v>0</v>
      </c>
      <c r="VQJ81" s="30">
        <f t="shared" si="531"/>
        <v>0</v>
      </c>
      <c r="VQK81" s="30">
        <f t="shared" si="531"/>
        <v>0</v>
      </c>
      <c r="VQL81" s="30">
        <f t="shared" si="531"/>
        <v>0</v>
      </c>
      <c r="VQM81" s="30">
        <f t="shared" si="531"/>
        <v>0</v>
      </c>
      <c r="VQN81" s="30">
        <f t="shared" si="531"/>
        <v>0</v>
      </c>
      <c r="VQO81" s="30">
        <f t="shared" si="531"/>
        <v>0</v>
      </c>
      <c r="VQP81" s="30">
        <f t="shared" si="531"/>
        <v>0</v>
      </c>
      <c r="VQQ81" s="30">
        <f t="shared" si="531"/>
        <v>0</v>
      </c>
      <c r="VQR81" s="30">
        <f t="shared" si="531"/>
        <v>0</v>
      </c>
      <c r="VQS81" s="30">
        <f t="shared" si="531"/>
        <v>0</v>
      </c>
      <c r="VQT81" s="30">
        <f t="shared" si="531"/>
        <v>0</v>
      </c>
      <c r="VQU81" s="30">
        <f t="shared" si="531"/>
        <v>0</v>
      </c>
      <c r="VQV81" s="30">
        <f t="shared" si="531"/>
        <v>0</v>
      </c>
      <c r="VQW81" s="30">
        <f t="shared" si="531"/>
        <v>0</v>
      </c>
      <c r="VQX81" s="30">
        <f t="shared" si="531"/>
        <v>0</v>
      </c>
      <c r="VQY81" s="30">
        <f t="shared" si="531"/>
        <v>0</v>
      </c>
      <c r="VQZ81" s="30">
        <f t="shared" si="531"/>
        <v>0</v>
      </c>
      <c r="VRA81" s="30">
        <f t="shared" si="531"/>
        <v>0</v>
      </c>
      <c r="VRB81" s="30">
        <f t="shared" ref="VRB81:VTM81" si="532">+IF(VRB64&gt;=$D$16,$E$81,0)</f>
        <v>0</v>
      </c>
      <c r="VRC81" s="30">
        <f t="shared" si="532"/>
        <v>0</v>
      </c>
      <c r="VRD81" s="30">
        <f t="shared" si="532"/>
        <v>0</v>
      </c>
      <c r="VRE81" s="30">
        <f t="shared" si="532"/>
        <v>0</v>
      </c>
      <c r="VRF81" s="30">
        <f t="shared" si="532"/>
        <v>0</v>
      </c>
      <c r="VRG81" s="30">
        <f t="shared" si="532"/>
        <v>0</v>
      </c>
      <c r="VRH81" s="30">
        <f t="shared" si="532"/>
        <v>0</v>
      </c>
      <c r="VRI81" s="30">
        <f t="shared" si="532"/>
        <v>0</v>
      </c>
      <c r="VRJ81" s="30">
        <f t="shared" si="532"/>
        <v>0</v>
      </c>
      <c r="VRK81" s="30">
        <f t="shared" si="532"/>
        <v>0</v>
      </c>
      <c r="VRL81" s="30">
        <f t="shared" si="532"/>
        <v>0</v>
      </c>
      <c r="VRM81" s="30">
        <f t="shared" si="532"/>
        <v>0</v>
      </c>
      <c r="VRN81" s="30">
        <f t="shared" si="532"/>
        <v>0</v>
      </c>
      <c r="VRO81" s="30">
        <f t="shared" si="532"/>
        <v>0</v>
      </c>
      <c r="VRP81" s="30">
        <f t="shared" si="532"/>
        <v>0</v>
      </c>
      <c r="VRQ81" s="30">
        <f t="shared" si="532"/>
        <v>0</v>
      </c>
      <c r="VRR81" s="30">
        <f t="shared" si="532"/>
        <v>0</v>
      </c>
      <c r="VRS81" s="30">
        <f t="shared" si="532"/>
        <v>0</v>
      </c>
      <c r="VRT81" s="30">
        <f t="shared" si="532"/>
        <v>0</v>
      </c>
      <c r="VRU81" s="30">
        <f t="shared" si="532"/>
        <v>0</v>
      </c>
      <c r="VRV81" s="30">
        <f t="shared" si="532"/>
        <v>0</v>
      </c>
      <c r="VRW81" s="30">
        <f t="shared" si="532"/>
        <v>0</v>
      </c>
      <c r="VRX81" s="30">
        <f t="shared" si="532"/>
        <v>0</v>
      </c>
      <c r="VRY81" s="30">
        <f t="shared" si="532"/>
        <v>0</v>
      </c>
      <c r="VRZ81" s="30">
        <f t="shared" si="532"/>
        <v>0</v>
      </c>
      <c r="VSA81" s="30">
        <f t="shared" si="532"/>
        <v>0</v>
      </c>
      <c r="VSB81" s="30">
        <f t="shared" si="532"/>
        <v>0</v>
      </c>
      <c r="VSC81" s="30">
        <f t="shared" si="532"/>
        <v>0</v>
      </c>
      <c r="VSD81" s="30">
        <f t="shared" si="532"/>
        <v>0</v>
      </c>
      <c r="VSE81" s="30">
        <f t="shared" si="532"/>
        <v>0</v>
      </c>
      <c r="VSF81" s="30">
        <f t="shared" si="532"/>
        <v>0</v>
      </c>
      <c r="VSG81" s="30">
        <f t="shared" si="532"/>
        <v>0</v>
      </c>
      <c r="VSH81" s="30">
        <f t="shared" si="532"/>
        <v>0</v>
      </c>
      <c r="VSI81" s="30">
        <f t="shared" si="532"/>
        <v>0</v>
      </c>
      <c r="VSJ81" s="30">
        <f t="shared" si="532"/>
        <v>0</v>
      </c>
      <c r="VSK81" s="30">
        <f t="shared" si="532"/>
        <v>0</v>
      </c>
      <c r="VSL81" s="30">
        <f t="shared" si="532"/>
        <v>0</v>
      </c>
      <c r="VSM81" s="30">
        <f t="shared" si="532"/>
        <v>0</v>
      </c>
      <c r="VSN81" s="30">
        <f t="shared" si="532"/>
        <v>0</v>
      </c>
      <c r="VSO81" s="30">
        <f t="shared" si="532"/>
        <v>0</v>
      </c>
      <c r="VSP81" s="30">
        <f t="shared" si="532"/>
        <v>0</v>
      </c>
      <c r="VSQ81" s="30">
        <f t="shared" si="532"/>
        <v>0</v>
      </c>
      <c r="VSR81" s="30">
        <f t="shared" si="532"/>
        <v>0</v>
      </c>
      <c r="VSS81" s="30">
        <f t="shared" si="532"/>
        <v>0</v>
      </c>
      <c r="VST81" s="30">
        <f t="shared" si="532"/>
        <v>0</v>
      </c>
      <c r="VSU81" s="30">
        <f t="shared" si="532"/>
        <v>0</v>
      </c>
      <c r="VSV81" s="30">
        <f t="shared" si="532"/>
        <v>0</v>
      </c>
      <c r="VSW81" s="30">
        <f t="shared" si="532"/>
        <v>0</v>
      </c>
      <c r="VSX81" s="30">
        <f t="shared" si="532"/>
        <v>0</v>
      </c>
      <c r="VSY81" s="30">
        <f t="shared" si="532"/>
        <v>0</v>
      </c>
      <c r="VSZ81" s="30">
        <f t="shared" si="532"/>
        <v>0</v>
      </c>
      <c r="VTA81" s="30">
        <f t="shared" si="532"/>
        <v>0</v>
      </c>
      <c r="VTB81" s="30">
        <f t="shared" si="532"/>
        <v>0</v>
      </c>
      <c r="VTC81" s="30">
        <f t="shared" si="532"/>
        <v>0</v>
      </c>
      <c r="VTD81" s="30">
        <f t="shared" si="532"/>
        <v>0</v>
      </c>
      <c r="VTE81" s="30">
        <f t="shared" si="532"/>
        <v>0</v>
      </c>
      <c r="VTF81" s="30">
        <f t="shared" si="532"/>
        <v>0</v>
      </c>
      <c r="VTG81" s="30">
        <f t="shared" si="532"/>
        <v>0</v>
      </c>
      <c r="VTH81" s="30">
        <f t="shared" si="532"/>
        <v>0</v>
      </c>
      <c r="VTI81" s="30">
        <f t="shared" si="532"/>
        <v>0</v>
      </c>
      <c r="VTJ81" s="30">
        <f t="shared" si="532"/>
        <v>0</v>
      </c>
      <c r="VTK81" s="30">
        <f t="shared" si="532"/>
        <v>0</v>
      </c>
      <c r="VTL81" s="30">
        <f t="shared" si="532"/>
        <v>0</v>
      </c>
      <c r="VTM81" s="30">
        <f t="shared" si="532"/>
        <v>0</v>
      </c>
      <c r="VTN81" s="30">
        <f t="shared" ref="VTN81:VVY81" si="533">+IF(VTN64&gt;=$D$16,$E$81,0)</f>
        <v>0</v>
      </c>
      <c r="VTO81" s="30">
        <f t="shared" si="533"/>
        <v>0</v>
      </c>
      <c r="VTP81" s="30">
        <f t="shared" si="533"/>
        <v>0</v>
      </c>
      <c r="VTQ81" s="30">
        <f t="shared" si="533"/>
        <v>0</v>
      </c>
      <c r="VTR81" s="30">
        <f t="shared" si="533"/>
        <v>0</v>
      </c>
      <c r="VTS81" s="30">
        <f t="shared" si="533"/>
        <v>0</v>
      </c>
      <c r="VTT81" s="30">
        <f t="shared" si="533"/>
        <v>0</v>
      </c>
      <c r="VTU81" s="30">
        <f t="shared" si="533"/>
        <v>0</v>
      </c>
      <c r="VTV81" s="30">
        <f t="shared" si="533"/>
        <v>0</v>
      </c>
      <c r="VTW81" s="30">
        <f t="shared" si="533"/>
        <v>0</v>
      </c>
      <c r="VTX81" s="30">
        <f t="shared" si="533"/>
        <v>0</v>
      </c>
      <c r="VTY81" s="30">
        <f t="shared" si="533"/>
        <v>0</v>
      </c>
      <c r="VTZ81" s="30">
        <f t="shared" si="533"/>
        <v>0</v>
      </c>
      <c r="VUA81" s="30">
        <f t="shared" si="533"/>
        <v>0</v>
      </c>
      <c r="VUB81" s="30">
        <f t="shared" si="533"/>
        <v>0</v>
      </c>
      <c r="VUC81" s="30">
        <f t="shared" si="533"/>
        <v>0</v>
      </c>
      <c r="VUD81" s="30">
        <f t="shared" si="533"/>
        <v>0</v>
      </c>
      <c r="VUE81" s="30">
        <f t="shared" si="533"/>
        <v>0</v>
      </c>
      <c r="VUF81" s="30">
        <f t="shared" si="533"/>
        <v>0</v>
      </c>
      <c r="VUG81" s="30">
        <f t="shared" si="533"/>
        <v>0</v>
      </c>
      <c r="VUH81" s="30">
        <f t="shared" si="533"/>
        <v>0</v>
      </c>
      <c r="VUI81" s="30">
        <f t="shared" si="533"/>
        <v>0</v>
      </c>
      <c r="VUJ81" s="30">
        <f t="shared" si="533"/>
        <v>0</v>
      </c>
      <c r="VUK81" s="30">
        <f t="shared" si="533"/>
        <v>0</v>
      </c>
      <c r="VUL81" s="30">
        <f t="shared" si="533"/>
        <v>0</v>
      </c>
      <c r="VUM81" s="30">
        <f t="shared" si="533"/>
        <v>0</v>
      </c>
      <c r="VUN81" s="30">
        <f t="shared" si="533"/>
        <v>0</v>
      </c>
      <c r="VUO81" s="30">
        <f t="shared" si="533"/>
        <v>0</v>
      </c>
      <c r="VUP81" s="30">
        <f t="shared" si="533"/>
        <v>0</v>
      </c>
      <c r="VUQ81" s="30">
        <f t="shared" si="533"/>
        <v>0</v>
      </c>
      <c r="VUR81" s="30">
        <f t="shared" si="533"/>
        <v>0</v>
      </c>
      <c r="VUS81" s="30">
        <f t="shared" si="533"/>
        <v>0</v>
      </c>
      <c r="VUT81" s="30">
        <f t="shared" si="533"/>
        <v>0</v>
      </c>
      <c r="VUU81" s="30">
        <f t="shared" si="533"/>
        <v>0</v>
      </c>
      <c r="VUV81" s="30">
        <f t="shared" si="533"/>
        <v>0</v>
      </c>
      <c r="VUW81" s="30">
        <f t="shared" si="533"/>
        <v>0</v>
      </c>
      <c r="VUX81" s="30">
        <f t="shared" si="533"/>
        <v>0</v>
      </c>
      <c r="VUY81" s="30">
        <f t="shared" si="533"/>
        <v>0</v>
      </c>
      <c r="VUZ81" s="30">
        <f t="shared" si="533"/>
        <v>0</v>
      </c>
      <c r="VVA81" s="30">
        <f t="shared" si="533"/>
        <v>0</v>
      </c>
      <c r="VVB81" s="30">
        <f t="shared" si="533"/>
        <v>0</v>
      </c>
      <c r="VVC81" s="30">
        <f t="shared" si="533"/>
        <v>0</v>
      </c>
      <c r="VVD81" s="30">
        <f t="shared" si="533"/>
        <v>0</v>
      </c>
      <c r="VVE81" s="30">
        <f t="shared" si="533"/>
        <v>0</v>
      </c>
      <c r="VVF81" s="30">
        <f t="shared" si="533"/>
        <v>0</v>
      </c>
      <c r="VVG81" s="30">
        <f t="shared" si="533"/>
        <v>0</v>
      </c>
      <c r="VVH81" s="30">
        <f t="shared" si="533"/>
        <v>0</v>
      </c>
      <c r="VVI81" s="30">
        <f t="shared" si="533"/>
        <v>0</v>
      </c>
      <c r="VVJ81" s="30">
        <f t="shared" si="533"/>
        <v>0</v>
      </c>
      <c r="VVK81" s="30">
        <f t="shared" si="533"/>
        <v>0</v>
      </c>
      <c r="VVL81" s="30">
        <f t="shared" si="533"/>
        <v>0</v>
      </c>
      <c r="VVM81" s="30">
        <f t="shared" si="533"/>
        <v>0</v>
      </c>
      <c r="VVN81" s="30">
        <f t="shared" si="533"/>
        <v>0</v>
      </c>
      <c r="VVO81" s="30">
        <f t="shared" si="533"/>
        <v>0</v>
      </c>
      <c r="VVP81" s="30">
        <f t="shared" si="533"/>
        <v>0</v>
      </c>
      <c r="VVQ81" s="30">
        <f t="shared" si="533"/>
        <v>0</v>
      </c>
      <c r="VVR81" s="30">
        <f t="shared" si="533"/>
        <v>0</v>
      </c>
      <c r="VVS81" s="30">
        <f t="shared" si="533"/>
        <v>0</v>
      </c>
      <c r="VVT81" s="30">
        <f t="shared" si="533"/>
        <v>0</v>
      </c>
      <c r="VVU81" s="30">
        <f t="shared" si="533"/>
        <v>0</v>
      </c>
      <c r="VVV81" s="30">
        <f t="shared" si="533"/>
        <v>0</v>
      </c>
      <c r="VVW81" s="30">
        <f t="shared" si="533"/>
        <v>0</v>
      </c>
      <c r="VVX81" s="30">
        <f t="shared" si="533"/>
        <v>0</v>
      </c>
      <c r="VVY81" s="30">
        <f t="shared" si="533"/>
        <v>0</v>
      </c>
      <c r="VVZ81" s="30">
        <f t="shared" ref="VVZ81:VYK81" si="534">+IF(VVZ64&gt;=$D$16,$E$81,0)</f>
        <v>0</v>
      </c>
      <c r="VWA81" s="30">
        <f t="shared" si="534"/>
        <v>0</v>
      </c>
      <c r="VWB81" s="30">
        <f t="shared" si="534"/>
        <v>0</v>
      </c>
      <c r="VWC81" s="30">
        <f t="shared" si="534"/>
        <v>0</v>
      </c>
      <c r="VWD81" s="30">
        <f t="shared" si="534"/>
        <v>0</v>
      </c>
      <c r="VWE81" s="30">
        <f t="shared" si="534"/>
        <v>0</v>
      </c>
      <c r="VWF81" s="30">
        <f t="shared" si="534"/>
        <v>0</v>
      </c>
      <c r="VWG81" s="30">
        <f t="shared" si="534"/>
        <v>0</v>
      </c>
      <c r="VWH81" s="30">
        <f t="shared" si="534"/>
        <v>0</v>
      </c>
      <c r="VWI81" s="30">
        <f t="shared" si="534"/>
        <v>0</v>
      </c>
      <c r="VWJ81" s="30">
        <f t="shared" si="534"/>
        <v>0</v>
      </c>
      <c r="VWK81" s="30">
        <f t="shared" si="534"/>
        <v>0</v>
      </c>
      <c r="VWL81" s="30">
        <f t="shared" si="534"/>
        <v>0</v>
      </c>
      <c r="VWM81" s="30">
        <f t="shared" si="534"/>
        <v>0</v>
      </c>
      <c r="VWN81" s="30">
        <f t="shared" si="534"/>
        <v>0</v>
      </c>
      <c r="VWO81" s="30">
        <f t="shared" si="534"/>
        <v>0</v>
      </c>
      <c r="VWP81" s="30">
        <f t="shared" si="534"/>
        <v>0</v>
      </c>
      <c r="VWQ81" s="30">
        <f t="shared" si="534"/>
        <v>0</v>
      </c>
      <c r="VWR81" s="30">
        <f t="shared" si="534"/>
        <v>0</v>
      </c>
      <c r="VWS81" s="30">
        <f t="shared" si="534"/>
        <v>0</v>
      </c>
      <c r="VWT81" s="30">
        <f t="shared" si="534"/>
        <v>0</v>
      </c>
      <c r="VWU81" s="30">
        <f t="shared" si="534"/>
        <v>0</v>
      </c>
      <c r="VWV81" s="30">
        <f t="shared" si="534"/>
        <v>0</v>
      </c>
      <c r="VWW81" s="30">
        <f t="shared" si="534"/>
        <v>0</v>
      </c>
      <c r="VWX81" s="30">
        <f t="shared" si="534"/>
        <v>0</v>
      </c>
      <c r="VWY81" s="30">
        <f t="shared" si="534"/>
        <v>0</v>
      </c>
      <c r="VWZ81" s="30">
        <f t="shared" si="534"/>
        <v>0</v>
      </c>
      <c r="VXA81" s="30">
        <f t="shared" si="534"/>
        <v>0</v>
      </c>
      <c r="VXB81" s="30">
        <f t="shared" si="534"/>
        <v>0</v>
      </c>
      <c r="VXC81" s="30">
        <f t="shared" si="534"/>
        <v>0</v>
      </c>
      <c r="VXD81" s="30">
        <f t="shared" si="534"/>
        <v>0</v>
      </c>
      <c r="VXE81" s="30">
        <f t="shared" si="534"/>
        <v>0</v>
      </c>
      <c r="VXF81" s="30">
        <f t="shared" si="534"/>
        <v>0</v>
      </c>
      <c r="VXG81" s="30">
        <f t="shared" si="534"/>
        <v>0</v>
      </c>
      <c r="VXH81" s="30">
        <f t="shared" si="534"/>
        <v>0</v>
      </c>
      <c r="VXI81" s="30">
        <f t="shared" si="534"/>
        <v>0</v>
      </c>
      <c r="VXJ81" s="30">
        <f t="shared" si="534"/>
        <v>0</v>
      </c>
      <c r="VXK81" s="30">
        <f t="shared" si="534"/>
        <v>0</v>
      </c>
      <c r="VXL81" s="30">
        <f t="shared" si="534"/>
        <v>0</v>
      </c>
      <c r="VXM81" s="30">
        <f t="shared" si="534"/>
        <v>0</v>
      </c>
      <c r="VXN81" s="30">
        <f t="shared" si="534"/>
        <v>0</v>
      </c>
      <c r="VXO81" s="30">
        <f t="shared" si="534"/>
        <v>0</v>
      </c>
      <c r="VXP81" s="30">
        <f t="shared" si="534"/>
        <v>0</v>
      </c>
      <c r="VXQ81" s="30">
        <f t="shared" si="534"/>
        <v>0</v>
      </c>
      <c r="VXR81" s="30">
        <f t="shared" si="534"/>
        <v>0</v>
      </c>
      <c r="VXS81" s="30">
        <f t="shared" si="534"/>
        <v>0</v>
      </c>
      <c r="VXT81" s="30">
        <f t="shared" si="534"/>
        <v>0</v>
      </c>
      <c r="VXU81" s="30">
        <f t="shared" si="534"/>
        <v>0</v>
      </c>
      <c r="VXV81" s="30">
        <f t="shared" si="534"/>
        <v>0</v>
      </c>
      <c r="VXW81" s="30">
        <f t="shared" si="534"/>
        <v>0</v>
      </c>
      <c r="VXX81" s="30">
        <f t="shared" si="534"/>
        <v>0</v>
      </c>
      <c r="VXY81" s="30">
        <f t="shared" si="534"/>
        <v>0</v>
      </c>
      <c r="VXZ81" s="30">
        <f t="shared" si="534"/>
        <v>0</v>
      </c>
      <c r="VYA81" s="30">
        <f t="shared" si="534"/>
        <v>0</v>
      </c>
      <c r="VYB81" s="30">
        <f t="shared" si="534"/>
        <v>0</v>
      </c>
      <c r="VYC81" s="30">
        <f t="shared" si="534"/>
        <v>0</v>
      </c>
      <c r="VYD81" s="30">
        <f t="shared" si="534"/>
        <v>0</v>
      </c>
      <c r="VYE81" s="30">
        <f t="shared" si="534"/>
        <v>0</v>
      </c>
      <c r="VYF81" s="30">
        <f t="shared" si="534"/>
        <v>0</v>
      </c>
      <c r="VYG81" s="30">
        <f t="shared" si="534"/>
        <v>0</v>
      </c>
      <c r="VYH81" s="30">
        <f t="shared" si="534"/>
        <v>0</v>
      </c>
      <c r="VYI81" s="30">
        <f t="shared" si="534"/>
        <v>0</v>
      </c>
      <c r="VYJ81" s="30">
        <f t="shared" si="534"/>
        <v>0</v>
      </c>
      <c r="VYK81" s="30">
        <f t="shared" si="534"/>
        <v>0</v>
      </c>
      <c r="VYL81" s="30">
        <f t="shared" ref="VYL81:WAW81" si="535">+IF(VYL64&gt;=$D$16,$E$81,0)</f>
        <v>0</v>
      </c>
      <c r="VYM81" s="30">
        <f t="shared" si="535"/>
        <v>0</v>
      </c>
      <c r="VYN81" s="30">
        <f t="shared" si="535"/>
        <v>0</v>
      </c>
      <c r="VYO81" s="30">
        <f t="shared" si="535"/>
        <v>0</v>
      </c>
      <c r="VYP81" s="30">
        <f t="shared" si="535"/>
        <v>0</v>
      </c>
      <c r="VYQ81" s="30">
        <f t="shared" si="535"/>
        <v>0</v>
      </c>
      <c r="VYR81" s="30">
        <f t="shared" si="535"/>
        <v>0</v>
      </c>
      <c r="VYS81" s="30">
        <f t="shared" si="535"/>
        <v>0</v>
      </c>
      <c r="VYT81" s="30">
        <f t="shared" si="535"/>
        <v>0</v>
      </c>
      <c r="VYU81" s="30">
        <f t="shared" si="535"/>
        <v>0</v>
      </c>
      <c r="VYV81" s="30">
        <f t="shared" si="535"/>
        <v>0</v>
      </c>
      <c r="VYW81" s="30">
        <f t="shared" si="535"/>
        <v>0</v>
      </c>
      <c r="VYX81" s="30">
        <f t="shared" si="535"/>
        <v>0</v>
      </c>
      <c r="VYY81" s="30">
        <f t="shared" si="535"/>
        <v>0</v>
      </c>
      <c r="VYZ81" s="30">
        <f t="shared" si="535"/>
        <v>0</v>
      </c>
      <c r="VZA81" s="30">
        <f t="shared" si="535"/>
        <v>0</v>
      </c>
      <c r="VZB81" s="30">
        <f t="shared" si="535"/>
        <v>0</v>
      </c>
      <c r="VZC81" s="30">
        <f t="shared" si="535"/>
        <v>0</v>
      </c>
      <c r="VZD81" s="30">
        <f t="shared" si="535"/>
        <v>0</v>
      </c>
      <c r="VZE81" s="30">
        <f t="shared" si="535"/>
        <v>0</v>
      </c>
      <c r="VZF81" s="30">
        <f t="shared" si="535"/>
        <v>0</v>
      </c>
      <c r="VZG81" s="30">
        <f t="shared" si="535"/>
        <v>0</v>
      </c>
      <c r="VZH81" s="30">
        <f t="shared" si="535"/>
        <v>0</v>
      </c>
      <c r="VZI81" s="30">
        <f t="shared" si="535"/>
        <v>0</v>
      </c>
      <c r="VZJ81" s="30">
        <f t="shared" si="535"/>
        <v>0</v>
      </c>
      <c r="VZK81" s="30">
        <f t="shared" si="535"/>
        <v>0</v>
      </c>
      <c r="VZL81" s="30">
        <f t="shared" si="535"/>
        <v>0</v>
      </c>
      <c r="VZM81" s="30">
        <f t="shared" si="535"/>
        <v>0</v>
      </c>
      <c r="VZN81" s="30">
        <f t="shared" si="535"/>
        <v>0</v>
      </c>
      <c r="VZO81" s="30">
        <f t="shared" si="535"/>
        <v>0</v>
      </c>
      <c r="VZP81" s="30">
        <f t="shared" si="535"/>
        <v>0</v>
      </c>
      <c r="VZQ81" s="30">
        <f t="shared" si="535"/>
        <v>0</v>
      </c>
      <c r="VZR81" s="30">
        <f t="shared" si="535"/>
        <v>0</v>
      </c>
      <c r="VZS81" s="30">
        <f t="shared" si="535"/>
        <v>0</v>
      </c>
      <c r="VZT81" s="30">
        <f t="shared" si="535"/>
        <v>0</v>
      </c>
      <c r="VZU81" s="30">
        <f t="shared" si="535"/>
        <v>0</v>
      </c>
      <c r="VZV81" s="30">
        <f t="shared" si="535"/>
        <v>0</v>
      </c>
      <c r="VZW81" s="30">
        <f t="shared" si="535"/>
        <v>0</v>
      </c>
      <c r="VZX81" s="30">
        <f t="shared" si="535"/>
        <v>0</v>
      </c>
      <c r="VZY81" s="30">
        <f t="shared" si="535"/>
        <v>0</v>
      </c>
      <c r="VZZ81" s="30">
        <f t="shared" si="535"/>
        <v>0</v>
      </c>
      <c r="WAA81" s="30">
        <f t="shared" si="535"/>
        <v>0</v>
      </c>
      <c r="WAB81" s="30">
        <f t="shared" si="535"/>
        <v>0</v>
      </c>
      <c r="WAC81" s="30">
        <f t="shared" si="535"/>
        <v>0</v>
      </c>
      <c r="WAD81" s="30">
        <f t="shared" si="535"/>
        <v>0</v>
      </c>
      <c r="WAE81" s="30">
        <f t="shared" si="535"/>
        <v>0</v>
      </c>
      <c r="WAF81" s="30">
        <f t="shared" si="535"/>
        <v>0</v>
      </c>
      <c r="WAG81" s="30">
        <f t="shared" si="535"/>
        <v>0</v>
      </c>
      <c r="WAH81" s="30">
        <f t="shared" si="535"/>
        <v>0</v>
      </c>
      <c r="WAI81" s="30">
        <f t="shared" si="535"/>
        <v>0</v>
      </c>
      <c r="WAJ81" s="30">
        <f t="shared" si="535"/>
        <v>0</v>
      </c>
      <c r="WAK81" s="30">
        <f t="shared" si="535"/>
        <v>0</v>
      </c>
      <c r="WAL81" s="30">
        <f t="shared" si="535"/>
        <v>0</v>
      </c>
      <c r="WAM81" s="30">
        <f t="shared" si="535"/>
        <v>0</v>
      </c>
      <c r="WAN81" s="30">
        <f t="shared" si="535"/>
        <v>0</v>
      </c>
      <c r="WAO81" s="30">
        <f t="shared" si="535"/>
        <v>0</v>
      </c>
      <c r="WAP81" s="30">
        <f t="shared" si="535"/>
        <v>0</v>
      </c>
      <c r="WAQ81" s="30">
        <f t="shared" si="535"/>
        <v>0</v>
      </c>
      <c r="WAR81" s="30">
        <f t="shared" si="535"/>
        <v>0</v>
      </c>
      <c r="WAS81" s="30">
        <f t="shared" si="535"/>
        <v>0</v>
      </c>
      <c r="WAT81" s="30">
        <f t="shared" si="535"/>
        <v>0</v>
      </c>
      <c r="WAU81" s="30">
        <f t="shared" si="535"/>
        <v>0</v>
      </c>
      <c r="WAV81" s="30">
        <f t="shared" si="535"/>
        <v>0</v>
      </c>
      <c r="WAW81" s="30">
        <f t="shared" si="535"/>
        <v>0</v>
      </c>
      <c r="WAX81" s="30">
        <f t="shared" ref="WAX81:WDI81" si="536">+IF(WAX64&gt;=$D$16,$E$81,0)</f>
        <v>0</v>
      </c>
      <c r="WAY81" s="30">
        <f t="shared" si="536"/>
        <v>0</v>
      </c>
      <c r="WAZ81" s="30">
        <f t="shared" si="536"/>
        <v>0</v>
      </c>
      <c r="WBA81" s="30">
        <f t="shared" si="536"/>
        <v>0</v>
      </c>
      <c r="WBB81" s="30">
        <f t="shared" si="536"/>
        <v>0</v>
      </c>
      <c r="WBC81" s="30">
        <f t="shared" si="536"/>
        <v>0</v>
      </c>
      <c r="WBD81" s="30">
        <f t="shared" si="536"/>
        <v>0</v>
      </c>
      <c r="WBE81" s="30">
        <f t="shared" si="536"/>
        <v>0</v>
      </c>
      <c r="WBF81" s="30">
        <f t="shared" si="536"/>
        <v>0</v>
      </c>
      <c r="WBG81" s="30">
        <f t="shared" si="536"/>
        <v>0</v>
      </c>
      <c r="WBH81" s="30">
        <f t="shared" si="536"/>
        <v>0</v>
      </c>
      <c r="WBI81" s="30">
        <f t="shared" si="536"/>
        <v>0</v>
      </c>
      <c r="WBJ81" s="30">
        <f t="shared" si="536"/>
        <v>0</v>
      </c>
      <c r="WBK81" s="30">
        <f t="shared" si="536"/>
        <v>0</v>
      </c>
      <c r="WBL81" s="30">
        <f t="shared" si="536"/>
        <v>0</v>
      </c>
      <c r="WBM81" s="30">
        <f t="shared" si="536"/>
        <v>0</v>
      </c>
      <c r="WBN81" s="30">
        <f t="shared" si="536"/>
        <v>0</v>
      </c>
      <c r="WBO81" s="30">
        <f t="shared" si="536"/>
        <v>0</v>
      </c>
      <c r="WBP81" s="30">
        <f t="shared" si="536"/>
        <v>0</v>
      </c>
      <c r="WBQ81" s="30">
        <f t="shared" si="536"/>
        <v>0</v>
      </c>
      <c r="WBR81" s="30">
        <f t="shared" si="536"/>
        <v>0</v>
      </c>
      <c r="WBS81" s="30">
        <f t="shared" si="536"/>
        <v>0</v>
      </c>
      <c r="WBT81" s="30">
        <f t="shared" si="536"/>
        <v>0</v>
      </c>
      <c r="WBU81" s="30">
        <f t="shared" si="536"/>
        <v>0</v>
      </c>
      <c r="WBV81" s="30">
        <f t="shared" si="536"/>
        <v>0</v>
      </c>
      <c r="WBW81" s="30">
        <f t="shared" si="536"/>
        <v>0</v>
      </c>
      <c r="WBX81" s="30">
        <f t="shared" si="536"/>
        <v>0</v>
      </c>
      <c r="WBY81" s="30">
        <f t="shared" si="536"/>
        <v>0</v>
      </c>
      <c r="WBZ81" s="30">
        <f t="shared" si="536"/>
        <v>0</v>
      </c>
      <c r="WCA81" s="30">
        <f t="shared" si="536"/>
        <v>0</v>
      </c>
      <c r="WCB81" s="30">
        <f t="shared" si="536"/>
        <v>0</v>
      </c>
      <c r="WCC81" s="30">
        <f t="shared" si="536"/>
        <v>0</v>
      </c>
      <c r="WCD81" s="30">
        <f t="shared" si="536"/>
        <v>0</v>
      </c>
      <c r="WCE81" s="30">
        <f t="shared" si="536"/>
        <v>0</v>
      </c>
      <c r="WCF81" s="30">
        <f t="shared" si="536"/>
        <v>0</v>
      </c>
      <c r="WCG81" s="30">
        <f t="shared" si="536"/>
        <v>0</v>
      </c>
      <c r="WCH81" s="30">
        <f t="shared" si="536"/>
        <v>0</v>
      </c>
      <c r="WCI81" s="30">
        <f t="shared" si="536"/>
        <v>0</v>
      </c>
      <c r="WCJ81" s="30">
        <f t="shared" si="536"/>
        <v>0</v>
      </c>
      <c r="WCK81" s="30">
        <f t="shared" si="536"/>
        <v>0</v>
      </c>
      <c r="WCL81" s="30">
        <f t="shared" si="536"/>
        <v>0</v>
      </c>
      <c r="WCM81" s="30">
        <f t="shared" si="536"/>
        <v>0</v>
      </c>
      <c r="WCN81" s="30">
        <f t="shared" si="536"/>
        <v>0</v>
      </c>
      <c r="WCO81" s="30">
        <f t="shared" si="536"/>
        <v>0</v>
      </c>
      <c r="WCP81" s="30">
        <f t="shared" si="536"/>
        <v>0</v>
      </c>
      <c r="WCQ81" s="30">
        <f t="shared" si="536"/>
        <v>0</v>
      </c>
      <c r="WCR81" s="30">
        <f t="shared" si="536"/>
        <v>0</v>
      </c>
      <c r="WCS81" s="30">
        <f t="shared" si="536"/>
        <v>0</v>
      </c>
      <c r="WCT81" s="30">
        <f t="shared" si="536"/>
        <v>0</v>
      </c>
      <c r="WCU81" s="30">
        <f t="shared" si="536"/>
        <v>0</v>
      </c>
      <c r="WCV81" s="30">
        <f t="shared" si="536"/>
        <v>0</v>
      </c>
      <c r="WCW81" s="30">
        <f t="shared" si="536"/>
        <v>0</v>
      </c>
      <c r="WCX81" s="30">
        <f t="shared" si="536"/>
        <v>0</v>
      </c>
      <c r="WCY81" s="30">
        <f t="shared" si="536"/>
        <v>0</v>
      </c>
      <c r="WCZ81" s="30">
        <f t="shared" si="536"/>
        <v>0</v>
      </c>
      <c r="WDA81" s="30">
        <f t="shared" si="536"/>
        <v>0</v>
      </c>
      <c r="WDB81" s="30">
        <f t="shared" si="536"/>
        <v>0</v>
      </c>
      <c r="WDC81" s="30">
        <f t="shared" si="536"/>
        <v>0</v>
      </c>
      <c r="WDD81" s="30">
        <f t="shared" si="536"/>
        <v>0</v>
      </c>
      <c r="WDE81" s="30">
        <f t="shared" si="536"/>
        <v>0</v>
      </c>
      <c r="WDF81" s="30">
        <f t="shared" si="536"/>
        <v>0</v>
      </c>
      <c r="WDG81" s="30">
        <f t="shared" si="536"/>
        <v>0</v>
      </c>
      <c r="WDH81" s="30">
        <f t="shared" si="536"/>
        <v>0</v>
      </c>
      <c r="WDI81" s="30">
        <f t="shared" si="536"/>
        <v>0</v>
      </c>
      <c r="WDJ81" s="30">
        <f t="shared" ref="WDJ81:WFU81" si="537">+IF(WDJ64&gt;=$D$16,$E$81,0)</f>
        <v>0</v>
      </c>
      <c r="WDK81" s="30">
        <f t="shared" si="537"/>
        <v>0</v>
      </c>
      <c r="WDL81" s="30">
        <f t="shared" si="537"/>
        <v>0</v>
      </c>
      <c r="WDM81" s="30">
        <f t="shared" si="537"/>
        <v>0</v>
      </c>
      <c r="WDN81" s="30">
        <f t="shared" si="537"/>
        <v>0</v>
      </c>
      <c r="WDO81" s="30">
        <f t="shared" si="537"/>
        <v>0</v>
      </c>
      <c r="WDP81" s="30">
        <f t="shared" si="537"/>
        <v>0</v>
      </c>
      <c r="WDQ81" s="30">
        <f t="shared" si="537"/>
        <v>0</v>
      </c>
      <c r="WDR81" s="30">
        <f t="shared" si="537"/>
        <v>0</v>
      </c>
      <c r="WDS81" s="30">
        <f t="shared" si="537"/>
        <v>0</v>
      </c>
      <c r="WDT81" s="30">
        <f t="shared" si="537"/>
        <v>0</v>
      </c>
      <c r="WDU81" s="30">
        <f t="shared" si="537"/>
        <v>0</v>
      </c>
      <c r="WDV81" s="30">
        <f t="shared" si="537"/>
        <v>0</v>
      </c>
      <c r="WDW81" s="30">
        <f t="shared" si="537"/>
        <v>0</v>
      </c>
      <c r="WDX81" s="30">
        <f t="shared" si="537"/>
        <v>0</v>
      </c>
      <c r="WDY81" s="30">
        <f t="shared" si="537"/>
        <v>0</v>
      </c>
      <c r="WDZ81" s="30">
        <f t="shared" si="537"/>
        <v>0</v>
      </c>
      <c r="WEA81" s="30">
        <f t="shared" si="537"/>
        <v>0</v>
      </c>
      <c r="WEB81" s="30">
        <f t="shared" si="537"/>
        <v>0</v>
      </c>
      <c r="WEC81" s="30">
        <f t="shared" si="537"/>
        <v>0</v>
      </c>
      <c r="WED81" s="30">
        <f t="shared" si="537"/>
        <v>0</v>
      </c>
      <c r="WEE81" s="30">
        <f t="shared" si="537"/>
        <v>0</v>
      </c>
      <c r="WEF81" s="30">
        <f t="shared" si="537"/>
        <v>0</v>
      </c>
      <c r="WEG81" s="30">
        <f t="shared" si="537"/>
        <v>0</v>
      </c>
      <c r="WEH81" s="30">
        <f t="shared" si="537"/>
        <v>0</v>
      </c>
      <c r="WEI81" s="30">
        <f t="shared" si="537"/>
        <v>0</v>
      </c>
      <c r="WEJ81" s="30">
        <f t="shared" si="537"/>
        <v>0</v>
      </c>
      <c r="WEK81" s="30">
        <f t="shared" si="537"/>
        <v>0</v>
      </c>
      <c r="WEL81" s="30">
        <f t="shared" si="537"/>
        <v>0</v>
      </c>
      <c r="WEM81" s="30">
        <f t="shared" si="537"/>
        <v>0</v>
      </c>
      <c r="WEN81" s="30">
        <f t="shared" si="537"/>
        <v>0</v>
      </c>
      <c r="WEO81" s="30">
        <f t="shared" si="537"/>
        <v>0</v>
      </c>
      <c r="WEP81" s="30">
        <f t="shared" si="537"/>
        <v>0</v>
      </c>
      <c r="WEQ81" s="30">
        <f t="shared" si="537"/>
        <v>0</v>
      </c>
      <c r="WER81" s="30">
        <f t="shared" si="537"/>
        <v>0</v>
      </c>
      <c r="WES81" s="30">
        <f t="shared" si="537"/>
        <v>0</v>
      </c>
      <c r="WET81" s="30">
        <f t="shared" si="537"/>
        <v>0</v>
      </c>
      <c r="WEU81" s="30">
        <f t="shared" si="537"/>
        <v>0</v>
      </c>
      <c r="WEV81" s="30">
        <f t="shared" si="537"/>
        <v>0</v>
      </c>
      <c r="WEW81" s="30">
        <f t="shared" si="537"/>
        <v>0</v>
      </c>
      <c r="WEX81" s="30">
        <f t="shared" si="537"/>
        <v>0</v>
      </c>
      <c r="WEY81" s="30">
        <f t="shared" si="537"/>
        <v>0</v>
      </c>
      <c r="WEZ81" s="30">
        <f t="shared" si="537"/>
        <v>0</v>
      </c>
      <c r="WFA81" s="30">
        <f t="shared" si="537"/>
        <v>0</v>
      </c>
      <c r="WFB81" s="30">
        <f t="shared" si="537"/>
        <v>0</v>
      </c>
      <c r="WFC81" s="30">
        <f t="shared" si="537"/>
        <v>0</v>
      </c>
      <c r="WFD81" s="30">
        <f t="shared" si="537"/>
        <v>0</v>
      </c>
      <c r="WFE81" s="30">
        <f t="shared" si="537"/>
        <v>0</v>
      </c>
      <c r="WFF81" s="30">
        <f t="shared" si="537"/>
        <v>0</v>
      </c>
      <c r="WFG81" s="30">
        <f t="shared" si="537"/>
        <v>0</v>
      </c>
      <c r="WFH81" s="30">
        <f t="shared" si="537"/>
        <v>0</v>
      </c>
      <c r="WFI81" s="30">
        <f t="shared" si="537"/>
        <v>0</v>
      </c>
      <c r="WFJ81" s="30">
        <f t="shared" si="537"/>
        <v>0</v>
      </c>
      <c r="WFK81" s="30">
        <f t="shared" si="537"/>
        <v>0</v>
      </c>
      <c r="WFL81" s="30">
        <f t="shared" si="537"/>
        <v>0</v>
      </c>
      <c r="WFM81" s="30">
        <f t="shared" si="537"/>
        <v>0</v>
      </c>
      <c r="WFN81" s="30">
        <f t="shared" si="537"/>
        <v>0</v>
      </c>
      <c r="WFO81" s="30">
        <f t="shared" si="537"/>
        <v>0</v>
      </c>
      <c r="WFP81" s="30">
        <f t="shared" si="537"/>
        <v>0</v>
      </c>
      <c r="WFQ81" s="30">
        <f t="shared" si="537"/>
        <v>0</v>
      </c>
      <c r="WFR81" s="30">
        <f t="shared" si="537"/>
        <v>0</v>
      </c>
      <c r="WFS81" s="30">
        <f t="shared" si="537"/>
        <v>0</v>
      </c>
      <c r="WFT81" s="30">
        <f t="shared" si="537"/>
        <v>0</v>
      </c>
      <c r="WFU81" s="30">
        <f t="shared" si="537"/>
        <v>0</v>
      </c>
      <c r="WFV81" s="30">
        <f t="shared" ref="WFV81:WIG81" si="538">+IF(WFV64&gt;=$D$16,$E$81,0)</f>
        <v>0</v>
      </c>
      <c r="WFW81" s="30">
        <f t="shared" si="538"/>
        <v>0</v>
      </c>
      <c r="WFX81" s="30">
        <f t="shared" si="538"/>
        <v>0</v>
      </c>
      <c r="WFY81" s="30">
        <f t="shared" si="538"/>
        <v>0</v>
      </c>
      <c r="WFZ81" s="30">
        <f t="shared" si="538"/>
        <v>0</v>
      </c>
      <c r="WGA81" s="30">
        <f t="shared" si="538"/>
        <v>0</v>
      </c>
      <c r="WGB81" s="30">
        <f t="shared" si="538"/>
        <v>0</v>
      </c>
      <c r="WGC81" s="30">
        <f t="shared" si="538"/>
        <v>0</v>
      </c>
      <c r="WGD81" s="30">
        <f t="shared" si="538"/>
        <v>0</v>
      </c>
      <c r="WGE81" s="30">
        <f t="shared" si="538"/>
        <v>0</v>
      </c>
      <c r="WGF81" s="30">
        <f t="shared" si="538"/>
        <v>0</v>
      </c>
      <c r="WGG81" s="30">
        <f t="shared" si="538"/>
        <v>0</v>
      </c>
      <c r="WGH81" s="30">
        <f t="shared" si="538"/>
        <v>0</v>
      </c>
      <c r="WGI81" s="30">
        <f t="shared" si="538"/>
        <v>0</v>
      </c>
      <c r="WGJ81" s="30">
        <f t="shared" si="538"/>
        <v>0</v>
      </c>
      <c r="WGK81" s="30">
        <f t="shared" si="538"/>
        <v>0</v>
      </c>
      <c r="WGL81" s="30">
        <f t="shared" si="538"/>
        <v>0</v>
      </c>
      <c r="WGM81" s="30">
        <f t="shared" si="538"/>
        <v>0</v>
      </c>
      <c r="WGN81" s="30">
        <f t="shared" si="538"/>
        <v>0</v>
      </c>
      <c r="WGO81" s="30">
        <f t="shared" si="538"/>
        <v>0</v>
      </c>
      <c r="WGP81" s="30">
        <f t="shared" si="538"/>
        <v>0</v>
      </c>
      <c r="WGQ81" s="30">
        <f t="shared" si="538"/>
        <v>0</v>
      </c>
      <c r="WGR81" s="30">
        <f t="shared" si="538"/>
        <v>0</v>
      </c>
      <c r="WGS81" s="30">
        <f t="shared" si="538"/>
        <v>0</v>
      </c>
      <c r="WGT81" s="30">
        <f t="shared" si="538"/>
        <v>0</v>
      </c>
      <c r="WGU81" s="30">
        <f t="shared" si="538"/>
        <v>0</v>
      </c>
      <c r="WGV81" s="30">
        <f t="shared" si="538"/>
        <v>0</v>
      </c>
      <c r="WGW81" s="30">
        <f t="shared" si="538"/>
        <v>0</v>
      </c>
      <c r="WGX81" s="30">
        <f t="shared" si="538"/>
        <v>0</v>
      </c>
      <c r="WGY81" s="30">
        <f t="shared" si="538"/>
        <v>0</v>
      </c>
      <c r="WGZ81" s="30">
        <f t="shared" si="538"/>
        <v>0</v>
      </c>
      <c r="WHA81" s="30">
        <f t="shared" si="538"/>
        <v>0</v>
      </c>
      <c r="WHB81" s="30">
        <f t="shared" si="538"/>
        <v>0</v>
      </c>
      <c r="WHC81" s="30">
        <f t="shared" si="538"/>
        <v>0</v>
      </c>
      <c r="WHD81" s="30">
        <f t="shared" si="538"/>
        <v>0</v>
      </c>
      <c r="WHE81" s="30">
        <f t="shared" si="538"/>
        <v>0</v>
      </c>
      <c r="WHF81" s="30">
        <f t="shared" si="538"/>
        <v>0</v>
      </c>
      <c r="WHG81" s="30">
        <f t="shared" si="538"/>
        <v>0</v>
      </c>
      <c r="WHH81" s="30">
        <f t="shared" si="538"/>
        <v>0</v>
      </c>
      <c r="WHI81" s="30">
        <f t="shared" si="538"/>
        <v>0</v>
      </c>
      <c r="WHJ81" s="30">
        <f t="shared" si="538"/>
        <v>0</v>
      </c>
      <c r="WHK81" s="30">
        <f t="shared" si="538"/>
        <v>0</v>
      </c>
      <c r="WHL81" s="30">
        <f t="shared" si="538"/>
        <v>0</v>
      </c>
      <c r="WHM81" s="30">
        <f t="shared" si="538"/>
        <v>0</v>
      </c>
      <c r="WHN81" s="30">
        <f t="shared" si="538"/>
        <v>0</v>
      </c>
      <c r="WHO81" s="30">
        <f t="shared" si="538"/>
        <v>0</v>
      </c>
      <c r="WHP81" s="30">
        <f t="shared" si="538"/>
        <v>0</v>
      </c>
      <c r="WHQ81" s="30">
        <f t="shared" si="538"/>
        <v>0</v>
      </c>
      <c r="WHR81" s="30">
        <f t="shared" si="538"/>
        <v>0</v>
      </c>
      <c r="WHS81" s="30">
        <f t="shared" si="538"/>
        <v>0</v>
      </c>
      <c r="WHT81" s="30">
        <f t="shared" si="538"/>
        <v>0</v>
      </c>
      <c r="WHU81" s="30">
        <f t="shared" si="538"/>
        <v>0</v>
      </c>
      <c r="WHV81" s="30">
        <f t="shared" si="538"/>
        <v>0</v>
      </c>
      <c r="WHW81" s="30">
        <f t="shared" si="538"/>
        <v>0</v>
      </c>
      <c r="WHX81" s="30">
        <f t="shared" si="538"/>
        <v>0</v>
      </c>
      <c r="WHY81" s="30">
        <f t="shared" si="538"/>
        <v>0</v>
      </c>
      <c r="WHZ81" s="30">
        <f t="shared" si="538"/>
        <v>0</v>
      </c>
      <c r="WIA81" s="30">
        <f t="shared" si="538"/>
        <v>0</v>
      </c>
      <c r="WIB81" s="30">
        <f t="shared" si="538"/>
        <v>0</v>
      </c>
      <c r="WIC81" s="30">
        <f t="shared" si="538"/>
        <v>0</v>
      </c>
      <c r="WID81" s="30">
        <f t="shared" si="538"/>
        <v>0</v>
      </c>
      <c r="WIE81" s="30">
        <f t="shared" si="538"/>
        <v>0</v>
      </c>
      <c r="WIF81" s="30">
        <f t="shared" si="538"/>
        <v>0</v>
      </c>
      <c r="WIG81" s="30">
        <f t="shared" si="538"/>
        <v>0</v>
      </c>
      <c r="WIH81" s="30">
        <f t="shared" ref="WIH81:WKS81" si="539">+IF(WIH64&gt;=$D$16,$E$81,0)</f>
        <v>0</v>
      </c>
      <c r="WII81" s="30">
        <f t="shared" si="539"/>
        <v>0</v>
      </c>
      <c r="WIJ81" s="30">
        <f t="shared" si="539"/>
        <v>0</v>
      </c>
      <c r="WIK81" s="30">
        <f t="shared" si="539"/>
        <v>0</v>
      </c>
      <c r="WIL81" s="30">
        <f t="shared" si="539"/>
        <v>0</v>
      </c>
      <c r="WIM81" s="30">
        <f t="shared" si="539"/>
        <v>0</v>
      </c>
      <c r="WIN81" s="30">
        <f t="shared" si="539"/>
        <v>0</v>
      </c>
      <c r="WIO81" s="30">
        <f t="shared" si="539"/>
        <v>0</v>
      </c>
      <c r="WIP81" s="30">
        <f t="shared" si="539"/>
        <v>0</v>
      </c>
      <c r="WIQ81" s="30">
        <f t="shared" si="539"/>
        <v>0</v>
      </c>
      <c r="WIR81" s="30">
        <f t="shared" si="539"/>
        <v>0</v>
      </c>
      <c r="WIS81" s="30">
        <f t="shared" si="539"/>
        <v>0</v>
      </c>
      <c r="WIT81" s="30">
        <f t="shared" si="539"/>
        <v>0</v>
      </c>
      <c r="WIU81" s="30">
        <f t="shared" si="539"/>
        <v>0</v>
      </c>
      <c r="WIV81" s="30">
        <f t="shared" si="539"/>
        <v>0</v>
      </c>
      <c r="WIW81" s="30">
        <f t="shared" si="539"/>
        <v>0</v>
      </c>
      <c r="WIX81" s="30">
        <f t="shared" si="539"/>
        <v>0</v>
      </c>
      <c r="WIY81" s="30">
        <f t="shared" si="539"/>
        <v>0</v>
      </c>
      <c r="WIZ81" s="30">
        <f t="shared" si="539"/>
        <v>0</v>
      </c>
      <c r="WJA81" s="30">
        <f t="shared" si="539"/>
        <v>0</v>
      </c>
      <c r="WJB81" s="30">
        <f t="shared" si="539"/>
        <v>0</v>
      </c>
      <c r="WJC81" s="30">
        <f t="shared" si="539"/>
        <v>0</v>
      </c>
      <c r="WJD81" s="30">
        <f t="shared" si="539"/>
        <v>0</v>
      </c>
      <c r="WJE81" s="30">
        <f t="shared" si="539"/>
        <v>0</v>
      </c>
      <c r="WJF81" s="30">
        <f t="shared" si="539"/>
        <v>0</v>
      </c>
      <c r="WJG81" s="30">
        <f t="shared" si="539"/>
        <v>0</v>
      </c>
      <c r="WJH81" s="30">
        <f t="shared" si="539"/>
        <v>0</v>
      </c>
      <c r="WJI81" s="30">
        <f t="shared" si="539"/>
        <v>0</v>
      </c>
      <c r="WJJ81" s="30">
        <f t="shared" si="539"/>
        <v>0</v>
      </c>
      <c r="WJK81" s="30">
        <f t="shared" si="539"/>
        <v>0</v>
      </c>
      <c r="WJL81" s="30">
        <f t="shared" si="539"/>
        <v>0</v>
      </c>
      <c r="WJM81" s="30">
        <f t="shared" si="539"/>
        <v>0</v>
      </c>
      <c r="WJN81" s="30">
        <f t="shared" si="539"/>
        <v>0</v>
      </c>
      <c r="WJO81" s="30">
        <f t="shared" si="539"/>
        <v>0</v>
      </c>
      <c r="WJP81" s="30">
        <f t="shared" si="539"/>
        <v>0</v>
      </c>
      <c r="WJQ81" s="30">
        <f t="shared" si="539"/>
        <v>0</v>
      </c>
      <c r="WJR81" s="30">
        <f t="shared" si="539"/>
        <v>0</v>
      </c>
      <c r="WJS81" s="30">
        <f t="shared" si="539"/>
        <v>0</v>
      </c>
      <c r="WJT81" s="30">
        <f t="shared" si="539"/>
        <v>0</v>
      </c>
      <c r="WJU81" s="30">
        <f t="shared" si="539"/>
        <v>0</v>
      </c>
      <c r="WJV81" s="30">
        <f t="shared" si="539"/>
        <v>0</v>
      </c>
      <c r="WJW81" s="30">
        <f t="shared" si="539"/>
        <v>0</v>
      </c>
      <c r="WJX81" s="30">
        <f t="shared" si="539"/>
        <v>0</v>
      </c>
      <c r="WJY81" s="30">
        <f t="shared" si="539"/>
        <v>0</v>
      </c>
      <c r="WJZ81" s="30">
        <f t="shared" si="539"/>
        <v>0</v>
      </c>
      <c r="WKA81" s="30">
        <f t="shared" si="539"/>
        <v>0</v>
      </c>
      <c r="WKB81" s="30">
        <f t="shared" si="539"/>
        <v>0</v>
      </c>
      <c r="WKC81" s="30">
        <f t="shared" si="539"/>
        <v>0</v>
      </c>
      <c r="WKD81" s="30">
        <f t="shared" si="539"/>
        <v>0</v>
      </c>
      <c r="WKE81" s="30">
        <f t="shared" si="539"/>
        <v>0</v>
      </c>
      <c r="WKF81" s="30">
        <f t="shared" si="539"/>
        <v>0</v>
      </c>
      <c r="WKG81" s="30">
        <f t="shared" si="539"/>
        <v>0</v>
      </c>
      <c r="WKH81" s="30">
        <f t="shared" si="539"/>
        <v>0</v>
      </c>
      <c r="WKI81" s="30">
        <f t="shared" si="539"/>
        <v>0</v>
      </c>
      <c r="WKJ81" s="30">
        <f t="shared" si="539"/>
        <v>0</v>
      </c>
      <c r="WKK81" s="30">
        <f t="shared" si="539"/>
        <v>0</v>
      </c>
      <c r="WKL81" s="30">
        <f t="shared" si="539"/>
        <v>0</v>
      </c>
      <c r="WKM81" s="30">
        <f t="shared" si="539"/>
        <v>0</v>
      </c>
      <c r="WKN81" s="30">
        <f t="shared" si="539"/>
        <v>0</v>
      </c>
      <c r="WKO81" s="30">
        <f t="shared" si="539"/>
        <v>0</v>
      </c>
      <c r="WKP81" s="30">
        <f t="shared" si="539"/>
        <v>0</v>
      </c>
      <c r="WKQ81" s="30">
        <f t="shared" si="539"/>
        <v>0</v>
      </c>
      <c r="WKR81" s="30">
        <f t="shared" si="539"/>
        <v>0</v>
      </c>
      <c r="WKS81" s="30">
        <f t="shared" si="539"/>
        <v>0</v>
      </c>
      <c r="WKT81" s="30">
        <f t="shared" ref="WKT81:WNE81" si="540">+IF(WKT64&gt;=$D$16,$E$81,0)</f>
        <v>0</v>
      </c>
      <c r="WKU81" s="30">
        <f t="shared" si="540"/>
        <v>0</v>
      </c>
      <c r="WKV81" s="30">
        <f t="shared" si="540"/>
        <v>0</v>
      </c>
      <c r="WKW81" s="30">
        <f t="shared" si="540"/>
        <v>0</v>
      </c>
      <c r="WKX81" s="30">
        <f t="shared" si="540"/>
        <v>0</v>
      </c>
      <c r="WKY81" s="30">
        <f t="shared" si="540"/>
        <v>0</v>
      </c>
      <c r="WKZ81" s="30">
        <f t="shared" si="540"/>
        <v>0</v>
      </c>
      <c r="WLA81" s="30">
        <f t="shared" si="540"/>
        <v>0</v>
      </c>
      <c r="WLB81" s="30">
        <f t="shared" si="540"/>
        <v>0</v>
      </c>
      <c r="WLC81" s="30">
        <f t="shared" si="540"/>
        <v>0</v>
      </c>
      <c r="WLD81" s="30">
        <f t="shared" si="540"/>
        <v>0</v>
      </c>
      <c r="WLE81" s="30">
        <f t="shared" si="540"/>
        <v>0</v>
      </c>
      <c r="WLF81" s="30">
        <f t="shared" si="540"/>
        <v>0</v>
      </c>
      <c r="WLG81" s="30">
        <f t="shared" si="540"/>
        <v>0</v>
      </c>
      <c r="WLH81" s="30">
        <f t="shared" si="540"/>
        <v>0</v>
      </c>
      <c r="WLI81" s="30">
        <f t="shared" si="540"/>
        <v>0</v>
      </c>
      <c r="WLJ81" s="30">
        <f t="shared" si="540"/>
        <v>0</v>
      </c>
      <c r="WLK81" s="30">
        <f t="shared" si="540"/>
        <v>0</v>
      </c>
      <c r="WLL81" s="30">
        <f t="shared" si="540"/>
        <v>0</v>
      </c>
      <c r="WLM81" s="30">
        <f t="shared" si="540"/>
        <v>0</v>
      </c>
      <c r="WLN81" s="30">
        <f t="shared" si="540"/>
        <v>0</v>
      </c>
      <c r="WLO81" s="30">
        <f t="shared" si="540"/>
        <v>0</v>
      </c>
      <c r="WLP81" s="30">
        <f t="shared" si="540"/>
        <v>0</v>
      </c>
      <c r="WLQ81" s="30">
        <f t="shared" si="540"/>
        <v>0</v>
      </c>
      <c r="WLR81" s="30">
        <f t="shared" si="540"/>
        <v>0</v>
      </c>
      <c r="WLS81" s="30">
        <f t="shared" si="540"/>
        <v>0</v>
      </c>
      <c r="WLT81" s="30">
        <f t="shared" si="540"/>
        <v>0</v>
      </c>
      <c r="WLU81" s="30">
        <f t="shared" si="540"/>
        <v>0</v>
      </c>
      <c r="WLV81" s="30">
        <f t="shared" si="540"/>
        <v>0</v>
      </c>
      <c r="WLW81" s="30">
        <f t="shared" si="540"/>
        <v>0</v>
      </c>
      <c r="WLX81" s="30">
        <f t="shared" si="540"/>
        <v>0</v>
      </c>
      <c r="WLY81" s="30">
        <f t="shared" si="540"/>
        <v>0</v>
      </c>
      <c r="WLZ81" s="30">
        <f t="shared" si="540"/>
        <v>0</v>
      </c>
      <c r="WMA81" s="30">
        <f t="shared" si="540"/>
        <v>0</v>
      </c>
      <c r="WMB81" s="30">
        <f t="shared" si="540"/>
        <v>0</v>
      </c>
      <c r="WMC81" s="30">
        <f t="shared" si="540"/>
        <v>0</v>
      </c>
      <c r="WMD81" s="30">
        <f t="shared" si="540"/>
        <v>0</v>
      </c>
      <c r="WME81" s="30">
        <f t="shared" si="540"/>
        <v>0</v>
      </c>
      <c r="WMF81" s="30">
        <f t="shared" si="540"/>
        <v>0</v>
      </c>
      <c r="WMG81" s="30">
        <f t="shared" si="540"/>
        <v>0</v>
      </c>
      <c r="WMH81" s="30">
        <f t="shared" si="540"/>
        <v>0</v>
      </c>
      <c r="WMI81" s="30">
        <f t="shared" si="540"/>
        <v>0</v>
      </c>
      <c r="WMJ81" s="30">
        <f t="shared" si="540"/>
        <v>0</v>
      </c>
      <c r="WMK81" s="30">
        <f t="shared" si="540"/>
        <v>0</v>
      </c>
      <c r="WML81" s="30">
        <f t="shared" si="540"/>
        <v>0</v>
      </c>
      <c r="WMM81" s="30">
        <f t="shared" si="540"/>
        <v>0</v>
      </c>
      <c r="WMN81" s="30">
        <f t="shared" si="540"/>
        <v>0</v>
      </c>
      <c r="WMO81" s="30">
        <f t="shared" si="540"/>
        <v>0</v>
      </c>
      <c r="WMP81" s="30">
        <f t="shared" si="540"/>
        <v>0</v>
      </c>
      <c r="WMQ81" s="30">
        <f t="shared" si="540"/>
        <v>0</v>
      </c>
      <c r="WMR81" s="30">
        <f t="shared" si="540"/>
        <v>0</v>
      </c>
      <c r="WMS81" s="30">
        <f t="shared" si="540"/>
        <v>0</v>
      </c>
      <c r="WMT81" s="30">
        <f t="shared" si="540"/>
        <v>0</v>
      </c>
      <c r="WMU81" s="30">
        <f t="shared" si="540"/>
        <v>0</v>
      </c>
      <c r="WMV81" s="30">
        <f t="shared" si="540"/>
        <v>0</v>
      </c>
      <c r="WMW81" s="30">
        <f t="shared" si="540"/>
        <v>0</v>
      </c>
      <c r="WMX81" s="30">
        <f t="shared" si="540"/>
        <v>0</v>
      </c>
      <c r="WMY81" s="30">
        <f t="shared" si="540"/>
        <v>0</v>
      </c>
      <c r="WMZ81" s="30">
        <f t="shared" si="540"/>
        <v>0</v>
      </c>
      <c r="WNA81" s="30">
        <f t="shared" si="540"/>
        <v>0</v>
      </c>
      <c r="WNB81" s="30">
        <f t="shared" si="540"/>
        <v>0</v>
      </c>
      <c r="WNC81" s="30">
        <f t="shared" si="540"/>
        <v>0</v>
      </c>
      <c r="WND81" s="30">
        <f t="shared" si="540"/>
        <v>0</v>
      </c>
      <c r="WNE81" s="30">
        <f t="shared" si="540"/>
        <v>0</v>
      </c>
      <c r="WNF81" s="30">
        <f t="shared" ref="WNF81:WPQ81" si="541">+IF(WNF64&gt;=$D$16,$E$81,0)</f>
        <v>0</v>
      </c>
      <c r="WNG81" s="30">
        <f t="shared" si="541"/>
        <v>0</v>
      </c>
      <c r="WNH81" s="30">
        <f t="shared" si="541"/>
        <v>0</v>
      </c>
      <c r="WNI81" s="30">
        <f t="shared" si="541"/>
        <v>0</v>
      </c>
      <c r="WNJ81" s="30">
        <f t="shared" si="541"/>
        <v>0</v>
      </c>
      <c r="WNK81" s="30">
        <f t="shared" si="541"/>
        <v>0</v>
      </c>
      <c r="WNL81" s="30">
        <f t="shared" si="541"/>
        <v>0</v>
      </c>
      <c r="WNM81" s="30">
        <f t="shared" si="541"/>
        <v>0</v>
      </c>
      <c r="WNN81" s="30">
        <f t="shared" si="541"/>
        <v>0</v>
      </c>
      <c r="WNO81" s="30">
        <f t="shared" si="541"/>
        <v>0</v>
      </c>
      <c r="WNP81" s="30">
        <f t="shared" si="541"/>
        <v>0</v>
      </c>
      <c r="WNQ81" s="30">
        <f t="shared" si="541"/>
        <v>0</v>
      </c>
      <c r="WNR81" s="30">
        <f t="shared" si="541"/>
        <v>0</v>
      </c>
      <c r="WNS81" s="30">
        <f t="shared" si="541"/>
        <v>0</v>
      </c>
      <c r="WNT81" s="30">
        <f t="shared" si="541"/>
        <v>0</v>
      </c>
      <c r="WNU81" s="30">
        <f t="shared" si="541"/>
        <v>0</v>
      </c>
      <c r="WNV81" s="30">
        <f t="shared" si="541"/>
        <v>0</v>
      </c>
      <c r="WNW81" s="30">
        <f t="shared" si="541"/>
        <v>0</v>
      </c>
      <c r="WNX81" s="30">
        <f t="shared" si="541"/>
        <v>0</v>
      </c>
      <c r="WNY81" s="30">
        <f t="shared" si="541"/>
        <v>0</v>
      </c>
      <c r="WNZ81" s="30">
        <f t="shared" si="541"/>
        <v>0</v>
      </c>
      <c r="WOA81" s="30">
        <f t="shared" si="541"/>
        <v>0</v>
      </c>
      <c r="WOB81" s="30">
        <f t="shared" si="541"/>
        <v>0</v>
      </c>
      <c r="WOC81" s="30">
        <f t="shared" si="541"/>
        <v>0</v>
      </c>
      <c r="WOD81" s="30">
        <f t="shared" si="541"/>
        <v>0</v>
      </c>
      <c r="WOE81" s="30">
        <f t="shared" si="541"/>
        <v>0</v>
      </c>
      <c r="WOF81" s="30">
        <f t="shared" si="541"/>
        <v>0</v>
      </c>
      <c r="WOG81" s="30">
        <f t="shared" si="541"/>
        <v>0</v>
      </c>
      <c r="WOH81" s="30">
        <f t="shared" si="541"/>
        <v>0</v>
      </c>
      <c r="WOI81" s="30">
        <f t="shared" si="541"/>
        <v>0</v>
      </c>
      <c r="WOJ81" s="30">
        <f t="shared" si="541"/>
        <v>0</v>
      </c>
      <c r="WOK81" s="30">
        <f t="shared" si="541"/>
        <v>0</v>
      </c>
      <c r="WOL81" s="30">
        <f t="shared" si="541"/>
        <v>0</v>
      </c>
      <c r="WOM81" s="30">
        <f t="shared" si="541"/>
        <v>0</v>
      </c>
      <c r="WON81" s="30">
        <f t="shared" si="541"/>
        <v>0</v>
      </c>
      <c r="WOO81" s="30">
        <f t="shared" si="541"/>
        <v>0</v>
      </c>
      <c r="WOP81" s="30">
        <f t="shared" si="541"/>
        <v>0</v>
      </c>
      <c r="WOQ81" s="30">
        <f t="shared" si="541"/>
        <v>0</v>
      </c>
      <c r="WOR81" s="30">
        <f t="shared" si="541"/>
        <v>0</v>
      </c>
      <c r="WOS81" s="30">
        <f t="shared" si="541"/>
        <v>0</v>
      </c>
      <c r="WOT81" s="30">
        <f t="shared" si="541"/>
        <v>0</v>
      </c>
      <c r="WOU81" s="30">
        <f t="shared" si="541"/>
        <v>0</v>
      </c>
      <c r="WOV81" s="30">
        <f t="shared" si="541"/>
        <v>0</v>
      </c>
      <c r="WOW81" s="30">
        <f t="shared" si="541"/>
        <v>0</v>
      </c>
      <c r="WOX81" s="30">
        <f t="shared" si="541"/>
        <v>0</v>
      </c>
      <c r="WOY81" s="30">
        <f t="shared" si="541"/>
        <v>0</v>
      </c>
      <c r="WOZ81" s="30">
        <f t="shared" si="541"/>
        <v>0</v>
      </c>
      <c r="WPA81" s="30">
        <f t="shared" si="541"/>
        <v>0</v>
      </c>
      <c r="WPB81" s="30">
        <f t="shared" si="541"/>
        <v>0</v>
      </c>
      <c r="WPC81" s="30">
        <f t="shared" si="541"/>
        <v>0</v>
      </c>
      <c r="WPD81" s="30">
        <f t="shared" si="541"/>
        <v>0</v>
      </c>
      <c r="WPE81" s="30">
        <f t="shared" si="541"/>
        <v>0</v>
      </c>
      <c r="WPF81" s="30">
        <f t="shared" si="541"/>
        <v>0</v>
      </c>
      <c r="WPG81" s="30">
        <f t="shared" si="541"/>
        <v>0</v>
      </c>
      <c r="WPH81" s="30">
        <f t="shared" si="541"/>
        <v>0</v>
      </c>
      <c r="WPI81" s="30">
        <f t="shared" si="541"/>
        <v>0</v>
      </c>
      <c r="WPJ81" s="30">
        <f t="shared" si="541"/>
        <v>0</v>
      </c>
      <c r="WPK81" s="30">
        <f t="shared" si="541"/>
        <v>0</v>
      </c>
      <c r="WPL81" s="30">
        <f t="shared" si="541"/>
        <v>0</v>
      </c>
      <c r="WPM81" s="30">
        <f t="shared" si="541"/>
        <v>0</v>
      </c>
      <c r="WPN81" s="30">
        <f t="shared" si="541"/>
        <v>0</v>
      </c>
      <c r="WPO81" s="30">
        <f t="shared" si="541"/>
        <v>0</v>
      </c>
      <c r="WPP81" s="30">
        <f t="shared" si="541"/>
        <v>0</v>
      </c>
      <c r="WPQ81" s="30">
        <f t="shared" si="541"/>
        <v>0</v>
      </c>
      <c r="WPR81" s="30">
        <f t="shared" ref="WPR81:WSC81" si="542">+IF(WPR64&gt;=$D$16,$E$81,0)</f>
        <v>0</v>
      </c>
      <c r="WPS81" s="30">
        <f t="shared" si="542"/>
        <v>0</v>
      </c>
      <c r="WPT81" s="30">
        <f t="shared" si="542"/>
        <v>0</v>
      </c>
      <c r="WPU81" s="30">
        <f t="shared" si="542"/>
        <v>0</v>
      </c>
      <c r="WPV81" s="30">
        <f t="shared" si="542"/>
        <v>0</v>
      </c>
      <c r="WPW81" s="30">
        <f t="shared" si="542"/>
        <v>0</v>
      </c>
      <c r="WPX81" s="30">
        <f t="shared" si="542"/>
        <v>0</v>
      </c>
      <c r="WPY81" s="30">
        <f t="shared" si="542"/>
        <v>0</v>
      </c>
      <c r="WPZ81" s="30">
        <f t="shared" si="542"/>
        <v>0</v>
      </c>
      <c r="WQA81" s="30">
        <f t="shared" si="542"/>
        <v>0</v>
      </c>
      <c r="WQB81" s="30">
        <f t="shared" si="542"/>
        <v>0</v>
      </c>
      <c r="WQC81" s="30">
        <f t="shared" si="542"/>
        <v>0</v>
      </c>
      <c r="WQD81" s="30">
        <f t="shared" si="542"/>
        <v>0</v>
      </c>
      <c r="WQE81" s="30">
        <f t="shared" si="542"/>
        <v>0</v>
      </c>
      <c r="WQF81" s="30">
        <f t="shared" si="542"/>
        <v>0</v>
      </c>
      <c r="WQG81" s="30">
        <f t="shared" si="542"/>
        <v>0</v>
      </c>
      <c r="WQH81" s="30">
        <f t="shared" si="542"/>
        <v>0</v>
      </c>
      <c r="WQI81" s="30">
        <f t="shared" si="542"/>
        <v>0</v>
      </c>
      <c r="WQJ81" s="30">
        <f t="shared" si="542"/>
        <v>0</v>
      </c>
      <c r="WQK81" s="30">
        <f t="shared" si="542"/>
        <v>0</v>
      </c>
      <c r="WQL81" s="30">
        <f t="shared" si="542"/>
        <v>0</v>
      </c>
      <c r="WQM81" s="30">
        <f t="shared" si="542"/>
        <v>0</v>
      </c>
      <c r="WQN81" s="30">
        <f t="shared" si="542"/>
        <v>0</v>
      </c>
      <c r="WQO81" s="30">
        <f t="shared" si="542"/>
        <v>0</v>
      </c>
      <c r="WQP81" s="30">
        <f t="shared" si="542"/>
        <v>0</v>
      </c>
      <c r="WQQ81" s="30">
        <f t="shared" si="542"/>
        <v>0</v>
      </c>
      <c r="WQR81" s="30">
        <f t="shared" si="542"/>
        <v>0</v>
      </c>
      <c r="WQS81" s="30">
        <f t="shared" si="542"/>
        <v>0</v>
      </c>
      <c r="WQT81" s="30">
        <f t="shared" si="542"/>
        <v>0</v>
      </c>
      <c r="WQU81" s="30">
        <f t="shared" si="542"/>
        <v>0</v>
      </c>
      <c r="WQV81" s="30">
        <f t="shared" si="542"/>
        <v>0</v>
      </c>
      <c r="WQW81" s="30">
        <f t="shared" si="542"/>
        <v>0</v>
      </c>
      <c r="WQX81" s="30">
        <f t="shared" si="542"/>
        <v>0</v>
      </c>
      <c r="WQY81" s="30">
        <f t="shared" si="542"/>
        <v>0</v>
      </c>
      <c r="WQZ81" s="30">
        <f t="shared" si="542"/>
        <v>0</v>
      </c>
      <c r="WRA81" s="30">
        <f t="shared" si="542"/>
        <v>0</v>
      </c>
      <c r="WRB81" s="30">
        <f t="shared" si="542"/>
        <v>0</v>
      </c>
      <c r="WRC81" s="30">
        <f t="shared" si="542"/>
        <v>0</v>
      </c>
      <c r="WRD81" s="30">
        <f t="shared" si="542"/>
        <v>0</v>
      </c>
      <c r="WRE81" s="30">
        <f t="shared" si="542"/>
        <v>0</v>
      </c>
      <c r="WRF81" s="30">
        <f t="shared" si="542"/>
        <v>0</v>
      </c>
      <c r="WRG81" s="30">
        <f t="shared" si="542"/>
        <v>0</v>
      </c>
      <c r="WRH81" s="30">
        <f t="shared" si="542"/>
        <v>0</v>
      </c>
      <c r="WRI81" s="30">
        <f t="shared" si="542"/>
        <v>0</v>
      </c>
      <c r="WRJ81" s="30">
        <f t="shared" si="542"/>
        <v>0</v>
      </c>
      <c r="WRK81" s="30">
        <f t="shared" si="542"/>
        <v>0</v>
      </c>
      <c r="WRL81" s="30">
        <f t="shared" si="542"/>
        <v>0</v>
      </c>
      <c r="WRM81" s="30">
        <f t="shared" si="542"/>
        <v>0</v>
      </c>
      <c r="WRN81" s="30">
        <f t="shared" si="542"/>
        <v>0</v>
      </c>
      <c r="WRO81" s="30">
        <f t="shared" si="542"/>
        <v>0</v>
      </c>
      <c r="WRP81" s="30">
        <f t="shared" si="542"/>
        <v>0</v>
      </c>
      <c r="WRQ81" s="30">
        <f t="shared" si="542"/>
        <v>0</v>
      </c>
      <c r="WRR81" s="30">
        <f t="shared" si="542"/>
        <v>0</v>
      </c>
      <c r="WRS81" s="30">
        <f t="shared" si="542"/>
        <v>0</v>
      </c>
      <c r="WRT81" s="30">
        <f t="shared" si="542"/>
        <v>0</v>
      </c>
      <c r="WRU81" s="30">
        <f t="shared" si="542"/>
        <v>0</v>
      </c>
      <c r="WRV81" s="30">
        <f t="shared" si="542"/>
        <v>0</v>
      </c>
      <c r="WRW81" s="30">
        <f t="shared" si="542"/>
        <v>0</v>
      </c>
      <c r="WRX81" s="30">
        <f t="shared" si="542"/>
        <v>0</v>
      </c>
      <c r="WRY81" s="30">
        <f t="shared" si="542"/>
        <v>0</v>
      </c>
      <c r="WRZ81" s="30">
        <f t="shared" si="542"/>
        <v>0</v>
      </c>
      <c r="WSA81" s="30">
        <f t="shared" si="542"/>
        <v>0</v>
      </c>
      <c r="WSB81" s="30">
        <f t="shared" si="542"/>
        <v>0</v>
      </c>
      <c r="WSC81" s="30">
        <f t="shared" si="542"/>
        <v>0</v>
      </c>
      <c r="WSD81" s="30">
        <f t="shared" ref="WSD81:WUO81" si="543">+IF(WSD64&gt;=$D$16,$E$81,0)</f>
        <v>0</v>
      </c>
      <c r="WSE81" s="30">
        <f t="shared" si="543"/>
        <v>0</v>
      </c>
      <c r="WSF81" s="30">
        <f t="shared" si="543"/>
        <v>0</v>
      </c>
      <c r="WSG81" s="30">
        <f t="shared" si="543"/>
        <v>0</v>
      </c>
      <c r="WSH81" s="30">
        <f t="shared" si="543"/>
        <v>0</v>
      </c>
      <c r="WSI81" s="30">
        <f t="shared" si="543"/>
        <v>0</v>
      </c>
      <c r="WSJ81" s="30">
        <f t="shared" si="543"/>
        <v>0</v>
      </c>
      <c r="WSK81" s="30">
        <f t="shared" si="543"/>
        <v>0</v>
      </c>
      <c r="WSL81" s="30">
        <f t="shared" si="543"/>
        <v>0</v>
      </c>
      <c r="WSM81" s="30">
        <f t="shared" si="543"/>
        <v>0</v>
      </c>
      <c r="WSN81" s="30">
        <f t="shared" si="543"/>
        <v>0</v>
      </c>
      <c r="WSO81" s="30">
        <f t="shared" si="543"/>
        <v>0</v>
      </c>
      <c r="WSP81" s="30">
        <f t="shared" si="543"/>
        <v>0</v>
      </c>
      <c r="WSQ81" s="30">
        <f t="shared" si="543"/>
        <v>0</v>
      </c>
      <c r="WSR81" s="30">
        <f t="shared" si="543"/>
        <v>0</v>
      </c>
      <c r="WSS81" s="30">
        <f t="shared" si="543"/>
        <v>0</v>
      </c>
      <c r="WST81" s="30">
        <f t="shared" si="543"/>
        <v>0</v>
      </c>
      <c r="WSU81" s="30">
        <f t="shared" si="543"/>
        <v>0</v>
      </c>
      <c r="WSV81" s="30">
        <f t="shared" si="543"/>
        <v>0</v>
      </c>
      <c r="WSW81" s="30">
        <f t="shared" si="543"/>
        <v>0</v>
      </c>
      <c r="WSX81" s="30">
        <f t="shared" si="543"/>
        <v>0</v>
      </c>
      <c r="WSY81" s="30">
        <f t="shared" si="543"/>
        <v>0</v>
      </c>
      <c r="WSZ81" s="30">
        <f t="shared" si="543"/>
        <v>0</v>
      </c>
      <c r="WTA81" s="30">
        <f t="shared" si="543"/>
        <v>0</v>
      </c>
      <c r="WTB81" s="30">
        <f t="shared" si="543"/>
        <v>0</v>
      </c>
      <c r="WTC81" s="30">
        <f t="shared" si="543"/>
        <v>0</v>
      </c>
      <c r="WTD81" s="30">
        <f t="shared" si="543"/>
        <v>0</v>
      </c>
      <c r="WTE81" s="30">
        <f t="shared" si="543"/>
        <v>0</v>
      </c>
      <c r="WTF81" s="30">
        <f t="shared" si="543"/>
        <v>0</v>
      </c>
      <c r="WTG81" s="30">
        <f t="shared" si="543"/>
        <v>0</v>
      </c>
      <c r="WTH81" s="30">
        <f t="shared" si="543"/>
        <v>0</v>
      </c>
      <c r="WTI81" s="30">
        <f t="shared" si="543"/>
        <v>0</v>
      </c>
      <c r="WTJ81" s="30">
        <f t="shared" si="543"/>
        <v>0</v>
      </c>
      <c r="WTK81" s="30">
        <f t="shared" si="543"/>
        <v>0</v>
      </c>
      <c r="WTL81" s="30">
        <f t="shared" si="543"/>
        <v>0</v>
      </c>
      <c r="WTM81" s="30">
        <f t="shared" si="543"/>
        <v>0</v>
      </c>
      <c r="WTN81" s="30">
        <f t="shared" si="543"/>
        <v>0</v>
      </c>
      <c r="WTO81" s="30">
        <f t="shared" si="543"/>
        <v>0</v>
      </c>
      <c r="WTP81" s="30">
        <f t="shared" si="543"/>
        <v>0</v>
      </c>
      <c r="WTQ81" s="30">
        <f t="shared" si="543"/>
        <v>0</v>
      </c>
      <c r="WTR81" s="30">
        <f t="shared" si="543"/>
        <v>0</v>
      </c>
      <c r="WTS81" s="30">
        <f t="shared" si="543"/>
        <v>0</v>
      </c>
      <c r="WTT81" s="30">
        <f t="shared" si="543"/>
        <v>0</v>
      </c>
      <c r="WTU81" s="30">
        <f t="shared" si="543"/>
        <v>0</v>
      </c>
      <c r="WTV81" s="30">
        <f t="shared" si="543"/>
        <v>0</v>
      </c>
      <c r="WTW81" s="30">
        <f t="shared" si="543"/>
        <v>0</v>
      </c>
      <c r="WTX81" s="30">
        <f t="shared" si="543"/>
        <v>0</v>
      </c>
      <c r="WTY81" s="30">
        <f t="shared" si="543"/>
        <v>0</v>
      </c>
      <c r="WTZ81" s="30">
        <f t="shared" si="543"/>
        <v>0</v>
      </c>
      <c r="WUA81" s="30">
        <f t="shared" si="543"/>
        <v>0</v>
      </c>
      <c r="WUB81" s="30">
        <f t="shared" si="543"/>
        <v>0</v>
      </c>
      <c r="WUC81" s="30">
        <f t="shared" si="543"/>
        <v>0</v>
      </c>
      <c r="WUD81" s="30">
        <f t="shared" si="543"/>
        <v>0</v>
      </c>
      <c r="WUE81" s="30">
        <f t="shared" si="543"/>
        <v>0</v>
      </c>
      <c r="WUF81" s="30">
        <f t="shared" si="543"/>
        <v>0</v>
      </c>
      <c r="WUG81" s="30">
        <f t="shared" si="543"/>
        <v>0</v>
      </c>
      <c r="WUH81" s="30">
        <f t="shared" si="543"/>
        <v>0</v>
      </c>
      <c r="WUI81" s="30">
        <f t="shared" si="543"/>
        <v>0</v>
      </c>
      <c r="WUJ81" s="30">
        <f t="shared" si="543"/>
        <v>0</v>
      </c>
      <c r="WUK81" s="30">
        <f t="shared" si="543"/>
        <v>0</v>
      </c>
      <c r="WUL81" s="30">
        <f t="shared" si="543"/>
        <v>0</v>
      </c>
      <c r="WUM81" s="30">
        <f t="shared" si="543"/>
        <v>0</v>
      </c>
      <c r="WUN81" s="30">
        <f t="shared" si="543"/>
        <v>0</v>
      </c>
      <c r="WUO81" s="30">
        <f t="shared" si="543"/>
        <v>0</v>
      </c>
      <c r="WUP81" s="30">
        <f t="shared" ref="WUP81:WXA81" si="544">+IF(WUP64&gt;=$D$16,$E$81,0)</f>
        <v>0</v>
      </c>
      <c r="WUQ81" s="30">
        <f t="shared" si="544"/>
        <v>0</v>
      </c>
      <c r="WUR81" s="30">
        <f t="shared" si="544"/>
        <v>0</v>
      </c>
      <c r="WUS81" s="30">
        <f t="shared" si="544"/>
        <v>0</v>
      </c>
      <c r="WUT81" s="30">
        <f t="shared" si="544"/>
        <v>0</v>
      </c>
      <c r="WUU81" s="30">
        <f t="shared" si="544"/>
        <v>0</v>
      </c>
      <c r="WUV81" s="30">
        <f t="shared" si="544"/>
        <v>0</v>
      </c>
      <c r="WUW81" s="30">
        <f t="shared" si="544"/>
        <v>0</v>
      </c>
      <c r="WUX81" s="30">
        <f t="shared" si="544"/>
        <v>0</v>
      </c>
      <c r="WUY81" s="30">
        <f t="shared" si="544"/>
        <v>0</v>
      </c>
      <c r="WUZ81" s="30">
        <f t="shared" si="544"/>
        <v>0</v>
      </c>
      <c r="WVA81" s="30">
        <f t="shared" si="544"/>
        <v>0</v>
      </c>
      <c r="WVB81" s="30">
        <f t="shared" si="544"/>
        <v>0</v>
      </c>
      <c r="WVC81" s="30">
        <f t="shared" si="544"/>
        <v>0</v>
      </c>
      <c r="WVD81" s="30">
        <f t="shared" si="544"/>
        <v>0</v>
      </c>
      <c r="WVE81" s="30">
        <f t="shared" si="544"/>
        <v>0</v>
      </c>
      <c r="WVF81" s="30">
        <f t="shared" si="544"/>
        <v>0</v>
      </c>
      <c r="WVG81" s="30">
        <f t="shared" si="544"/>
        <v>0</v>
      </c>
      <c r="WVH81" s="30">
        <f t="shared" si="544"/>
        <v>0</v>
      </c>
      <c r="WVI81" s="30">
        <f t="shared" si="544"/>
        <v>0</v>
      </c>
      <c r="WVJ81" s="30">
        <f t="shared" si="544"/>
        <v>0</v>
      </c>
      <c r="WVK81" s="30">
        <f t="shared" si="544"/>
        <v>0</v>
      </c>
      <c r="WVL81" s="30">
        <f t="shared" si="544"/>
        <v>0</v>
      </c>
      <c r="WVM81" s="30">
        <f t="shared" si="544"/>
        <v>0</v>
      </c>
      <c r="WVN81" s="30">
        <f t="shared" si="544"/>
        <v>0</v>
      </c>
      <c r="WVO81" s="30">
        <f t="shared" si="544"/>
        <v>0</v>
      </c>
      <c r="WVP81" s="30">
        <f t="shared" si="544"/>
        <v>0</v>
      </c>
      <c r="WVQ81" s="30">
        <f t="shared" si="544"/>
        <v>0</v>
      </c>
      <c r="WVR81" s="30">
        <f t="shared" si="544"/>
        <v>0</v>
      </c>
      <c r="WVS81" s="30">
        <f t="shared" si="544"/>
        <v>0</v>
      </c>
      <c r="WVT81" s="30">
        <f t="shared" si="544"/>
        <v>0</v>
      </c>
      <c r="WVU81" s="30">
        <f t="shared" si="544"/>
        <v>0</v>
      </c>
      <c r="WVV81" s="30">
        <f t="shared" si="544"/>
        <v>0</v>
      </c>
      <c r="WVW81" s="30">
        <f t="shared" si="544"/>
        <v>0</v>
      </c>
      <c r="WVX81" s="30">
        <f t="shared" si="544"/>
        <v>0</v>
      </c>
      <c r="WVY81" s="30">
        <f t="shared" si="544"/>
        <v>0</v>
      </c>
      <c r="WVZ81" s="30">
        <f t="shared" si="544"/>
        <v>0</v>
      </c>
      <c r="WWA81" s="30">
        <f t="shared" si="544"/>
        <v>0</v>
      </c>
      <c r="WWB81" s="30">
        <f t="shared" si="544"/>
        <v>0</v>
      </c>
      <c r="WWC81" s="30">
        <f t="shared" si="544"/>
        <v>0</v>
      </c>
      <c r="WWD81" s="30">
        <f t="shared" si="544"/>
        <v>0</v>
      </c>
      <c r="WWE81" s="30">
        <f t="shared" si="544"/>
        <v>0</v>
      </c>
      <c r="WWF81" s="30">
        <f t="shared" si="544"/>
        <v>0</v>
      </c>
      <c r="WWG81" s="30">
        <f t="shared" si="544"/>
        <v>0</v>
      </c>
      <c r="WWH81" s="30">
        <f t="shared" si="544"/>
        <v>0</v>
      </c>
      <c r="WWI81" s="30">
        <f t="shared" si="544"/>
        <v>0</v>
      </c>
      <c r="WWJ81" s="30">
        <f t="shared" si="544"/>
        <v>0</v>
      </c>
      <c r="WWK81" s="30">
        <f t="shared" si="544"/>
        <v>0</v>
      </c>
      <c r="WWL81" s="30">
        <f t="shared" si="544"/>
        <v>0</v>
      </c>
      <c r="WWM81" s="30">
        <f t="shared" si="544"/>
        <v>0</v>
      </c>
      <c r="WWN81" s="30">
        <f t="shared" si="544"/>
        <v>0</v>
      </c>
      <c r="WWO81" s="30">
        <f t="shared" si="544"/>
        <v>0</v>
      </c>
      <c r="WWP81" s="30">
        <f t="shared" si="544"/>
        <v>0</v>
      </c>
      <c r="WWQ81" s="30">
        <f t="shared" si="544"/>
        <v>0</v>
      </c>
      <c r="WWR81" s="30">
        <f t="shared" si="544"/>
        <v>0</v>
      </c>
      <c r="WWS81" s="30">
        <f t="shared" si="544"/>
        <v>0</v>
      </c>
      <c r="WWT81" s="30">
        <f t="shared" si="544"/>
        <v>0</v>
      </c>
      <c r="WWU81" s="30">
        <f t="shared" si="544"/>
        <v>0</v>
      </c>
      <c r="WWV81" s="30">
        <f t="shared" si="544"/>
        <v>0</v>
      </c>
      <c r="WWW81" s="30">
        <f t="shared" si="544"/>
        <v>0</v>
      </c>
      <c r="WWX81" s="30">
        <f t="shared" si="544"/>
        <v>0</v>
      </c>
      <c r="WWY81" s="30">
        <f t="shared" si="544"/>
        <v>0</v>
      </c>
      <c r="WWZ81" s="30">
        <f t="shared" si="544"/>
        <v>0</v>
      </c>
      <c r="WXA81" s="30">
        <f t="shared" si="544"/>
        <v>0</v>
      </c>
      <c r="WXB81" s="30">
        <f t="shared" ref="WXB81:WZM81" si="545">+IF(WXB64&gt;=$D$16,$E$81,0)</f>
        <v>0</v>
      </c>
      <c r="WXC81" s="30">
        <f t="shared" si="545"/>
        <v>0</v>
      </c>
      <c r="WXD81" s="30">
        <f t="shared" si="545"/>
        <v>0</v>
      </c>
      <c r="WXE81" s="30">
        <f t="shared" si="545"/>
        <v>0</v>
      </c>
      <c r="WXF81" s="30">
        <f t="shared" si="545"/>
        <v>0</v>
      </c>
      <c r="WXG81" s="30">
        <f t="shared" si="545"/>
        <v>0</v>
      </c>
      <c r="WXH81" s="30">
        <f t="shared" si="545"/>
        <v>0</v>
      </c>
      <c r="WXI81" s="30">
        <f t="shared" si="545"/>
        <v>0</v>
      </c>
      <c r="WXJ81" s="30">
        <f t="shared" si="545"/>
        <v>0</v>
      </c>
      <c r="WXK81" s="30">
        <f t="shared" si="545"/>
        <v>0</v>
      </c>
      <c r="WXL81" s="30">
        <f t="shared" si="545"/>
        <v>0</v>
      </c>
      <c r="WXM81" s="30">
        <f t="shared" si="545"/>
        <v>0</v>
      </c>
      <c r="WXN81" s="30">
        <f t="shared" si="545"/>
        <v>0</v>
      </c>
      <c r="WXO81" s="30">
        <f t="shared" si="545"/>
        <v>0</v>
      </c>
      <c r="WXP81" s="30">
        <f t="shared" si="545"/>
        <v>0</v>
      </c>
      <c r="WXQ81" s="30">
        <f t="shared" si="545"/>
        <v>0</v>
      </c>
      <c r="WXR81" s="30">
        <f t="shared" si="545"/>
        <v>0</v>
      </c>
      <c r="WXS81" s="30">
        <f t="shared" si="545"/>
        <v>0</v>
      </c>
      <c r="WXT81" s="30">
        <f t="shared" si="545"/>
        <v>0</v>
      </c>
      <c r="WXU81" s="30">
        <f t="shared" si="545"/>
        <v>0</v>
      </c>
      <c r="WXV81" s="30">
        <f t="shared" si="545"/>
        <v>0</v>
      </c>
      <c r="WXW81" s="30">
        <f t="shared" si="545"/>
        <v>0</v>
      </c>
      <c r="WXX81" s="30">
        <f t="shared" si="545"/>
        <v>0</v>
      </c>
      <c r="WXY81" s="30">
        <f t="shared" si="545"/>
        <v>0</v>
      </c>
      <c r="WXZ81" s="30">
        <f t="shared" si="545"/>
        <v>0</v>
      </c>
      <c r="WYA81" s="30">
        <f t="shared" si="545"/>
        <v>0</v>
      </c>
      <c r="WYB81" s="30">
        <f t="shared" si="545"/>
        <v>0</v>
      </c>
      <c r="WYC81" s="30">
        <f t="shared" si="545"/>
        <v>0</v>
      </c>
      <c r="WYD81" s="30">
        <f t="shared" si="545"/>
        <v>0</v>
      </c>
      <c r="WYE81" s="30">
        <f t="shared" si="545"/>
        <v>0</v>
      </c>
      <c r="WYF81" s="30">
        <f t="shared" si="545"/>
        <v>0</v>
      </c>
      <c r="WYG81" s="30">
        <f t="shared" si="545"/>
        <v>0</v>
      </c>
      <c r="WYH81" s="30">
        <f t="shared" si="545"/>
        <v>0</v>
      </c>
      <c r="WYI81" s="30">
        <f t="shared" si="545"/>
        <v>0</v>
      </c>
      <c r="WYJ81" s="30">
        <f t="shared" si="545"/>
        <v>0</v>
      </c>
      <c r="WYK81" s="30">
        <f t="shared" si="545"/>
        <v>0</v>
      </c>
      <c r="WYL81" s="30">
        <f t="shared" si="545"/>
        <v>0</v>
      </c>
      <c r="WYM81" s="30">
        <f t="shared" si="545"/>
        <v>0</v>
      </c>
      <c r="WYN81" s="30">
        <f t="shared" si="545"/>
        <v>0</v>
      </c>
      <c r="WYO81" s="30">
        <f t="shared" si="545"/>
        <v>0</v>
      </c>
      <c r="WYP81" s="30">
        <f t="shared" si="545"/>
        <v>0</v>
      </c>
      <c r="WYQ81" s="30">
        <f t="shared" si="545"/>
        <v>0</v>
      </c>
      <c r="WYR81" s="30">
        <f t="shared" si="545"/>
        <v>0</v>
      </c>
      <c r="WYS81" s="30">
        <f t="shared" si="545"/>
        <v>0</v>
      </c>
      <c r="WYT81" s="30">
        <f t="shared" si="545"/>
        <v>0</v>
      </c>
      <c r="WYU81" s="30">
        <f t="shared" si="545"/>
        <v>0</v>
      </c>
      <c r="WYV81" s="30">
        <f t="shared" si="545"/>
        <v>0</v>
      </c>
      <c r="WYW81" s="30">
        <f t="shared" si="545"/>
        <v>0</v>
      </c>
      <c r="WYX81" s="30">
        <f t="shared" si="545"/>
        <v>0</v>
      </c>
      <c r="WYY81" s="30">
        <f t="shared" si="545"/>
        <v>0</v>
      </c>
      <c r="WYZ81" s="30">
        <f t="shared" si="545"/>
        <v>0</v>
      </c>
      <c r="WZA81" s="30">
        <f t="shared" si="545"/>
        <v>0</v>
      </c>
      <c r="WZB81" s="30">
        <f t="shared" si="545"/>
        <v>0</v>
      </c>
      <c r="WZC81" s="30">
        <f t="shared" si="545"/>
        <v>0</v>
      </c>
      <c r="WZD81" s="30">
        <f t="shared" si="545"/>
        <v>0</v>
      </c>
      <c r="WZE81" s="30">
        <f t="shared" si="545"/>
        <v>0</v>
      </c>
      <c r="WZF81" s="30">
        <f t="shared" si="545"/>
        <v>0</v>
      </c>
      <c r="WZG81" s="30">
        <f t="shared" si="545"/>
        <v>0</v>
      </c>
      <c r="WZH81" s="30">
        <f t="shared" si="545"/>
        <v>0</v>
      </c>
      <c r="WZI81" s="30">
        <f t="shared" si="545"/>
        <v>0</v>
      </c>
      <c r="WZJ81" s="30">
        <f t="shared" si="545"/>
        <v>0</v>
      </c>
      <c r="WZK81" s="30">
        <f t="shared" si="545"/>
        <v>0</v>
      </c>
      <c r="WZL81" s="30">
        <f t="shared" si="545"/>
        <v>0</v>
      </c>
      <c r="WZM81" s="30">
        <f t="shared" si="545"/>
        <v>0</v>
      </c>
      <c r="WZN81" s="30">
        <f t="shared" ref="WZN81:XBY81" si="546">+IF(WZN64&gt;=$D$16,$E$81,0)</f>
        <v>0</v>
      </c>
      <c r="WZO81" s="30">
        <f t="shared" si="546"/>
        <v>0</v>
      </c>
      <c r="WZP81" s="30">
        <f t="shared" si="546"/>
        <v>0</v>
      </c>
      <c r="WZQ81" s="30">
        <f t="shared" si="546"/>
        <v>0</v>
      </c>
      <c r="WZR81" s="30">
        <f t="shared" si="546"/>
        <v>0</v>
      </c>
      <c r="WZS81" s="30">
        <f t="shared" si="546"/>
        <v>0</v>
      </c>
      <c r="WZT81" s="30">
        <f t="shared" si="546"/>
        <v>0</v>
      </c>
      <c r="WZU81" s="30">
        <f t="shared" si="546"/>
        <v>0</v>
      </c>
      <c r="WZV81" s="30">
        <f t="shared" si="546"/>
        <v>0</v>
      </c>
      <c r="WZW81" s="30">
        <f t="shared" si="546"/>
        <v>0</v>
      </c>
      <c r="WZX81" s="30">
        <f t="shared" si="546"/>
        <v>0</v>
      </c>
      <c r="WZY81" s="30">
        <f t="shared" si="546"/>
        <v>0</v>
      </c>
      <c r="WZZ81" s="30">
        <f t="shared" si="546"/>
        <v>0</v>
      </c>
      <c r="XAA81" s="30">
        <f t="shared" si="546"/>
        <v>0</v>
      </c>
      <c r="XAB81" s="30">
        <f t="shared" si="546"/>
        <v>0</v>
      </c>
      <c r="XAC81" s="30">
        <f t="shared" si="546"/>
        <v>0</v>
      </c>
      <c r="XAD81" s="30">
        <f t="shared" si="546"/>
        <v>0</v>
      </c>
      <c r="XAE81" s="30">
        <f t="shared" si="546"/>
        <v>0</v>
      </c>
      <c r="XAF81" s="30">
        <f t="shared" si="546"/>
        <v>0</v>
      </c>
      <c r="XAG81" s="30">
        <f t="shared" si="546"/>
        <v>0</v>
      </c>
      <c r="XAH81" s="30">
        <f t="shared" si="546"/>
        <v>0</v>
      </c>
      <c r="XAI81" s="30">
        <f t="shared" si="546"/>
        <v>0</v>
      </c>
      <c r="XAJ81" s="30">
        <f t="shared" si="546"/>
        <v>0</v>
      </c>
      <c r="XAK81" s="30">
        <f t="shared" si="546"/>
        <v>0</v>
      </c>
      <c r="XAL81" s="30">
        <f t="shared" si="546"/>
        <v>0</v>
      </c>
      <c r="XAM81" s="30">
        <f t="shared" si="546"/>
        <v>0</v>
      </c>
      <c r="XAN81" s="30">
        <f t="shared" si="546"/>
        <v>0</v>
      </c>
      <c r="XAO81" s="30">
        <f t="shared" si="546"/>
        <v>0</v>
      </c>
      <c r="XAP81" s="30">
        <f t="shared" si="546"/>
        <v>0</v>
      </c>
      <c r="XAQ81" s="30">
        <f t="shared" si="546"/>
        <v>0</v>
      </c>
      <c r="XAR81" s="30">
        <f t="shared" si="546"/>
        <v>0</v>
      </c>
      <c r="XAS81" s="30">
        <f t="shared" si="546"/>
        <v>0</v>
      </c>
      <c r="XAT81" s="30">
        <f t="shared" si="546"/>
        <v>0</v>
      </c>
      <c r="XAU81" s="30">
        <f t="shared" si="546"/>
        <v>0</v>
      </c>
      <c r="XAV81" s="30">
        <f t="shared" si="546"/>
        <v>0</v>
      </c>
      <c r="XAW81" s="30">
        <f t="shared" si="546"/>
        <v>0</v>
      </c>
      <c r="XAX81" s="30">
        <f t="shared" si="546"/>
        <v>0</v>
      </c>
      <c r="XAY81" s="30">
        <f t="shared" si="546"/>
        <v>0</v>
      </c>
      <c r="XAZ81" s="30">
        <f t="shared" si="546"/>
        <v>0</v>
      </c>
      <c r="XBA81" s="30">
        <f t="shared" si="546"/>
        <v>0</v>
      </c>
      <c r="XBB81" s="30">
        <f t="shared" si="546"/>
        <v>0</v>
      </c>
      <c r="XBC81" s="30">
        <f t="shared" si="546"/>
        <v>0</v>
      </c>
      <c r="XBD81" s="30">
        <f t="shared" si="546"/>
        <v>0</v>
      </c>
      <c r="XBE81" s="30">
        <f t="shared" si="546"/>
        <v>0</v>
      </c>
      <c r="XBF81" s="30">
        <f t="shared" si="546"/>
        <v>0</v>
      </c>
      <c r="XBG81" s="30">
        <f t="shared" si="546"/>
        <v>0</v>
      </c>
      <c r="XBH81" s="30">
        <f t="shared" si="546"/>
        <v>0</v>
      </c>
      <c r="XBI81" s="30">
        <f t="shared" si="546"/>
        <v>0</v>
      </c>
      <c r="XBJ81" s="30">
        <f t="shared" si="546"/>
        <v>0</v>
      </c>
      <c r="XBK81" s="30">
        <f t="shared" si="546"/>
        <v>0</v>
      </c>
      <c r="XBL81" s="30">
        <f t="shared" si="546"/>
        <v>0</v>
      </c>
      <c r="XBM81" s="30">
        <f t="shared" si="546"/>
        <v>0</v>
      </c>
      <c r="XBN81" s="30">
        <f t="shared" si="546"/>
        <v>0</v>
      </c>
      <c r="XBO81" s="30">
        <f t="shared" si="546"/>
        <v>0</v>
      </c>
      <c r="XBP81" s="30">
        <f t="shared" si="546"/>
        <v>0</v>
      </c>
      <c r="XBQ81" s="30">
        <f t="shared" si="546"/>
        <v>0</v>
      </c>
      <c r="XBR81" s="30">
        <f t="shared" si="546"/>
        <v>0</v>
      </c>
      <c r="XBS81" s="30">
        <f t="shared" si="546"/>
        <v>0</v>
      </c>
      <c r="XBT81" s="30">
        <f t="shared" si="546"/>
        <v>0</v>
      </c>
      <c r="XBU81" s="30">
        <f t="shared" si="546"/>
        <v>0</v>
      </c>
      <c r="XBV81" s="30">
        <f t="shared" si="546"/>
        <v>0</v>
      </c>
      <c r="XBW81" s="30">
        <f t="shared" si="546"/>
        <v>0</v>
      </c>
      <c r="XBX81" s="30">
        <f t="shared" si="546"/>
        <v>0</v>
      </c>
      <c r="XBY81" s="30">
        <f t="shared" si="546"/>
        <v>0</v>
      </c>
      <c r="XBZ81" s="30">
        <f t="shared" ref="XBZ81:XEK81" si="547">+IF(XBZ64&gt;=$D$16,$E$81,0)</f>
        <v>0</v>
      </c>
      <c r="XCA81" s="30">
        <f t="shared" si="547"/>
        <v>0</v>
      </c>
      <c r="XCB81" s="30">
        <f t="shared" si="547"/>
        <v>0</v>
      </c>
      <c r="XCC81" s="30">
        <f t="shared" si="547"/>
        <v>0</v>
      </c>
      <c r="XCD81" s="30">
        <f t="shared" si="547"/>
        <v>0</v>
      </c>
      <c r="XCE81" s="30">
        <f t="shared" si="547"/>
        <v>0</v>
      </c>
      <c r="XCF81" s="30">
        <f t="shared" si="547"/>
        <v>0</v>
      </c>
      <c r="XCG81" s="30">
        <f t="shared" si="547"/>
        <v>0</v>
      </c>
      <c r="XCH81" s="30">
        <f t="shared" si="547"/>
        <v>0</v>
      </c>
      <c r="XCI81" s="30">
        <f t="shared" si="547"/>
        <v>0</v>
      </c>
      <c r="XCJ81" s="30">
        <f t="shared" si="547"/>
        <v>0</v>
      </c>
      <c r="XCK81" s="30">
        <f t="shared" si="547"/>
        <v>0</v>
      </c>
      <c r="XCL81" s="30">
        <f t="shared" si="547"/>
        <v>0</v>
      </c>
      <c r="XCM81" s="30">
        <f t="shared" si="547"/>
        <v>0</v>
      </c>
      <c r="XCN81" s="30">
        <f t="shared" si="547"/>
        <v>0</v>
      </c>
      <c r="XCO81" s="30">
        <f t="shared" si="547"/>
        <v>0</v>
      </c>
      <c r="XCP81" s="30">
        <f t="shared" si="547"/>
        <v>0</v>
      </c>
      <c r="XCQ81" s="30">
        <f t="shared" si="547"/>
        <v>0</v>
      </c>
      <c r="XCR81" s="30">
        <f t="shared" si="547"/>
        <v>0</v>
      </c>
      <c r="XCS81" s="30">
        <f t="shared" si="547"/>
        <v>0</v>
      </c>
      <c r="XCT81" s="30">
        <f t="shared" si="547"/>
        <v>0</v>
      </c>
      <c r="XCU81" s="30">
        <f t="shared" si="547"/>
        <v>0</v>
      </c>
      <c r="XCV81" s="30">
        <f t="shared" si="547"/>
        <v>0</v>
      </c>
      <c r="XCW81" s="30">
        <f t="shared" si="547"/>
        <v>0</v>
      </c>
      <c r="XCX81" s="30">
        <f t="shared" si="547"/>
        <v>0</v>
      </c>
      <c r="XCY81" s="30">
        <f t="shared" si="547"/>
        <v>0</v>
      </c>
      <c r="XCZ81" s="30">
        <f t="shared" si="547"/>
        <v>0</v>
      </c>
      <c r="XDA81" s="30">
        <f t="shared" si="547"/>
        <v>0</v>
      </c>
      <c r="XDB81" s="30">
        <f t="shared" si="547"/>
        <v>0</v>
      </c>
      <c r="XDC81" s="30">
        <f t="shared" si="547"/>
        <v>0</v>
      </c>
      <c r="XDD81" s="30">
        <f t="shared" si="547"/>
        <v>0</v>
      </c>
      <c r="XDE81" s="30">
        <f t="shared" si="547"/>
        <v>0</v>
      </c>
      <c r="XDF81" s="30">
        <f t="shared" si="547"/>
        <v>0</v>
      </c>
      <c r="XDG81" s="30">
        <f t="shared" si="547"/>
        <v>0</v>
      </c>
      <c r="XDH81" s="30">
        <f t="shared" si="547"/>
        <v>0</v>
      </c>
      <c r="XDI81" s="30">
        <f t="shared" si="547"/>
        <v>0</v>
      </c>
      <c r="XDJ81" s="30">
        <f t="shared" si="547"/>
        <v>0</v>
      </c>
      <c r="XDK81" s="30">
        <f t="shared" si="547"/>
        <v>0</v>
      </c>
      <c r="XDL81" s="30">
        <f t="shared" si="547"/>
        <v>0</v>
      </c>
      <c r="XDM81" s="30">
        <f t="shared" si="547"/>
        <v>0</v>
      </c>
      <c r="XDN81" s="30">
        <f t="shared" si="547"/>
        <v>0</v>
      </c>
      <c r="XDO81" s="30">
        <f t="shared" si="547"/>
        <v>0</v>
      </c>
      <c r="XDP81" s="30">
        <f t="shared" si="547"/>
        <v>0</v>
      </c>
      <c r="XDQ81" s="30">
        <f t="shared" si="547"/>
        <v>0</v>
      </c>
      <c r="XDR81" s="30">
        <f t="shared" si="547"/>
        <v>0</v>
      </c>
      <c r="XDS81" s="30">
        <f t="shared" si="547"/>
        <v>0</v>
      </c>
      <c r="XDT81" s="30">
        <f t="shared" si="547"/>
        <v>0</v>
      </c>
      <c r="XDU81" s="30">
        <f t="shared" si="547"/>
        <v>0</v>
      </c>
      <c r="XDV81" s="30">
        <f t="shared" si="547"/>
        <v>0</v>
      </c>
      <c r="XDW81" s="30">
        <f t="shared" si="547"/>
        <v>0</v>
      </c>
      <c r="XDX81" s="30">
        <f t="shared" si="547"/>
        <v>0</v>
      </c>
      <c r="XDY81" s="30">
        <f t="shared" si="547"/>
        <v>0</v>
      </c>
      <c r="XDZ81" s="30">
        <f t="shared" si="547"/>
        <v>0</v>
      </c>
      <c r="XEA81" s="30">
        <f t="shared" si="547"/>
        <v>0</v>
      </c>
      <c r="XEB81" s="30">
        <f t="shared" si="547"/>
        <v>0</v>
      </c>
      <c r="XEC81" s="30">
        <f t="shared" si="547"/>
        <v>0</v>
      </c>
      <c r="XED81" s="30">
        <f t="shared" si="547"/>
        <v>0</v>
      </c>
      <c r="XEE81" s="30">
        <f t="shared" si="547"/>
        <v>0</v>
      </c>
      <c r="XEF81" s="30">
        <f t="shared" si="547"/>
        <v>0</v>
      </c>
      <c r="XEG81" s="30">
        <f t="shared" si="547"/>
        <v>0</v>
      </c>
      <c r="XEH81" s="30">
        <f t="shared" si="547"/>
        <v>0</v>
      </c>
      <c r="XEI81" s="30">
        <f t="shared" si="547"/>
        <v>0</v>
      </c>
      <c r="XEJ81" s="30">
        <f t="shared" si="547"/>
        <v>0</v>
      </c>
      <c r="XEK81" s="30">
        <f t="shared" si="547"/>
        <v>0</v>
      </c>
      <c r="XEL81" s="30">
        <f t="shared" ref="XEL81:XFD81" si="548">+IF(XEL64&gt;=$D$16,$E$81,0)</f>
        <v>0</v>
      </c>
      <c r="XEM81" s="30">
        <f t="shared" si="548"/>
        <v>0</v>
      </c>
      <c r="XEN81" s="30">
        <f t="shared" si="548"/>
        <v>0</v>
      </c>
      <c r="XEO81" s="30">
        <f t="shared" si="548"/>
        <v>0</v>
      </c>
      <c r="XEP81" s="30">
        <f t="shared" si="548"/>
        <v>0</v>
      </c>
      <c r="XEQ81" s="30">
        <f t="shared" si="548"/>
        <v>0</v>
      </c>
      <c r="XER81" s="30">
        <f t="shared" si="548"/>
        <v>0</v>
      </c>
      <c r="XES81" s="30">
        <f t="shared" si="548"/>
        <v>0</v>
      </c>
      <c r="XET81" s="30">
        <f t="shared" si="548"/>
        <v>0</v>
      </c>
      <c r="XEU81" s="30">
        <f t="shared" si="548"/>
        <v>0</v>
      </c>
      <c r="XEV81" s="30">
        <f t="shared" si="548"/>
        <v>0</v>
      </c>
      <c r="XEW81" s="30">
        <f t="shared" si="548"/>
        <v>0</v>
      </c>
      <c r="XEX81" s="30">
        <f t="shared" si="548"/>
        <v>0</v>
      </c>
      <c r="XEY81" s="30">
        <f t="shared" si="548"/>
        <v>0</v>
      </c>
      <c r="XEZ81" s="30">
        <f t="shared" si="548"/>
        <v>0</v>
      </c>
      <c r="XFA81" s="30">
        <f t="shared" si="548"/>
        <v>0</v>
      </c>
      <c r="XFB81" s="30">
        <f t="shared" si="548"/>
        <v>0</v>
      </c>
      <c r="XFC81" s="30">
        <f t="shared" si="548"/>
        <v>0</v>
      </c>
      <c r="XFD81" s="30">
        <f t="shared" si="548"/>
        <v>0</v>
      </c>
    </row>
    <row r="82" spans="2:16384" ht="13.5" thickBot="1">
      <c r="B82" s="120" t="s">
        <v>114</v>
      </c>
      <c r="C82" s="121" t="s">
        <v>209</v>
      </c>
      <c r="D82" s="32">
        <f>SUM(I82:DE82)</f>
        <v>-12</v>
      </c>
      <c r="E82" s="32"/>
      <c r="F82" s="32">
        <f>$D$17</f>
        <v>1</v>
      </c>
      <c r="G82" s="85"/>
      <c r="H82" s="85"/>
      <c r="I82" s="32">
        <f t="shared" ref="I82:AN82" si="549">+IF(I70=1,-$F$82,0)</f>
        <v>0</v>
      </c>
      <c r="J82" s="32">
        <f t="shared" si="549"/>
        <v>0</v>
      </c>
      <c r="K82" s="32">
        <f t="shared" si="549"/>
        <v>-1</v>
      </c>
      <c r="L82" s="32">
        <f t="shared" si="549"/>
        <v>-1</v>
      </c>
      <c r="M82" s="32">
        <f t="shared" si="549"/>
        <v>-1</v>
      </c>
      <c r="N82" s="32">
        <f t="shared" si="549"/>
        <v>-1</v>
      </c>
      <c r="O82" s="32">
        <f t="shared" si="549"/>
        <v>-1</v>
      </c>
      <c r="P82" s="32">
        <f t="shared" si="549"/>
        <v>-1</v>
      </c>
      <c r="Q82" s="32">
        <f t="shared" si="549"/>
        <v>-1</v>
      </c>
      <c r="R82" s="32">
        <f t="shared" si="549"/>
        <v>-1</v>
      </c>
      <c r="S82" s="32">
        <f t="shared" si="549"/>
        <v>-1</v>
      </c>
      <c r="T82" s="32">
        <f t="shared" si="549"/>
        <v>-1</v>
      </c>
      <c r="U82" s="32">
        <f t="shared" si="549"/>
        <v>-1</v>
      </c>
      <c r="V82" s="32">
        <f t="shared" si="549"/>
        <v>-1</v>
      </c>
      <c r="W82" s="32">
        <f t="shared" si="549"/>
        <v>0</v>
      </c>
      <c r="X82" s="32">
        <f t="shared" si="549"/>
        <v>0</v>
      </c>
      <c r="Y82" s="32">
        <f t="shared" si="549"/>
        <v>0</v>
      </c>
      <c r="Z82" s="32">
        <f t="shared" si="549"/>
        <v>0</v>
      </c>
      <c r="AA82" s="32">
        <f t="shared" si="549"/>
        <v>0</v>
      </c>
      <c r="AB82" s="32">
        <f t="shared" si="549"/>
        <v>0</v>
      </c>
      <c r="AC82" s="32">
        <f t="shared" si="549"/>
        <v>0</v>
      </c>
      <c r="AD82" s="32">
        <f t="shared" si="549"/>
        <v>0</v>
      </c>
      <c r="AE82" s="32">
        <f t="shared" si="549"/>
        <v>0</v>
      </c>
      <c r="AF82" s="32">
        <f t="shared" si="549"/>
        <v>0</v>
      </c>
      <c r="AG82" s="32">
        <f t="shared" si="549"/>
        <v>0</v>
      </c>
      <c r="AH82" s="32">
        <f t="shared" si="549"/>
        <v>0</v>
      </c>
      <c r="AI82" s="32">
        <f t="shared" si="549"/>
        <v>0</v>
      </c>
      <c r="AJ82" s="32">
        <f t="shared" si="549"/>
        <v>0</v>
      </c>
      <c r="AK82" s="32">
        <f t="shared" si="549"/>
        <v>0</v>
      </c>
      <c r="AL82" s="32">
        <f t="shared" si="549"/>
        <v>0</v>
      </c>
      <c r="AM82" s="32">
        <f t="shared" si="549"/>
        <v>0</v>
      </c>
      <c r="AN82" s="32">
        <f t="shared" si="549"/>
        <v>0</v>
      </c>
      <c r="AO82" s="32">
        <f t="shared" ref="AO82:BT82" si="550">+IF(AO70=1,-$F$82,0)</f>
        <v>0</v>
      </c>
      <c r="AP82" s="32">
        <f t="shared" si="550"/>
        <v>0</v>
      </c>
      <c r="AQ82" s="32">
        <f t="shared" si="550"/>
        <v>0</v>
      </c>
      <c r="AR82" s="32">
        <f t="shared" si="550"/>
        <v>0</v>
      </c>
      <c r="AS82" s="32">
        <f t="shared" si="550"/>
        <v>0</v>
      </c>
      <c r="AT82" s="32">
        <f t="shared" si="550"/>
        <v>0</v>
      </c>
      <c r="AU82" s="32">
        <f t="shared" si="550"/>
        <v>0</v>
      </c>
      <c r="AV82" s="32">
        <f t="shared" si="550"/>
        <v>0</v>
      </c>
      <c r="AW82" s="32">
        <f t="shared" si="550"/>
        <v>0</v>
      </c>
      <c r="AX82" s="32">
        <f t="shared" si="550"/>
        <v>0</v>
      </c>
      <c r="AY82" s="32">
        <f t="shared" si="550"/>
        <v>0</v>
      </c>
      <c r="AZ82" s="32">
        <f t="shared" si="550"/>
        <v>0</v>
      </c>
      <c r="BA82" s="32">
        <f t="shared" si="550"/>
        <v>0</v>
      </c>
      <c r="BB82" s="32">
        <f t="shared" si="550"/>
        <v>0</v>
      </c>
      <c r="BC82" s="32">
        <f t="shared" si="550"/>
        <v>0</v>
      </c>
      <c r="BD82" s="32">
        <f t="shared" si="550"/>
        <v>0</v>
      </c>
      <c r="BE82" s="32">
        <f t="shared" si="550"/>
        <v>0</v>
      </c>
      <c r="BF82" s="32">
        <f t="shared" si="550"/>
        <v>0</v>
      </c>
      <c r="BG82" s="32">
        <f t="shared" si="550"/>
        <v>0</v>
      </c>
      <c r="BH82" s="32">
        <f t="shared" si="550"/>
        <v>0</v>
      </c>
      <c r="BI82" s="32">
        <f t="shared" si="550"/>
        <v>0</v>
      </c>
      <c r="BJ82" s="32">
        <f t="shared" si="550"/>
        <v>0</v>
      </c>
      <c r="BK82" s="32">
        <f t="shared" si="550"/>
        <v>0</v>
      </c>
      <c r="BL82" s="32">
        <f t="shared" si="550"/>
        <v>0</v>
      </c>
      <c r="BM82" s="32">
        <f t="shared" si="550"/>
        <v>0</v>
      </c>
      <c r="BN82" s="32">
        <f t="shared" si="550"/>
        <v>0</v>
      </c>
      <c r="BO82" s="32">
        <f t="shared" si="550"/>
        <v>0</v>
      </c>
      <c r="BP82" s="32">
        <f t="shared" si="550"/>
        <v>0</v>
      </c>
      <c r="BQ82" s="32">
        <f t="shared" si="550"/>
        <v>0</v>
      </c>
      <c r="BR82" s="32">
        <f t="shared" si="550"/>
        <v>0</v>
      </c>
      <c r="BS82" s="32">
        <f t="shared" si="550"/>
        <v>0</v>
      </c>
      <c r="BT82" s="32">
        <f t="shared" si="550"/>
        <v>0</v>
      </c>
      <c r="BU82" s="32">
        <f t="shared" ref="BU82:DE82" si="551">+IF(BU70=1,-$F$82,0)</f>
        <v>0</v>
      </c>
      <c r="BV82" s="32">
        <f t="shared" si="551"/>
        <v>0</v>
      </c>
      <c r="BW82" s="32">
        <f t="shared" si="551"/>
        <v>0</v>
      </c>
      <c r="BX82" s="32">
        <f t="shared" si="551"/>
        <v>0</v>
      </c>
      <c r="BY82" s="32">
        <f t="shared" si="551"/>
        <v>0</v>
      </c>
      <c r="BZ82" s="32">
        <f t="shared" si="551"/>
        <v>0</v>
      </c>
      <c r="CA82" s="32">
        <f t="shared" si="551"/>
        <v>0</v>
      </c>
      <c r="CB82" s="32">
        <f t="shared" si="551"/>
        <v>0</v>
      </c>
      <c r="CC82" s="32">
        <f t="shared" si="551"/>
        <v>0</v>
      </c>
      <c r="CD82" s="32">
        <f t="shared" si="551"/>
        <v>0</v>
      </c>
      <c r="CE82" s="32">
        <f t="shared" si="551"/>
        <v>0</v>
      </c>
      <c r="CF82" s="32">
        <f t="shared" si="551"/>
        <v>0</v>
      </c>
      <c r="CG82" s="32">
        <f t="shared" si="551"/>
        <v>0</v>
      </c>
      <c r="CH82" s="32">
        <f t="shared" si="551"/>
        <v>0</v>
      </c>
      <c r="CI82" s="32">
        <f t="shared" si="551"/>
        <v>0</v>
      </c>
      <c r="CJ82" s="32">
        <f t="shared" si="551"/>
        <v>0</v>
      </c>
      <c r="CK82" s="32">
        <f t="shared" si="551"/>
        <v>0</v>
      </c>
      <c r="CL82" s="32">
        <f t="shared" si="551"/>
        <v>0</v>
      </c>
      <c r="CM82" s="32">
        <f t="shared" si="551"/>
        <v>0</v>
      </c>
      <c r="CN82" s="32">
        <f t="shared" si="551"/>
        <v>0</v>
      </c>
      <c r="CO82" s="32">
        <f t="shared" si="551"/>
        <v>0</v>
      </c>
      <c r="CP82" s="32">
        <f t="shared" si="551"/>
        <v>0</v>
      </c>
      <c r="CQ82" s="32">
        <f t="shared" si="551"/>
        <v>0</v>
      </c>
      <c r="CR82" s="32">
        <f t="shared" si="551"/>
        <v>0</v>
      </c>
      <c r="CS82" s="32">
        <f t="shared" si="551"/>
        <v>0</v>
      </c>
      <c r="CT82" s="32">
        <f t="shared" si="551"/>
        <v>0</v>
      </c>
      <c r="CU82" s="32">
        <f t="shared" si="551"/>
        <v>0</v>
      </c>
      <c r="CV82" s="32">
        <f t="shared" si="551"/>
        <v>0</v>
      </c>
      <c r="CW82" s="32">
        <f t="shared" si="551"/>
        <v>0</v>
      </c>
      <c r="CX82" s="32">
        <f t="shared" si="551"/>
        <v>0</v>
      </c>
      <c r="CY82" s="32">
        <f t="shared" si="551"/>
        <v>0</v>
      </c>
      <c r="CZ82" s="32">
        <f t="shared" si="551"/>
        <v>0</v>
      </c>
      <c r="DA82" s="32">
        <f t="shared" si="551"/>
        <v>0</v>
      </c>
      <c r="DB82" s="32">
        <f t="shared" si="551"/>
        <v>0</v>
      </c>
      <c r="DC82" s="32">
        <f t="shared" si="551"/>
        <v>0</v>
      </c>
      <c r="DD82" s="32">
        <f t="shared" si="551"/>
        <v>0</v>
      </c>
      <c r="DE82" s="32">
        <f t="shared" si="551"/>
        <v>0</v>
      </c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/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30"/>
      <c r="LU82" s="30"/>
      <c r="LV82" s="30"/>
      <c r="LW82" s="30"/>
      <c r="LX82" s="30"/>
      <c r="LY82" s="30"/>
      <c r="LZ82" s="30"/>
      <c r="MA82" s="30"/>
      <c r="MB82" s="30"/>
      <c r="MC82" s="30"/>
      <c r="MD82" s="30"/>
      <c r="ME82" s="30"/>
      <c r="MF82" s="30"/>
      <c r="MG82" s="30"/>
      <c r="MH82" s="30"/>
      <c r="MI82" s="30"/>
      <c r="MJ82" s="30"/>
      <c r="MK82" s="30"/>
      <c r="ML82" s="30"/>
      <c r="MM82" s="30"/>
      <c r="MN82" s="30"/>
      <c r="MO82" s="30"/>
      <c r="MP82" s="30"/>
      <c r="MQ82" s="30"/>
      <c r="MR82" s="30"/>
      <c r="MS82" s="30"/>
      <c r="MT82" s="30"/>
      <c r="MU82" s="30"/>
      <c r="MV82" s="30"/>
      <c r="MW82" s="30"/>
      <c r="MX82" s="30"/>
      <c r="MY82" s="30"/>
      <c r="MZ82" s="30"/>
      <c r="NA82" s="30"/>
      <c r="NB82" s="30"/>
      <c r="NC82" s="30"/>
      <c r="ND82" s="30"/>
      <c r="NE82" s="30"/>
      <c r="NF82" s="30"/>
      <c r="NG82" s="30"/>
      <c r="NH82" s="30"/>
      <c r="NI82" s="30"/>
      <c r="NJ82" s="30"/>
      <c r="NK82" s="30"/>
      <c r="NL82" s="30"/>
      <c r="NM82" s="30"/>
      <c r="NN82" s="30"/>
      <c r="NO82" s="30"/>
      <c r="NP82" s="30"/>
      <c r="NQ82" s="30"/>
      <c r="NR82" s="30"/>
      <c r="NS82" s="30"/>
      <c r="NT82" s="30"/>
      <c r="NU82" s="30"/>
      <c r="NV82" s="30"/>
      <c r="NW82" s="30"/>
      <c r="NX82" s="30"/>
      <c r="NY82" s="30"/>
      <c r="NZ82" s="30"/>
      <c r="OA82" s="30"/>
      <c r="OB82" s="30"/>
      <c r="OC82" s="30"/>
      <c r="OD82" s="30"/>
      <c r="OE82" s="30"/>
      <c r="OF82" s="30"/>
      <c r="OG82" s="30"/>
      <c r="OH82" s="30"/>
      <c r="OI82" s="30"/>
      <c r="OJ82" s="30"/>
      <c r="OK82" s="30"/>
      <c r="OL82" s="30"/>
      <c r="OM82" s="30"/>
      <c r="ON82" s="30"/>
      <c r="OO82" s="30"/>
      <c r="OP82" s="30"/>
      <c r="OQ82" s="30"/>
      <c r="OR82" s="30"/>
      <c r="OS82" s="30"/>
      <c r="OT82" s="30"/>
      <c r="OU82" s="30"/>
      <c r="OV82" s="30"/>
      <c r="OW82" s="30"/>
      <c r="OX82" s="30"/>
      <c r="OY82" s="30"/>
      <c r="OZ82" s="30"/>
      <c r="PA82" s="30"/>
      <c r="PB82" s="30"/>
      <c r="PC82" s="30"/>
      <c r="PD82" s="30"/>
      <c r="PE82" s="30"/>
      <c r="PF82" s="30"/>
      <c r="PG82" s="30"/>
      <c r="PH82" s="30"/>
      <c r="PI82" s="30"/>
      <c r="PJ82" s="30"/>
      <c r="PK82" s="30"/>
      <c r="PL82" s="30"/>
      <c r="PM82" s="30"/>
      <c r="PN82" s="30"/>
      <c r="PO82" s="30"/>
      <c r="PP82" s="30"/>
      <c r="PQ82" s="30"/>
      <c r="PR82" s="30"/>
      <c r="PS82" s="30"/>
      <c r="PT82" s="30"/>
      <c r="PU82" s="30"/>
      <c r="PV82" s="30"/>
      <c r="PW82" s="30"/>
      <c r="PX82" s="30"/>
      <c r="PY82" s="30"/>
      <c r="PZ82" s="30"/>
      <c r="QA82" s="30"/>
      <c r="QB82" s="30"/>
      <c r="QC82" s="30"/>
      <c r="QD82" s="30"/>
      <c r="QE82" s="30"/>
      <c r="QF82" s="30"/>
      <c r="QG82" s="30"/>
      <c r="QH82" s="30"/>
      <c r="QI82" s="30"/>
      <c r="QJ82" s="30"/>
      <c r="QK82" s="30"/>
      <c r="QL82" s="30"/>
      <c r="QM82" s="30"/>
      <c r="QN82" s="30"/>
      <c r="QO82" s="30"/>
      <c r="QP82" s="30"/>
      <c r="QQ82" s="30"/>
      <c r="QR82" s="30"/>
      <c r="QS82" s="30"/>
      <c r="QT82" s="30"/>
      <c r="QU82" s="30"/>
      <c r="QV82" s="30"/>
      <c r="QW82" s="30"/>
      <c r="QX82" s="30"/>
      <c r="QY82" s="30"/>
      <c r="QZ82" s="30"/>
      <c r="RA82" s="30"/>
      <c r="RB82" s="30"/>
      <c r="RC82" s="30"/>
      <c r="RD82" s="30"/>
      <c r="RE82" s="30"/>
      <c r="RF82" s="30"/>
      <c r="RG82" s="30"/>
      <c r="RH82" s="30"/>
      <c r="RI82" s="30"/>
      <c r="RJ82" s="30"/>
      <c r="RK82" s="30"/>
      <c r="RL82" s="30"/>
      <c r="RM82" s="30"/>
      <c r="RN82" s="30"/>
      <c r="RO82" s="30"/>
      <c r="RP82" s="30"/>
      <c r="RQ82" s="30"/>
      <c r="RR82" s="30"/>
      <c r="RS82" s="30"/>
      <c r="RT82" s="30"/>
      <c r="RU82" s="30"/>
      <c r="RV82" s="30"/>
      <c r="RW82" s="30"/>
      <c r="RX82" s="30"/>
      <c r="RY82" s="30"/>
      <c r="RZ82" s="30"/>
      <c r="SA82" s="30"/>
      <c r="SB82" s="30"/>
      <c r="SC82" s="30"/>
      <c r="SD82" s="30"/>
      <c r="SE82" s="30"/>
      <c r="SF82" s="30"/>
      <c r="SG82" s="30"/>
      <c r="SH82" s="30"/>
      <c r="SI82" s="30"/>
      <c r="SJ82" s="30"/>
      <c r="SK82" s="30"/>
      <c r="SL82" s="30"/>
      <c r="SM82" s="30"/>
      <c r="SN82" s="30"/>
      <c r="SO82" s="30"/>
      <c r="SP82" s="30"/>
      <c r="SQ82" s="30"/>
      <c r="SR82" s="30"/>
      <c r="SS82" s="30"/>
      <c r="ST82" s="30"/>
      <c r="SU82" s="30"/>
      <c r="SV82" s="30"/>
      <c r="SW82" s="30"/>
      <c r="SX82" s="30"/>
      <c r="SY82" s="30"/>
      <c r="SZ82" s="30"/>
      <c r="TA82" s="30"/>
      <c r="TB82" s="30"/>
      <c r="TC82" s="30"/>
      <c r="TD82" s="30"/>
      <c r="TE82" s="30"/>
      <c r="TF82" s="30"/>
      <c r="TG82" s="30"/>
      <c r="TH82" s="30"/>
      <c r="TI82" s="30"/>
      <c r="TJ82" s="30"/>
      <c r="TK82" s="30"/>
      <c r="TL82" s="30"/>
      <c r="TM82" s="30"/>
      <c r="TN82" s="30"/>
      <c r="TO82" s="30"/>
      <c r="TP82" s="30"/>
      <c r="TQ82" s="30"/>
      <c r="TR82" s="30"/>
      <c r="TS82" s="30"/>
      <c r="TT82" s="30"/>
      <c r="TU82" s="30"/>
      <c r="TV82" s="30"/>
      <c r="TW82" s="30"/>
      <c r="TX82" s="30"/>
      <c r="TY82" s="30"/>
      <c r="TZ82" s="30"/>
      <c r="UA82" s="30"/>
      <c r="UB82" s="30"/>
      <c r="UC82" s="30"/>
      <c r="UD82" s="30"/>
      <c r="UE82" s="30"/>
      <c r="UF82" s="30"/>
      <c r="UG82" s="30"/>
      <c r="UH82" s="30"/>
      <c r="UI82" s="30"/>
      <c r="UJ82" s="30"/>
      <c r="UK82" s="30"/>
      <c r="UL82" s="30"/>
      <c r="UM82" s="30"/>
      <c r="UN82" s="30"/>
      <c r="UO82" s="30"/>
      <c r="UP82" s="30"/>
      <c r="UQ82" s="30"/>
      <c r="UR82" s="30"/>
      <c r="US82" s="30"/>
      <c r="UT82" s="30"/>
      <c r="UU82" s="30"/>
      <c r="UV82" s="30"/>
      <c r="UW82" s="30"/>
      <c r="UX82" s="30"/>
      <c r="UY82" s="30"/>
      <c r="UZ82" s="30"/>
      <c r="VA82" s="30"/>
      <c r="VB82" s="30"/>
      <c r="VC82" s="30"/>
      <c r="VD82" s="30"/>
      <c r="VE82" s="30"/>
      <c r="VF82" s="30"/>
      <c r="VG82" s="30"/>
      <c r="VH82" s="30"/>
      <c r="VI82" s="30"/>
      <c r="VJ82" s="30"/>
      <c r="VK82" s="30"/>
      <c r="VL82" s="30"/>
      <c r="VM82" s="30"/>
      <c r="VN82" s="30"/>
      <c r="VO82" s="30"/>
      <c r="VP82" s="30"/>
      <c r="VQ82" s="30"/>
      <c r="VR82" s="30"/>
      <c r="VS82" s="30"/>
      <c r="VT82" s="30"/>
      <c r="VU82" s="30"/>
      <c r="VV82" s="30"/>
      <c r="VW82" s="30"/>
      <c r="VX82" s="30"/>
      <c r="VY82" s="30"/>
      <c r="VZ82" s="30"/>
      <c r="WA82" s="30"/>
      <c r="WB82" s="30"/>
      <c r="WC82" s="30"/>
      <c r="WD82" s="30"/>
      <c r="WE82" s="30"/>
      <c r="WF82" s="30"/>
      <c r="WG82" s="30"/>
      <c r="WH82" s="30"/>
      <c r="WI82" s="30"/>
      <c r="WJ82" s="30"/>
      <c r="WK82" s="30"/>
      <c r="WL82" s="30"/>
      <c r="WM82" s="30"/>
      <c r="WN82" s="30"/>
      <c r="WO82" s="30"/>
      <c r="WP82" s="30"/>
      <c r="WQ82" s="30"/>
      <c r="WR82" s="30"/>
      <c r="WS82" s="30"/>
      <c r="WT82" s="30"/>
      <c r="WU82" s="30"/>
      <c r="WV82" s="30"/>
      <c r="WW82" s="30"/>
      <c r="WX82" s="30"/>
      <c r="WY82" s="30"/>
      <c r="WZ82" s="30"/>
      <c r="XA82" s="30"/>
      <c r="XB82" s="30"/>
      <c r="XC82" s="30"/>
      <c r="XD82" s="30"/>
      <c r="XE82" s="30"/>
      <c r="XF82" s="30"/>
      <c r="XG82" s="30"/>
      <c r="XH82" s="30"/>
      <c r="XI82" s="30"/>
      <c r="XJ82" s="30"/>
      <c r="XK82" s="30"/>
      <c r="XL82" s="30"/>
      <c r="XM82" s="30"/>
      <c r="XN82" s="30"/>
      <c r="XO82" s="30"/>
      <c r="XP82" s="30"/>
      <c r="XQ82" s="30"/>
      <c r="XR82" s="30"/>
      <c r="XS82" s="30"/>
      <c r="XT82" s="30"/>
      <c r="XU82" s="30"/>
      <c r="XV82" s="30"/>
      <c r="XW82" s="30"/>
      <c r="XX82" s="30"/>
      <c r="XY82" s="30"/>
      <c r="XZ82" s="30"/>
      <c r="YA82" s="30"/>
      <c r="YB82" s="30"/>
      <c r="YC82" s="30"/>
      <c r="YD82" s="30"/>
      <c r="YE82" s="30"/>
      <c r="YF82" s="30"/>
      <c r="YG82" s="30"/>
      <c r="YH82" s="30"/>
      <c r="YI82" s="30"/>
      <c r="YJ82" s="30"/>
      <c r="YK82" s="30"/>
      <c r="YL82" s="30"/>
      <c r="YM82" s="30"/>
      <c r="YN82" s="30"/>
      <c r="YO82" s="30"/>
      <c r="YP82" s="30"/>
      <c r="YQ82" s="30"/>
      <c r="YR82" s="30"/>
      <c r="YS82" s="30"/>
      <c r="YT82" s="30"/>
      <c r="YU82" s="30"/>
      <c r="YV82" s="30"/>
      <c r="YW82" s="30"/>
      <c r="YX82" s="30"/>
      <c r="YY82" s="30"/>
      <c r="YZ82" s="30"/>
      <c r="ZA82" s="30"/>
      <c r="ZB82" s="30"/>
      <c r="ZC82" s="30"/>
      <c r="ZD82" s="30"/>
      <c r="ZE82" s="30"/>
      <c r="ZF82" s="30"/>
      <c r="ZG82" s="30"/>
      <c r="ZH82" s="30"/>
      <c r="ZI82" s="30"/>
      <c r="ZJ82" s="30"/>
      <c r="ZK82" s="30"/>
      <c r="ZL82" s="30"/>
      <c r="ZM82" s="30"/>
      <c r="ZN82" s="30"/>
      <c r="ZO82" s="30"/>
      <c r="ZP82" s="30"/>
      <c r="ZQ82" s="30"/>
      <c r="ZR82" s="30"/>
      <c r="ZS82" s="30"/>
      <c r="ZT82" s="30"/>
      <c r="ZU82" s="30"/>
      <c r="ZV82" s="30"/>
      <c r="ZW82" s="30"/>
      <c r="ZX82" s="30"/>
      <c r="ZY82" s="30"/>
      <c r="ZZ82" s="30"/>
      <c r="AAA82" s="30"/>
      <c r="AAB82" s="30"/>
      <c r="AAC82" s="30"/>
      <c r="AAD82" s="30"/>
      <c r="AAE82" s="30"/>
      <c r="AAF82" s="30"/>
      <c r="AAG82" s="30"/>
      <c r="AAH82" s="30"/>
      <c r="AAI82" s="30"/>
      <c r="AAJ82" s="30"/>
      <c r="AAK82" s="30"/>
      <c r="AAL82" s="30"/>
      <c r="AAM82" s="30"/>
      <c r="AAN82" s="30"/>
      <c r="AAO82" s="30"/>
      <c r="AAP82" s="30"/>
      <c r="AAQ82" s="30"/>
      <c r="AAR82" s="30"/>
      <c r="AAS82" s="30"/>
      <c r="AAT82" s="30"/>
      <c r="AAU82" s="30"/>
      <c r="AAV82" s="30"/>
      <c r="AAW82" s="30"/>
      <c r="AAX82" s="30"/>
      <c r="AAY82" s="30"/>
      <c r="AAZ82" s="30"/>
      <c r="ABA82" s="30"/>
      <c r="ABB82" s="30"/>
      <c r="ABC82" s="30"/>
      <c r="ABD82" s="30"/>
      <c r="ABE82" s="30"/>
      <c r="ABF82" s="30"/>
      <c r="ABG82" s="30"/>
      <c r="ABH82" s="30"/>
      <c r="ABI82" s="30"/>
      <c r="ABJ82" s="30"/>
      <c r="ABK82" s="30"/>
      <c r="ABL82" s="30"/>
      <c r="ABM82" s="30"/>
      <c r="ABN82" s="30"/>
      <c r="ABO82" s="30"/>
      <c r="ABP82" s="30"/>
      <c r="ABQ82" s="30"/>
      <c r="ABR82" s="30"/>
      <c r="ABS82" s="30"/>
      <c r="ABT82" s="30"/>
      <c r="ABU82" s="30"/>
      <c r="ABV82" s="30"/>
      <c r="ABW82" s="30"/>
      <c r="ABX82" s="30"/>
      <c r="ABY82" s="30"/>
      <c r="ABZ82" s="30"/>
      <c r="ACA82" s="30"/>
      <c r="ACB82" s="30"/>
      <c r="ACC82" s="30"/>
      <c r="ACD82" s="30"/>
      <c r="ACE82" s="30"/>
      <c r="ACF82" s="30"/>
      <c r="ACG82" s="30"/>
      <c r="ACH82" s="30"/>
      <c r="ACI82" s="30"/>
      <c r="ACJ82" s="30"/>
      <c r="ACK82" s="30"/>
      <c r="ACL82" s="30"/>
      <c r="ACM82" s="30"/>
      <c r="ACN82" s="30"/>
      <c r="ACO82" s="30"/>
      <c r="ACP82" s="30"/>
      <c r="ACQ82" s="30"/>
      <c r="ACR82" s="30"/>
      <c r="ACS82" s="30"/>
      <c r="ACT82" s="30"/>
      <c r="ACU82" s="30"/>
      <c r="ACV82" s="30"/>
      <c r="ACW82" s="30"/>
      <c r="ACX82" s="30"/>
      <c r="ACY82" s="30"/>
      <c r="ACZ82" s="30"/>
      <c r="ADA82" s="30"/>
      <c r="ADB82" s="30"/>
      <c r="ADC82" s="30"/>
      <c r="ADD82" s="30"/>
      <c r="ADE82" s="30"/>
      <c r="ADF82" s="30"/>
      <c r="ADG82" s="30"/>
      <c r="ADH82" s="30"/>
      <c r="ADI82" s="30"/>
      <c r="ADJ82" s="30"/>
      <c r="ADK82" s="30"/>
      <c r="ADL82" s="30"/>
      <c r="ADM82" s="30"/>
      <c r="ADN82" s="30"/>
      <c r="ADO82" s="30"/>
      <c r="ADP82" s="30"/>
      <c r="ADQ82" s="30"/>
      <c r="ADR82" s="30"/>
      <c r="ADS82" s="30"/>
      <c r="ADT82" s="30"/>
      <c r="ADU82" s="30"/>
      <c r="ADV82" s="30"/>
      <c r="ADW82" s="30"/>
      <c r="ADX82" s="30"/>
      <c r="ADY82" s="30"/>
      <c r="ADZ82" s="30"/>
      <c r="AEA82" s="30"/>
      <c r="AEB82" s="30"/>
      <c r="AEC82" s="30"/>
      <c r="AED82" s="30"/>
      <c r="AEE82" s="30"/>
      <c r="AEF82" s="30"/>
      <c r="AEG82" s="30"/>
      <c r="AEH82" s="30"/>
      <c r="AEI82" s="30"/>
      <c r="AEJ82" s="30"/>
      <c r="AEK82" s="30"/>
      <c r="AEL82" s="30"/>
      <c r="AEM82" s="30"/>
      <c r="AEN82" s="30"/>
      <c r="AEO82" s="30"/>
      <c r="AEP82" s="30"/>
      <c r="AEQ82" s="30"/>
      <c r="AER82" s="30"/>
      <c r="AES82" s="30"/>
      <c r="AET82" s="30"/>
      <c r="AEU82" s="30"/>
      <c r="AEV82" s="30"/>
      <c r="AEW82" s="30"/>
      <c r="AEX82" s="30"/>
      <c r="AEY82" s="30"/>
      <c r="AEZ82" s="30"/>
      <c r="AFA82" s="30"/>
      <c r="AFB82" s="30"/>
      <c r="AFC82" s="30"/>
      <c r="AFD82" s="30"/>
      <c r="AFE82" s="30"/>
      <c r="AFF82" s="30"/>
      <c r="AFG82" s="30"/>
      <c r="AFH82" s="30"/>
      <c r="AFI82" s="30"/>
      <c r="AFJ82" s="30"/>
      <c r="AFK82" s="30"/>
      <c r="AFL82" s="30"/>
      <c r="AFM82" s="30"/>
      <c r="AFN82" s="30"/>
      <c r="AFO82" s="30"/>
      <c r="AFP82" s="30"/>
      <c r="AFQ82" s="30"/>
      <c r="AFR82" s="30"/>
      <c r="AFS82" s="30"/>
      <c r="AFT82" s="30"/>
      <c r="AFU82" s="30"/>
      <c r="AFV82" s="30"/>
      <c r="AFW82" s="30"/>
      <c r="AFX82" s="30"/>
      <c r="AFY82" s="30"/>
      <c r="AFZ82" s="30"/>
      <c r="AGA82" s="30"/>
      <c r="AGB82" s="30"/>
      <c r="AGC82" s="30"/>
      <c r="AGD82" s="30"/>
      <c r="AGE82" s="30"/>
      <c r="AGF82" s="30"/>
      <c r="AGG82" s="30"/>
      <c r="AGH82" s="30"/>
      <c r="AGI82" s="30"/>
      <c r="AGJ82" s="30"/>
      <c r="AGK82" s="30"/>
      <c r="AGL82" s="30"/>
      <c r="AGM82" s="30"/>
      <c r="AGN82" s="30"/>
      <c r="AGO82" s="30"/>
      <c r="AGP82" s="30"/>
      <c r="AGQ82" s="30"/>
      <c r="AGR82" s="30"/>
      <c r="AGS82" s="30"/>
      <c r="AGT82" s="30"/>
      <c r="AGU82" s="30"/>
      <c r="AGV82" s="30"/>
      <c r="AGW82" s="30"/>
      <c r="AGX82" s="30"/>
      <c r="AGY82" s="30"/>
      <c r="AGZ82" s="30"/>
      <c r="AHA82" s="30"/>
      <c r="AHB82" s="30"/>
      <c r="AHC82" s="30"/>
      <c r="AHD82" s="30"/>
      <c r="AHE82" s="30"/>
      <c r="AHF82" s="30"/>
      <c r="AHG82" s="30"/>
      <c r="AHH82" s="30"/>
      <c r="AHI82" s="30"/>
      <c r="AHJ82" s="30"/>
      <c r="AHK82" s="30"/>
      <c r="AHL82" s="30"/>
      <c r="AHM82" s="30"/>
      <c r="AHN82" s="30"/>
      <c r="AHO82" s="30"/>
      <c r="AHP82" s="30"/>
      <c r="AHQ82" s="30"/>
      <c r="AHR82" s="30"/>
      <c r="AHS82" s="30"/>
      <c r="AHT82" s="30"/>
      <c r="AHU82" s="30"/>
      <c r="AHV82" s="30"/>
      <c r="AHW82" s="30"/>
      <c r="AHX82" s="30"/>
      <c r="AHY82" s="30"/>
      <c r="AHZ82" s="30"/>
      <c r="AIA82" s="30"/>
      <c r="AIB82" s="30"/>
      <c r="AIC82" s="30"/>
      <c r="AID82" s="30"/>
      <c r="AIE82" s="30"/>
      <c r="AIF82" s="30"/>
      <c r="AIG82" s="30"/>
      <c r="AIH82" s="30"/>
      <c r="AII82" s="30"/>
      <c r="AIJ82" s="30"/>
      <c r="AIK82" s="30"/>
      <c r="AIL82" s="30"/>
      <c r="AIM82" s="30"/>
      <c r="AIN82" s="30"/>
      <c r="AIO82" s="30"/>
      <c r="AIP82" s="30"/>
      <c r="AIQ82" s="30"/>
      <c r="AIR82" s="30"/>
      <c r="AIS82" s="30"/>
      <c r="AIT82" s="30"/>
      <c r="AIU82" s="30"/>
      <c r="AIV82" s="30"/>
      <c r="AIW82" s="30"/>
      <c r="AIX82" s="30"/>
      <c r="AIY82" s="30"/>
      <c r="AIZ82" s="30"/>
      <c r="AJA82" s="30"/>
      <c r="AJB82" s="30"/>
      <c r="AJC82" s="30"/>
      <c r="AJD82" s="30"/>
      <c r="AJE82" s="30"/>
      <c r="AJF82" s="30"/>
      <c r="AJG82" s="30"/>
      <c r="AJH82" s="30"/>
      <c r="AJI82" s="30"/>
      <c r="AJJ82" s="30"/>
      <c r="AJK82" s="30"/>
      <c r="AJL82" s="30"/>
      <c r="AJM82" s="30"/>
      <c r="AJN82" s="30"/>
      <c r="AJO82" s="30"/>
      <c r="AJP82" s="30"/>
      <c r="AJQ82" s="30"/>
      <c r="AJR82" s="30"/>
      <c r="AJS82" s="30"/>
      <c r="AJT82" s="30"/>
      <c r="AJU82" s="30"/>
      <c r="AJV82" s="30"/>
      <c r="AJW82" s="30"/>
      <c r="AJX82" s="30"/>
      <c r="AJY82" s="30"/>
      <c r="AJZ82" s="30"/>
      <c r="AKA82" s="30"/>
      <c r="AKB82" s="30"/>
      <c r="AKC82" s="30"/>
      <c r="AKD82" s="30"/>
      <c r="AKE82" s="30"/>
      <c r="AKF82" s="30"/>
      <c r="AKG82" s="30"/>
      <c r="AKH82" s="30"/>
      <c r="AKI82" s="30"/>
      <c r="AKJ82" s="30"/>
      <c r="AKK82" s="30"/>
      <c r="AKL82" s="30"/>
      <c r="AKM82" s="30"/>
      <c r="AKN82" s="30"/>
      <c r="AKO82" s="30"/>
      <c r="AKP82" s="30"/>
      <c r="AKQ82" s="30"/>
      <c r="AKR82" s="30"/>
      <c r="AKS82" s="30"/>
      <c r="AKT82" s="30"/>
      <c r="AKU82" s="30"/>
      <c r="AKV82" s="30"/>
      <c r="AKW82" s="30"/>
      <c r="AKX82" s="30"/>
      <c r="AKY82" s="30"/>
      <c r="AKZ82" s="30"/>
      <c r="ALA82" s="30"/>
      <c r="ALB82" s="30"/>
      <c r="ALC82" s="30"/>
      <c r="ALD82" s="30"/>
      <c r="ALE82" s="30"/>
      <c r="ALF82" s="30"/>
      <c r="ALG82" s="30"/>
      <c r="ALH82" s="30"/>
      <c r="ALI82" s="30"/>
      <c r="ALJ82" s="30"/>
      <c r="ALK82" s="30"/>
      <c r="ALL82" s="30"/>
      <c r="ALM82" s="30"/>
      <c r="ALN82" s="30"/>
      <c r="ALO82" s="30"/>
      <c r="ALP82" s="30"/>
      <c r="ALQ82" s="30"/>
      <c r="ALR82" s="30"/>
      <c r="ALS82" s="30"/>
      <c r="ALT82" s="30"/>
      <c r="ALU82" s="30"/>
      <c r="ALV82" s="30"/>
      <c r="ALW82" s="30"/>
      <c r="ALX82" s="30"/>
      <c r="ALY82" s="30"/>
      <c r="ALZ82" s="30"/>
      <c r="AMA82" s="30"/>
      <c r="AMB82" s="30"/>
      <c r="AMC82" s="30"/>
      <c r="AMD82" s="30"/>
      <c r="AME82" s="30"/>
      <c r="AMF82" s="30"/>
      <c r="AMG82" s="30"/>
      <c r="AMH82" s="30"/>
      <c r="AMI82" s="30"/>
      <c r="AMJ82" s="30"/>
      <c r="AMK82" s="30"/>
      <c r="AML82" s="30"/>
      <c r="AMM82" s="30"/>
      <c r="AMN82" s="30"/>
      <c r="AMO82" s="30"/>
      <c r="AMP82" s="30"/>
      <c r="AMQ82" s="30"/>
      <c r="AMR82" s="30"/>
      <c r="AMS82" s="30"/>
      <c r="AMT82" s="30"/>
      <c r="AMU82" s="30"/>
      <c r="AMV82" s="30"/>
      <c r="AMW82" s="30"/>
      <c r="AMX82" s="30"/>
      <c r="AMY82" s="30"/>
      <c r="AMZ82" s="30"/>
      <c r="ANA82" s="30"/>
      <c r="ANB82" s="30"/>
      <c r="ANC82" s="30"/>
      <c r="AND82" s="30"/>
      <c r="ANE82" s="30"/>
      <c r="ANF82" s="30"/>
      <c r="ANG82" s="30"/>
      <c r="ANH82" s="30"/>
      <c r="ANI82" s="30"/>
      <c r="ANJ82" s="30"/>
      <c r="ANK82" s="30"/>
      <c r="ANL82" s="30"/>
      <c r="ANM82" s="30"/>
      <c r="ANN82" s="30"/>
      <c r="ANO82" s="30"/>
      <c r="ANP82" s="30"/>
      <c r="ANQ82" s="30"/>
      <c r="ANR82" s="30"/>
      <c r="ANS82" s="30"/>
      <c r="ANT82" s="30"/>
      <c r="ANU82" s="30"/>
      <c r="ANV82" s="30"/>
      <c r="ANW82" s="30"/>
      <c r="ANX82" s="30"/>
      <c r="ANY82" s="30"/>
      <c r="ANZ82" s="30"/>
      <c r="AOA82" s="30"/>
      <c r="AOB82" s="30"/>
      <c r="AOC82" s="30"/>
      <c r="AOD82" s="30"/>
      <c r="AOE82" s="30"/>
      <c r="AOF82" s="30"/>
      <c r="AOG82" s="30"/>
      <c r="AOH82" s="30"/>
      <c r="AOI82" s="30"/>
      <c r="AOJ82" s="30"/>
      <c r="AOK82" s="30"/>
      <c r="AOL82" s="30"/>
      <c r="AOM82" s="30"/>
      <c r="AON82" s="30"/>
      <c r="AOO82" s="30"/>
      <c r="AOP82" s="30"/>
      <c r="AOQ82" s="30"/>
      <c r="AOR82" s="30"/>
      <c r="AOS82" s="30"/>
      <c r="AOT82" s="30"/>
      <c r="AOU82" s="30"/>
      <c r="AOV82" s="30"/>
      <c r="AOW82" s="30"/>
      <c r="AOX82" s="30"/>
      <c r="AOY82" s="30"/>
      <c r="AOZ82" s="30"/>
      <c r="APA82" s="30"/>
      <c r="APB82" s="30"/>
      <c r="APC82" s="30"/>
      <c r="APD82" s="30"/>
      <c r="APE82" s="30"/>
      <c r="APF82" s="30"/>
      <c r="APG82" s="30"/>
      <c r="APH82" s="30"/>
      <c r="API82" s="30"/>
      <c r="APJ82" s="30"/>
      <c r="APK82" s="30"/>
      <c r="APL82" s="30"/>
      <c r="APM82" s="30"/>
      <c r="APN82" s="30"/>
      <c r="APO82" s="30"/>
      <c r="APP82" s="30"/>
      <c r="APQ82" s="30"/>
      <c r="APR82" s="30"/>
      <c r="APS82" s="30"/>
      <c r="APT82" s="30"/>
      <c r="APU82" s="30"/>
      <c r="APV82" s="30"/>
      <c r="APW82" s="30"/>
      <c r="APX82" s="30"/>
      <c r="APY82" s="30"/>
      <c r="APZ82" s="30"/>
      <c r="AQA82" s="30"/>
      <c r="AQB82" s="30"/>
      <c r="AQC82" s="30"/>
      <c r="AQD82" s="30"/>
      <c r="AQE82" s="30"/>
      <c r="AQF82" s="30"/>
      <c r="AQG82" s="30"/>
      <c r="AQH82" s="30"/>
      <c r="AQI82" s="30"/>
      <c r="AQJ82" s="30"/>
      <c r="AQK82" s="30"/>
      <c r="AQL82" s="30"/>
      <c r="AQM82" s="30"/>
      <c r="AQN82" s="30"/>
      <c r="AQO82" s="30"/>
      <c r="AQP82" s="30"/>
      <c r="AQQ82" s="30"/>
      <c r="AQR82" s="30"/>
      <c r="AQS82" s="30"/>
      <c r="AQT82" s="30"/>
      <c r="AQU82" s="30"/>
      <c r="AQV82" s="30"/>
      <c r="AQW82" s="30"/>
      <c r="AQX82" s="30"/>
      <c r="AQY82" s="30"/>
      <c r="AQZ82" s="30"/>
      <c r="ARA82" s="30"/>
      <c r="ARB82" s="30"/>
      <c r="ARC82" s="30"/>
      <c r="ARD82" s="30"/>
      <c r="ARE82" s="30"/>
      <c r="ARF82" s="30"/>
      <c r="ARG82" s="30"/>
      <c r="ARH82" s="30"/>
      <c r="ARI82" s="30"/>
      <c r="ARJ82" s="30"/>
      <c r="ARK82" s="30"/>
      <c r="ARL82" s="30"/>
      <c r="ARM82" s="30"/>
      <c r="ARN82" s="30"/>
      <c r="ARO82" s="30"/>
      <c r="ARP82" s="30"/>
      <c r="ARQ82" s="30"/>
      <c r="ARR82" s="30"/>
      <c r="ARS82" s="30"/>
      <c r="ART82" s="30"/>
      <c r="ARU82" s="30"/>
      <c r="ARV82" s="30"/>
      <c r="ARW82" s="30"/>
      <c r="ARX82" s="30"/>
      <c r="ARY82" s="30"/>
      <c r="ARZ82" s="30"/>
      <c r="ASA82" s="30"/>
      <c r="ASB82" s="30"/>
      <c r="ASC82" s="30"/>
      <c r="ASD82" s="30"/>
      <c r="ASE82" s="30"/>
      <c r="ASF82" s="30"/>
      <c r="ASG82" s="30"/>
      <c r="ASH82" s="30"/>
      <c r="ASI82" s="30"/>
      <c r="ASJ82" s="30"/>
      <c r="ASK82" s="30"/>
      <c r="ASL82" s="30"/>
      <c r="ASM82" s="30"/>
      <c r="ASN82" s="30"/>
      <c r="ASO82" s="30"/>
      <c r="ASP82" s="30"/>
      <c r="ASQ82" s="30"/>
      <c r="ASR82" s="30"/>
      <c r="ASS82" s="30"/>
      <c r="AST82" s="30"/>
      <c r="ASU82" s="30"/>
      <c r="ASV82" s="30"/>
      <c r="ASW82" s="30"/>
      <c r="ASX82" s="30"/>
      <c r="ASY82" s="30"/>
      <c r="ASZ82" s="30"/>
      <c r="ATA82" s="30"/>
      <c r="ATB82" s="30"/>
      <c r="ATC82" s="30"/>
      <c r="ATD82" s="30"/>
      <c r="ATE82" s="30"/>
      <c r="ATF82" s="30"/>
      <c r="ATG82" s="30"/>
      <c r="ATH82" s="30"/>
      <c r="ATI82" s="30"/>
      <c r="ATJ82" s="30"/>
      <c r="ATK82" s="30"/>
      <c r="ATL82" s="30"/>
      <c r="ATM82" s="30"/>
      <c r="ATN82" s="30"/>
      <c r="ATO82" s="30"/>
      <c r="ATP82" s="30"/>
      <c r="ATQ82" s="30"/>
      <c r="ATR82" s="30"/>
      <c r="ATS82" s="30"/>
      <c r="ATT82" s="30"/>
      <c r="ATU82" s="30"/>
      <c r="ATV82" s="30"/>
      <c r="ATW82" s="30"/>
      <c r="ATX82" s="30"/>
      <c r="ATY82" s="30"/>
      <c r="ATZ82" s="30"/>
      <c r="AUA82" s="30"/>
      <c r="AUB82" s="30"/>
      <c r="AUC82" s="30"/>
      <c r="AUD82" s="30"/>
      <c r="AUE82" s="30"/>
      <c r="AUF82" s="30"/>
      <c r="AUG82" s="30"/>
      <c r="AUH82" s="30"/>
      <c r="AUI82" s="30"/>
      <c r="AUJ82" s="30"/>
      <c r="AUK82" s="30"/>
      <c r="AUL82" s="30"/>
      <c r="AUM82" s="30"/>
      <c r="AUN82" s="30"/>
      <c r="AUO82" s="30"/>
      <c r="AUP82" s="30"/>
      <c r="AUQ82" s="30"/>
      <c r="AUR82" s="30"/>
      <c r="AUS82" s="30"/>
      <c r="AUT82" s="30"/>
      <c r="AUU82" s="30"/>
      <c r="AUV82" s="30"/>
      <c r="AUW82" s="30"/>
      <c r="AUX82" s="30"/>
      <c r="AUY82" s="30"/>
      <c r="AUZ82" s="30"/>
      <c r="AVA82" s="30"/>
      <c r="AVB82" s="30"/>
      <c r="AVC82" s="30"/>
      <c r="AVD82" s="30"/>
      <c r="AVE82" s="30"/>
      <c r="AVF82" s="30"/>
      <c r="AVG82" s="30"/>
      <c r="AVH82" s="30"/>
      <c r="AVI82" s="30"/>
      <c r="AVJ82" s="30"/>
      <c r="AVK82" s="30"/>
      <c r="AVL82" s="30"/>
      <c r="AVM82" s="30"/>
      <c r="AVN82" s="30"/>
      <c r="AVO82" s="30"/>
      <c r="AVP82" s="30"/>
      <c r="AVQ82" s="30"/>
      <c r="AVR82" s="30"/>
      <c r="AVS82" s="30"/>
      <c r="AVT82" s="30"/>
      <c r="AVU82" s="30"/>
      <c r="AVV82" s="30"/>
      <c r="AVW82" s="30"/>
      <c r="AVX82" s="30"/>
      <c r="AVY82" s="30"/>
      <c r="AVZ82" s="30"/>
      <c r="AWA82" s="30"/>
      <c r="AWB82" s="30"/>
      <c r="AWC82" s="30"/>
      <c r="AWD82" s="30"/>
      <c r="AWE82" s="30"/>
      <c r="AWF82" s="30"/>
      <c r="AWG82" s="30"/>
      <c r="AWH82" s="30"/>
      <c r="AWI82" s="30"/>
      <c r="AWJ82" s="30"/>
      <c r="AWK82" s="30"/>
      <c r="AWL82" s="30"/>
      <c r="AWM82" s="30"/>
      <c r="AWN82" s="30"/>
      <c r="AWO82" s="30"/>
      <c r="AWP82" s="30"/>
      <c r="AWQ82" s="30"/>
      <c r="AWR82" s="30"/>
      <c r="AWS82" s="30"/>
      <c r="AWT82" s="30"/>
      <c r="AWU82" s="30"/>
      <c r="AWV82" s="30"/>
      <c r="AWW82" s="30"/>
      <c r="AWX82" s="30"/>
      <c r="AWY82" s="30"/>
      <c r="AWZ82" s="30"/>
      <c r="AXA82" s="30"/>
      <c r="AXB82" s="30"/>
      <c r="AXC82" s="30"/>
      <c r="AXD82" s="30"/>
      <c r="AXE82" s="30"/>
      <c r="AXF82" s="30"/>
      <c r="AXG82" s="30"/>
      <c r="AXH82" s="30"/>
      <c r="AXI82" s="30"/>
      <c r="AXJ82" s="30"/>
      <c r="AXK82" s="30"/>
      <c r="AXL82" s="30"/>
      <c r="AXM82" s="30"/>
      <c r="AXN82" s="30"/>
      <c r="AXO82" s="30"/>
      <c r="AXP82" s="30"/>
      <c r="AXQ82" s="30"/>
      <c r="AXR82" s="30"/>
      <c r="AXS82" s="30"/>
      <c r="AXT82" s="30"/>
      <c r="AXU82" s="30"/>
      <c r="AXV82" s="30"/>
      <c r="AXW82" s="30"/>
      <c r="AXX82" s="30"/>
      <c r="AXY82" s="30"/>
      <c r="AXZ82" s="30"/>
      <c r="AYA82" s="30"/>
      <c r="AYB82" s="30"/>
      <c r="AYC82" s="30"/>
      <c r="AYD82" s="30"/>
      <c r="AYE82" s="30"/>
      <c r="AYF82" s="30"/>
      <c r="AYG82" s="30"/>
      <c r="AYH82" s="30"/>
      <c r="AYI82" s="30"/>
      <c r="AYJ82" s="30"/>
      <c r="AYK82" s="30"/>
      <c r="AYL82" s="30"/>
      <c r="AYM82" s="30"/>
      <c r="AYN82" s="30"/>
      <c r="AYO82" s="30"/>
      <c r="AYP82" s="30"/>
      <c r="AYQ82" s="30"/>
      <c r="AYR82" s="30"/>
      <c r="AYS82" s="30"/>
      <c r="AYT82" s="30"/>
      <c r="AYU82" s="30"/>
      <c r="AYV82" s="30"/>
      <c r="AYW82" s="30"/>
      <c r="AYX82" s="30"/>
      <c r="AYY82" s="30"/>
      <c r="AYZ82" s="30"/>
      <c r="AZA82" s="30"/>
      <c r="AZB82" s="30"/>
      <c r="AZC82" s="30"/>
      <c r="AZD82" s="30"/>
      <c r="AZE82" s="30"/>
      <c r="AZF82" s="30"/>
      <c r="AZG82" s="30"/>
      <c r="AZH82" s="30"/>
      <c r="AZI82" s="30"/>
      <c r="AZJ82" s="30"/>
      <c r="AZK82" s="30"/>
      <c r="AZL82" s="30"/>
      <c r="AZM82" s="30"/>
      <c r="AZN82" s="30"/>
      <c r="AZO82" s="30"/>
      <c r="AZP82" s="30"/>
      <c r="AZQ82" s="30"/>
      <c r="AZR82" s="30"/>
      <c r="AZS82" s="30"/>
      <c r="AZT82" s="30"/>
      <c r="AZU82" s="30"/>
      <c r="AZV82" s="30"/>
      <c r="AZW82" s="30"/>
      <c r="AZX82" s="30"/>
      <c r="AZY82" s="30"/>
      <c r="AZZ82" s="30"/>
      <c r="BAA82" s="30"/>
      <c r="BAB82" s="30"/>
      <c r="BAC82" s="30"/>
      <c r="BAD82" s="30"/>
      <c r="BAE82" s="30"/>
      <c r="BAF82" s="30"/>
      <c r="BAG82" s="30"/>
      <c r="BAH82" s="30"/>
      <c r="BAI82" s="30"/>
      <c r="BAJ82" s="30"/>
      <c r="BAK82" s="30"/>
      <c r="BAL82" s="30"/>
      <c r="BAM82" s="30"/>
      <c r="BAN82" s="30"/>
      <c r="BAO82" s="30"/>
      <c r="BAP82" s="30"/>
      <c r="BAQ82" s="30"/>
      <c r="BAR82" s="30"/>
      <c r="BAS82" s="30"/>
      <c r="BAT82" s="30"/>
      <c r="BAU82" s="30"/>
      <c r="BAV82" s="30"/>
      <c r="BAW82" s="30"/>
      <c r="BAX82" s="30"/>
      <c r="BAY82" s="30"/>
      <c r="BAZ82" s="30"/>
      <c r="BBA82" s="30"/>
      <c r="BBB82" s="30"/>
      <c r="BBC82" s="30"/>
      <c r="BBD82" s="30"/>
      <c r="BBE82" s="30"/>
      <c r="BBF82" s="30"/>
      <c r="BBG82" s="30"/>
      <c r="BBH82" s="30"/>
      <c r="BBI82" s="30"/>
      <c r="BBJ82" s="30"/>
      <c r="BBK82" s="30"/>
      <c r="BBL82" s="30"/>
      <c r="BBM82" s="30"/>
      <c r="BBN82" s="30"/>
      <c r="BBO82" s="30"/>
      <c r="BBP82" s="30"/>
      <c r="BBQ82" s="30"/>
      <c r="BBR82" s="30"/>
      <c r="BBS82" s="30"/>
      <c r="BBT82" s="30"/>
      <c r="BBU82" s="30"/>
      <c r="BBV82" s="30"/>
      <c r="BBW82" s="30"/>
      <c r="BBX82" s="30"/>
      <c r="BBY82" s="30"/>
      <c r="BBZ82" s="30"/>
      <c r="BCA82" s="30"/>
      <c r="BCB82" s="30"/>
      <c r="BCC82" s="30"/>
      <c r="BCD82" s="30"/>
      <c r="BCE82" s="30"/>
      <c r="BCF82" s="30"/>
      <c r="BCG82" s="30"/>
      <c r="BCH82" s="30"/>
      <c r="BCI82" s="30"/>
      <c r="BCJ82" s="30"/>
      <c r="BCK82" s="30"/>
      <c r="BCL82" s="30"/>
      <c r="BCM82" s="30"/>
      <c r="BCN82" s="30"/>
      <c r="BCO82" s="30"/>
      <c r="BCP82" s="30"/>
      <c r="BCQ82" s="30"/>
      <c r="BCR82" s="30"/>
      <c r="BCS82" s="30"/>
      <c r="BCT82" s="30"/>
      <c r="BCU82" s="30"/>
      <c r="BCV82" s="30"/>
      <c r="BCW82" s="30"/>
      <c r="BCX82" s="30"/>
      <c r="BCY82" s="30"/>
      <c r="BCZ82" s="30"/>
      <c r="BDA82" s="30"/>
      <c r="BDB82" s="30"/>
      <c r="BDC82" s="30"/>
      <c r="BDD82" s="30"/>
      <c r="BDE82" s="30"/>
      <c r="BDF82" s="30"/>
      <c r="BDG82" s="30"/>
      <c r="BDH82" s="30"/>
      <c r="BDI82" s="30"/>
      <c r="BDJ82" s="30"/>
      <c r="BDK82" s="30"/>
      <c r="BDL82" s="30"/>
      <c r="BDM82" s="30"/>
      <c r="BDN82" s="30"/>
      <c r="BDO82" s="30"/>
      <c r="BDP82" s="30"/>
      <c r="BDQ82" s="30"/>
      <c r="BDR82" s="30"/>
      <c r="BDS82" s="30"/>
      <c r="BDT82" s="30"/>
      <c r="BDU82" s="30"/>
      <c r="BDV82" s="30"/>
      <c r="BDW82" s="30"/>
      <c r="BDX82" s="30"/>
      <c r="BDY82" s="30"/>
      <c r="BDZ82" s="30"/>
      <c r="BEA82" s="30"/>
      <c r="BEB82" s="30"/>
      <c r="BEC82" s="30"/>
      <c r="BED82" s="30"/>
      <c r="BEE82" s="30"/>
      <c r="BEF82" s="30"/>
      <c r="BEG82" s="30"/>
      <c r="BEH82" s="30"/>
      <c r="BEI82" s="30"/>
      <c r="BEJ82" s="30"/>
      <c r="BEK82" s="30"/>
      <c r="BEL82" s="30"/>
      <c r="BEM82" s="30"/>
      <c r="BEN82" s="30"/>
      <c r="BEO82" s="30"/>
      <c r="BEP82" s="30"/>
      <c r="BEQ82" s="30"/>
      <c r="BER82" s="30"/>
      <c r="BES82" s="30"/>
      <c r="BET82" s="30"/>
      <c r="BEU82" s="30"/>
      <c r="BEV82" s="30"/>
      <c r="BEW82" s="30"/>
      <c r="BEX82" s="30"/>
      <c r="BEY82" s="30"/>
      <c r="BEZ82" s="30"/>
      <c r="BFA82" s="30"/>
      <c r="BFB82" s="30"/>
      <c r="BFC82" s="30"/>
      <c r="BFD82" s="30"/>
      <c r="BFE82" s="30"/>
      <c r="BFF82" s="30"/>
      <c r="BFG82" s="30"/>
      <c r="BFH82" s="30"/>
      <c r="BFI82" s="30"/>
      <c r="BFJ82" s="30"/>
      <c r="BFK82" s="30"/>
      <c r="BFL82" s="30"/>
      <c r="BFM82" s="30"/>
      <c r="BFN82" s="30"/>
      <c r="BFO82" s="30"/>
      <c r="BFP82" s="30"/>
      <c r="BFQ82" s="30"/>
      <c r="BFR82" s="30"/>
      <c r="BFS82" s="30"/>
      <c r="BFT82" s="30"/>
      <c r="BFU82" s="30"/>
      <c r="BFV82" s="30"/>
      <c r="BFW82" s="30"/>
      <c r="BFX82" s="30"/>
      <c r="BFY82" s="30"/>
      <c r="BFZ82" s="30"/>
      <c r="BGA82" s="30"/>
      <c r="BGB82" s="30"/>
      <c r="BGC82" s="30"/>
      <c r="BGD82" s="30"/>
      <c r="BGE82" s="30"/>
      <c r="BGF82" s="30"/>
      <c r="BGG82" s="30"/>
      <c r="BGH82" s="30"/>
      <c r="BGI82" s="30"/>
      <c r="BGJ82" s="30"/>
      <c r="BGK82" s="30"/>
      <c r="BGL82" s="30"/>
      <c r="BGM82" s="30"/>
      <c r="BGN82" s="30"/>
      <c r="BGO82" s="30"/>
      <c r="BGP82" s="30"/>
      <c r="BGQ82" s="30"/>
      <c r="BGR82" s="30"/>
      <c r="BGS82" s="30"/>
      <c r="BGT82" s="30"/>
      <c r="BGU82" s="30"/>
      <c r="BGV82" s="30"/>
      <c r="BGW82" s="30"/>
      <c r="BGX82" s="30"/>
      <c r="BGY82" s="30"/>
      <c r="BGZ82" s="30"/>
      <c r="BHA82" s="30"/>
      <c r="BHB82" s="30"/>
      <c r="BHC82" s="30"/>
      <c r="BHD82" s="30"/>
      <c r="BHE82" s="30"/>
      <c r="BHF82" s="30"/>
      <c r="BHG82" s="30"/>
      <c r="BHH82" s="30"/>
      <c r="BHI82" s="30"/>
      <c r="BHJ82" s="30"/>
      <c r="BHK82" s="30"/>
      <c r="BHL82" s="30"/>
      <c r="BHM82" s="30"/>
      <c r="BHN82" s="30"/>
      <c r="BHO82" s="30"/>
      <c r="BHP82" s="30"/>
      <c r="BHQ82" s="30"/>
      <c r="BHR82" s="30"/>
      <c r="BHS82" s="30"/>
      <c r="BHT82" s="30"/>
      <c r="BHU82" s="30"/>
      <c r="BHV82" s="30"/>
      <c r="BHW82" s="30"/>
      <c r="BHX82" s="30"/>
      <c r="BHY82" s="30"/>
      <c r="BHZ82" s="30"/>
      <c r="BIA82" s="30"/>
      <c r="BIB82" s="30"/>
      <c r="BIC82" s="30"/>
      <c r="BID82" s="30"/>
      <c r="BIE82" s="30"/>
      <c r="BIF82" s="30"/>
      <c r="BIG82" s="30"/>
      <c r="BIH82" s="30"/>
      <c r="BII82" s="30"/>
      <c r="BIJ82" s="30"/>
      <c r="BIK82" s="30"/>
      <c r="BIL82" s="30"/>
      <c r="BIM82" s="30"/>
      <c r="BIN82" s="30"/>
      <c r="BIO82" s="30"/>
      <c r="BIP82" s="30"/>
      <c r="BIQ82" s="30"/>
      <c r="BIR82" s="30"/>
      <c r="BIS82" s="30"/>
      <c r="BIT82" s="30"/>
      <c r="BIU82" s="30"/>
      <c r="BIV82" s="30"/>
      <c r="BIW82" s="30"/>
      <c r="BIX82" s="30"/>
      <c r="BIY82" s="30"/>
      <c r="BIZ82" s="30"/>
      <c r="BJA82" s="30"/>
      <c r="BJB82" s="30"/>
      <c r="BJC82" s="30"/>
      <c r="BJD82" s="30"/>
      <c r="BJE82" s="30"/>
      <c r="BJF82" s="30"/>
      <c r="BJG82" s="30"/>
      <c r="BJH82" s="30"/>
      <c r="BJI82" s="30"/>
      <c r="BJJ82" s="30"/>
      <c r="BJK82" s="30"/>
      <c r="BJL82" s="30"/>
      <c r="BJM82" s="30"/>
      <c r="BJN82" s="30"/>
      <c r="BJO82" s="30"/>
      <c r="BJP82" s="30"/>
      <c r="BJQ82" s="30"/>
      <c r="BJR82" s="30"/>
      <c r="BJS82" s="30"/>
      <c r="BJT82" s="30"/>
      <c r="BJU82" s="30"/>
      <c r="BJV82" s="30"/>
      <c r="BJW82" s="30"/>
      <c r="BJX82" s="30"/>
      <c r="BJY82" s="30"/>
      <c r="BJZ82" s="30"/>
      <c r="BKA82" s="30"/>
      <c r="BKB82" s="30"/>
      <c r="BKC82" s="30"/>
      <c r="BKD82" s="30"/>
      <c r="BKE82" s="30"/>
      <c r="BKF82" s="30"/>
      <c r="BKG82" s="30"/>
      <c r="BKH82" s="30"/>
      <c r="BKI82" s="30"/>
      <c r="BKJ82" s="30"/>
      <c r="BKK82" s="30"/>
      <c r="BKL82" s="30"/>
      <c r="BKM82" s="30"/>
      <c r="BKN82" s="30"/>
      <c r="BKO82" s="30"/>
      <c r="BKP82" s="30"/>
      <c r="BKQ82" s="30"/>
      <c r="BKR82" s="30"/>
      <c r="BKS82" s="30"/>
      <c r="BKT82" s="30"/>
      <c r="BKU82" s="30"/>
      <c r="BKV82" s="30"/>
      <c r="BKW82" s="30"/>
      <c r="BKX82" s="30"/>
      <c r="BKY82" s="30"/>
      <c r="BKZ82" s="30"/>
      <c r="BLA82" s="30"/>
      <c r="BLB82" s="30"/>
      <c r="BLC82" s="30"/>
      <c r="BLD82" s="30"/>
      <c r="BLE82" s="30"/>
      <c r="BLF82" s="30"/>
      <c r="BLG82" s="30"/>
      <c r="BLH82" s="30"/>
      <c r="BLI82" s="30"/>
      <c r="BLJ82" s="30"/>
      <c r="BLK82" s="30"/>
      <c r="BLL82" s="30"/>
      <c r="BLM82" s="30"/>
      <c r="BLN82" s="30"/>
      <c r="BLO82" s="30"/>
      <c r="BLP82" s="30"/>
      <c r="BLQ82" s="30"/>
      <c r="BLR82" s="30"/>
      <c r="BLS82" s="30"/>
      <c r="BLT82" s="30"/>
      <c r="BLU82" s="30"/>
      <c r="BLV82" s="30"/>
      <c r="BLW82" s="30"/>
      <c r="BLX82" s="30"/>
      <c r="BLY82" s="30"/>
      <c r="BLZ82" s="30"/>
      <c r="BMA82" s="30"/>
      <c r="BMB82" s="30"/>
      <c r="BMC82" s="30"/>
      <c r="BMD82" s="30"/>
      <c r="BME82" s="30"/>
      <c r="BMF82" s="30"/>
      <c r="BMG82" s="30"/>
      <c r="BMH82" s="30"/>
      <c r="BMI82" s="30"/>
      <c r="BMJ82" s="30"/>
      <c r="BMK82" s="30"/>
      <c r="BML82" s="30"/>
      <c r="BMM82" s="30"/>
      <c r="BMN82" s="30"/>
      <c r="BMO82" s="30"/>
      <c r="BMP82" s="30"/>
      <c r="BMQ82" s="30"/>
      <c r="BMR82" s="30"/>
      <c r="BMS82" s="30"/>
      <c r="BMT82" s="30"/>
      <c r="BMU82" s="30"/>
      <c r="BMV82" s="30"/>
      <c r="BMW82" s="30"/>
      <c r="BMX82" s="30"/>
      <c r="BMY82" s="30"/>
      <c r="BMZ82" s="30"/>
      <c r="BNA82" s="30"/>
      <c r="BNB82" s="30"/>
      <c r="BNC82" s="30"/>
      <c r="BND82" s="30"/>
      <c r="BNE82" s="30"/>
      <c r="BNF82" s="30"/>
      <c r="BNG82" s="30"/>
      <c r="BNH82" s="30"/>
      <c r="BNI82" s="30"/>
      <c r="BNJ82" s="30"/>
      <c r="BNK82" s="30"/>
      <c r="BNL82" s="30"/>
      <c r="BNM82" s="30"/>
      <c r="BNN82" s="30"/>
      <c r="BNO82" s="30"/>
      <c r="BNP82" s="30"/>
      <c r="BNQ82" s="30"/>
      <c r="BNR82" s="30"/>
      <c r="BNS82" s="30"/>
      <c r="BNT82" s="30"/>
      <c r="BNU82" s="30"/>
      <c r="BNV82" s="30"/>
      <c r="BNW82" s="30"/>
      <c r="BNX82" s="30"/>
      <c r="BNY82" s="30"/>
      <c r="BNZ82" s="30"/>
      <c r="BOA82" s="30"/>
      <c r="BOB82" s="30"/>
      <c r="BOC82" s="30"/>
      <c r="BOD82" s="30"/>
      <c r="BOE82" s="30"/>
      <c r="BOF82" s="30"/>
      <c r="BOG82" s="30"/>
      <c r="BOH82" s="30"/>
      <c r="BOI82" s="30"/>
      <c r="BOJ82" s="30"/>
      <c r="BOK82" s="30"/>
      <c r="BOL82" s="30"/>
      <c r="BOM82" s="30"/>
      <c r="BON82" s="30"/>
      <c r="BOO82" s="30"/>
      <c r="BOP82" s="30"/>
      <c r="BOQ82" s="30"/>
      <c r="BOR82" s="30"/>
      <c r="BOS82" s="30"/>
      <c r="BOT82" s="30"/>
      <c r="BOU82" s="30"/>
      <c r="BOV82" s="30"/>
      <c r="BOW82" s="30"/>
      <c r="BOX82" s="30"/>
      <c r="BOY82" s="30"/>
      <c r="BOZ82" s="30"/>
      <c r="BPA82" s="30"/>
      <c r="BPB82" s="30"/>
      <c r="BPC82" s="30"/>
      <c r="BPD82" s="30"/>
      <c r="BPE82" s="30"/>
      <c r="BPF82" s="30"/>
      <c r="BPG82" s="30"/>
      <c r="BPH82" s="30"/>
      <c r="BPI82" s="30"/>
      <c r="BPJ82" s="30"/>
      <c r="BPK82" s="30"/>
      <c r="BPL82" s="30"/>
      <c r="BPM82" s="30"/>
      <c r="BPN82" s="30"/>
      <c r="BPO82" s="30"/>
      <c r="BPP82" s="30"/>
      <c r="BPQ82" s="30"/>
      <c r="BPR82" s="30"/>
      <c r="BPS82" s="30"/>
      <c r="BPT82" s="30"/>
      <c r="BPU82" s="30"/>
      <c r="BPV82" s="30"/>
      <c r="BPW82" s="30"/>
      <c r="BPX82" s="30"/>
      <c r="BPY82" s="30"/>
      <c r="BPZ82" s="30"/>
      <c r="BQA82" s="30"/>
      <c r="BQB82" s="30"/>
      <c r="BQC82" s="30"/>
      <c r="BQD82" s="30"/>
      <c r="BQE82" s="30"/>
      <c r="BQF82" s="30"/>
      <c r="BQG82" s="30"/>
      <c r="BQH82" s="30"/>
      <c r="BQI82" s="30"/>
      <c r="BQJ82" s="30"/>
      <c r="BQK82" s="30"/>
      <c r="BQL82" s="30"/>
      <c r="BQM82" s="30"/>
      <c r="BQN82" s="30"/>
      <c r="BQO82" s="30"/>
      <c r="BQP82" s="30"/>
      <c r="BQQ82" s="30"/>
      <c r="BQR82" s="30"/>
      <c r="BQS82" s="30"/>
      <c r="BQT82" s="30"/>
      <c r="BQU82" s="30"/>
      <c r="BQV82" s="30"/>
      <c r="BQW82" s="30"/>
      <c r="BQX82" s="30"/>
      <c r="BQY82" s="30"/>
      <c r="BQZ82" s="30"/>
      <c r="BRA82" s="30"/>
      <c r="BRB82" s="30"/>
      <c r="BRC82" s="30"/>
      <c r="BRD82" s="30"/>
      <c r="BRE82" s="30"/>
      <c r="BRF82" s="30"/>
      <c r="BRG82" s="30"/>
      <c r="BRH82" s="30"/>
      <c r="BRI82" s="30"/>
      <c r="BRJ82" s="30"/>
      <c r="BRK82" s="30"/>
      <c r="BRL82" s="30"/>
      <c r="BRM82" s="30"/>
      <c r="BRN82" s="30"/>
      <c r="BRO82" s="30"/>
      <c r="BRP82" s="30"/>
      <c r="BRQ82" s="30"/>
      <c r="BRR82" s="30"/>
      <c r="BRS82" s="30"/>
      <c r="BRT82" s="30"/>
      <c r="BRU82" s="30"/>
      <c r="BRV82" s="30"/>
      <c r="BRW82" s="30"/>
      <c r="BRX82" s="30"/>
      <c r="BRY82" s="30"/>
      <c r="BRZ82" s="30"/>
      <c r="BSA82" s="30"/>
      <c r="BSB82" s="30"/>
      <c r="BSC82" s="30"/>
      <c r="BSD82" s="30"/>
      <c r="BSE82" s="30"/>
      <c r="BSF82" s="30"/>
      <c r="BSG82" s="30"/>
      <c r="BSH82" s="30"/>
      <c r="BSI82" s="30"/>
      <c r="BSJ82" s="30"/>
      <c r="BSK82" s="30"/>
      <c r="BSL82" s="30"/>
      <c r="BSM82" s="30"/>
      <c r="BSN82" s="30"/>
      <c r="BSO82" s="30"/>
      <c r="BSP82" s="30"/>
      <c r="BSQ82" s="30"/>
      <c r="BSR82" s="30"/>
      <c r="BSS82" s="30"/>
      <c r="BST82" s="30"/>
      <c r="BSU82" s="30"/>
      <c r="BSV82" s="30"/>
      <c r="BSW82" s="30"/>
      <c r="BSX82" s="30"/>
      <c r="BSY82" s="30"/>
      <c r="BSZ82" s="30"/>
      <c r="BTA82" s="30"/>
      <c r="BTB82" s="30"/>
      <c r="BTC82" s="30"/>
      <c r="BTD82" s="30"/>
      <c r="BTE82" s="30"/>
      <c r="BTF82" s="30"/>
      <c r="BTG82" s="30"/>
      <c r="BTH82" s="30"/>
      <c r="BTI82" s="30"/>
      <c r="BTJ82" s="30"/>
      <c r="BTK82" s="30"/>
      <c r="BTL82" s="30"/>
      <c r="BTM82" s="30"/>
      <c r="BTN82" s="30"/>
      <c r="BTO82" s="30"/>
      <c r="BTP82" s="30"/>
      <c r="BTQ82" s="30"/>
      <c r="BTR82" s="30"/>
      <c r="BTS82" s="30"/>
      <c r="BTT82" s="30"/>
      <c r="BTU82" s="30"/>
      <c r="BTV82" s="30"/>
      <c r="BTW82" s="30"/>
      <c r="BTX82" s="30"/>
      <c r="BTY82" s="30"/>
      <c r="BTZ82" s="30"/>
      <c r="BUA82" s="30"/>
      <c r="BUB82" s="30"/>
      <c r="BUC82" s="30"/>
      <c r="BUD82" s="30"/>
      <c r="BUE82" s="30"/>
      <c r="BUF82" s="30"/>
      <c r="BUG82" s="30"/>
      <c r="BUH82" s="30"/>
      <c r="BUI82" s="30"/>
      <c r="BUJ82" s="30"/>
      <c r="BUK82" s="30"/>
      <c r="BUL82" s="30"/>
      <c r="BUM82" s="30"/>
      <c r="BUN82" s="30"/>
      <c r="BUO82" s="30"/>
      <c r="BUP82" s="30"/>
      <c r="BUQ82" s="30"/>
      <c r="BUR82" s="30"/>
      <c r="BUS82" s="30"/>
      <c r="BUT82" s="30"/>
      <c r="BUU82" s="30"/>
      <c r="BUV82" s="30"/>
      <c r="BUW82" s="30"/>
      <c r="BUX82" s="30"/>
      <c r="BUY82" s="30"/>
      <c r="BUZ82" s="30"/>
      <c r="BVA82" s="30"/>
      <c r="BVB82" s="30"/>
      <c r="BVC82" s="30"/>
      <c r="BVD82" s="30"/>
      <c r="BVE82" s="30"/>
      <c r="BVF82" s="30"/>
      <c r="BVG82" s="30"/>
      <c r="BVH82" s="30"/>
      <c r="BVI82" s="30"/>
      <c r="BVJ82" s="30"/>
      <c r="BVK82" s="30"/>
      <c r="BVL82" s="30"/>
      <c r="BVM82" s="30"/>
      <c r="BVN82" s="30"/>
      <c r="BVO82" s="30"/>
      <c r="BVP82" s="30"/>
      <c r="BVQ82" s="30"/>
      <c r="BVR82" s="30"/>
      <c r="BVS82" s="30"/>
      <c r="BVT82" s="30"/>
      <c r="BVU82" s="30"/>
      <c r="BVV82" s="30"/>
      <c r="BVW82" s="30"/>
      <c r="BVX82" s="30"/>
      <c r="BVY82" s="30"/>
      <c r="BVZ82" s="30"/>
      <c r="BWA82" s="30"/>
      <c r="BWB82" s="30"/>
      <c r="BWC82" s="30"/>
      <c r="BWD82" s="30"/>
      <c r="BWE82" s="30"/>
      <c r="BWF82" s="30"/>
      <c r="BWG82" s="30"/>
      <c r="BWH82" s="30"/>
      <c r="BWI82" s="30"/>
      <c r="BWJ82" s="30"/>
      <c r="BWK82" s="30"/>
      <c r="BWL82" s="30"/>
      <c r="BWM82" s="30"/>
      <c r="BWN82" s="30"/>
      <c r="BWO82" s="30"/>
      <c r="BWP82" s="30"/>
      <c r="BWQ82" s="30"/>
      <c r="BWR82" s="30"/>
      <c r="BWS82" s="30"/>
      <c r="BWT82" s="30"/>
      <c r="BWU82" s="30"/>
      <c r="BWV82" s="30"/>
      <c r="BWW82" s="30"/>
      <c r="BWX82" s="30"/>
      <c r="BWY82" s="30"/>
      <c r="BWZ82" s="30"/>
      <c r="BXA82" s="30"/>
      <c r="BXB82" s="30"/>
      <c r="BXC82" s="30"/>
      <c r="BXD82" s="30"/>
      <c r="BXE82" s="30"/>
      <c r="BXF82" s="30"/>
      <c r="BXG82" s="30"/>
      <c r="BXH82" s="30"/>
      <c r="BXI82" s="30"/>
      <c r="BXJ82" s="30"/>
      <c r="BXK82" s="30"/>
      <c r="BXL82" s="30"/>
      <c r="BXM82" s="30"/>
      <c r="BXN82" s="30"/>
      <c r="BXO82" s="30"/>
      <c r="BXP82" s="30"/>
      <c r="BXQ82" s="30"/>
      <c r="BXR82" s="30"/>
      <c r="BXS82" s="30"/>
      <c r="BXT82" s="30"/>
      <c r="BXU82" s="30"/>
      <c r="BXV82" s="30"/>
      <c r="BXW82" s="30"/>
      <c r="BXX82" s="30"/>
      <c r="BXY82" s="30"/>
      <c r="BXZ82" s="30"/>
      <c r="BYA82" s="30"/>
      <c r="BYB82" s="30"/>
      <c r="BYC82" s="30"/>
      <c r="BYD82" s="30"/>
      <c r="BYE82" s="30"/>
      <c r="BYF82" s="30"/>
      <c r="BYG82" s="30"/>
      <c r="BYH82" s="30"/>
      <c r="BYI82" s="30"/>
      <c r="BYJ82" s="30"/>
      <c r="BYK82" s="30"/>
      <c r="BYL82" s="30"/>
      <c r="BYM82" s="30"/>
      <c r="BYN82" s="30"/>
      <c r="BYO82" s="30"/>
      <c r="BYP82" s="30"/>
      <c r="BYQ82" s="30"/>
      <c r="BYR82" s="30"/>
      <c r="BYS82" s="30"/>
      <c r="BYT82" s="30"/>
      <c r="BYU82" s="30"/>
      <c r="BYV82" s="30"/>
      <c r="BYW82" s="30"/>
      <c r="BYX82" s="30"/>
      <c r="BYY82" s="30"/>
      <c r="BYZ82" s="30"/>
      <c r="BZA82" s="30"/>
      <c r="BZB82" s="30"/>
      <c r="BZC82" s="30"/>
      <c r="BZD82" s="30"/>
      <c r="BZE82" s="30"/>
      <c r="BZF82" s="30"/>
      <c r="BZG82" s="30"/>
      <c r="BZH82" s="30"/>
      <c r="BZI82" s="30"/>
      <c r="BZJ82" s="30"/>
      <c r="BZK82" s="30"/>
      <c r="BZL82" s="30"/>
      <c r="BZM82" s="30"/>
      <c r="BZN82" s="30"/>
      <c r="BZO82" s="30"/>
      <c r="BZP82" s="30"/>
      <c r="BZQ82" s="30"/>
      <c r="BZR82" s="30"/>
      <c r="BZS82" s="30"/>
      <c r="BZT82" s="30"/>
      <c r="BZU82" s="30"/>
      <c r="BZV82" s="30"/>
      <c r="BZW82" s="30"/>
      <c r="BZX82" s="30"/>
      <c r="BZY82" s="30"/>
      <c r="BZZ82" s="30"/>
      <c r="CAA82" s="30"/>
      <c r="CAB82" s="30"/>
      <c r="CAC82" s="30"/>
      <c r="CAD82" s="30"/>
      <c r="CAE82" s="30"/>
      <c r="CAF82" s="30"/>
      <c r="CAG82" s="30"/>
      <c r="CAH82" s="30"/>
      <c r="CAI82" s="30"/>
      <c r="CAJ82" s="30"/>
      <c r="CAK82" s="30"/>
      <c r="CAL82" s="30"/>
      <c r="CAM82" s="30"/>
      <c r="CAN82" s="30"/>
      <c r="CAO82" s="30"/>
      <c r="CAP82" s="30"/>
      <c r="CAQ82" s="30"/>
      <c r="CAR82" s="30"/>
      <c r="CAS82" s="30"/>
      <c r="CAT82" s="30"/>
      <c r="CAU82" s="30"/>
      <c r="CAV82" s="30"/>
      <c r="CAW82" s="30"/>
      <c r="CAX82" s="30"/>
      <c r="CAY82" s="30"/>
      <c r="CAZ82" s="30"/>
      <c r="CBA82" s="30"/>
      <c r="CBB82" s="30"/>
      <c r="CBC82" s="30"/>
      <c r="CBD82" s="30"/>
      <c r="CBE82" s="30"/>
      <c r="CBF82" s="30"/>
      <c r="CBG82" s="30"/>
      <c r="CBH82" s="30"/>
      <c r="CBI82" s="30"/>
      <c r="CBJ82" s="30"/>
      <c r="CBK82" s="30"/>
      <c r="CBL82" s="30"/>
      <c r="CBM82" s="30"/>
      <c r="CBN82" s="30"/>
      <c r="CBO82" s="30"/>
      <c r="CBP82" s="30"/>
      <c r="CBQ82" s="30"/>
      <c r="CBR82" s="30"/>
      <c r="CBS82" s="30"/>
      <c r="CBT82" s="30"/>
      <c r="CBU82" s="30"/>
      <c r="CBV82" s="30"/>
      <c r="CBW82" s="30"/>
      <c r="CBX82" s="30"/>
      <c r="CBY82" s="30"/>
      <c r="CBZ82" s="30"/>
      <c r="CCA82" s="30"/>
      <c r="CCB82" s="30"/>
      <c r="CCC82" s="30"/>
      <c r="CCD82" s="30"/>
      <c r="CCE82" s="30"/>
      <c r="CCF82" s="30"/>
      <c r="CCG82" s="30"/>
      <c r="CCH82" s="30"/>
      <c r="CCI82" s="30"/>
      <c r="CCJ82" s="30"/>
      <c r="CCK82" s="30"/>
      <c r="CCL82" s="30"/>
      <c r="CCM82" s="30"/>
      <c r="CCN82" s="30"/>
      <c r="CCO82" s="30"/>
      <c r="CCP82" s="30"/>
      <c r="CCQ82" s="30"/>
      <c r="CCR82" s="30"/>
      <c r="CCS82" s="30"/>
      <c r="CCT82" s="30"/>
      <c r="CCU82" s="30"/>
      <c r="CCV82" s="30"/>
      <c r="CCW82" s="30"/>
      <c r="CCX82" s="30"/>
      <c r="CCY82" s="30"/>
      <c r="CCZ82" s="30"/>
      <c r="CDA82" s="30"/>
      <c r="CDB82" s="30"/>
      <c r="CDC82" s="30"/>
      <c r="CDD82" s="30"/>
      <c r="CDE82" s="30"/>
      <c r="CDF82" s="30"/>
      <c r="CDG82" s="30"/>
      <c r="CDH82" s="30"/>
      <c r="CDI82" s="30"/>
      <c r="CDJ82" s="30"/>
      <c r="CDK82" s="30"/>
      <c r="CDL82" s="30"/>
      <c r="CDM82" s="30"/>
      <c r="CDN82" s="30"/>
      <c r="CDO82" s="30"/>
      <c r="CDP82" s="30"/>
      <c r="CDQ82" s="30"/>
      <c r="CDR82" s="30"/>
      <c r="CDS82" s="30"/>
      <c r="CDT82" s="30"/>
      <c r="CDU82" s="30"/>
      <c r="CDV82" s="30"/>
      <c r="CDW82" s="30"/>
      <c r="CDX82" s="30"/>
      <c r="CDY82" s="30"/>
      <c r="CDZ82" s="30"/>
      <c r="CEA82" s="30"/>
      <c r="CEB82" s="30"/>
      <c r="CEC82" s="30"/>
      <c r="CED82" s="30"/>
      <c r="CEE82" s="30"/>
      <c r="CEF82" s="30"/>
      <c r="CEG82" s="30"/>
      <c r="CEH82" s="30"/>
      <c r="CEI82" s="30"/>
      <c r="CEJ82" s="30"/>
      <c r="CEK82" s="30"/>
      <c r="CEL82" s="30"/>
      <c r="CEM82" s="30"/>
      <c r="CEN82" s="30"/>
      <c r="CEO82" s="30"/>
      <c r="CEP82" s="30"/>
      <c r="CEQ82" s="30"/>
      <c r="CER82" s="30"/>
      <c r="CES82" s="30"/>
      <c r="CET82" s="30"/>
      <c r="CEU82" s="30"/>
      <c r="CEV82" s="30"/>
      <c r="CEW82" s="30"/>
      <c r="CEX82" s="30"/>
      <c r="CEY82" s="30"/>
      <c r="CEZ82" s="30"/>
      <c r="CFA82" s="30"/>
      <c r="CFB82" s="30"/>
      <c r="CFC82" s="30"/>
      <c r="CFD82" s="30"/>
      <c r="CFE82" s="30"/>
      <c r="CFF82" s="30"/>
      <c r="CFG82" s="30"/>
      <c r="CFH82" s="30"/>
      <c r="CFI82" s="30"/>
      <c r="CFJ82" s="30"/>
      <c r="CFK82" s="30"/>
      <c r="CFL82" s="30"/>
      <c r="CFM82" s="30"/>
      <c r="CFN82" s="30"/>
      <c r="CFO82" s="30"/>
      <c r="CFP82" s="30"/>
      <c r="CFQ82" s="30"/>
      <c r="CFR82" s="30"/>
      <c r="CFS82" s="30"/>
      <c r="CFT82" s="30"/>
      <c r="CFU82" s="30"/>
      <c r="CFV82" s="30"/>
      <c r="CFW82" s="30"/>
      <c r="CFX82" s="30"/>
      <c r="CFY82" s="30"/>
      <c r="CFZ82" s="30"/>
      <c r="CGA82" s="30"/>
      <c r="CGB82" s="30"/>
      <c r="CGC82" s="30"/>
      <c r="CGD82" s="30"/>
      <c r="CGE82" s="30"/>
      <c r="CGF82" s="30"/>
      <c r="CGG82" s="30"/>
      <c r="CGH82" s="30"/>
      <c r="CGI82" s="30"/>
      <c r="CGJ82" s="30"/>
      <c r="CGK82" s="30"/>
      <c r="CGL82" s="30"/>
      <c r="CGM82" s="30"/>
      <c r="CGN82" s="30"/>
      <c r="CGO82" s="30"/>
      <c r="CGP82" s="30"/>
      <c r="CGQ82" s="30"/>
      <c r="CGR82" s="30"/>
      <c r="CGS82" s="30"/>
      <c r="CGT82" s="30"/>
      <c r="CGU82" s="30"/>
      <c r="CGV82" s="30"/>
      <c r="CGW82" s="30"/>
      <c r="CGX82" s="30"/>
      <c r="CGY82" s="30"/>
      <c r="CGZ82" s="30"/>
      <c r="CHA82" s="30"/>
      <c r="CHB82" s="30"/>
      <c r="CHC82" s="30"/>
      <c r="CHD82" s="30"/>
      <c r="CHE82" s="30"/>
      <c r="CHF82" s="30"/>
      <c r="CHG82" s="30"/>
      <c r="CHH82" s="30"/>
      <c r="CHI82" s="30"/>
      <c r="CHJ82" s="30"/>
      <c r="CHK82" s="30"/>
      <c r="CHL82" s="30"/>
      <c r="CHM82" s="30"/>
      <c r="CHN82" s="30"/>
      <c r="CHO82" s="30"/>
      <c r="CHP82" s="30"/>
      <c r="CHQ82" s="30"/>
      <c r="CHR82" s="30"/>
      <c r="CHS82" s="30"/>
      <c r="CHT82" s="30"/>
      <c r="CHU82" s="30"/>
      <c r="CHV82" s="30"/>
      <c r="CHW82" s="30"/>
      <c r="CHX82" s="30"/>
      <c r="CHY82" s="30"/>
      <c r="CHZ82" s="30"/>
      <c r="CIA82" s="30"/>
      <c r="CIB82" s="30"/>
      <c r="CIC82" s="30"/>
      <c r="CID82" s="30"/>
      <c r="CIE82" s="30"/>
      <c r="CIF82" s="30"/>
      <c r="CIG82" s="30"/>
      <c r="CIH82" s="30"/>
      <c r="CII82" s="30"/>
      <c r="CIJ82" s="30"/>
      <c r="CIK82" s="30"/>
      <c r="CIL82" s="30"/>
      <c r="CIM82" s="30"/>
      <c r="CIN82" s="30"/>
      <c r="CIO82" s="30"/>
      <c r="CIP82" s="30"/>
      <c r="CIQ82" s="30"/>
      <c r="CIR82" s="30"/>
      <c r="CIS82" s="30"/>
      <c r="CIT82" s="30"/>
      <c r="CIU82" s="30"/>
      <c r="CIV82" s="30"/>
      <c r="CIW82" s="30"/>
      <c r="CIX82" s="30"/>
      <c r="CIY82" s="30"/>
      <c r="CIZ82" s="30"/>
      <c r="CJA82" s="30"/>
      <c r="CJB82" s="30"/>
      <c r="CJC82" s="30"/>
      <c r="CJD82" s="30"/>
      <c r="CJE82" s="30"/>
      <c r="CJF82" s="30"/>
      <c r="CJG82" s="30"/>
      <c r="CJH82" s="30"/>
      <c r="CJI82" s="30"/>
      <c r="CJJ82" s="30"/>
      <c r="CJK82" s="30"/>
      <c r="CJL82" s="30"/>
      <c r="CJM82" s="30"/>
      <c r="CJN82" s="30"/>
      <c r="CJO82" s="30"/>
      <c r="CJP82" s="30"/>
      <c r="CJQ82" s="30"/>
      <c r="CJR82" s="30"/>
      <c r="CJS82" s="30"/>
      <c r="CJT82" s="30"/>
      <c r="CJU82" s="30"/>
      <c r="CJV82" s="30"/>
      <c r="CJW82" s="30"/>
      <c r="CJX82" s="30"/>
      <c r="CJY82" s="30"/>
      <c r="CJZ82" s="30"/>
      <c r="CKA82" s="30"/>
      <c r="CKB82" s="30"/>
      <c r="CKC82" s="30"/>
      <c r="CKD82" s="30"/>
      <c r="CKE82" s="30"/>
      <c r="CKF82" s="30"/>
      <c r="CKG82" s="30"/>
      <c r="CKH82" s="30"/>
      <c r="CKI82" s="30"/>
      <c r="CKJ82" s="30"/>
      <c r="CKK82" s="30"/>
      <c r="CKL82" s="30"/>
      <c r="CKM82" s="30"/>
      <c r="CKN82" s="30"/>
      <c r="CKO82" s="30"/>
      <c r="CKP82" s="30"/>
      <c r="CKQ82" s="30"/>
      <c r="CKR82" s="30"/>
      <c r="CKS82" s="30"/>
      <c r="CKT82" s="30"/>
      <c r="CKU82" s="30"/>
      <c r="CKV82" s="30"/>
      <c r="CKW82" s="30"/>
      <c r="CKX82" s="30"/>
      <c r="CKY82" s="30"/>
      <c r="CKZ82" s="30"/>
      <c r="CLA82" s="30"/>
      <c r="CLB82" s="30"/>
      <c r="CLC82" s="30"/>
      <c r="CLD82" s="30"/>
      <c r="CLE82" s="30"/>
      <c r="CLF82" s="30"/>
      <c r="CLG82" s="30"/>
      <c r="CLH82" s="30"/>
      <c r="CLI82" s="30"/>
      <c r="CLJ82" s="30"/>
      <c r="CLK82" s="30"/>
      <c r="CLL82" s="30"/>
      <c r="CLM82" s="30"/>
      <c r="CLN82" s="30"/>
      <c r="CLO82" s="30"/>
      <c r="CLP82" s="30"/>
      <c r="CLQ82" s="30"/>
      <c r="CLR82" s="30"/>
      <c r="CLS82" s="30"/>
      <c r="CLT82" s="30"/>
      <c r="CLU82" s="30"/>
      <c r="CLV82" s="30"/>
      <c r="CLW82" s="30"/>
      <c r="CLX82" s="30"/>
      <c r="CLY82" s="30"/>
      <c r="CLZ82" s="30"/>
      <c r="CMA82" s="30"/>
      <c r="CMB82" s="30"/>
      <c r="CMC82" s="30"/>
      <c r="CMD82" s="30"/>
      <c r="CME82" s="30"/>
      <c r="CMF82" s="30"/>
      <c r="CMG82" s="30"/>
      <c r="CMH82" s="30"/>
      <c r="CMI82" s="30"/>
      <c r="CMJ82" s="30"/>
      <c r="CMK82" s="30"/>
      <c r="CML82" s="30"/>
      <c r="CMM82" s="30"/>
      <c r="CMN82" s="30"/>
      <c r="CMO82" s="30"/>
      <c r="CMP82" s="30"/>
      <c r="CMQ82" s="30"/>
      <c r="CMR82" s="30"/>
      <c r="CMS82" s="30"/>
      <c r="CMT82" s="30"/>
      <c r="CMU82" s="30"/>
      <c r="CMV82" s="30"/>
      <c r="CMW82" s="30"/>
      <c r="CMX82" s="30"/>
      <c r="CMY82" s="30"/>
      <c r="CMZ82" s="30"/>
      <c r="CNA82" s="30"/>
      <c r="CNB82" s="30"/>
      <c r="CNC82" s="30"/>
      <c r="CND82" s="30"/>
      <c r="CNE82" s="30"/>
      <c r="CNF82" s="30"/>
      <c r="CNG82" s="30"/>
      <c r="CNH82" s="30"/>
      <c r="CNI82" s="30"/>
      <c r="CNJ82" s="30"/>
      <c r="CNK82" s="30"/>
      <c r="CNL82" s="30"/>
      <c r="CNM82" s="30"/>
      <c r="CNN82" s="30"/>
      <c r="CNO82" s="30"/>
      <c r="CNP82" s="30"/>
      <c r="CNQ82" s="30"/>
      <c r="CNR82" s="30"/>
      <c r="CNS82" s="30"/>
      <c r="CNT82" s="30"/>
      <c r="CNU82" s="30"/>
      <c r="CNV82" s="30"/>
      <c r="CNW82" s="30"/>
      <c r="CNX82" s="30"/>
      <c r="CNY82" s="30"/>
      <c r="CNZ82" s="30"/>
      <c r="COA82" s="30"/>
      <c r="COB82" s="30"/>
      <c r="COC82" s="30"/>
      <c r="COD82" s="30"/>
      <c r="COE82" s="30"/>
      <c r="COF82" s="30"/>
      <c r="COG82" s="30"/>
      <c r="COH82" s="30"/>
      <c r="COI82" s="30"/>
      <c r="COJ82" s="30"/>
      <c r="COK82" s="30"/>
      <c r="COL82" s="30"/>
      <c r="COM82" s="30"/>
      <c r="CON82" s="30"/>
      <c r="COO82" s="30"/>
      <c r="COP82" s="30"/>
      <c r="COQ82" s="30"/>
      <c r="COR82" s="30"/>
      <c r="COS82" s="30"/>
      <c r="COT82" s="30"/>
      <c r="COU82" s="30"/>
      <c r="COV82" s="30"/>
      <c r="COW82" s="30"/>
      <c r="COX82" s="30"/>
      <c r="COY82" s="30"/>
      <c r="COZ82" s="30"/>
      <c r="CPA82" s="30"/>
      <c r="CPB82" s="30"/>
      <c r="CPC82" s="30"/>
      <c r="CPD82" s="30"/>
      <c r="CPE82" s="30"/>
      <c r="CPF82" s="30"/>
      <c r="CPG82" s="30"/>
      <c r="CPH82" s="30"/>
      <c r="CPI82" s="30"/>
      <c r="CPJ82" s="30"/>
      <c r="CPK82" s="30"/>
      <c r="CPL82" s="30"/>
      <c r="CPM82" s="30"/>
      <c r="CPN82" s="30"/>
      <c r="CPO82" s="30"/>
      <c r="CPP82" s="30"/>
      <c r="CPQ82" s="30"/>
      <c r="CPR82" s="30"/>
      <c r="CPS82" s="30"/>
      <c r="CPT82" s="30"/>
      <c r="CPU82" s="30"/>
      <c r="CPV82" s="30"/>
      <c r="CPW82" s="30"/>
      <c r="CPX82" s="30"/>
      <c r="CPY82" s="30"/>
      <c r="CPZ82" s="30"/>
      <c r="CQA82" s="30"/>
      <c r="CQB82" s="30"/>
      <c r="CQC82" s="30"/>
      <c r="CQD82" s="30"/>
      <c r="CQE82" s="30"/>
      <c r="CQF82" s="30"/>
      <c r="CQG82" s="30"/>
      <c r="CQH82" s="30"/>
      <c r="CQI82" s="30"/>
      <c r="CQJ82" s="30"/>
      <c r="CQK82" s="30"/>
      <c r="CQL82" s="30"/>
      <c r="CQM82" s="30"/>
      <c r="CQN82" s="30"/>
      <c r="CQO82" s="30"/>
      <c r="CQP82" s="30"/>
      <c r="CQQ82" s="30"/>
      <c r="CQR82" s="30"/>
      <c r="CQS82" s="30"/>
      <c r="CQT82" s="30"/>
      <c r="CQU82" s="30"/>
      <c r="CQV82" s="30"/>
      <c r="CQW82" s="30"/>
      <c r="CQX82" s="30"/>
      <c r="CQY82" s="30"/>
      <c r="CQZ82" s="30"/>
      <c r="CRA82" s="30"/>
      <c r="CRB82" s="30"/>
      <c r="CRC82" s="30"/>
      <c r="CRD82" s="30"/>
      <c r="CRE82" s="30"/>
      <c r="CRF82" s="30"/>
      <c r="CRG82" s="30"/>
      <c r="CRH82" s="30"/>
      <c r="CRI82" s="30"/>
      <c r="CRJ82" s="30"/>
      <c r="CRK82" s="30"/>
      <c r="CRL82" s="30"/>
      <c r="CRM82" s="30"/>
      <c r="CRN82" s="30"/>
      <c r="CRO82" s="30"/>
      <c r="CRP82" s="30"/>
      <c r="CRQ82" s="30"/>
      <c r="CRR82" s="30"/>
      <c r="CRS82" s="30"/>
      <c r="CRT82" s="30"/>
      <c r="CRU82" s="30"/>
      <c r="CRV82" s="30"/>
      <c r="CRW82" s="30"/>
      <c r="CRX82" s="30"/>
      <c r="CRY82" s="30"/>
      <c r="CRZ82" s="30"/>
      <c r="CSA82" s="30"/>
      <c r="CSB82" s="30"/>
      <c r="CSC82" s="30"/>
      <c r="CSD82" s="30"/>
      <c r="CSE82" s="30"/>
      <c r="CSF82" s="30"/>
      <c r="CSG82" s="30"/>
      <c r="CSH82" s="30"/>
      <c r="CSI82" s="30"/>
      <c r="CSJ82" s="30"/>
      <c r="CSK82" s="30"/>
      <c r="CSL82" s="30"/>
      <c r="CSM82" s="30"/>
      <c r="CSN82" s="30"/>
      <c r="CSO82" s="30"/>
      <c r="CSP82" s="30"/>
      <c r="CSQ82" s="30"/>
      <c r="CSR82" s="30"/>
      <c r="CSS82" s="30"/>
      <c r="CST82" s="30"/>
      <c r="CSU82" s="30"/>
      <c r="CSV82" s="30"/>
      <c r="CSW82" s="30"/>
      <c r="CSX82" s="30"/>
      <c r="CSY82" s="30"/>
      <c r="CSZ82" s="30"/>
      <c r="CTA82" s="30"/>
      <c r="CTB82" s="30"/>
      <c r="CTC82" s="30"/>
      <c r="CTD82" s="30"/>
      <c r="CTE82" s="30"/>
      <c r="CTF82" s="30"/>
      <c r="CTG82" s="30"/>
      <c r="CTH82" s="30"/>
      <c r="CTI82" s="30"/>
      <c r="CTJ82" s="30"/>
      <c r="CTK82" s="30"/>
      <c r="CTL82" s="30"/>
      <c r="CTM82" s="30"/>
      <c r="CTN82" s="30"/>
      <c r="CTO82" s="30"/>
      <c r="CTP82" s="30"/>
      <c r="CTQ82" s="30"/>
      <c r="CTR82" s="30"/>
      <c r="CTS82" s="30"/>
      <c r="CTT82" s="30"/>
      <c r="CTU82" s="30"/>
      <c r="CTV82" s="30"/>
      <c r="CTW82" s="30"/>
      <c r="CTX82" s="30"/>
      <c r="CTY82" s="30"/>
      <c r="CTZ82" s="30"/>
      <c r="CUA82" s="30"/>
      <c r="CUB82" s="30"/>
      <c r="CUC82" s="30"/>
      <c r="CUD82" s="30"/>
      <c r="CUE82" s="30"/>
      <c r="CUF82" s="30"/>
      <c r="CUG82" s="30"/>
      <c r="CUH82" s="30"/>
      <c r="CUI82" s="30"/>
      <c r="CUJ82" s="30"/>
      <c r="CUK82" s="30"/>
      <c r="CUL82" s="30"/>
      <c r="CUM82" s="30"/>
      <c r="CUN82" s="30"/>
      <c r="CUO82" s="30"/>
      <c r="CUP82" s="30"/>
      <c r="CUQ82" s="30"/>
      <c r="CUR82" s="30"/>
      <c r="CUS82" s="30"/>
      <c r="CUT82" s="30"/>
      <c r="CUU82" s="30"/>
      <c r="CUV82" s="30"/>
      <c r="CUW82" s="30"/>
      <c r="CUX82" s="30"/>
      <c r="CUY82" s="30"/>
      <c r="CUZ82" s="30"/>
      <c r="CVA82" s="30"/>
      <c r="CVB82" s="30"/>
      <c r="CVC82" s="30"/>
      <c r="CVD82" s="30"/>
      <c r="CVE82" s="30"/>
      <c r="CVF82" s="30"/>
      <c r="CVG82" s="30"/>
      <c r="CVH82" s="30"/>
      <c r="CVI82" s="30"/>
      <c r="CVJ82" s="30"/>
      <c r="CVK82" s="30"/>
      <c r="CVL82" s="30"/>
      <c r="CVM82" s="30"/>
      <c r="CVN82" s="30"/>
      <c r="CVO82" s="30"/>
      <c r="CVP82" s="30"/>
      <c r="CVQ82" s="30"/>
      <c r="CVR82" s="30"/>
      <c r="CVS82" s="30"/>
      <c r="CVT82" s="30"/>
      <c r="CVU82" s="30"/>
      <c r="CVV82" s="30"/>
      <c r="CVW82" s="30"/>
      <c r="CVX82" s="30"/>
      <c r="CVY82" s="30"/>
      <c r="CVZ82" s="30"/>
      <c r="CWA82" s="30"/>
      <c r="CWB82" s="30"/>
      <c r="CWC82" s="30"/>
      <c r="CWD82" s="30"/>
      <c r="CWE82" s="30"/>
      <c r="CWF82" s="30"/>
      <c r="CWG82" s="30"/>
      <c r="CWH82" s="30"/>
      <c r="CWI82" s="30"/>
      <c r="CWJ82" s="30"/>
      <c r="CWK82" s="30"/>
      <c r="CWL82" s="30"/>
      <c r="CWM82" s="30"/>
      <c r="CWN82" s="30"/>
      <c r="CWO82" s="30"/>
      <c r="CWP82" s="30"/>
      <c r="CWQ82" s="30"/>
      <c r="CWR82" s="30"/>
      <c r="CWS82" s="30"/>
      <c r="CWT82" s="30"/>
      <c r="CWU82" s="30"/>
      <c r="CWV82" s="30"/>
      <c r="CWW82" s="30"/>
      <c r="CWX82" s="30"/>
      <c r="CWY82" s="30"/>
      <c r="CWZ82" s="30"/>
      <c r="CXA82" s="30"/>
      <c r="CXB82" s="30"/>
      <c r="CXC82" s="30"/>
      <c r="CXD82" s="30"/>
      <c r="CXE82" s="30"/>
      <c r="CXF82" s="30"/>
      <c r="CXG82" s="30"/>
      <c r="CXH82" s="30"/>
      <c r="CXI82" s="30"/>
      <c r="CXJ82" s="30"/>
      <c r="CXK82" s="30"/>
      <c r="CXL82" s="30"/>
      <c r="CXM82" s="30"/>
      <c r="CXN82" s="30"/>
      <c r="CXO82" s="30"/>
      <c r="CXP82" s="30"/>
      <c r="CXQ82" s="30"/>
      <c r="CXR82" s="30"/>
      <c r="CXS82" s="30"/>
      <c r="CXT82" s="30"/>
      <c r="CXU82" s="30"/>
      <c r="CXV82" s="30"/>
      <c r="CXW82" s="30"/>
      <c r="CXX82" s="30"/>
      <c r="CXY82" s="30"/>
      <c r="CXZ82" s="30"/>
      <c r="CYA82" s="30"/>
      <c r="CYB82" s="30"/>
      <c r="CYC82" s="30"/>
      <c r="CYD82" s="30"/>
      <c r="CYE82" s="30"/>
      <c r="CYF82" s="30"/>
      <c r="CYG82" s="30"/>
      <c r="CYH82" s="30"/>
      <c r="CYI82" s="30"/>
      <c r="CYJ82" s="30"/>
      <c r="CYK82" s="30"/>
      <c r="CYL82" s="30"/>
      <c r="CYM82" s="30"/>
      <c r="CYN82" s="30"/>
      <c r="CYO82" s="30"/>
      <c r="CYP82" s="30"/>
      <c r="CYQ82" s="30"/>
      <c r="CYR82" s="30"/>
      <c r="CYS82" s="30"/>
      <c r="CYT82" s="30"/>
      <c r="CYU82" s="30"/>
      <c r="CYV82" s="30"/>
      <c r="CYW82" s="30"/>
      <c r="CYX82" s="30"/>
      <c r="CYY82" s="30"/>
      <c r="CYZ82" s="30"/>
      <c r="CZA82" s="30"/>
      <c r="CZB82" s="30"/>
      <c r="CZC82" s="30"/>
      <c r="CZD82" s="30"/>
      <c r="CZE82" s="30"/>
      <c r="CZF82" s="30"/>
      <c r="CZG82" s="30"/>
      <c r="CZH82" s="30"/>
      <c r="CZI82" s="30"/>
      <c r="CZJ82" s="30"/>
      <c r="CZK82" s="30"/>
      <c r="CZL82" s="30"/>
      <c r="CZM82" s="30"/>
      <c r="CZN82" s="30"/>
      <c r="CZO82" s="30"/>
      <c r="CZP82" s="30"/>
      <c r="CZQ82" s="30"/>
      <c r="CZR82" s="30"/>
      <c r="CZS82" s="30"/>
      <c r="CZT82" s="30"/>
      <c r="CZU82" s="30"/>
      <c r="CZV82" s="30"/>
      <c r="CZW82" s="30"/>
      <c r="CZX82" s="30"/>
      <c r="CZY82" s="30"/>
      <c r="CZZ82" s="30"/>
      <c r="DAA82" s="30"/>
      <c r="DAB82" s="30"/>
      <c r="DAC82" s="30"/>
      <c r="DAD82" s="30"/>
      <c r="DAE82" s="30"/>
      <c r="DAF82" s="30"/>
      <c r="DAG82" s="30"/>
      <c r="DAH82" s="30"/>
      <c r="DAI82" s="30"/>
      <c r="DAJ82" s="30"/>
      <c r="DAK82" s="30"/>
      <c r="DAL82" s="30"/>
      <c r="DAM82" s="30"/>
      <c r="DAN82" s="30"/>
      <c r="DAO82" s="30"/>
      <c r="DAP82" s="30"/>
      <c r="DAQ82" s="30"/>
      <c r="DAR82" s="30"/>
      <c r="DAS82" s="30"/>
      <c r="DAT82" s="30"/>
      <c r="DAU82" s="30"/>
      <c r="DAV82" s="30"/>
      <c r="DAW82" s="30"/>
      <c r="DAX82" s="30"/>
      <c r="DAY82" s="30"/>
      <c r="DAZ82" s="30"/>
      <c r="DBA82" s="30"/>
      <c r="DBB82" s="30"/>
      <c r="DBC82" s="30"/>
      <c r="DBD82" s="30"/>
      <c r="DBE82" s="30"/>
      <c r="DBF82" s="30"/>
      <c r="DBG82" s="30"/>
      <c r="DBH82" s="30"/>
      <c r="DBI82" s="30"/>
      <c r="DBJ82" s="30"/>
      <c r="DBK82" s="30"/>
      <c r="DBL82" s="30"/>
      <c r="DBM82" s="30"/>
      <c r="DBN82" s="30"/>
      <c r="DBO82" s="30"/>
      <c r="DBP82" s="30"/>
      <c r="DBQ82" s="30"/>
      <c r="DBR82" s="30"/>
      <c r="DBS82" s="30"/>
      <c r="DBT82" s="30"/>
      <c r="DBU82" s="30"/>
      <c r="DBV82" s="30"/>
      <c r="DBW82" s="30"/>
      <c r="DBX82" s="30"/>
      <c r="DBY82" s="30"/>
      <c r="DBZ82" s="30"/>
      <c r="DCA82" s="30"/>
      <c r="DCB82" s="30"/>
      <c r="DCC82" s="30"/>
      <c r="DCD82" s="30"/>
      <c r="DCE82" s="30"/>
      <c r="DCF82" s="30"/>
      <c r="DCG82" s="30"/>
      <c r="DCH82" s="30"/>
      <c r="DCI82" s="30"/>
      <c r="DCJ82" s="30"/>
      <c r="DCK82" s="30"/>
      <c r="DCL82" s="30"/>
      <c r="DCM82" s="30"/>
      <c r="DCN82" s="30"/>
      <c r="DCO82" s="30"/>
      <c r="DCP82" s="30"/>
      <c r="DCQ82" s="30"/>
      <c r="DCR82" s="30"/>
      <c r="DCS82" s="30"/>
      <c r="DCT82" s="30"/>
      <c r="DCU82" s="30"/>
      <c r="DCV82" s="30"/>
      <c r="DCW82" s="30"/>
      <c r="DCX82" s="30"/>
      <c r="DCY82" s="30"/>
      <c r="DCZ82" s="30"/>
      <c r="DDA82" s="30"/>
      <c r="DDB82" s="30"/>
      <c r="DDC82" s="30"/>
      <c r="DDD82" s="30"/>
      <c r="DDE82" s="30"/>
      <c r="DDF82" s="30"/>
      <c r="DDG82" s="30"/>
      <c r="DDH82" s="30"/>
      <c r="DDI82" s="30"/>
      <c r="DDJ82" s="30"/>
      <c r="DDK82" s="30"/>
      <c r="DDL82" s="30"/>
      <c r="DDM82" s="30"/>
      <c r="DDN82" s="30"/>
      <c r="DDO82" s="30"/>
      <c r="DDP82" s="30"/>
      <c r="DDQ82" s="30"/>
      <c r="DDR82" s="30"/>
      <c r="DDS82" s="30"/>
      <c r="DDT82" s="30"/>
      <c r="DDU82" s="30"/>
      <c r="DDV82" s="30"/>
      <c r="DDW82" s="30"/>
      <c r="DDX82" s="30"/>
      <c r="DDY82" s="30"/>
      <c r="DDZ82" s="30"/>
      <c r="DEA82" s="30"/>
      <c r="DEB82" s="30"/>
      <c r="DEC82" s="30"/>
      <c r="DED82" s="30"/>
      <c r="DEE82" s="30"/>
      <c r="DEF82" s="30"/>
      <c r="DEG82" s="30"/>
      <c r="DEH82" s="30"/>
      <c r="DEI82" s="30"/>
      <c r="DEJ82" s="30"/>
      <c r="DEK82" s="30"/>
      <c r="DEL82" s="30"/>
      <c r="DEM82" s="30"/>
      <c r="DEN82" s="30"/>
      <c r="DEO82" s="30"/>
      <c r="DEP82" s="30"/>
      <c r="DEQ82" s="30"/>
      <c r="DER82" s="30"/>
      <c r="DES82" s="30"/>
      <c r="DET82" s="30"/>
      <c r="DEU82" s="30"/>
      <c r="DEV82" s="30"/>
      <c r="DEW82" s="30"/>
      <c r="DEX82" s="30"/>
      <c r="DEY82" s="30"/>
      <c r="DEZ82" s="30"/>
      <c r="DFA82" s="30"/>
      <c r="DFB82" s="30"/>
      <c r="DFC82" s="30"/>
      <c r="DFD82" s="30"/>
      <c r="DFE82" s="30"/>
      <c r="DFF82" s="30"/>
      <c r="DFG82" s="30"/>
      <c r="DFH82" s="30"/>
      <c r="DFI82" s="30"/>
      <c r="DFJ82" s="30"/>
      <c r="DFK82" s="30"/>
      <c r="DFL82" s="30"/>
      <c r="DFM82" s="30"/>
      <c r="DFN82" s="30"/>
      <c r="DFO82" s="30"/>
      <c r="DFP82" s="30"/>
      <c r="DFQ82" s="30"/>
      <c r="DFR82" s="30"/>
      <c r="DFS82" s="30"/>
      <c r="DFT82" s="30"/>
      <c r="DFU82" s="30"/>
      <c r="DFV82" s="30"/>
      <c r="DFW82" s="30"/>
      <c r="DFX82" s="30"/>
      <c r="DFY82" s="30"/>
      <c r="DFZ82" s="30"/>
      <c r="DGA82" s="30"/>
      <c r="DGB82" s="30"/>
      <c r="DGC82" s="30"/>
      <c r="DGD82" s="30"/>
      <c r="DGE82" s="30"/>
      <c r="DGF82" s="30"/>
      <c r="DGG82" s="30"/>
      <c r="DGH82" s="30"/>
      <c r="DGI82" s="30"/>
      <c r="DGJ82" s="30"/>
      <c r="DGK82" s="30"/>
      <c r="DGL82" s="30"/>
      <c r="DGM82" s="30"/>
      <c r="DGN82" s="30"/>
      <c r="DGO82" s="30"/>
      <c r="DGP82" s="30"/>
      <c r="DGQ82" s="30"/>
      <c r="DGR82" s="30"/>
      <c r="DGS82" s="30"/>
      <c r="DGT82" s="30"/>
      <c r="DGU82" s="30"/>
      <c r="DGV82" s="30"/>
      <c r="DGW82" s="30"/>
      <c r="DGX82" s="30"/>
      <c r="DGY82" s="30"/>
      <c r="DGZ82" s="30"/>
      <c r="DHA82" s="30"/>
      <c r="DHB82" s="30"/>
      <c r="DHC82" s="30"/>
      <c r="DHD82" s="30"/>
      <c r="DHE82" s="30"/>
      <c r="DHF82" s="30"/>
      <c r="DHG82" s="30"/>
      <c r="DHH82" s="30"/>
      <c r="DHI82" s="30"/>
      <c r="DHJ82" s="30"/>
      <c r="DHK82" s="30"/>
      <c r="DHL82" s="30"/>
      <c r="DHM82" s="30"/>
      <c r="DHN82" s="30"/>
      <c r="DHO82" s="30"/>
      <c r="DHP82" s="30"/>
      <c r="DHQ82" s="30"/>
      <c r="DHR82" s="30"/>
      <c r="DHS82" s="30"/>
      <c r="DHT82" s="30"/>
      <c r="DHU82" s="30"/>
      <c r="DHV82" s="30"/>
      <c r="DHW82" s="30"/>
      <c r="DHX82" s="30"/>
      <c r="DHY82" s="30"/>
      <c r="DHZ82" s="30"/>
      <c r="DIA82" s="30"/>
      <c r="DIB82" s="30"/>
      <c r="DIC82" s="30"/>
      <c r="DID82" s="30"/>
      <c r="DIE82" s="30"/>
      <c r="DIF82" s="30"/>
      <c r="DIG82" s="30"/>
      <c r="DIH82" s="30"/>
      <c r="DII82" s="30"/>
      <c r="DIJ82" s="30"/>
      <c r="DIK82" s="30"/>
      <c r="DIL82" s="30"/>
      <c r="DIM82" s="30"/>
      <c r="DIN82" s="30"/>
      <c r="DIO82" s="30"/>
      <c r="DIP82" s="30"/>
      <c r="DIQ82" s="30"/>
      <c r="DIR82" s="30"/>
      <c r="DIS82" s="30"/>
      <c r="DIT82" s="30"/>
      <c r="DIU82" s="30"/>
      <c r="DIV82" s="30"/>
      <c r="DIW82" s="30"/>
      <c r="DIX82" s="30"/>
      <c r="DIY82" s="30"/>
      <c r="DIZ82" s="30"/>
      <c r="DJA82" s="30"/>
      <c r="DJB82" s="30"/>
      <c r="DJC82" s="30"/>
      <c r="DJD82" s="30"/>
      <c r="DJE82" s="30"/>
      <c r="DJF82" s="30"/>
      <c r="DJG82" s="30"/>
      <c r="DJH82" s="30"/>
      <c r="DJI82" s="30"/>
      <c r="DJJ82" s="30"/>
      <c r="DJK82" s="30"/>
      <c r="DJL82" s="30"/>
      <c r="DJM82" s="30"/>
      <c r="DJN82" s="30"/>
      <c r="DJO82" s="30"/>
      <c r="DJP82" s="30"/>
      <c r="DJQ82" s="30"/>
      <c r="DJR82" s="30"/>
      <c r="DJS82" s="30"/>
      <c r="DJT82" s="30"/>
      <c r="DJU82" s="30"/>
      <c r="DJV82" s="30"/>
      <c r="DJW82" s="30"/>
      <c r="DJX82" s="30"/>
      <c r="DJY82" s="30"/>
      <c r="DJZ82" s="30"/>
      <c r="DKA82" s="30"/>
      <c r="DKB82" s="30"/>
      <c r="DKC82" s="30"/>
      <c r="DKD82" s="30"/>
      <c r="DKE82" s="30"/>
      <c r="DKF82" s="30"/>
      <c r="DKG82" s="30"/>
      <c r="DKH82" s="30"/>
      <c r="DKI82" s="30"/>
      <c r="DKJ82" s="30"/>
      <c r="DKK82" s="30"/>
      <c r="DKL82" s="30"/>
      <c r="DKM82" s="30"/>
      <c r="DKN82" s="30"/>
      <c r="DKO82" s="30"/>
      <c r="DKP82" s="30"/>
      <c r="DKQ82" s="30"/>
      <c r="DKR82" s="30"/>
      <c r="DKS82" s="30"/>
      <c r="DKT82" s="30"/>
      <c r="DKU82" s="30"/>
      <c r="DKV82" s="30"/>
      <c r="DKW82" s="30"/>
      <c r="DKX82" s="30"/>
      <c r="DKY82" s="30"/>
      <c r="DKZ82" s="30"/>
      <c r="DLA82" s="30"/>
      <c r="DLB82" s="30"/>
      <c r="DLC82" s="30"/>
      <c r="DLD82" s="30"/>
      <c r="DLE82" s="30"/>
      <c r="DLF82" s="30"/>
      <c r="DLG82" s="30"/>
      <c r="DLH82" s="30"/>
      <c r="DLI82" s="30"/>
      <c r="DLJ82" s="30"/>
      <c r="DLK82" s="30"/>
      <c r="DLL82" s="30"/>
      <c r="DLM82" s="30"/>
      <c r="DLN82" s="30"/>
      <c r="DLO82" s="30"/>
      <c r="DLP82" s="30"/>
      <c r="DLQ82" s="30"/>
      <c r="DLR82" s="30"/>
      <c r="DLS82" s="30"/>
      <c r="DLT82" s="30"/>
      <c r="DLU82" s="30"/>
      <c r="DLV82" s="30"/>
      <c r="DLW82" s="30"/>
      <c r="DLX82" s="30"/>
      <c r="DLY82" s="30"/>
      <c r="DLZ82" s="30"/>
      <c r="DMA82" s="30"/>
      <c r="DMB82" s="30"/>
      <c r="DMC82" s="30"/>
      <c r="DMD82" s="30"/>
      <c r="DME82" s="30"/>
      <c r="DMF82" s="30"/>
      <c r="DMG82" s="30"/>
      <c r="DMH82" s="30"/>
      <c r="DMI82" s="30"/>
      <c r="DMJ82" s="30"/>
      <c r="DMK82" s="30"/>
      <c r="DML82" s="30"/>
      <c r="DMM82" s="30"/>
      <c r="DMN82" s="30"/>
      <c r="DMO82" s="30"/>
      <c r="DMP82" s="30"/>
      <c r="DMQ82" s="30"/>
      <c r="DMR82" s="30"/>
      <c r="DMS82" s="30"/>
      <c r="DMT82" s="30"/>
      <c r="DMU82" s="30"/>
      <c r="DMV82" s="30"/>
      <c r="DMW82" s="30"/>
      <c r="DMX82" s="30"/>
      <c r="DMY82" s="30"/>
      <c r="DMZ82" s="30"/>
      <c r="DNA82" s="30"/>
      <c r="DNB82" s="30"/>
      <c r="DNC82" s="30"/>
      <c r="DND82" s="30"/>
      <c r="DNE82" s="30"/>
      <c r="DNF82" s="30"/>
      <c r="DNG82" s="30"/>
      <c r="DNH82" s="30"/>
      <c r="DNI82" s="30"/>
      <c r="DNJ82" s="30"/>
      <c r="DNK82" s="30"/>
      <c r="DNL82" s="30"/>
      <c r="DNM82" s="30"/>
      <c r="DNN82" s="30"/>
      <c r="DNO82" s="30"/>
      <c r="DNP82" s="30"/>
      <c r="DNQ82" s="30"/>
      <c r="DNR82" s="30"/>
      <c r="DNS82" s="30"/>
      <c r="DNT82" s="30"/>
      <c r="DNU82" s="30"/>
      <c r="DNV82" s="30"/>
      <c r="DNW82" s="30"/>
      <c r="DNX82" s="30"/>
      <c r="DNY82" s="30"/>
      <c r="DNZ82" s="30"/>
      <c r="DOA82" s="30"/>
      <c r="DOB82" s="30"/>
      <c r="DOC82" s="30"/>
      <c r="DOD82" s="30"/>
      <c r="DOE82" s="30"/>
      <c r="DOF82" s="30"/>
      <c r="DOG82" s="30"/>
      <c r="DOH82" s="30"/>
      <c r="DOI82" s="30"/>
      <c r="DOJ82" s="30"/>
      <c r="DOK82" s="30"/>
      <c r="DOL82" s="30"/>
      <c r="DOM82" s="30"/>
      <c r="DON82" s="30"/>
      <c r="DOO82" s="30"/>
      <c r="DOP82" s="30"/>
      <c r="DOQ82" s="30"/>
      <c r="DOR82" s="30"/>
      <c r="DOS82" s="30"/>
      <c r="DOT82" s="30"/>
      <c r="DOU82" s="30"/>
      <c r="DOV82" s="30"/>
      <c r="DOW82" s="30"/>
      <c r="DOX82" s="30"/>
      <c r="DOY82" s="30"/>
      <c r="DOZ82" s="30"/>
      <c r="DPA82" s="30"/>
      <c r="DPB82" s="30"/>
      <c r="DPC82" s="30"/>
      <c r="DPD82" s="30"/>
      <c r="DPE82" s="30"/>
      <c r="DPF82" s="30"/>
      <c r="DPG82" s="30"/>
      <c r="DPH82" s="30"/>
      <c r="DPI82" s="30"/>
      <c r="DPJ82" s="30"/>
      <c r="DPK82" s="30"/>
      <c r="DPL82" s="30"/>
      <c r="DPM82" s="30"/>
      <c r="DPN82" s="30"/>
      <c r="DPO82" s="30"/>
      <c r="DPP82" s="30"/>
      <c r="DPQ82" s="30"/>
      <c r="DPR82" s="30"/>
      <c r="DPS82" s="30"/>
      <c r="DPT82" s="30"/>
      <c r="DPU82" s="30"/>
      <c r="DPV82" s="30"/>
      <c r="DPW82" s="30"/>
      <c r="DPX82" s="30"/>
      <c r="DPY82" s="30"/>
      <c r="DPZ82" s="30"/>
      <c r="DQA82" s="30"/>
      <c r="DQB82" s="30"/>
      <c r="DQC82" s="30"/>
      <c r="DQD82" s="30"/>
      <c r="DQE82" s="30"/>
      <c r="DQF82" s="30"/>
      <c r="DQG82" s="30"/>
      <c r="DQH82" s="30"/>
      <c r="DQI82" s="30"/>
      <c r="DQJ82" s="30"/>
      <c r="DQK82" s="30"/>
      <c r="DQL82" s="30"/>
      <c r="DQM82" s="30"/>
      <c r="DQN82" s="30"/>
      <c r="DQO82" s="30"/>
      <c r="DQP82" s="30"/>
      <c r="DQQ82" s="30"/>
      <c r="DQR82" s="30"/>
      <c r="DQS82" s="30"/>
      <c r="DQT82" s="30"/>
      <c r="DQU82" s="30"/>
      <c r="DQV82" s="30"/>
      <c r="DQW82" s="30"/>
      <c r="DQX82" s="30"/>
      <c r="DQY82" s="30"/>
      <c r="DQZ82" s="30"/>
      <c r="DRA82" s="30"/>
      <c r="DRB82" s="30"/>
      <c r="DRC82" s="30"/>
      <c r="DRD82" s="30"/>
      <c r="DRE82" s="30"/>
      <c r="DRF82" s="30"/>
      <c r="DRG82" s="30"/>
      <c r="DRH82" s="30"/>
      <c r="DRI82" s="30"/>
      <c r="DRJ82" s="30"/>
      <c r="DRK82" s="30"/>
      <c r="DRL82" s="30"/>
      <c r="DRM82" s="30"/>
      <c r="DRN82" s="30"/>
      <c r="DRO82" s="30"/>
      <c r="DRP82" s="30"/>
      <c r="DRQ82" s="30"/>
      <c r="DRR82" s="30"/>
      <c r="DRS82" s="30"/>
      <c r="DRT82" s="30"/>
      <c r="DRU82" s="30"/>
      <c r="DRV82" s="30"/>
      <c r="DRW82" s="30"/>
      <c r="DRX82" s="30"/>
      <c r="DRY82" s="30"/>
      <c r="DRZ82" s="30"/>
      <c r="DSA82" s="30"/>
      <c r="DSB82" s="30"/>
      <c r="DSC82" s="30"/>
      <c r="DSD82" s="30"/>
      <c r="DSE82" s="30"/>
      <c r="DSF82" s="30"/>
      <c r="DSG82" s="30"/>
      <c r="DSH82" s="30"/>
      <c r="DSI82" s="30"/>
      <c r="DSJ82" s="30"/>
      <c r="DSK82" s="30"/>
      <c r="DSL82" s="30"/>
      <c r="DSM82" s="30"/>
      <c r="DSN82" s="30"/>
      <c r="DSO82" s="30"/>
      <c r="DSP82" s="30"/>
      <c r="DSQ82" s="30"/>
      <c r="DSR82" s="30"/>
      <c r="DSS82" s="30"/>
      <c r="DST82" s="30"/>
      <c r="DSU82" s="30"/>
      <c r="DSV82" s="30"/>
      <c r="DSW82" s="30"/>
      <c r="DSX82" s="30"/>
      <c r="DSY82" s="30"/>
      <c r="DSZ82" s="30"/>
      <c r="DTA82" s="30"/>
      <c r="DTB82" s="30"/>
      <c r="DTC82" s="30"/>
      <c r="DTD82" s="30"/>
      <c r="DTE82" s="30"/>
      <c r="DTF82" s="30"/>
      <c r="DTG82" s="30"/>
      <c r="DTH82" s="30"/>
      <c r="DTI82" s="30"/>
      <c r="DTJ82" s="30"/>
      <c r="DTK82" s="30"/>
      <c r="DTL82" s="30"/>
      <c r="DTM82" s="30"/>
      <c r="DTN82" s="30"/>
      <c r="DTO82" s="30"/>
      <c r="DTP82" s="30"/>
      <c r="DTQ82" s="30"/>
      <c r="DTR82" s="30"/>
      <c r="DTS82" s="30"/>
      <c r="DTT82" s="30"/>
      <c r="DTU82" s="30"/>
      <c r="DTV82" s="30"/>
      <c r="DTW82" s="30"/>
      <c r="DTX82" s="30"/>
      <c r="DTY82" s="30"/>
      <c r="DTZ82" s="30"/>
      <c r="DUA82" s="30"/>
      <c r="DUB82" s="30"/>
      <c r="DUC82" s="30"/>
      <c r="DUD82" s="30"/>
      <c r="DUE82" s="30"/>
      <c r="DUF82" s="30"/>
      <c r="DUG82" s="30"/>
      <c r="DUH82" s="30"/>
      <c r="DUI82" s="30"/>
      <c r="DUJ82" s="30"/>
      <c r="DUK82" s="30"/>
      <c r="DUL82" s="30"/>
      <c r="DUM82" s="30"/>
      <c r="DUN82" s="30"/>
      <c r="DUO82" s="30"/>
      <c r="DUP82" s="30"/>
      <c r="DUQ82" s="30"/>
      <c r="DUR82" s="30"/>
      <c r="DUS82" s="30"/>
      <c r="DUT82" s="30"/>
      <c r="DUU82" s="30"/>
      <c r="DUV82" s="30"/>
      <c r="DUW82" s="30"/>
      <c r="DUX82" s="30"/>
      <c r="DUY82" s="30"/>
      <c r="DUZ82" s="30"/>
      <c r="DVA82" s="30"/>
      <c r="DVB82" s="30"/>
      <c r="DVC82" s="30"/>
      <c r="DVD82" s="30"/>
      <c r="DVE82" s="30"/>
      <c r="DVF82" s="30"/>
      <c r="DVG82" s="30"/>
      <c r="DVH82" s="30"/>
      <c r="DVI82" s="30"/>
      <c r="DVJ82" s="30"/>
      <c r="DVK82" s="30"/>
      <c r="DVL82" s="30"/>
      <c r="DVM82" s="30"/>
      <c r="DVN82" s="30"/>
      <c r="DVO82" s="30"/>
      <c r="DVP82" s="30"/>
      <c r="DVQ82" s="30"/>
      <c r="DVR82" s="30"/>
      <c r="DVS82" s="30"/>
      <c r="DVT82" s="30"/>
      <c r="DVU82" s="30"/>
      <c r="DVV82" s="30"/>
      <c r="DVW82" s="30"/>
      <c r="DVX82" s="30"/>
      <c r="DVY82" s="30"/>
      <c r="DVZ82" s="30"/>
      <c r="DWA82" s="30"/>
      <c r="DWB82" s="30"/>
      <c r="DWC82" s="30"/>
      <c r="DWD82" s="30"/>
      <c r="DWE82" s="30"/>
      <c r="DWF82" s="30"/>
      <c r="DWG82" s="30"/>
      <c r="DWH82" s="30"/>
      <c r="DWI82" s="30"/>
      <c r="DWJ82" s="30"/>
      <c r="DWK82" s="30"/>
      <c r="DWL82" s="30"/>
      <c r="DWM82" s="30"/>
      <c r="DWN82" s="30"/>
      <c r="DWO82" s="30"/>
      <c r="DWP82" s="30"/>
      <c r="DWQ82" s="30"/>
      <c r="DWR82" s="30"/>
      <c r="DWS82" s="30"/>
      <c r="DWT82" s="30"/>
      <c r="DWU82" s="30"/>
      <c r="DWV82" s="30"/>
      <c r="DWW82" s="30"/>
      <c r="DWX82" s="30"/>
      <c r="DWY82" s="30"/>
      <c r="DWZ82" s="30"/>
      <c r="DXA82" s="30"/>
      <c r="DXB82" s="30"/>
      <c r="DXC82" s="30"/>
      <c r="DXD82" s="30"/>
      <c r="DXE82" s="30"/>
      <c r="DXF82" s="30"/>
      <c r="DXG82" s="30"/>
      <c r="DXH82" s="30"/>
      <c r="DXI82" s="30"/>
      <c r="DXJ82" s="30"/>
      <c r="DXK82" s="30"/>
      <c r="DXL82" s="30"/>
      <c r="DXM82" s="30"/>
      <c r="DXN82" s="30"/>
      <c r="DXO82" s="30"/>
      <c r="DXP82" s="30"/>
      <c r="DXQ82" s="30"/>
      <c r="DXR82" s="30"/>
      <c r="DXS82" s="30"/>
      <c r="DXT82" s="30"/>
      <c r="DXU82" s="30"/>
      <c r="DXV82" s="30"/>
      <c r="DXW82" s="30"/>
      <c r="DXX82" s="30"/>
      <c r="DXY82" s="30"/>
      <c r="DXZ82" s="30"/>
      <c r="DYA82" s="30"/>
      <c r="DYB82" s="30"/>
      <c r="DYC82" s="30"/>
      <c r="DYD82" s="30"/>
      <c r="DYE82" s="30"/>
      <c r="DYF82" s="30"/>
      <c r="DYG82" s="30"/>
      <c r="DYH82" s="30"/>
      <c r="DYI82" s="30"/>
      <c r="DYJ82" s="30"/>
      <c r="DYK82" s="30"/>
      <c r="DYL82" s="30"/>
      <c r="DYM82" s="30"/>
      <c r="DYN82" s="30"/>
      <c r="DYO82" s="30"/>
      <c r="DYP82" s="30"/>
      <c r="DYQ82" s="30"/>
      <c r="DYR82" s="30"/>
      <c r="DYS82" s="30"/>
      <c r="DYT82" s="30"/>
      <c r="DYU82" s="30"/>
      <c r="DYV82" s="30"/>
      <c r="DYW82" s="30"/>
      <c r="DYX82" s="30"/>
      <c r="DYY82" s="30"/>
      <c r="DYZ82" s="30"/>
      <c r="DZA82" s="30"/>
      <c r="DZB82" s="30"/>
      <c r="DZC82" s="30"/>
      <c r="DZD82" s="30"/>
      <c r="DZE82" s="30"/>
      <c r="DZF82" s="30"/>
      <c r="DZG82" s="30"/>
      <c r="DZH82" s="30"/>
      <c r="DZI82" s="30"/>
      <c r="DZJ82" s="30"/>
      <c r="DZK82" s="30"/>
      <c r="DZL82" s="30"/>
      <c r="DZM82" s="30"/>
      <c r="DZN82" s="30"/>
      <c r="DZO82" s="30"/>
      <c r="DZP82" s="30"/>
      <c r="DZQ82" s="30"/>
      <c r="DZR82" s="30"/>
      <c r="DZS82" s="30"/>
      <c r="DZT82" s="30"/>
      <c r="DZU82" s="30"/>
      <c r="DZV82" s="30"/>
      <c r="DZW82" s="30"/>
      <c r="DZX82" s="30"/>
      <c r="DZY82" s="30"/>
      <c r="DZZ82" s="30"/>
      <c r="EAA82" s="30"/>
      <c r="EAB82" s="30"/>
      <c r="EAC82" s="30"/>
      <c r="EAD82" s="30"/>
      <c r="EAE82" s="30"/>
      <c r="EAF82" s="30"/>
      <c r="EAG82" s="30"/>
      <c r="EAH82" s="30"/>
      <c r="EAI82" s="30"/>
      <c r="EAJ82" s="30"/>
      <c r="EAK82" s="30"/>
      <c r="EAL82" s="30"/>
      <c r="EAM82" s="30"/>
      <c r="EAN82" s="30"/>
      <c r="EAO82" s="30"/>
      <c r="EAP82" s="30"/>
      <c r="EAQ82" s="30"/>
      <c r="EAR82" s="30"/>
      <c r="EAS82" s="30"/>
      <c r="EAT82" s="30"/>
      <c r="EAU82" s="30"/>
      <c r="EAV82" s="30"/>
      <c r="EAW82" s="30"/>
      <c r="EAX82" s="30"/>
      <c r="EAY82" s="30"/>
      <c r="EAZ82" s="30"/>
      <c r="EBA82" s="30"/>
      <c r="EBB82" s="30"/>
      <c r="EBC82" s="30"/>
      <c r="EBD82" s="30"/>
      <c r="EBE82" s="30"/>
      <c r="EBF82" s="30"/>
      <c r="EBG82" s="30"/>
      <c r="EBH82" s="30"/>
      <c r="EBI82" s="30"/>
      <c r="EBJ82" s="30"/>
      <c r="EBK82" s="30"/>
      <c r="EBL82" s="30"/>
      <c r="EBM82" s="30"/>
      <c r="EBN82" s="30"/>
      <c r="EBO82" s="30"/>
      <c r="EBP82" s="30"/>
      <c r="EBQ82" s="30"/>
      <c r="EBR82" s="30"/>
      <c r="EBS82" s="30"/>
      <c r="EBT82" s="30"/>
      <c r="EBU82" s="30"/>
      <c r="EBV82" s="30"/>
      <c r="EBW82" s="30"/>
      <c r="EBX82" s="30"/>
      <c r="EBY82" s="30"/>
      <c r="EBZ82" s="30"/>
      <c r="ECA82" s="30"/>
      <c r="ECB82" s="30"/>
      <c r="ECC82" s="30"/>
      <c r="ECD82" s="30"/>
      <c r="ECE82" s="30"/>
      <c r="ECF82" s="30"/>
      <c r="ECG82" s="30"/>
      <c r="ECH82" s="30"/>
      <c r="ECI82" s="30"/>
      <c r="ECJ82" s="30"/>
      <c r="ECK82" s="30"/>
      <c r="ECL82" s="30"/>
      <c r="ECM82" s="30"/>
      <c r="ECN82" s="30"/>
      <c r="ECO82" s="30"/>
      <c r="ECP82" s="30"/>
      <c r="ECQ82" s="30"/>
      <c r="ECR82" s="30"/>
      <c r="ECS82" s="30"/>
      <c r="ECT82" s="30"/>
      <c r="ECU82" s="30"/>
      <c r="ECV82" s="30"/>
      <c r="ECW82" s="30"/>
      <c r="ECX82" s="30"/>
      <c r="ECY82" s="30"/>
      <c r="ECZ82" s="30"/>
      <c r="EDA82" s="30"/>
      <c r="EDB82" s="30"/>
      <c r="EDC82" s="30"/>
      <c r="EDD82" s="30"/>
      <c r="EDE82" s="30"/>
      <c r="EDF82" s="30"/>
      <c r="EDG82" s="30"/>
      <c r="EDH82" s="30"/>
      <c r="EDI82" s="30"/>
      <c r="EDJ82" s="30"/>
      <c r="EDK82" s="30"/>
      <c r="EDL82" s="30"/>
      <c r="EDM82" s="30"/>
      <c r="EDN82" s="30"/>
      <c r="EDO82" s="30"/>
      <c r="EDP82" s="30"/>
      <c r="EDQ82" s="30"/>
      <c r="EDR82" s="30"/>
      <c r="EDS82" s="30"/>
      <c r="EDT82" s="30"/>
      <c r="EDU82" s="30"/>
      <c r="EDV82" s="30"/>
      <c r="EDW82" s="30"/>
      <c r="EDX82" s="30"/>
      <c r="EDY82" s="30"/>
      <c r="EDZ82" s="30"/>
      <c r="EEA82" s="30"/>
      <c r="EEB82" s="30"/>
      <c r="EEC82" s="30"/>
      <c r="EED82" s="30"/>
      <c r="EEE82" s="30"/>
      <c r="EEF82" s="30"/>
      <c r="EEG82" s="30"/>
      <c r="EEH82" s="30"/>
      <c r="EEI82" s="30"/>
      <c r="EEJ82" s="30"/>
      <c r="EEK82" s="30"/>
      <c r="EEL82" s="30"/>
      <c r="EEM82" s="30"/>
      <c r="EEN82" s="30"/>
      <c r="EEO82" s="30"/>
      <c r="EEP82" s="30"/>
      <c r="EEQ82" s="30"/>
      <c r="EER82" s="30"/>
      <c r="EES82" s="30"/>
      <c r="EET82" s="30"/>
      <c r="EEU82" s="30"/>
      <c r="EEV82" s="30"/>
      <c r="EEW82" s="30"/>
      <c r="EEX82" s="30"/>
      <c r="EEY82" s="30"/>
      <c r="EEZ82" s="30"/>
      <c r="EFA82" s="30"/>
      <c r="EFB82" s="30"/>
      <c r="EFC82" s="30"/>
      <c r="EFD82" s="30"/>
      <c r="EFE82" s="30"/>
      <c r="EFF82" s="30"/>
      <c r="EFG82" s="30"/>
      <c r="EFH82" s="30"/>
      <c r="EFI82" s="30"/>
      <c r="EFJ82" s="30"/>
      <c r="EFK82" s="30"/>
      <c r="EFL82" s="30"/>
      <c r="EFM82" s="30"/>
      <c r="EFN82" s="30"/>
      <c r="EFO82" s="30"/>
      <c r="EFP82" s="30"/>
      <c r="EFQ82" s="30"/>
      <c r="EFR82" s="30"/>
      <c r="EFS82" s="30"/>
      <c r="EFT82" s="30"/>
      <c r="EFU82" s="30"/>
      <c r="EFV82" s="30"/>
      <c r="EFW82" s="30"/>
      <c r="EFX82" s="30"/>
      <c r="EFY82" s="30"/>
      <c r="EFZ82" s="30"/>
      <c r="EGA82" s="30"/>
      <c r="EGB82" s="30"/>
      <c r="EGC82" s="30"/>
      <c r="EGD82" s="30"/>
      <c r="EGE82" s="30"/>
      <c r="EGF82" s="30"/>
      <c r="EGG82" s="30"/>
      <c r="EGH82" s="30"/>
      <c r="EGI82" s="30"/>
      <c r="EGJ82" s="30"/>
      <c r="EGK82" s="30"/>
      <c r="EGL82" s="30"/>
      <c r="EGM82" s="30"/>
      <c r="EGN82" s="30"/>
      <c r="EGO82" s="30"/>
      <c r="EGP82" s="30"/>
      <c r="EGQ82" s="30"/>
      <c r="EGR82" s="30"/>
      <c r="EGS82" s="30"/>
      <c r="EGT82" s="30"/>
      <c r="EGU82" s="30"/>
      <c r="EGV82" s="30"/>
      <c r="EGW82" s="30"/>
      <c r="EGX82" s="30"/>
      <c r="EGY82" s="30"/>
      <c r="EGZ82" s="30"/>
      <c r="EHA82" s="30"/>
      <c r="EHB82" s="30"/>
      <c r="EHC82" s="30"/>
      <c r="EHD82" s="30"/>
      <c r="EHE82" s="30"/>
      <c r="EHF82" s="30"/>
      <c r="EHG82" s="30"/>
      <c r="EHH82" s="30"/>
      <c r="EHI82" s="30"/>
      <c r="EHJ82" s="30"/>
      <c r="EHK82" s="30"/>
      <c r="EHL82" s="30"/>
      <c r="EHM82" s="30"/>
      <c r="EHN82" s="30"/>
      <c r="EHO82" s="30"/>
      <c r="EHP82" s="30"/>
      <c r="EHQ82" s="30"/>
      <c r="EHR82" s="30"/>
      <c r="EHS82" s="30"/>
      <c r="EHT82" s="30"/>
      <c r="EHU82" s="30"/>
      <c r="EHV82" s="30"/>
      <c r="EHW82" s="30"/>
      <c r="EHX82" s="30"/>
      <c r="EHY82" s="30"/>
      <c r="EHZ82" s="30"/>
      <c r="EIA82" s="30"/>
      <c r="EIB82" s="30"/>
      <c r="EIC82" s="30"/>
      <c r="EID82" s="30"/>
      <c r="EIE82" s="30"/>
      <c r="EIF82" s="30"/>
      <c r="EIG82" s="30"/>
      <c r="EIH82" s="30"/>
      <c r="EII82" s="30"/>
      <c r="EIJ82" s="30"/>
      <c r="EIK82" s="30"/>
      <c r="EIL82" s="30"/>
      <c r="EIM82" s="30"/>
      <c r="EIN82" s="30"/>
      <c r="EIO82" s="30"/>
      <c r="EIP82" s="30"/>
      <c r="EIQ82" s="30"/>
      <c r="EIR82" s="30"/>
      <c r="EIS82" s="30"/>
      <c r="EIT82" s="30"/>
      <c r="EIU82" s="30"/>
      <c r="EIV82" s="30"/>
      <c r="EIW82" s="30"/>
      <c r="EIX82" s="30"/>
      <c r="EIY82" s="30"/>
      <c r="EIZ82" s="30"/>
      <c r="EJA82" s="30"/>
      <c r="EJB82" s="30"/>
      <c r="EJC82" s="30"/>
      <c r="EJD82" s="30"/>
      <c r="EJE82" s="30"/>
      <c r="EJF82" s="30"/>
      <c r="EJG82" s="30"/>
      <c r="EJH82" s="30"/>
      <c r="EJI82" s="30"/>
      <c r="EJJ82" s="30"/>
      <c r="EJK82" s="30"/>
      <c r="EJL82" s="30"/>
      <c r="EJM82" s="30"/>
      <c r="EJN82" s="30"/>
      <c r="EJO82" s="30"/>
      <c r="EJP82" s="30"/>
      <c r="EJQ82" s="30"/>
      <c r="EJR82" s="30"/>
      <c r="EJS82" s="30"/>
      <c r="EJT82" s="30"/>
      <c r="EJU82" s="30"/>
      <c r="EJV82" s="30"/>
      <c r="EJW82" s="30"/>
      <c r="EJX82" s="30"/>
      <c r="EJY82" s="30"/>
      <c r="EJZ82" s="30"/>
      <c r="EKA82" s="30"/>
      <c r="EKB82" s="30"/>
      <c r="EKC82" s="30"/>
      <c r="EKD82" s="30"/>
      <c r="EKE82" s="30"/>
      <c r="EKF82" s="30"/>
      <c r="EKG82" s="30"/>
      <c r="EKH82" s="30"/>
      <c r="EKI82" s="30"/>
      <c r="EKJ82" s="30"/>
      <c r="EKK82" s="30"/>
      <c r="EKL82" s="30"/>
      <c r="EKM82" s="30"/>
      <c r="EKN82" s="30"/>
      <c r="EKO82" s="30"/>
      <c r="EKP82" s="30"/>
      <c r="EKQ82" s="30"/>
      <c r="EKR82" s="30"/>
      <c r="EKS82" s="30"/>
      <c r="EKT82" s="30"/>
      <c r="EKU82" s="30"/>
      <c r="EKV82" s="30"/>
      <c r="EKW82" s="30"/>
      <c r="EKX82" s="30"/>
      <c r="EKY82" s="30"/>
      <c r="EKZ82" s="30"/>
      <c r="ELA82" s="30"/>
      <c r="ELB82" s="30"/>
      <c r="ELC82" s="30"/>
      <c r="ELD82" s="30"/>
      <c r="ELE82" s="30"/>
      <c r="ELF82" s="30"/>
      <c r="ELG82" s="30"/>
      <c r="ELH82" s="30"/>
      <c r="ELI82" s="30"/>
      <c r="ELJ82" s="30"/>
      <c r="ELK82" s="30"/>
      <c r="ELL82" s="30"/>
      <c r="ELM82" s="30"/>
      <c r="ELN82" s="30"/>
      <c r="ELO82" s="30"/>
      <c r="ELP82" s="30"/>
      <c r="ELQ82" s="30"/>
      <c r="ELR82" s="30"/>
      <c r="ELS82" s="30"/>
      <c r="ELT82" s="30"/>
      <c r="ELU82" s="30"/>
      <c r="ELV82" s="30"/>
      <c r="ELW82" s="30"/>
      <c r="ELX82" s="30"/>
      <c r="ELY82" s="30"/>
      <c r="ELZ82" s="30"/>
      <c r="EMA82" s="30"/>
      <c r="EMB82" s="30"/>
      <c r="EMC82" s="30"/>
      <c r="EMD82" s="30"/>
      <c r="EME82" s="30"/>
      <c r="EMF82" s="30"/>
      <c r="EMG82" s="30"/>
      <c r="EMH82" s="30"/>
      <c r="EMI82" s="30"/>
      <c r="EMJ82" s="30"/>
      <c r="EMK82" s="30"/>
      <c r="EML82" s="30"/>
      <c r="EMM82" s="30"/>
      <c r="EMN82" s="30"/>
      <c r="EMO82" s="30"/>
      <c r="EMP82" s="30"/>
      <c r="EMQ82" s="30"/>
      <c r="EMR82" s="30"/>
      <c r="EMS82" s="30"/>
      <c r="EMT82" s="30"/>
      <c r="EMU82" s="30"/>
      <c r="EMV82" s="30"/>
      <c r="EMW82" s="30"/>
      <c r="EMX82" s="30"/>
      <c r="EMY82" s="30"/>
      <c r="EMZ82" s="30"/>
      <c r="ENA82" s="30"/>
      <c r="ENB82" s="30"/>
      <c r="ENC82" s="30"/>
      <c r="END82" s="30"/>
      <c r="ENE82" s="30"/>
      <c r="ENF82" s="30"/>
      <c r="ENG82" s="30"/>
      <c r="ENH82" s="30"/>
      <c r="ENI82" s="30"/>
      <c r="ENJ82" s="30"/>
      <c r="ENK82" s="30"/>
      <c r="ENL82" s="30"/>
      <c r="ENM82" s="30"/>
      <c r="ENN82" s="30"/>
      <c r="ENO82" s="30"/>
      <c r="ENP82" s="30"/>
      <c r="ENQ82" s="30"/>
      <c r="ENR82" s="30"/>
      <c r="ENS82" s="30"/>
      <c r="ENT82" s="30"/>
      <c r="ENU82" s="30"/>
      <c r="ENV82" s="30"/>
      <c r="ENW82" s="30"/>
      <c r="ENX82" s="30"/>
      <c r="ENY82" s="30"/>
      <c r="ENZ82" s="30"/>
      <c r="EOA82" s="30"/>
      <c r="EOB82" s="30"/>
      <c r="EOC82" s="30"/>
      <c r="EOD82" s="30"/>
      <c r="EOE82" s="30"/>
      <c r="EOF82" s="30"/>
      <c r="EOG82" s="30"/>
      <c r="EOH82" s="30"/>
      <c r="EOI82" s="30"/>
      <c r="EOJ82" s="30"/>
      <c r="EOK82" s="30"/>
      <c r="EOL82" s="30"/>
      <c r="EOM82" s="30"/>
      <c r="EON82" s="30"/>
      <c r="EOO82" s="30"/>
      <c r="EOP82" s="30"/>
      <c r="EOQ82" s="30"/>
      <c r="EOR82" s="30"/>
      <c r="EOS82" s="30"/>
      <c r="EOT82" s="30"/>
      <c r="EOU82" s="30"/>
      <c r="EOV82" s="30"/>
      <c r="EOW82" s="30"/>
      <c r="EOX82" s="30"/>
      <c r="EOY82" s="30"/>
      <c r="EOZ82" s="30"/>
      <c r="EPA82" s="30"/>
      <c r="EPB82" s="30"/>
      <c r="EPC82" s="30"/>
      <c r="EPD82" s="30"/>
      <c r="EPE82" s="30"/>
      <c r="EPF82" s="30"/>
      <c r="EPG82" s="30"/>
      <c r="EPH82" s="30"/>
      <c r="EPI82" s="30"/>
      <c r="EPJ82" s="30"/>
      <c r="EPK82" s="30"/>
      <c r="EPL82" s="30"/>
      <c r="EPM82" s="30"/>
      <c r="EPN82" s="30"/>
      <c r="EPO82" s="30"/>
      <c r="EPP82" s="30"/>
      <c r="EPQ82" s="30"/>
      <c r="EPR82" s="30"/>
      <c r="EPS82" s="30"/>
      <c r="EPT82" s="30"/>
      <c r="EPU82" s="30"/>
      <c r="EPV82" s="30"/>
      <c r="EPW82" s="30"/>
      <c r="EPX82" s="30"/>
      <c r="EPY82" s="30"/>
      <c r="EPZ82" s="30"/>
      <c r="EQA82" s="30"/>
      <c r="EQB82" s="30"/>
      <c r="EQC82" s="30"/>
      <c r="EQD82" s="30"/>
      <c r="EQE82" s="30"/>
      <c r="EQF82" s="30"/>
      <c r="EQG82" s="30"/>
      <c r="EQH82" s="30"/>
      <c r="EQI82" s="30"/>
      <c r="EQJ82" s="30"/>
      <c r="EQK82" s="30"/>
      <c r="EQL82" s="30"/>
      <c r="EQM82" s="30"/>
      <c r="EQN82" s="30"/>
      <c r="EQO82" s="30"/>
      <c r="EQP82" s="30"/>
      <c r="EQQ82" s="30"/>
      <c r="EQR82" s="30"/>
      <c r="EQS82" s="30"/>
      <c r="EQT82" s="30"/>
      <c r="EQU82" s="30"/>
      <c r="EQV82" s="30"/>
      <c r="EQW82" s="30"/>
      <c r="EQX82" s="30"/>
      <c r="EQY82" s="30"/>
      <c r="EQZ82" s="30"/>
      <c r="ERA82" s="30"/>
      <c r="ERB82" s="30"/>
      <c r="ERC82" s="30"/>
      <c r="ERD82" s="30"/>
      <c r="ERE82" s="30"/>
      <c r="ERF82" s="30"/>
      <c r="ERG82" s="30"/>
      <c r="ERH82" s="30"/>
      <c r="ERI82" s="30"/>
      <c r="ERJ82" s="30"/>
      <c r="ERK82" s="30"/>
      <c r="ERL82" s="30"/>
      <c r="ERM82" s="30"/>
      <c r="ERN82" s="30"/>
      <c r="ERO82" s="30"/>
      <c r="ERP82" s="30"/>
      <c r="ERQ82" s="30"/>
      <c r="ERR82" s="30"/>
      <c r="ERS82" s="30"/>
      <c r="ERT82" s="30"/>
      <c r="ERU82" s="30"/>
      <c r="ERV82" s="30"/>
      <c r="ERW82" s="30"/>
      <c r="ERX82" s="30"/>
      <c r="ERY82" s="30"/>
      <c r="ERZ82" s="30"/>
      <c r="ESA82" s="30"/>
      <c r="ESB82" s="30"/>
      <c r="ESC82" s="30"/>
      <c r="ESD82" s="30"/>
      <c r="ESE82" s="30"/>
      <c r="ESF82" s="30"/>
      <c r="ESG82" s="30"/>
      <c r="ESH82" s="30"/>
      <c r="ESI82" s="30"/>
      <c r="ESJ82" s="30"/>
      <c r="ESK82" s="30"/>
      <c r="ESL82" s="30"/>
      <c r="ESM82" s="30"/>
      <c r="ESN82" s="30"/>
      <c r="ESO82" s="30"/>
      <c r="ESP82" s="30"/>
      <c r="ESQ82" s="30"/>
      <c r="ESR82" s="30"/>
      <c r="ESS82" s="30"/>
      <c r="EST82" s="30"/>
      <c r="ESU82" s="30"/>
      <c r="ESV82" s="30"/>
      <c r="ESW82" s="30"/>
      <c r="ESX82" s="30"/>
      <c r="ESY82" s="30"/>
      <c r="ESZ82" s="30"/>
      <c r="ETA82" s="30"/>
      <c r="ETB82" s="30"/>
      <c r="ETC82" s="30"/>
      <c r="ETD82" s="30"/>
      <c r="ETE82" s="30"/>
      <c r="ETF82" s="30"/>
      <c r="ETG82" s="30"/>
      <c r="ETH82" s="30"/>
      <c r="ETI82" s="30"/>
      <c r="ETJ82" s="30"/>
      <c r="ETK82" s="30"/>
      <c r="ETL82" s="30"/>
      <c r="ETM82" s="30"/>
      <c r="ETN82" s="30"/>
      <c r="ETO82" s="30"/>
      <c r="ETP82" s="30"/>
      <c r="ETQ82" s="30"/>
      <c r="ETR82" s="30"/>
      <c r="ETS82" s="30"/>
      <c r="ETT82" s="30"/>
      <c r="ETU82" s="30"/>
      <c r="ETV82" s="30"/>
      <c r="ETW82" s="30"/>
      <c r="ETX82" s="30"/>
      <c r="ETY82" s="30"/>
      <c r="ETZ82" s="30"/>
      <c r="EUA82" s="30"/>
      <c r="EUB82" s="30"/>
      <c r="EUC82" s="30"/>
      <c r="EUD82" s="30"/>
      <c r="EUE82" s="30"/>
      <c r="EUF82" s="30"/>
      <c r="EUG82" s="30"/>
      <c r="EUH82" s="30"/>
      <c r="EUI82" s="30"/>
      <c r="EUJ82" s="30"/>
      <c r="EUK82" s="30"/>
      <c r="EUL82" s="30"/>
      <c r="EUM82" s="30"/>
      <c r="EUN82" s="30"/>
      <c r="EUO82" s="30"/>
      <c r="EUP82" s="30"/>
      <c r="EUQ82" s="30"/>
      <c r="EUR82" s="30"/>
      <c r="EUS82" s="30"/>
      <c r="EUT82" s="30"/>
      <c r="EUU82" s="30"/>
      <c r="EUV82" s="30"/>
      <c r="EUW82" s="30"/>
      <c r="EUX82" s="30"/>
      <c r="EUY82" s="30"/>
      <c r="EUZ82" s="30"/>
      <c r="EVA82" s="30"/>
      <c r="EVB82" s="30"/>
      <c r="EVC82" s="30"/>
      <c r="EVD82" s="30"/>
      <c r="EVE82" s="30"/>
      <c r="EVF82" s="30"/>
      <c r="EVG82" s="30"/>
      <c r="EVH82" s="30"/>
      <c r="EVI82" s="30"/>
      <c r="EVJ82" s="30"/>
      <c r="EVK82" s="30"/>
      <c r="EVL82" s="30"/>
      <c r="EVM82" s="30"/>
      <c r="EVN82" s="30"/>
      <c r="EVO82" s="30"/>
      <c r="EVP82" s="30"/>
      <c r="EVQ82" s="30"/>
      <c r="EVR82" s="30"/>
      <c r="EVS82" s="30"/>
      <c r="EVT82" s="30"/>
      <c r="EVU82" s="30"/>
      <c r="EVV82" s="30"/>
      <c r="EVW82" s="30"/>
      <c r="EVX82" s="30"/>
      <c r="EVY82" s="30"/>
      <c r="EVZ82" s="30"/>
      <c r="EWA82" s="30"/>
      <c r="EWB82" s="30"/>
      <c r="EWC82" s="30"/>
      <c r="EWD82" s="30"/>
      <c r="EWE82" s="30"/>
      <c r="EWF82" s="30"/>
      <c r="EWG82" s="30"/>
      <c r="EWH82" s="30"/>
      <c r="EWI82" s="30"/>
      <c r="EWJ82" s="30"/>
      <c r="EWK82" s="30"/>
      <c r="EWL82" s="30"/>
      <c r="EWM82" s="30"/>
      <c r="EWN82" s="30"/>
      <c r="EWO82" s="30"/>
      <c r="EWP82" s="30"/>
      <c r="EWQ82" s="30"/>
      <c r="EWR82" s="30"/>
      <c r="EWS82" s="30"/>
      <c r="EWT82" s="30"/>
      <c r="EWU82" s="30"/>
      <c r="EWV82" s="30"/>
      <c r="EWW82" s="30"/>
      <c r="EWX82" s="30"/>
      <c r="EWY82" s="30"/>
      <c r="EWZ82" s="30"/>
      <c r="EXA82" s="30"/>
      <c r="EXB82" s="30"/>
      <c r="EXC82" s="30"/>
      <c r="EXD82" s="30"/>
      <c r="EXE82" s="30"/>
      <c r="EXF82" s="30"/>
      <c r="EXG82" s="30"/>
      <c r="EXH82" s="30"/>
      <c r="EXI82" s="30"/>
      <c r="EXJ82" s="30"/>
      <c r="EXK82" s="30"/>
      <c r="EXL82" s="30"/>
      <c r="EXM82" s="30"/>
      <c r="EXN82" s="30"/>
      <c r="EXO82" s="30"/>
      <c r="EXP82" s="30"/>
      <c r="EXQ82" s="30"/>
      <c r="EXR82" s="30"/>
      <c r="EXS82" s="30"/>
      <c r="EXT82" s="30"/>
      <c r="EXU82" s="30"/>
      <c r="EXV82" s="30"/>
      <c r="EXW82" s="30"/>
      <c r="EXX82" s="30"/>
      <c r="EXY82" s="30"/>
      <c r="EXZ82" s="30"/>
      <c r="EYA82" s="30"/>
      <c r="EYB82" s="30"/>
      <c r="EYC82" s="30"/>
      <c r="EYD82" s="30"/>
      <c r="EYE82" s="30"/>
      <c r="EYF82" s="30"/>
      <c r="EYG82" s="30"/>
      <c r="EYH82" s="30"/>
      <c r="EYI82" s="30"/>
      <c r="EYJ82" s="30"/>
      <c r="EYK82" s="30"/>
      <c r="EYL82" s="30"/>
      <c r="EYM82" s="30"/>
      <c r="EYN82" s="30"/>
      <c r="EYO82" s="30"/>
      <c r="EYP82" s="30"/>
      <c r="EYQ82" s="30"/>
      <c r="EYR82" s="30"/>
      <c r="EYS82" s="30"/>
      <c r="EYT82" s="30"/>
      <c r="EYU82" s="30"/>
      <c r="EYV82" s="30"/>
      <c r="EYW82" s="30"/>
      <c r="EYX82" s="30"/>
      <c r="EYY82" s="30"/>
      <c r="EYZ82" s="30"/>
      <c r="EZA82" s="30"/>
      <c r="EZB82" s="30"/>
      <c r="EZC82" s="30"/>
      <c r="EZD82" s="30"/>
      <c r="EZE82" s="30"/>
      <c r="EZF82" s="30"/>
      <c r="EZG82" s="30"/>
      <c r="EZH82" s="30"/>
      <c r="EZI82" s="30"/>
      <c r="EZJ82" s="30"/>
      <c r="EZK82" s="30"/>
      <c r="EZL82" s="30"/>
      <c r="EZM82" s="30"/>
      <c r="EZN82" s="30"/>
      <c r="EZO82" s="30"/>
      <c r="EZP82" s="30"/>
      <c r="EZQ82" s="30"/>
      <c r="EZR82" s="30"/>
      <c r="EZS82" s="30"/>
      <c r="EZT82" s="30"/>
      <c r="EZU82" s="30"/>
      <c r="EZV82" s="30"/>
      <c r="EZW82" s="30"/>
      <c r="EZX82" s="30"/>
      <c r="EZY82" s="30"/>
      <c r="EZZ82" s="30"/>
      <c r="FAA82" s="30"/>
      <c r="FAB82" s="30"/>
      <c r="FAC82" s="30"/>
      <c r="FAD82" s="30"/>
      <c r="FAE82" s="30"/>
      <c r="FAF82" s="30"/>
      <c r="FAG82" s="30"/>
      <c r="FAH82" s="30"/>
      <c r="FAI82" s="30"/>
      <c r="FAJ82" s="30"/>
      <c r="FAK82" s="30"/>
      <c r="FAL82" s="30"/>
      <c r="FAM82" s="30"/>
      <c r="FAN82" s="30"/>
      <c r="FAO82" s="30"/>
      <c r="FAP82" s="30"/>
      <c r="FAQ82" s="30"/>
      <c r="FAR82" s="30"/>
      <c r="FAS82" s="30"/>
      <c r="FAT82" s="30"/>
      <c r="FAU82" s="30"/>
      <c r="FAV82" s="30"/>
      <c r="FAW82" s="30"/>
      <c r="FAX82" s="30"/>
      <c r="FAY82" s="30"/>
      <c r="FAZ82" s="30"/>
      <c r="FBA82" s="30"/>
      <c r="FBB82" s="30"/>
      <c r="FBC82" s="30"/>
      <c r="FBD82" s="30"/>
      <c r="FBE82" s="30"/>
      <c r="FBF82" s="30"/>
      <c r="FBG82" s="30"/>
      <c r="FBH82" s="30"/>
      <c r="FBI82" s="30"/>
      <c r="FBJ82" s="30"/>
      <c r="FBK82" s="30"/>
      <c r="FBL82" s="30"/>
      <c r="FBM82" s="30"/>
      <c r="FBN82" s="30"/>
      <c r="FBO82" s="30"/>
      <c r="FBP82" s="30"/>
      <c r="FBQ82" s="30"/>
      <c r="FBR82" s="30"/>
      <c r="FBS82" s="30"/>
      <c r="FBT82" s="30"/>
      <c r="FBU82" s="30"/>
      <c r="FBV82" s="30"/>
      <c r="FBW82" s="30"/>
      <c r="FBX82" s="30"/>
      <c r="FBY82" s="30"/>
      <c r="FBZ82" s="30"/>
      <c r="FCA82" s="30"/>
      <c r="FCB82" s="30"/>
      <c r="FCC82" s="30"/>
      <c r="FCD82" s="30"/>
      <c r="FCE82" s="30"/>
      <c r="FCF82" s="30"/>
      <c r="FCG82" s="30"/>
      <c r="FCH82" s="30"/>
      <c r="FCI82" s="30"/>
      <c r="FCJ82" s="30"/>
      <c r="FCK82" s="30"/>
      <c r="FCL82" s="30"/>
      <c r="FCM82" s="30"/>
      <c r="FCN82" s="30"/>
      <c r="FCO82" s="30"/>
      <c r="FCP82" s="30"/>
      <c r="FCQ82" s="30"/>
      <c r="FCR82" s="30"/>
      <c r="FCS82" s="30"/>
      <c r="FCT82" s="30"/>
      <c r="FCU82" s="30"/>
      <c r="FCV82" s="30"/>
      <c r="FCW82" s="30"/>
      <c r="FCX82" s="30"/>
      <c r="FCY82" s="30"/>
      <c r="FCZ82" s="30"/>
      <c r="FDA82" s="30"/>
      <c r="FDB82" s="30"/>
      <c r="FDC82" s="30"/>
      <c r="FDD82" s="30"/>
      <c r="FDE82" s="30"/>
      <c r="FDF82" s="30"/>
      <c r="FDG82" s="30"/>
      <c r="FDH82" s="30"/>
      <c r="FDI82" s="30"/>
      <c r="FDJ82" s="30"/>
      <c r="FDK82" s="30"/>
      <c r="FDL82" s="30"/>
      <c r="FDM82" s="30"/>
      <c r="FDN82" s="30"/>
      <c r="FDO82" s="30"/>
      <c r="FDP82" s="30"/>
      <c r="FDQ82" s="30"/>
      <c r="FDR82" s="30"/>
      <c r="FDS82" s="30"/>
      <c r="FDT82" s="30"/>
      <c r="FDU82" s="30"/>
      <c r="FDV82" s="30"/>
      <c r="FDW82" s="30"/>
      <c r="FDX82" s="30"/>
      <c r="FDY82" s="30"/>
      <c r="FDZ82" s="30"/>
      <c r="FEA82" s="30"/>
      <c r="FEB82" s="30"/>
      <c r="FEC82" s="30"/>
      <c r="FED82" s="30"/>
      <c r="FEE82" s="30"/>
      <c r="FEF82" s="30"/>
      <c r="FEG82" s="30"/>
      <c r="FEH82" s="30"/>
      <c r="FEI82" s="30"/>
      <c r="FEJ82" s="30"/>
      <c r="FEK82" s="30"/>
      <c r="FEL82" s="30"/>
      <c r="FEM82" s="30"/>
      <c r="FEN82" s="30"/>
      <c r="FEO82" s="30"/>
      <c r="FEP82" s="30"/>
      <c r="FEQ82" s="30"/>
      <c r="FER82" s="30"/>
      <c r="FES82" s="30"/>
      <c r="FET82" s="30"/>
      <c r="FEU82" s="30"/>
      <c r="FEV82" s="30"/>
      <c r="FEW82" s="30"/>
      <c r="FEX82" s="30"/>
      <c r="FEY82" s="30"/>
      <c r="FEZ82" s="30"/>
      <c r="FFA82" s="30"/>
      <c r="FFB82" s="30"/>
      <c r="FFC82" s="30"/>
      <c r="FFD82" s="30"/>
      <c r="FFE82" s="30"/>
      <c r="FFF82" s="30"/>
      <c r="FFG82" s="30"/>
      <c r="FFH82" s="30"/>
      <c r="FFI82" s="30"/>
      <c r="FFJ82" s="30"/>
      <c r="FFK82" s="30"/>
      <c r="FFL82" s="30"/>
      <c r="FFM82" s="30"/>
      <c r="FFN82" s="30"/>
      <c r="FFO82" s="30"/>
      <c r="FFP82" s="30"/>
      <c r="FFQ82" s="30"/>
      <c r="FFR82" s="30"/>
      <c r="FFS82" s="30"/>
      <c r="FFT82" s="30"/>
      <c r="FFU82" s="30"/>
      <c r="FFV82" s="30"/>
      <c r="FFW82" s="30"/>
      <c r="FFX82" s="30"/>
      <c r="FFY82" s="30"/>
      <c r="FFZ82" s="30"/>
      <c r="FGA82" s="30"/>
      <c r="FGB82" s="30"/>
      <c r="FGC82" s="30"/>
      <c r="FGD82" s="30"/>
      <c r="FGE82" s="30"/>
      <c r="FGF82" s="30"/>
      <c r="FGG82" s="30"/>
      <c r="FGH82" s="30"/>
      <c r="FGI82" s="30"/>
      <c r="FGJ82" s="30"/>
      <c r="FGK82" s="30"/>
      <c r="FGL82" s="30"/>
      <c r="FGM82" s="30"/>
      <c r="FGN82" s="30"/>
      <c r="FGO82" s="30"/>
      <c r="FGP82" s="30"/>
      <c r="FGQ82" s="30"/>
      <c r="FGR82" s="30"/>
      <c r="FGS82" s="30"/>
      <c r="FGT82" s="30"/>
      <c r="FGU82" s="30"/>
      <c r="FGV82" s="30"/>
      <c r="FGW82" s="30"/>
      <c r="FGX82" s="30"/>
      <c r="FGY82" s="30"/>
      <c r="FGZ82" s="30"/>
      <c r="FHA82" s="30"/>
      <c r="FHB82" s="30"/>
      <c r="FHC82" s="30"/>
      <c r="FHD82" s="30"/>
      <c r="FHE82" s="30"/>
      <c r="FHF82" s="30"/>
      <c r="FHG82" s="30"/>
      <c r="FHH82" s="30"/>
      <c r="FHI82" s="30"/>
      <c r="FHJ82" s="30"/>
      <c r="FHK82" s="30"/>
      <c r="FHL82" s="30"/>
      <c r="FHM82" s="30"/>
      <c r="FHN82" s="30"/>
      <c r="FHO82" s="30"/>
      <c r="FHP82" s="30"/>
      <c r="FHQ82" s="30"/>
      <c r="FHR82" s="30"/>
      <c r="FHS82" s="30"/>
      <c r="FHT82" s="30"/>
      <c r="FHU82" s="30"/>
      <c r="FHV82" s="30"/>
      <c r="FHW82" s="30"/>
      <c r="FHX82" s="30"/>
      <c r="FHY82" s="30"/>
      <c r="FHZ82" s="30"/>
      <c r="FIA82" s="30"/>
      <c r="FIB82" s="30"/>
      <c r="FIC82" s="30"/>
      <c r="FID82" s="30"/>
      <c r="FIE82" s="30"/>
      <c r="FIF82" s="30"/>
      <c r="FIG82" s="30"/>
      <c r="FIH82" s="30"/>
      <c r="FII82" s="30"/>
      <c r="FIJ82" s="30"/>
      <c r="FIK82" s="30"/>
      <c r="FIL82" s="30"/>
      <c r="FIM82" s="30"/>
      <c r="FIN82" s="30"/>
      <c r="FIO82" s="30"/>
      <c r="FIP82" s="30"/>
      <c r="FIQ82" s="30"/>
      <c r="FIR82" s="30"/>
      <c r="FIS82" s="30"/>
      <c r="FIT82" s="30"/>
      <c r="FIU82" s="30"/>
      <c r="FIV82" s="30"/>
      <c r="FIW82" s="30"/>
      <c r="FIX82" s="30"/>
      <c r="FIY82" s="30"/>
      <c r="FIZ82" s="30"/>
      <c r="FJA82" s="30"/>
      <c r="FJB82" s="30"/>
      <c r="FJC82" s="30"/>
      <c r="FJD82" s="30"/>
      <c r="FJE82" s="30"/>
      <c r="FJF82" s="30"/>
      <c r="FJG82" s="30"/>
      <c r="FJH82" s="30"/>
      <c r="FJI82" s="30"/>
      <c r="FJJ82" s="30"/>
      <c r="FJK82" s="30"/>
      <c r="FJL82" s="30"/>
      <c r="FJM82" s="30"/>
      <c r="FJN82" s="30"/>
      <c r="FJO82" s="30"/>
      <c r="FJP82" s="30"/>
      <c r="FJQ82" s="30"/>
      <c r="FJR82" s="30"/>
      <c r="FJS82" s="30"/>
      <c r="FJT82" s="30"/>
      <c r="FJU82" s="30"/>
      <c r="FJV82" s="30"/>
      <c r="FJW82" s="30"/>
      <c r="FJX82" s="30"/>
      <c r="FJY82" s="30"/>
      <c r="FJZ82" s="30"/>
      <c r="FKA82" s="30"/>
      <c r="FKB82" s="30"/>
      <c r="FKC82" s="30"/>
      <c r="FKD82" s="30"/>
      <c r="FKE82" s="30"/>
      <c r="FKF82" s="30"/>
      <c r="FKG82" s="30"/>
      <c r="FKH82" s="30"/>
      <c r="FKI82" s="30"/>
      <c r="FKJ82" s="30"/>
      <c r="FKK82" s="30"/>
      <c r="FKL82" s="30"/>
      <c r="FKM82" s="30"/>
      <c r="FKN82" s="30"/>
      <c r="FKO82" s="30"/>
      <c r="FKP82" s="30"/>
      <c r="FKQ82" s="30"/>
      <c r="FKR82" s="30"/>
      <c r="FKS82" s="30"/>
      <c r="FKT82" s="30"/>
      <c r="FKU82" s="30"/>
      <c r="FKV82" s="30"/>
      <c r="FKW82" s="30"/>
      <c r="FKX82" s="30"/>
      <c r="FKY82" s="30"/>
      <c r="FKZ82" s="30"/>
      <c r="FLA82" s="30"/>
      <c r="FLB82" s="30"/>
      <c r="FLC82" s="30"/>
      <c r="FLD82" s="30"/>
      <c r="FLE82" s="30"/>
      <c r="FLF82" s="30"/>
      <c r="FLG82" s="30"/>
      <c r="FLH82" s="30"/>
      <c r="FLI82" s="30"/>
      <c r="FLJ82" s="30"/>
      <c r="FLK82" s="30"/>
      <c r="FLL82" s="30"/>
      <c r="FLM82" s="30"/>
      <c r="FLN82" s="30"/>
      <c r="FLO82" s="30"/>
      <c r="FLP82" s="30"/>
      <c r="FLQ82" s="30"/>
      <c r="FLR82" s="30"/>
      <c r="FLS82" s="30"/>
      <c r="FLT82" s="30"/>
      <c r="FLU82" s="30"/>
      <c r="FLV82" s="30"/>
      <c r="FLW82" s="30"/>
      <c r="FLX82" s="30"/>
      <c r="FLY82" s="30"/>
      <c r="FLZ82" s="30"/>
      <c r="FMA82" s="30"/>
      <c r="FMB82" s="30"/>
      <c r="FMC82" s="30"/>
      <c r="FMD82" s="30"/>
      <c r="FME82" s="30"/>
      <c r="FMF82" s="30"/>
      <c r="FMG82" s="30"/>
      <c r="FMH82" s="30"/>
      <c r="FMI82" s="30"/>
      <c r="FMJ82" s="30"/>
      <c r="FMK82" s="30"/>
      <c r="FML82" s="30"/>
      <c r="FMM82" s="30"/>
      <c r="FMN82" s="30"/>
      <c r="FMO82" s="30"/>
      <c r="FMP82" s="30"/>
      <c r="FMQ82" s="30"/>
      <c r="FMR82" s="30"/>
      <c r="FMS82" s="30"/>
      <c r="FMT82" s="30"/>
      <c r="FMU82" s="30"/>
      <c r="FMV82" s="30"/>
      <c r="FMW82" s="30"/>
      <c r="FMX82" s="30"/>
      <c r="FMY82" s="30"/>
      <c r="FMZ82" s="30"/>
      <c r="FNA82" s="30"/>
      <c r="FNB82" s="30"/>
      <c r="FNC82" s="30"/>
      <c r="FND82" s="30"/>
      <c r="FNE82" s="30"/>
      <c r="FNF82" s="30"/>
      <c r="FNG82" s="30"/>
      <c r="FNH82" s="30"/>
      <c r="FNI82" s="30"/>
      <c r="FNJ82" s="30"/>
      <c r="FNK82" s="30"/>
      <c r="FNL82" s="30"/>
      <c r="FNM82" s="30"/>
      <c r="FNN82" s="30"/>
      <c r="FNO82" s="30"/>
      <c r="FNP82" s="30"/>
      <c r="FNQ82" s="30"/>
      <c r="FNR82" s="30"/>
      <c r="FNS82" s="30"/>
      <c r="FNT82" s="30"/>
      <c r="FNU82" s="30"/>
      <c r="FNV82" s="30"/>
      <c r="FNW82" s="30"/>
      <c r="FNX82" s="30"/>
      <c r="FNY82" s="30"/>
      <c r="FNZ82" s="30"/>
      <c r="FOA82" s="30"/>
      <c r="FOB82" s="30"/>
      <c r="FOC82" s="30"/>
      <c r="FOD82" s="30"/>
      <c r="FOE82" s="30"/>
      <c r="FOF82" s="30"/>
      <c r="FOG82" s="30"/>
      <c r="FOH82" s="30"/>
      <c r="FOI82" s="30"/>
      <c r="FOJ82" s="30"/>
      <c r="FOK82" s="30"/>
      <c r="FOL82" s="30"/>
      <c r="FOM82" s="30"/>
      <c r="FON82" s="30"/>
      <c r="FOO82" s="30"/>
      <c r="FOP82" s="30"/>
      <c r="FOQ82" s="30"/>
      <c r="FOR82" s="30"/>
      <c r="FOS82" s="30"/>
      <c r="FOT82" s="30"/>
      <c r="FOU82" s="30"/>
      <c r="FOV82" s="30"/>
      <c r="FOW82" s="30"/>
      <c r="FOX82" s="30"/>
      <c r="FOY82" s="30"/>
      <c r="FOZ82" s="30"/>
      <c r="FPA82" s="30"/>
      <c r="FPB82" s="30"/>
      <c r="FPC82" s="30"/>
      <c r="FPD82" s="30"/>
      <c r="FPE82" s="30"/>
      <c r="FPF82" s="30"/>
      <c r="FPG82" s="30"/>
      <c r="FPH82" s="30"/>
      <c r="FPI82" s="30"/>
      <c r="FPJ82" s="30"/>
      <c r="FPK82" s="30"/>
      <c r="FPL82" s="30"/>
      <c r="FPM82" s="30"/>
      <c r="FPN82" s="30"/>
      <c r="FPO82" s="30"/>
      <c r="FPP82" s="30"/>
      <c r="FPQ82" s="30"/>
      <c r="FPR82" s="30"/>
      <c r="FPS82" s="30"/>
      <c r="FPT82" s="30"/>
      <c r="FPU82" s="30"/>
      <c r="FPV82" s="30"/>
      <c r="FPW82" s="30"/>
      <c r="FPX82" s="30"/>
      <c r="FPY82" s="30"/>
      <c r="FPZ82" s="30"/>
      <c r="FQA82" s="30"/>
      <c r="FQB82" s="30"/>
      <c r="FQC82" s="30"/>
      <c r="FQD82" s="30"/>
      <c r="FQE82" s="30"/>
      <c r="FQF82" s="30"/>
      <c r="FQG82" s="30"/>
      <c r="FQH82" s="30"/>
      <c r="FQI82" s="30"/>
      <c r="FQJ82" s="30"/>
      <c r="FQK82" s="30"/>
      <c r="FQL82" s="30"/>
      <c r="FQM82" s="30"/>
      <c r="FQN82" s="30"/>
      <c r="FQO82" s="30"/>
      <c r="FQP82" s="30"/>
      <c r="FQQ82" s="30"/>
      <c r="FQR82" s="30"/>
      <c r="FQS82" s="30"/>
      <c r="FQT82" s="30"/>
      <c r="FQU82" s="30"/>
      <c r="FQV82" s="30"/>
      <c r="FQW82" s="30"/>
      <c r="FQX82" s="30"/>
      <c r="FQY82" s="30"/>
      <c r="FQZ82" s="30"/>
      <c r="FRA82" s="30"/>
      <c r="FRB82" s="30"/>
      <c r="FRC82" s="30"/>
      <c r="FRD82" s="30"/>
      <c r="FRE82" s="30"/>
      <c r="FRF82" s="30"/>
      <c r="FRG82" s="30"/>
      <c r="FRH82" s="30"/>
      <c r="FRI82" s="30"/>
      <c r="FRJ82" s="30"/>
      <c r="FRK82" s="30"/>
      <c r="FRL82" s="30"/>
      <c r="FRM82" s="30"/>
      <c r="FRN82" s="30"/>
      <c r="FRO82" s="30"/>
      <c r="FRP82" s="30"/>
      <c r="FRQ82" s="30"/>
      <c r="FRR82" s="30"/>
      <c r="FRS82" s="30"/>
      <c r="FRT82" s="30"/>
      <c r="FRU82" s="30"/>
      <c r="FRV82" s="30"/>
      <c r="FRW82" s="30"/>
      <c r="FRX82" s="30"/>
      <c r="FRY82" s="30"/>
      <c r="FRZ82" s="30"/>
      <c r="FSA82" s="30"/>
      <c r="FSB82" s="30"/>
      <c r="FSC82" s="30"/>
      <c r="FSD82" s="30"/>
      <c r="FSE82" s="30"/>
      <c r="FSF82" s="30"/>
      <c r="FSG82" s="30"/>
      <c r="FSH82" s="30"/>
      <c r="FSI82" s="30"/>
      <c r="FSJ82" s="30"/>
      <c r="FSK82" s="30"/>
      <c r="FSL82" s="30"/>
      <c r="FSM82" s="30"/>
      <c r="FSN82" s="30"/>
      <c r="FSO82" s="30"/>
      <c r="FSP82" s="30"/>
      <c r="FSQ82" s="30"/>
      <c r="FSR82" s="30"/>
      <c r="FSS82" s="30"/>
      <c r="FST82" s="30"/>
      <c r="FSU82" s="30"/>
      <c r="FSV82" s="30"/>
      <c r="FSW82" s="30"/>
      <c r="FSX82" s="30"/>
      <c r="FSY82" s="30"/>
      <c r="FSZ82" s="30"/>
      <c r="FTA82" s="30"/>
      <c r="FTB82" s="30"/>
      <c r="FTC82" s="30"/>
      <c r="FTD82" s="30"/>
      <c r="FTE82" s="30"/>
      <c r="FTF82" s="30"/>
      <c r="FTG82" s="30"/>
      <c r="FTH82" s="30"/>
      <c r="FTI82" s="30"/>
      <c r="FTJ82" s="30"/>
      <c r="FTK82" s="30"/>
      <c r="FTL82" s="30"/>
      <c r="FTM82" s="30"/>
      <c r="FTN82" s="30"/>
      <c r="FTO82" s="30"/>
      <c r="FTP82" s="30"/>
      <c r="FTQ82" s="30"/>
      <c r="FTR82" s="30"/>
      <c r="FTS82" s="30"/>
      <c r="FTT82" s="30"/>
      <c r="FTU82" s="30"/>
      <c r="FTV82" s="30"/>
      <c r="FTW82" s="30"/>
      <c r="FTX82" s="30"/>
      <c r="FTY82" s="30"/>
      <c r="FTZ82" s="30"/>
      <c r="FUA82" s="30"/>
      <c r="FUB82" s="30"/>
      <c r="FUC82" s="30"/>
      <c r="FUD82" s="30"/>
      <c r="FUE82" s="30"/>
      <c r="FUF82" s="30"/>
      <c r="FUG82" s="30"/>
      <c r="FUH82" s="30"/>
      <c r="FUI82" s="30"/>
      <c r="FUJ82" s="30"/>
      <c r="FUK82" s="30"/>
      <c r="FUL82" s="30"/>
      <c r="FUM82" s="30"/>
      <c r="FUN82" s="30"/>
      <c r="FUO82" s="30"/>
      <c r="FUP82" s="30"/>
      <c r="FUQ82" s="30"/>
      <c r="FUR82" s="30"/>
      <c r="FUS82" s="30"/>
      <c r="FUT82" s="30"/>
      <c r="FUU82" s="30"/>
      <c r="FUV82" s="30"/>
      <c r="FUW82" s="30"/>
      <c r="FUX82" s="30"/>
      <c r="FUY82" s="30"/>
      <c r="FUZ82" s="30"/>
      <c r="FVA82" s="30"/>
      <c r="FVB82" s="30"/>
      <c r="FVC82" s="30"/>
      <c r="FVD82" s="30"/>
      <c r="FVE82" s="30"/>
      <c r="FVF82" s="30"/>
      <c r="FVG82" s="30"/>
      <c r="FVH82" s="30"/>
      <c r="FVI82" s="30"/>
      <c r="FVJ82" s="30"/>
      <c r="FVK82" s="30"/>
      <c r="FVL82" s="30"/>
      <c r="FVM82" s="30"/>
      <c r="FVN82" s="30"/>
      <c r="FVO82" s="30"/>
      <c r="FVP82" s="30"/>
      <c r="FVQ82" s="30"/>
      <c r="FVR82" s="30"/>
      <c r="FVS82" s="30"/>
      <c r="FVT82" s="30"/>
      <c r="FVU82" s="30"/>
      <c r="FVV82" s="30"/>
      <c r="FVW82" s="30"/>
      <c r="FVX82" s="30"/>
      <c r="FVY82" s="30"/>
      <c r="FVZ82" s="30"/>
      <c r="FWA82" s="30"/>
      <c r="FWB82" s="30"/>
      <c r="FWC82" s="30"/>
      <c r="FWD82" s="30"/>
      <c r="FWE82" s="30"/>
      <c r="FWF82" s="30"/>
      <c r="FWG82" s="30"/>
      <c r="FWH82" s="30"/>
      <c r="FWI82" s="30"/>
      <c r="FWJ82" s="30"/>
      <c r="FWK82" s="30"/>
      <c r="FWL82" s="30"/>
      <c r="FWM82" s="30"/>
      <c r="FWN82" s="30"/>
      <c r="FWO82" s="30"/>
      <c r="FWP82" s="30"/>
      <c r="FWQ82" s="30"/>
      <c r="FWR82" s="30"/>
      <c r="FWS82" s="30"/>
      <c r="FWT82" s="30"/>
      <c r="FWU82" s="30"/>
      <c r="FWV82" s="30"/>
      <c r="FWW82" s="30"/>
      <c r="FWX82" s="30"/>
      <c r="FWY82" s="30"/>
      <c r="FWZ82" s="30"/>
      <c r="FXA82" s="30"/>
      <c r="FXB82" s="30"/>
      <c r="FXC82" s="30"/>
      <c r="FXD82" s="30"/>
      <c r="FXE82" s="30"/>
      <c r="FXF82" s="30"/>
      <c r="FXG82" s="30"/>
      <c r="FXH82" s="30"/>
      <c r="FXI82" s="30"/>
      <c r="FXJ82" s="30"/>
      <c r="FXK82" s="30"/>
      <c r="FXL82" s="30"/>
      <c r="FXM82" s="30"/>
      <c r="FXN82" s="30"/>
      <c r="FXO82" s="30"/>
      <c r="FXP82" s="30"/>
      <c r="FXQ82" s="30"/>
      <c r="FXR82" s="30"/>
      <c r="FXS82" s="30"/>
      <c r="FXT82" s="30"/>
      <c r="FXU82" s="30"/>
      <c r="FXV82" s="30"/>
      <c r="FXW82" s="30"/>
      <c r="FXX82" s="30"/>
      <c r="FXY82" s="30"/>
      <c r="FXZ82" s="30"/>
      <c r="FYA82" s="30"/>
      <c r="FYB82" s="30"/>
      <c r="FYC82" s="30"/>
      <c r="FYD82" s="30"/>
      <c r="FYE82" s="30"/>
      <c r="FYF82" s="30"/>
      <c r="FYG82" s="30"/>
      <c r="FYH82" s="30"/>
      <c r="FYI82" s="30"/>
      <c r="FYJ82" s="30"/>
      <c r="FYK82" s="30"/>
      <c r="FYL82" s="30"/>
      <c r="FYM82" s="30"/>
      <c r="FYN82" s="30"/>
      <c r="FYO82" s="30"/>
      <c r="FYP82" s="30"/>
      <c r="FYQ82" s="30"/>
      <c r="FYR82" s="30"/>
      <c r="FYS82" s="30"/>
      <c r="FYT82" s="30"/>
      <c r="FYU82" s="30"/>
      <c r="FYV82" s="30"/>
      <c r="FYW82" s="30"/>
      <c r="FYX82" s="30"/>
      <c r="FYY82" s="30"/>
      <c r="FYZ82" s="30"/>
      <c r="FZA82" s="30"/>
      <c r="FZB82" s="30"/>
      <c r="FZC82" s="30"/>
      <c r="FZD82" s="30"/>
      <c r="FZE82" s="30"/>
      <c r="FZF82" s="30"/>
      <c r="FZG82" s="30"/>
      <c r="FZH82" s="30"/>
      <c r="FZI82" s="30"/>
      <c r="FZJ82" s="30"/>
      <c r="FZK82" s="30"/>
      <c r="FZL82" s="30"/>
      <c r="FZM82" s="30"/>
      <c r="FZN82" s="30"/>
      <c r="FZO82" s="30"/>
      <c r="FZP82" s="30"/>
      <c r="FZQ82" s="30"/>
      <c r="FZR82" s="30"/>
      <c r="FZS82" s="30"/>
      <c r="FZT82" s="30"/>
      <c r="FZU82" s="30"/>
      <c r="FZV82" s="30"/>
      <c r="FZW82" s="30"/>
      <c r="FZX82" s="30"/>
      <c r="FZY82" s="30"/>
      <c r="FZZ82" s="30"/>
      <c r="GAA82" s="30"/>
      <c r="GAB82" s="30"/>
      <c r="GAC82" s="30"/>
      <c r="GAD82" s="30"/>
      <c r="GAE82" s="30"/>
      <c r="GAF82" s="30"/>
      <c r="GAG82" s="30"/>
      <c r="GAH82" s="30"/>
      <c r="GAI82" s="30"/>
      <c r="GAJ82" s="30"/>
      <c r="GAK82" s="30"/>
      <c r="GAL82" s="30"/>
      <c r="GAM82" s="30"/>
      <c r="GAN82" s="30"/>
      <c r="GAO82" s="30"/>
      <c r="GAP82" s="30"/>
      <c r="GAQ82" s="30"/>
      <c r="GAR82" s="30"/>
      <c r="GAS82" s="30"/>
      <c r="GAT82" s="30"/>
      <c r="GAU82" s="30"/>
      <c r="GAV82" s="30"/>
      <c r="GAW82" s="30"/>
      <c r="GAX82" s="30"/>
      <c r="GAY82" s="30"/>
      <c r="GAZ82" s="30"/>
      <c r="GBA82" s="30"/>
      <c r="GBB82" s="30"/>
      <c r="GBC82" s="30"/>
      <c r="GBD82" s="30"/>
      <c r="GBE82" s="30"/>
      <c r="GBF82" s="30"/>
      <c r="GBG82" s="30"/>
      <c r="GBH82" s="30"/>
      <c r="GBI82" s="30"/>
      <c r="GBJ82" s="30"/>
      <c r="GBK82" s="30"/>
      <c r="GBL82" s="30"/>
      <c r="GBM82" s="30"/>
      <c r="GBN82" s="30"/>
      <c r="GBO82" s="30"/>
      <c r="GBP82" s="30"/>
      <c r="GBQ82" s="30"/>
      <c r="GBR82" s="30"/>
      <c r="GBS82" s="30"/>
      <c r="GBT82" s="30"/>
      <c r="GBU82" s="30"/>
      <c r="GBV82" s="30"/>
      <c r="GBW82" s="30"/>
      <c r="GBX82" s="30"/>
      <c r="GBY82" s="30"/>
      <c r="GBZ82" s="30"/>
      <c r="GCA82" s="30"/>
      <c r="GCB82" s="30"/>
      <c r="GCC82" s="30"/>
      <c r="GCD82" s="30"/>
      <c r="GCE82" s="30"/>
      <c r="GCF82" s="30"/>
      <c r="GCG82" s="30"/>
      <c r="GCH82" s="30"/>
      <c r="GCI82" s="30"/>
      <c r="GCJ82" s="30"/>
      <c r="GCK82" s="30"/>
      <c r="GCL82" s="30"/>
      <c r="GCM82" s="30"/>
      <c r="GCN82" s="30"/>
      <c r="GCO82" s="30"/>
      <c r="GCP82" s="30"/>
      <c r="GCQ82" s="30"/>
      <c r="GCR82" s="30"/>
      <c r="GCS82" s="30"/>
      <c r="GCT82" s="30"/>
      <c r="GCU82" s="30"/>
      <c r="GCV82" s="30"/>
      <c r="GCW82" s="30"/>
      <c r="GCX82" s="30"/>
      <c r="GCY82" s="30"/>
      <c r="GCZ82" s="30"/>
      <c r="GDA82" s="30"/>
      <c r="GDB82" s="30"/>
      <c r="GDC82" s="30"/>
      <c r="GDD82" s="30"/>
      <c r="GDE82" s="30"/>
      <c r="GDF82" s="30"/>
      <c r="GDG82" s="30"/>
      <c r="GDH82" s="30"/>
      <c r="GDI82" s="30"/>
      <c r="GDJ82" s="30"/>
      <c r="GDK82" s="30"/>
      <c r="GDL82" s="30"/>
      <c r="GDM82" s="30"/>
      <c r="GDN82" s="30"/>
      <c r="GDO82" s="30"/>
      <c r="GDP82" s="30"/>
      <c r="GDQ82" s="30"/>
      <c r="GDR82" s="30"/>
      <c r="GDS82" s="30"/>
      <c r="GDT82" s="30"/>
      <c r="GDU82" s="30"/>
      <c r="GDV82" s="30"/>
      <c r="GDW82" s="30"/>
      <c r="GDX82" s="30"/>
      <c r="GDY82" s="30"/>
      <c r="GDZ82" s="30"/>
      <c r="GEA82" s="30"/>
      <c r="GEB82" s="30"/>
      <c r="GEC82" s="30"/>
      <c r="GED82" s="30"/>
      <c r="GEE82" s="30"/>
      <c r="GEF82" s="30"/>
      <c r="GEG82" s="30"/>
      <c r="GEH82" s="30"/>
      <c r="GEI82" s="30"/>
      <c r="GEJ82" s="30"/>
      <c r="GEK82" s="30"/>
      <c r="GEL82" s="30"/>
      <c r="GEM82" s="30"/>
      <c r="GEN82" s="30"/>
      <c r="GEO82" s="30"/>
      <c r="GEP82" s="30"/>
      <c r="GEQ82" s="30"/>
      <c r="GER82" s="30"/>
      <c r="GES82" s="30"/>
      <c r="GET82" s="30"/>
      <c r="GEU82" s="30"/>
      <c r="GEV82" s="30"/>
      <c r="GEW82" s="30"/>
      <c r="GEX82" s="30"/>
      <c r="GEY82" s="30"/>
      <c r="GEZ82" s="30"/>
      <c r="GFA82" s="30"/>
      <c r="GFB82" s="30"/>
      <c r="GFC82" s="30"/>
      <c r="GFD82" s="30"/>
      <c r="GFE82" s="30"/>
      <c r="GFF82" s="30"/>
      <c r="GFG82" s="30"/>
      <c r="GFH82" s="30"/>
      <c r="GFI82" s="30"/>
      <c r="GFJ82" s="30"/>
      <c r="GFK82" s="30"/>
      <c r="GFL82" s="30"/>
      <c r="GFM82" s="30"/>
      <c r="GFN82" s="30"/>
      <c r="GFO82" s="30"/>
      <c r="GFP82" s="30"/>
      <c r="GFQ82" s="30"/>
      <c r="GFR82" s="30"/>
      <c r="GFS82" s="30"/>
      <c r="GFT82" s="30"/>
      <c r="GFU82" s="30"/>
      <c r="GFV82" s="30"/>
      <c r="GFW82" s="30"/>
      <c r="GFX82" s="30"/>
      <c r="GFY82" s="30"/>
      <c r="GFZ82" s="30"/>
      <c r="GGA82" s="30"/>
      <c r="GGB82" s="30"/>
      <c r="GGC82" s="30"/>
      <c r="GGD82" s="30"/>
      <c r="GGE82" s="30"/>
      <c r="GGF82" s="30"/>
      <c r="GGG82" s="30"/>
      <c r="GGH82" s="30"/>
      <c r="GGI82" s="30"/>
      <c r="GGJ82" s="30"/>
      <c r="GGK82" s="30"/>
      <c r="GGL82" s="30"/>
      <c r="GGM82" s="30"/>
      <c r="GGN82" s="30"/>
      <c r="GGO82" s="30"/>
      <c r="GGP82" s="30"/>
      <c r="GGQ82" s="30"/>
      <c r="GGR82" s="30"/>
      <c r="GGS82" s="30"/>
      <c r="GGT82" s="30"/>
      <c r="GGU82" s="30"/>
      <c r="GGV82" s="30"/>
      <c r="GGW82" s="30"/>
      <c r="GGX82" s="30"/>
      <c r="GGY82" s="30"/>
      <c r="GGZ82" s="30"/>
      <c r="GHA82" s="30"/>
      <c r="GHB82" s="30"/>
      <c r="GHC82" s="30"/>
      <c r="GHD82" s="30"/>
      <c r="GHE82" s="30"/>
      <c r="GHF82" s="30"/>
      <c r="GHG82" s="30"/>
      <c r="GHH82" s="30"/>
      <c r="GHI82" s="30"/>
      <c r="GHJ82" s="30"/>
      <c r="GHK82" s="30"/>
      <c r="GHL82" s="30"/>
      <c r="GHM82" s="30"/>
      <c r="GHN82" s="30"/>
      <c r="GHO82" s="30"/>
      <c r="GHP82" s="30"/>
      <c r="GHQ82" s="30"/>
      <c r="GHR82" s="30"/>
      <c r="GHS82" s="30"/>
      <c r="GHT82" s="30"/>
      <c r="GHU82" s="30"/>
      <c r="GHV82" s="30"/>
      <c r="GHW82" s="30"/>
      <c r="GHX82" s="30"/>
      <c r="GHY82" s="30"/>
      <c r="GHZ82" s="30"/>
      <c r="GIA82" s="30"/>
      <c r="GIB82" s="30"/>
      <c r="GIC82" s="30"/>
      <c r="GID82" s="30"/>
      <c r="GIE82" s="30"/>
      <c r="GIF82" s="30"/>
      <c r="GIG82" s="30"/>
      <c r="GIH82" s="30"/>
      <c r="GII82" s="30"/>
      <c r="GIJ82" s="30"/>
      <c r="GIK82" s="30"/>
      <c r="GIL82" s="30"/>
      <c r="GIM82" s="30"/>
      <c r="GIN82" s="30"/>
      <c r="GIO82" s="30"/>
      <c r="GIP82" s="30"/>
      <c r="GIQ82" s="30"/>
      <c r="GIR82" s="30"/>
      <c r="GIS82" s="30"/>
      <c r="GIT82" s="30"/>
      <c r="GIU82" s="30"/>
      <c r="GIV82" s="30"/>
      <c r="GIW82" s="30"/>
      <c r="GIX82" s="30"/>
      <c r="GIY82" s="30"/>
      <c r="GIZ82" s="30"/>
      <c r="GJA82" s="30"/>
      <c r="GJB82" s="30"/>
      <c r="GJC82" s="30"/>
      <c r="GJD82" s="30"/>
      <c r="GJE82" s="30"/>
      <c r="GJF82" s="30"/>
      <c r="GJG82" s="30"/>
      <c r="GJH82" s="30"/>
      <c r="GJI82" s="30"/>
      <c r="GJJ82" s="30"/>
      <c r="GJK82" s="30"/>
      <c r="GJL82" s="30"/>
      <c r="GJM82" s="30"/>
      <c r="GJN82" s="30"/>
      <c r="GJO82" s="30"/>
      <c r="GJP82" s="30"/>
      <c r="GJQ82" s="30"/>
      <c r="GJR82" s="30"/>
      <c r="GJS82" s="30"/>
      <c r="GJT82" s="30"/>
      <c r="GJU82" s="30"/>
      <c r="GJV82" s="30"/>
      <c r="GJW82" s="30"/>
      <c r="GJX82" s="30"/>
      <c r="GJY82" s="30"/>
      <c r="GJZ82" s="30"/>
      <c r="GKA82" s="30"/>
      <c r="GKB82" s="30"/>
      <c r="GKC82" s="30"/>
      <c r="GKD82" s="30"/>
      <c r="GKE82" s="30"/>
      <c r="GKF82" s="30"/>
      <c r="GKG82" s="30"/>
      <c r="GKH82" s="30"/>
      <c r="GKI82" s="30"/>
      <c r="GKJ82" s="30"/>
      <c r="GKK82" s="30"/>
      <c r="GKL82" s="30"/>
      <c r="GKM82" s="30"/>
      <c r="GKN82" s="30"/>
      <c r="GKO82" s="30"/>
      <c r="GKP82" s="30"/>
      <c r="GKQ82" s="30"/>
      <c r="GKR82" s="30"/>
      <c r="GKS82" s="30"/>
      <c r="GKT82" s="30"/>
      <c r="GKU82" s="30"/>
      <c r="GKV82" s="30"/>
      <c r="GKW82" s="30"/>
      <c r="GKX82" s="30"/>
      <c r="GKY82" s="30"/>
      <c r="GKZ82" s="30"/>
      <c r="GLA82" s="30"/>
      <c r="GLB82" s="30"/>
      <c r="GLC82" s="30"/>
      <c r="GLD82" s="30"/>
      <c r="GLE82" s="30"/>
      <c r="GLF82" s="30"/>
      <c r="GLG82" s="30"/>
      <c r="GLH82" s="30"/>
      <c r="GLI82" s="30"/>
      <c r="GLJ82" s="30"/>
      <c r="GLK82" s="30"/>
      <c r="GLL82" s="30"/>
      <c r="GLM82" s="30"/>
      <c r="GLN82" s="30"/>
      <c r="GLO82" s="30"/>
      <c r="GLP82" s="30"/>
      <c r="GLQ82" s="30"/>
      <c r="GLR82" s="30"/>
      <c r="GLS82" s="30"/>
      <c r="GLT82" s="30"/>
      <c r="GLU82" s="30"/>
      <c r="GLV82" s="30"/>
      <c r="GLW82" s="30"/>
      <c r="GLX82" s="30"/>
      <c r="GLY82" s="30"/>
      <c r="GLZ82" s="30"/>
      <c r="GMA82" s="30"/>
      <c r="GMB82" s="30"/>
      <c r="GMC82" s="30"/>
      <c r="GMD82" s="30"/>
      <c r="GME82" s="30"/>
      <c r="GMF82" s="30"/>
      <c r="GMG82" s="30"/>
      <c r="GMH82" s="30"/>
      <c r="GMI82" s="30"/>
      <c r="GMJ82" s="30"/>
      <c r="GMK82" s="30"/>
      <c r="GML82" s="30"/>
      <c r="GMM82" s="30"/>
      <c r="GMN82" s="30"/>
      <c r="GMO82" s="30"/>
      <c r="GMP82" s="30"/>
      <c r="GMQ82" s="30"/>
      <c r="GMR82" s="30"/>
      <c r="GMS82" s="30"/>
      <c r="GMT82" s="30"/>
      <c r="GMU82" s="30"/>
      <c r="GMV82" s="30"/>
      <c r="GMW82" s="30"/>
      <c r="GMX82" s="30"/>
      <c r="GMY82" s="30"/>
      <c r="GMZ82" s="30"/>
      <c r="GNA82" s="30"/>
      <c r="GNB82" s="30"/>
      <c r="GNC82" s="30"/>
      <c r="GND82" s="30"/>
      <c r="GNE82" s="30"/>
      <c r="GNF82" s="30"/>
      <c r="GNG82" s="30"/>
      <c r="GNH82" s="30"/>
      <c r="GNI82" s="30"/>
      <c r="GNJ82" s="30"/>
      <c r="GNK82" s="30"/>
      <c r="GNL82" s="30"/>
      <c r="GNM82" s="30"/>
      <c r="GNN82" s="30"/>
      <c r="GNO82" s="30"/>
      <c r="GNP82" s="30"/>
      <c r="GNQ82" s="30"/>
      <c r="GNR82" s="30"/>
      <c r="GNS82" s="30"/>
      <c r="GNT82" s="30"/>
      <c r="GNU82" s="30"/>
      <c r="GNV82" s="30"/>
      <c r="GNW82" s="30"/>
      <c r="GNX82" s="30"/>
      <c r="GNY82" s="30"/>
      <c r="GNZ82" s="30"/>
      <c r="GOA82" s="30"/>
      <c r="GOB82" s="30"/>
      <c r="GOC82" s="30"/>
      <c r="GOD82" s="30"/>
      <c r="GOE82" s="30"/>
      <c r="GOF82" s="30"/>
      <c r="GOG82" s="30"/>
      <c r="GOH82" s="30"/>
      <c r="GOI82" s="30"/>
      <c r="GOJ82" s="30"/>
      <c r="GOK82" s="30"/>
      <c r="GOL82" s="30"/>
      <c r="GOM82" s="30"/>
      <c r="GON82" s="30"/>
      <c r="GOO82" s="30"/>
      <c r="GOP82" s="30"/>
      <c r="GOQ82" s="30"/>
      <c r="GOR82" s="30"/>
      <c r="GOS82" s="30"/>
      <c r="GOT82" s="30"/>
      <c r="GOU82" s="30"/>
      <c r="GOV82" s="30"/>
      <c r="GOW82" s="30"/>
      <c r="GOX82" s="30"/>
      <c r="GOY82" s="30"/>
      <c r="GOZ82" s="30"/>
      <c r="GPA82" s="30"/>
      <c r="GPB82" s="30"/>
      <c r="GPC82" s="30"/>
      <c r="GPD82" s="30"/>
      <c r="GPE82" s="30"/>
      <c r="GPF82" s="30"/>
      <c r="GPG82" s="30"/>
      <c r="GPH82" s="30"/>
      <c r="GPI82" s="30"/>
      <c r="GPJ82" s="30"/>
      <c r="GPK82" s="30"/>
      <c r="GPL82" s="30"/>
      <c r="GPM82" s="30"/>
      <c r="GPN82" s="30"/>
      <c r="GPO82" s="30"/>
      <c r="GPP82" s="30"/>
      <c r="GPQ82" s="30"/>
      <c r="GPR82" s="30"/>
      <c r="GPS82" s="30"/>
      <c r="GPT82" s="30"/>
      <c r="GPU82" s="30"/>
      <c r="GPV82" s="30"/>
      <c r="GPW82" s="30"/>
      <c r="GPX82" s="30"/>
      <c r="GPY82" s="30"/>
      <c r="GPZ82" s="30"/>
      <c r="GQA82" s="30"/>
      <c r="GQB82" s="30"/>
      <c r="GQC82" s="30"/>
      <c r="GQD82" s="30"/>
      <c r="GQE82" s="30"/>
      <c r="GQF82" s="30"/>
      <c r="GQG82" s="30"/>
      <c r="GQH82" s="30"/>
      <c r="GQI82" s="30"/>
      <c r="GQJ82" s="30"/>
      <c r="GQK82" s="30"/>
      <c r="GQL82" s="30"/>
      <c r="GQM82" s="30"/>
      <c r="GQN82" s="30"/>
      <c r="GQO82" s="30"/>
      <c r="GQP82" s="30"/>
      <c r="GQQ82" s="30"/>
      <c r="GQR82" s="30"/>
      <c r="GQS82" s="30"/>
      <c r="GQT82" s="30"/>
      <c r="GQU82" s="30"/>
      <c r="GQV82" s="30"/>
      <c r="GQW82" s="30"/>
      <c r="GQX82" s="30"/>
      <c r="GQY82" s="30"/>
      <c r="GQZ82" s="30"/>
      <c r="GRA82" s="30"/>
      <c r="GRB82" s="30"/>
      <c r="GRC82" s="30"/>
      <c r="GRD82" s="30"/>
      <c r="GRE82" s="30"/>
      <c r="GRF82" s="30"/>
      <c r="GRG82" s="30"/>
      <c r="GRH82" s="30"/>
      <c r="GRI82" s="30"/>
      <c r="GRJ82" s="30"/>
      <c r="GRK82" s="30"/>
      <c r="GRL82" s="30"/>
      <c r="GRM82" s="30"/>
      <c r="GRN82" s="30"/>
      <c r="GRO82" s="30"/>
      <c r="GRP82" s="30"/>
      <c r="GRQ82" s="30"/>
      <c r="GRR82" s="30"/>
      <c r="GRS82" s="30"/>
      <c r="GRT82" s="30"/>
      <c r="GRU82" s="30"/>
      <c r="GRV82" s="30"/>
      <c r="GRW82" s="30"/>
      <c r="GRX82" s="30"/>
      <c r="GRY82" s="30"/>
      <c r="GRZ82" s="30"/>
      <c r="GSA82" s="30"/>
      <c r="GSB82" s="30"/>
      <c r="GSC82" s="30"/>
      <c r="GSD82" s="30"/>
      <c r="GSE82" s="30"/>
      <c r="GSF82" s="30"/>
      <c r="GSG82" s="30"/>
      <c r="GSH82" s="30"/>
      <c r="GSI82" s="30"/>
      <c r="GSJ82" s="30"/>
      <c r="GSK82" s="30"/>
      <c r="GSL82" s="30"/>
      <c r="GSM82" s="30"/>
      <c r="GSN82" s="30"/>
      <c r="GSO82" s="30"/>
      <c r="GSP82" s="30"/>
      <c r="GSQ82" s="30"/>
      <c r="GSR82" s="30"/>
      <c r="GSS82" s="30"/>
      <c r="GST82" s="30"/>
      <c r="GSU82" s="30"/>
      <c r="GSV82" s="30"/>
      <c r="GSW82" s="30"/>
      <c r="GSX82" s="30"/>
      <c r="GSY82" s="30"/>
      <c r="GSZ82" s="30"/>
      <c r="GTA82" s="30"/>
      <c r="GTB82" s="30"/>
      <c r="GTC82" s="30"/>
      <c r="GTD82" s="30"/>
      <c r="GTE82" s="30"/>
      <c r="GTF82" s="30"/>
      <c r="GTG82" s="30"/>
      <c r="GTH82" s="30"/>
      <c r="GTI82" s="30"/>
      <c r="GTJ82" s="30"/>
      <c r="GTK82" s="30"/>
      <c r="GTL82" s="30"/>
      <c r="GTM82" s="30"/>
      <c r="GTN82" s="30"/>
      <c r="GTO82" s="30"/>
      <c r="GTP82" s="30"/>
      <c r="GTQ82" s="30"/>
      <c r="GTR82" s="30"/>
      <c r="GTS82" s="30"/>
      <c r="GTT82" s="30"/>
      <c r="GTU82" s="30"/>
      <c r="GTV82" s="30"/>
      <c r="GTW82" s="30"/>
      <c r="GTX82" s="30"/>
      <c r="GTY82" s="30"/>
      <c r="GTZ82" s="30"/>
      <c r="GUA82" s="30"/>
      <c r="GUB82" s="30"/>
      <c r="GUC82" s="30"/>
      <c r="GUD82" s="30"/>
      <c r="GUE82" s="30"/>
      <c r="GUF82" s="30"/>
      <c r="GUG82" s="30"/>
      <c r="GUH82" s="30"/>
      <c r="GUI82" s="30"/>
      <c r="GUJ82" s="30"/>
      <c r="GUK82" s="30"/>
      <c r="GUL82" s="30"/>
      <c r="GUM82" s="30"/>
      <c r="GUN82" s="30"/>
      <c r="GUO82" s="30"/>
      <c r="GUP82" s="30"/>
      <c r="GUQ82" s="30"/>
      <c r="GUR82" s="30"/>
      <c r="GUS82" s="30"/>
      <c r="GUT82" s="30"/>
      <c r="GUU82" s="30"/>
      <c r="GUV82" s="30"/>
      <c r="GUW82" s="30"/>
      <c r="GUX82" s="30"/>
      <c r="GUY82" s="30"/>
      <c r="GUZ82" s="30"/>
      <c r="GVA82" s="30"/>
      <c r="GVB82" s="30"/>
      <c r="GVC82" s="30"/>
      <c r="GVD82" s="30"/>
      <c r="GVE82" s="30"/>
      <c r="GVF82" s="30"/>
      <c r="GVG82" s="30"/>
      <c r="GVH82" s="30"/>
      <c r="GVI82" s="30"/>
      <c r="GVJ82" s="30"/>
      <c r="GVK82" s="30"/>
      <c r="GVL82" s="30"/>
      <c r="GVM82" s="30"/>
      <c r="GVN82" s="30"/>
      <c r="GVO82" s="30"/>
      <c r="GVP82" s="30"/>
      <c r="GVQ82" s="30"/>
      <c r="GVR82" s="30"/>
      <c r="GVS82" s="30"/>
      <c r="GVT82" s="30"/>
      <c r="GVU82" s="30"/>
      <c r="GVV82" s="30"/>
      <c r="GVW82" s="30"/>
      <c r="GVX82" s="30"/>
      <c r="GVY82" s="30"/>
      <c r="GVZ82" s="30"/>
      <c r="GWA82" s="30"/>
      <c r="GWB82" s="30"/>
      <c r="GWC82" s="30"/>
      <c r="GWD82" s="30"/>
      <c r="GWE82" s="30"/>
      <c r="GWF82" s="30"/>
      <c r="GWG82" s="30"/>
      <c r="GWH82" s="30"/>
      <c r="GWI82" s="30"/>
      <c r="GWJ82" s="30"/>
      <c r="GWK82" s="30"/>
      <c r="GWL82" s="30"/>
      <c r="GWM82" s="30"/>
      <c r="GWN82" s="30"/>
      <c r="GWO82" s="30"/>
      <c r="GWP82" s="30"/>
      <c r="GWQ82" s="30"/>
      <c r="GWR82" s="30"/>
      <c r="GWS82" s="30"/>
      <c r="GWT82" s="30"/>
      <c r="GWU82" s="30"/>
      <c r="GWV82" s="30"/>
      <c r="GWW82" s="30"/>
      <c r="GWX82" s="30"/>
      <c r="GWY82" s="30"/>
      <c r="GWZ82" s="30"/>
      <c r="GXA82" s="30"/>
      <c r="GXB82" s="30"/>
      <c r="GXC82" s="30"/>
      <c r="GXD82" s="30"/>
      <c r="GXE82" s="30"/>
      <c r="GXF82" s="30"/>
      <c r="GXG82" s="30"/>
      <c r="GXH82" s="30"/>
      <c r="GXI82" s="30"/>
      <c r="GXJ82" s="30"/>
      <c r="GXK82" s="30"/>
      <c r="GXL82" s="30"/>
      <c r="GXM82" s="30"/>
      <c r="GXN82" s="30"/>
      <c r="GXO82" s="30"/>
      <c r="GXP82" s="30"/>
      <c r="GXQ82" s="30"/>
      <c r="GXR82" s="30"/>
      <c r="GXS82" s="30"/>
      <c r="GXT82" s="30"/>
      <c r="GXU82" s="30"/>
      <c r="GXV82" s="30"/>
      <c r="GXW82" s="30"/>
      <c r="GXX82" s="30"/>
      <c r="GXY82" s="30"/>
      <c r="GXZ82" s="30"/>
      <c r="GYA82" s="30"/>
      <c r="GYB82" s="30"/>
      <c r="GYC82" s="30"/>
      <c r="GYD82" s="30"/>
      <c r="GYE82" s="30"/>
      <c r="GYF82" s="30"/>
      <c r="GYG82" s="30"/>
      <c r="GYH82" s="30"/>
      <c r="GYI82" s="30"/>
      <c r="GYJ82" s="30"/>
      <c r="GYK82" s="30"/>
      <c r="GYL82" s="30"/>
      <c r="GYM82" s="30"/>
      <c r="GYN82" s="30"/>
      <c r="GYO82" s="30"/>
      <c r="GYP82" s="30"/>
      <c r="GYQ82" s="30"/>
      <c r="GYR82" s="30"/>
      <c r="GYS82" s="30"/>
      <c r="GYT82" s="30"/>
      <c r="GYU82" s="30"/>
      <c r="GYV82" s="30"/>
      <c r="GYW82" s="30"/>
      <c r="GYX82" s="30"/>
      <c r="GYY82" s="30"/>
      <c r="GYZ82" s="30"/>
      <c r="GZA82" s="30"/>
      <c r="GZB82" s="30"/>
      <c r="GZC82" s="30"/>
      <c r="GZD82" s="30"/>
      <c r="GZE82" s="30"/>
      <c r="GZF82" s="30"/>
      <c r="GZG82" s="30"/>
      <c r="GZH82" s="30"/>
      <c r="GZI82" s="30"/>
      <c r="GZJ82" s="30"/>
      <c r="GZK82" s="30"/>
      <c r="GZL82" s="30"/>
      <c r="GZM82" s="30"/>
      <c r="GZN82" s="30"/>
      <c r="GZO82" s="30"/>
      <c r="GZP82" s="30"/>
      <c r="GZQ82" s="30"/>
      <c r="GZR82" s="30"/>
      <c r="GZS82" s="30"/>
      <c r="GZT82" s="30"/>
      <c r="GZU82" s="30"/>
      <c r="GZV82" s="30"/>
      <c r="GZW82" s="30"/>
      <c r="GZX82" s="30"/>
      <c r="GZY82" s="30"/>
      <c r="GZZ82" s="30"/>
      <c r="HAA82" s="30"/>
      <c r="HAB82" s="30"/>
      <c r="HAC82" s="30"/>
      <c r="HAD82" s="30"/>
      <c r="HAE82" s="30"/>
      <c r="HAF82" s="30"/>
      <c r="HAG82" s="30"/>
      <c r="HAH82" s="30"/>
      <c r="HAI82" s="30"/>
      <c r="HAJ82" s="30"/>
      <c r="HAK82" s="30"/>
      <c r="HAL82" s="30"/>
      <c r="HAM82" s="30"/>
      <c r="HAN82" s="30"/>
      <c r="HAO82" s="30"/>
      <c r="HAP82" s="30"/>
      <c r="HAQ82" s="30"/>
      <c r="HAR82" s="30"/>
      <c r="HAS82" s="30"/>
      <c r="HAT82" s="30"/>
      <c r="HAU82" s="30"/>
      <c r="HAV82" s="30"/>
      <c r="HAW82" s="30"/>
      <c r="HAX82" s="30"/>
      <c r="HAY82" s="30"/>
      <c r="HAZ82" s="30"/>
      <c r="HBA82" s="30"/>
      <c r="HBB82" s="30"/>
      <c r="HBC82" s="30"/>
      <c r="HBD82" s="30"/>
      <c r="HBE82" s="30"/>
      <c r="HBF82" s="30"/>
      <c r="HBG82" s="30"/>
      <c r="HBH82" s="30"/>
      <c r="HBI82" s="30"/>
      <c r="HBJ82" s="30"/>
      <c r="HBK82" s="30"/>
      <c r="HBL82" s="30"/>
      <c r="HBM82" s="30"/>
      <c r="HBN82" s="30"/>
      <c r="HBO82" s="30"/>
      <c r="HBP82" s="30"/>
      <c r="HBQ82" s="30"/>
      <c r="HBR82" s="30"/>
      <c r="HBS82" s="30"/>
      <c r="HBT82" s="30"/>
      <c r="HBU82" s="30"/>
      <c r="HBV82" s="30"/>
      <c r="HBW82" s="30"/>
      <c r="HBX82" s="30"/>
      <c r="HBY82" s="30"/>
      <c r="HBZ82" s="30"/>
      <c r="HCA82" s="30"/>
      <c r="HCB82" s="30"/>
      <c r="HCC82" s="30"/>
      <c r="HCD82" s="30"/>
      <c r="HCE82" s="30"/>
      <c r="HCF82" s="30"/>
      <c r="HCG82" s="30"/>
      <c r="HCH82" s="30"/>
      <c r="HCI82" s="30"/>
      <c r="HCJ82" s="30"/>
      <c r="HCK82" s="30"/>
      <c r="HCL82" s="30"/>
      <c r="HCM82" s="30"/>
      <c r="HCN82" s="30"/>
      <c r="HCO82" s="30"/>
      <c r="HCP82" s="30"/>
      <c r="HCQ82" s="30"/>
      <c r="HCR82" s="30"/>
      <c r="HCS82" s="30"/>
      <c r="HCT82" s="30"/>
      <c r="HCU82" s="30"/>
      <c r="HCV82" s="30"/>
      <c r="HCW82" s="30"/>
      <c r="HCX82" s="30"/>
      <c r="HCY82" s="30"/>
      <c r="HCZ82" s="30"/>
      <c r="HDA82" s="30"/>
      <c r="HDB82" s="30"/>
      <c r="HDC82" s="30"/>
      <c r="HDD82" s="30"/>
      <c r="HDE82" s="30"/>
      <c r="HDF82" s="30"/>
      <c r="HDG82" s="30"/>
      <c r="HDH82" s="30"/>
      <c r="HDI82" s="30"/>
      <c r="HDJ82" s="30"/>
      <c r="HDK82" s="30"/>
      <c r="HDL82" s="30"/>
      <c r="HDM82" s="30"/>
      <c r="HDN82" s="30"/>
      <c r="HDO82" s="30"/>
      <c r="HDP82" s="30"/>
      <c r="HDQ82" s="30"/>
      <c r="HDR82" s="30"/>
      <c r="HDS82" s="30"/>
      <c r="HDT82" s="30"/>
      <c r="HDU82" s="30"/>
      <c r="HDV82" s="30"/>
      <c r="HDW82" s="30"/>
      <c r="HDX82" s="30"/>
      <c r="HDY82" s="30"/>
      <c r="HDZ82" s="30"/>
      <c r="HEA82" s="30"/>
      <c r="HEB82" s="30"/>
      <c r="HEC82" s="30"/>
      <c r="HED82" s="30"/>
      <c r="HEE82" s="30"/>
      <c r="HEF82" s="30"/>
      <c r="HEG82" s="30"/>
      <c r="HEH82" s="30"/>
      <c r="HEI82" s="30"/>
      <c r="HEJ82" s="30"/>
      <c r="HEK82" s="30"/>
      <c r="HEL82" s="30"/>
      <c r="HEM82" s="30"/>
      <c r="HEN82" s="30"/>
      <c r="HEO82" s="30"/>
      <c r="HEP82" s="30"/>
      <c r="HEQ82" s="30"/>
      <c r="HER82" s="30"/>
      <c r="HES82" s="30"/>
      <c r="HET82" s="30"/>
      <c r="HEU82" s="30"/>
      <c r="HEV82" s="30"/>
      <c r="HEW82" s="30"/>
      <c r="HEX82" s="30"/>
      <c r="HEY82" s="30"/>
      <c r="HEZ82" s="30"/>
      <c r="HFA82" s="30"/>
      <c r="HFB82" s="30"/>
      <c r="HFC82" s="30"/>
      <c r="HFD82" s="30"/>
      <c r="HFE82" s="30"/>
      <c r="HFF82" s="30"/>
      <c r="HFG82" s="30"/>
      <c r="HFH82" s="30"/>
      <c r="HFI82" s="30"/>
      <c r="HFJ82" s="30"/>
      <c r="HFK82" s="30"/>
      <c r="HFL82" s="30"/>
      <c r="HFM82" s="30"/>
      <c r="HFN82" s="30"/>
      <c r="HFO82" s="30"/>
      <c r="HFP82" s="30"/>
      <c r="HFQ82" s="30"/>
      <c r="HFR82" s="30"/>
      <c r="HFS82" s="30"/>
      <c r="HFT82" s="30"/>
      <c r="HFU82" s="30"/>
      <c r="HFV82" s="30"/>
      <c r="HFW82" s="30"/>
      <c r="HFX82" s="30"/>
      <c r="HFY82" s="30"/>
      <c r="HFZ82" s="30"/>
      <c r="HGA82" s="30"/>
      <c r="HGB82" s="30"/>
      <c r="HGC82" s="30"/>
      <c r="HGD82" s="30"/>
      <c r="HGE82" s="30"/>
      <c r="HGF82" s="30"/>
      <c r="HGG82" s="30"/>
      <c r="HGH82" s="30"/>
      <c r="HGI82" s="30"/>
      <c r="HGJ82" s="30"/>
      <c r="HGK82" s="30"/>
      <c r="HGL82" s="30"/>
      <c r="HGM82" s="30"/>
      <c r="HGN82" s="30"/>
      <c r="HGO82" s="30"/>
      <c r="HGP82" s="30"/>
      <c r="HGQ82" s="30"/>
      <c r="HGR82" s="30"/>
      <c r="HGS82" s="30"/>
      <c r="HGT82" s="30"/>
      <c r="HGU82" s="30"/>
      <c r="HGV82" s="30"/>
      <c r="HGW82" s="30"/>
      <c r="HGX82" s="30"/>
      <c r="HGY82" s="30"/>
      <c r="HGZ82" s="30"/>
      <c r="HHA82" s="30"/>
      <c r="HHB82" s="30"/>
      <c r="HHC82" s="30"/>
      <c r="HHD82" s="30"/>
      <c r="HHE82" s="30"/>
      <c r="HHF82" s="30"/>
      <c r="HHG82" s="30"/>
      <c r="HHH82" s="30"/>
      <c r="HHI82" s="30"/>
      <c r="HHJ82" s="30"/>
      <c r="HHK82" s="30"/>
      <c r="HHL82" s="30"/>
      <c r="HHM82" s="30"/>
      <c r="HHN82" s="30"/>
      <c r="HHO82" s="30"/>
      <c r="HHP82" s="30"/>
      <c r="HHQ82" s="30"/>
      <c r="HHR82" s="30"/>
      <c r="HHS82" s="30"/>
      <c r="HHT82" s="30"/>
      <c r="HHU82" s="30"/>
      <c r="HHV82" s="30"/>
      <c r="HHW82" s="30"/>
      <c r="HHX82" s="30"/>
      <c r="HHY82" s="30"/>
      <c r="HHZ82" s="30"/>
      <c r="HIA82" s="30"/>
      <c r="HIB82" s="30"/>
      <c r="HIC82" s="30"/>
      <c r="HID82" s="30"/>
      <c r="HIE82" s="30"/>
      <c r="HIF82" s="30"/>
      <c r="HIG82" s="30"/>
      <c r="HIH82" s="30"/>
      <c r="HII82" s="30"/>
      <c r="HIJ82" s="30"/>
      <c r="HIK82" s="30"/>
      <c r="HIL82" s="30"/>
      <c r="HIM82" s="30"/>
      <c r="HIN82" s="30"/>
      <c r="HIO82" s="30"/>
      <c r="HIP82" s="30"/>
      <c r="HIQ82" s="30"/>
      <c r="HIR82" s="30"/>
      <c r="HIS82" s="30"/>
      <c r="HIT82" s="30"/>
      <c r="HIU82" s="30"/>
      <c r="HIV82" s="30"/>
      <c r="HIW82" s="30"/>
      <c r="HIX82" s="30"/>
      <c r="HIY82" s="30"/>
      <c r="HIZ82" s="30"/>
      <c r="HJA82" s="30"/>
      <c r="HJB82" s="30"/>
      <c r="HJC82" s="30"/>
      <c r="HJD82" s="30"/>
      <c r="HJE82" s="30"/>
      <c r="HJF82" s="30"/>
      <c r="HJG82" s="30"/>
      <c r="HJH82" s="30"/>
      <c r="HJI82" s="30"/>
      <c r="HJJ82" s="30"/>
      <c r="HJK82" s="30"/>
      <c r="HJL82" s="30"/>
      <c r="HJM82" s="30"/>
      <c r="HJN82" s="30"/>
      <c r="HJO82" s="30"/>
      <c r="HJP82" s="30"/>
      <c r="HJQ82" s="30"/>
      <c r="HJR82" s="30"/>
      <c r="HJS82" s="30"/>
      <c r="HJT82" s="30"/>
      <c r="HJU82" s="30"/>
      <c r="HJV82" s="30"/>
      <c r="HJW82" s="30"/>
      <c r="HJX82" s="30"/>
      <c r="HJY82" s="30"/>
      <c r="HJZ82" s="30"/>
      <c r="HKA82" s="30"/>
      <c r="HKB82" s="30"/>
      <c r="HKC82" s="30"/>
      <c r="HKD82" s="30"/>
      <c r="HKE82" s="30"/>
      <c r="HKF82" s="30"/>
      <c r="HKG82" s="30"/>
      <c r="HKH82" s="30"/>
      <c r="HKI82" s="30"/>
      <c r="HKJ82" s="30"/>
      <c r="HKK82" s="30"/>
      <c r="HKL82" s="30"/>
      <c r="HKM82" s="30"/>
      <c r="HKN82" s="30"/>
      <c r="HKO82" s="30"/>
      <c r="HKP82" s="30"/>
      <c r="HKQ82" s="30"/>
      <c r="HKR82" s="30"/>
      <c r="HKS82" s="30"/>
      <c r="HKT82" s="30"/>
      <c r="HKU82" s="30"/>
      <c r="HKV82" s="30"/>
      <c r="HKW82" s="30"/>
      <c r="HKX82" s="30"/>
      <c r="HKY82" s="30"/>
      <c r="HKZ82" s="30"/>
      <c r="HLA82" s="30"/>
      <c r="HLB82" s="30"/>
      <c r="HLC82" s="30"/>
      <c r="HLD82" s="30"/>
      <c r="HLE82" s="30"/>
      <c r="HLF82" s="30"/>
      <c r="HLG82" s="30"/>
      <c r="HLH82" s="30"/>
      <c r="HLI82" s="30"/>
      <c r="HLJ82" s="30"/>
      <c r="HLK82" s="30"/>
      <c r="HLL82" s="30"/>
      <c r="HLM82" s="30"/>
      <c r="HLN82" s="30"/>
      <c r="HLO82" s="30"/>
      <c r="HLP82" s="30"/>
      <c r="HLQ82" s="30"/>
      <c r="HLR82" s="30"/>
      <c r="HLS82" s="30"/>
      <c r="HLT82" s="30"/>
      <c r="HLU82" s="30"/>
      <c r="HLV82" s="30"/>
      <c r="HLW82" s="30"/>
      <c r="HLX82" s="30"/>
      <c r="HLY82" s="30"/>
      <c r="HLZ82" s="30"/>
      <c r="HMA82" s="30"/>
      <c r="HMB82" s="30"/>
      <c r="HMC82" s="30"/>
      <c r="HMD82" s="30"/>
      <c r="HME82" s="30"/>
      <c r="HMF82" s="30"/>
      <c r="HMG82" s="30"/>
      <c r="HMH82" s="30"/>
      <c r="HMI82" s="30"/>
      <c r="HMJ82" s="30"/>
      <c r="HMK82" s="30"/>
      <c r="HML82" s="30"/>
      <c r="HMM82" s="30"/>
      <c r="HMN82" s="30"/>
      <c r="HMO82" s="30"/>
      <c r="HMP82" s="30"/>
      <c r="HMQ82" s="30"/>
      <c r="HMR82" s="30"/>
      <c r="HMS82" s="30"/>
      <c r="HMT82" s="30"/>
      <c r="HMU82" s="30"/>
      <c r="HMV82" s="30"/>
      <c r="HMW82" s="30"/>
      <c r="HMX82" s="30"/>
      <c r="HMY82" s="30"/>
      <c r="HMZ82" s="30"/>
      <c r="HNA82" s="30"/>
      <c r="HNB82" s="30"/>
      <c r="HNC82" s="30"/>
      <c r="HND82" s="30"/>
      <c r="HNE82" s="30"/>
      <c r="HNF82" s="30"/>
      <c r="HNG82" s="30"/>
      <c r="HNH82" s="30"/>
      <c r="HNI82" s="30"/>
      <c r="HNJ82" s="30"/>
      <c r="HNK82" s="30"/>
      <c r="HNL82" s="30"/>
      <c r="HNM82" s="30"/>
      <c r="HNN82" s="30"/>
      <c r="HNO82" s="30"/>
      <c r="HNP82" s="30"/>
      <c r="HNQ82" s="30"/>
      <c r="HNR82" s="30"/>
      <c r="HNS82" s="30"/>
      <c r="HNT82" s="30"/>
      <c r="HNU82" s="30"/>
      <c r="HNV82" s="30"/>
      <c r="HNW82" s="30"/>
      <c r="HNX82" s="30"/>
      <c r="HNY82" s="30"/>
      <c r="HNZ82" s="30"/>
      <c r="HOA82" s="30"/>
      <c r="HOB82" s="30"/>
      <c r="HOC82" s="30"/>
      <c r="HOD82" s="30"/>
      <c r="HOE82" s="30"/>
      <c r="HOF82" s="30"/>
      <c r="HOG82" s="30"/>
      <c r="HOH82" s="30"/>
      <c r="HOI82" s="30"/>
      <c r="HOJ82" s="30"/>
      <c r="HOK82" s="30"/>
      <c r="HOL82" s="30"/>
      <c r="HOM82" s="30"/>
      <c r="HON82" s="30"/>
      <c r="HOO82" s="30"/>
      <c r="HOP82" s="30"/>
      <c r="HOQ82" s="30"/>
      <c r="HOR82" s="30"/>
      <c r="HOS82" s="30"/>
      <c r="HOT82" s="30"/>
      <c r="HOU82" s="30"/>
      <c r="HOV82" s="30"/>
      <c r="HOW82" s="30"/>
      <c r="HOX82" s="30"/>
      <c r="HOY82" s="30"/>
      <c r="HOZ82" s="30"/>
      <c r="HPA82" s="30"/>
      <c r="HPB82" s="30"/>
      <c r="HPC82" s="30"/>
      <c r="HPD82" s="30"/>
      <c r="HPE82" s="30"/>
      <c r="HPF82" s="30"/>
      <c r="HPG82" s="30"/>
      <c r="HPH82" s="30"/>
      <c r="HPI82" s="30"/>
      <c r="HPJ82" s="30"/>
      <c r="HPK82" s="30"/>
      <c r="HPL82" s="30"/>
      <c r="HPM82" s="30"/>
      <c r="HPN82" s="30"/>
      <c r="HPO82" s="30"/>
      <c r="HPP82" s="30"/>
      <c r="HPQ82" s="30"/>
      <c r="HPR82" s="30"/>
      <c r="HPS82" s="30"/>
      <c r="HPT82" s="30"/>
      <c r="HPU82" s="30"/>
      <c r="HPV82" s="30"/>
      <c r="HPW82" s="30"/>
      <c r="HPX82" s="30"/>
      <c r="HPY82" s="30"/>
      <c r="HPZ82" s="30"/>
      <c r="HQA82" s="30"/>
      <c r="HQB82" s="30"/>
      <c r="HQC82" s="30"/>
      <c r="HQD82" s="30"/>
      <c r="HQE82" s="30"/>
      <c r="HQF82" s="30"/>
      <c r="HQG82" s="30"/>
      <c r="HQH82" s="30"/>
      <c r="HQI82" s="30"/>
      <c r="HQJ82" s="30"/>
      <c r="HQK82" s="30"/>
      <c r="HQL82" s="30"/>
      <c r="HQM82" s="30"/>
      <c r="HQN82" s="30"/>
      <c r="HQO82" s="30"/>
      <c r="HQP82" s="30"/>
      <c r="HQQ82" s="30"/>
      <c r="HQR82" s="30"/>
      <c r="HQS82" s="30"/>
      <c r="HQT82" s="30"/>
      <c r="HQU82" s="30"/>
      <c r="HQV82" s="30"/>
      <c r="HQW82" s="30"/>
      <c r="HQX82" s="30"/>
      <c r="HQY82" s="30"/>
      <c r="HQZ82" s="30"/>
      <c r="HRA82" s="30"/>
      <c r="HRB82" s="30"/>
      <c r="HRC82" s="30"/>
      <c r="HRD82" s="30"/>
      <c r="HRE82" s="30"/>
      <c r="HRF82" s="30"/>
      <c r="HRG82" s="30"/>
      <c r="HRH82" s="30"/>
      <c r="HRI82" s="30"/>
      <c r="HRJ82" s="30"/>
      <c r="HRK82" s="30"/>
      <c r="HRL82" s="30"/>
      <c r="HRM82" s="30"/>
      <c r="HRN82" s="30"/>
      <c r="HRO82" s="30"/>
      <c r="HRP82" s="30"/>
      <c r="HRQ82" s="30"/>
      <c r="HRR82" s="30"/>
      <c r="HRS82" s="30"/>
      <c r="HRT82" s="30"/>
      <c r="HRU82" s="30"/>
      <c r="HRV82" s="30"/>
      <c r="HRW82" s="30"/>
      <c r="HRX82" s="30"/>
      <c r="HRY82" s="30"/>
      <c r="HRZ82" s="30"/>
      <c r="HSA82" s="30"/>
      <c r="HSB82" s="30"/>
      <c r="HSC82" s="30"/>
      <c r="HSD82" s="30"/>
      <c r="HSE82" s="30"/>
      <c r="HSF82" s="30"/>
      <c r="HSG82" s="30"/>
      <c r="HSH82" s="30"/>
      <c r="HSI82" s="30"/>
      <c r="HSJ82" s="30"/>
      <c r="HSK82" s="30"/>
      <c r="HSL82" s="30"/>
      <c r="HSM82" s="30"/>
      <c r="HSN82" s="30"/>
      <c r="HSO82" s="30"/>
      <c r="HSP82" s="30"/>
      <c r="HSQ82" s="30"/>
      <c r="HSR82" s="30"/>
      <c r="HSS82" s="30"/>
      <c r="HST82" s="30"/>
      <c r="HSU82" s="30"/>
      <c r="HSV82" s="30"/>
      <c r="HSW82" s="30"/>
      <c r="HSX82" s="30"/>
      <c r="HSY82" s="30"/>
      <c r="HSZ82" s="30"/>
      <c r="HTA82" s="30"/>
      <c r="HTB82" s="30"/>
      <c r="HTC82" s="30"/>
      <c r="HTD82" s="30"/>
      <c r="HTE82" s="30"/>
      <c r="HTF82" s="30"/>
      <c r="HTG82" s="30"/>
      <c r="HTH82" s="30"/>
      <c r="HTI82" s="30"/>
      <c r="HTJ82" s="30"/>
      <c r="HTK82" s="30"/>
      <c r="HTL82" s="30"/>
      <c r="HTM82" s="30"/>
      <c r="HTN82" s="30"/>
      <c r="HTO82" s="30"/>
      <c r="HTP82" s="30"/>
      <c r="HTQ82" s="30"/>
      <c r="HTR82" s="30"/>
      <c r="HTS82" s="30"/>
      <c r="HTT82" s="30"/>
      <c r="HTU82" s="30"/>
      <c r="HTV82" s="30"/>
      <c r="HTW82" s="30"/>
      <c r="HTX82" s="30"/>
      <c r="HTY82" s="30"/>
      <c r="HTZ82" s="30"/>
      <c r="HUA82" s="30"/>
      <c r="HUB82" s="30"/>
      <c r="HUC82" s="30"/>
      <c r="HUD82" s="30"/>
      <c r="HUE82" s="30"/>
      <c r="HUF82" s="30"/>
      <c r="HUG82" s="30"/>
      <c r="HUH82" s="30"/>
      <c r="HUI82" s="30"/>
      <c r="HUJ82" s="30"/>
      <c r="HUK82" s="30"/>
      <c r="HUL82" s="30"/>
      <c r="HUM82" s="30"/>
      <c r="HUN82" s="30"/>
      <c r="HUO82" s="30"/>
      <c r="HUP82" s="30"/>
      <c r="HUQ82" s="30"/>
      <c r="HUR82" s="30"/>
      <c r="HUS82" s="30"/>
      <c r="HUT82" s="30"/>
      <c r="HUU82" s="30"/>
      <c r="HUV82" s="30"/>
      <c r="HUW82" s="30"/>
      <c r="HUX82" s="30"/>
      <c r="HUY82" s="30"/>
      <c r="HUZ82" s="30"/>
      <c r="HVA82" s="30"/>
      <c r="HVB82" s="30"/>
      <c r="HVC82" s="30"/>
      <c r="HVD82" s="30"/>
      <c r="HVE82" s="30"/>
      <c r="HVF82" s="30"/>
      <c r="HVG82" s="30"/>
      <c r="HVH82" s="30"/>
      <c r="HVI82" s="30"/>
      <c r="HVJ82" s="30"/>
      <c r="HVK82" s="30"/>
      <c r="HVL82" s="30"/>
      <c r="HVM82" s="30"/>
      <c r="HVN82" s="30"/>
      <c r="HVO82" s="30"/>
      <c r="HVP82" s="30"/>
      <c r="HVQ82" s="30"/>
      <c r="HVR82" s="30"/>
      <c r="HVS82" s="30"/>
      <c r="HVT82" s="30"/>
      <c r="HVU82" s="30"/>
      <c r="HVV82" s="30"/>
      <c r="HVW82" s="30"/>
      <c r="HVX82" s="30"/>
      <c r="HVY82" s="30"/>
      <c r="HVZ82" s="30"/>
      <c r="HWA82" s="30"/>
      <c r="HWB82" s="30"/>
      <c r="HWC82" s="30"/>
      <c r="HWD82" s="30"/>
      <c r="HWE82" s="30"/>
      <c r="HWF82" s="30"/>
      <c r="HWG82" s="30"/>
      <c r="HWH82" s="30"/>
      <c r="HWI82" s="30"/>
      <c r="HWJ82" s="30"/>
      <c r="HWK82" s="30"/>
      <c r="HWL82" s="30"/>
      <c r="HWM82" s="30"/>
      <c r="HWN82" s="30"/>
      <c r="HWO82" s="30"/>
      <c r="HWP82" s="30"/>
      <c r="HWQ82" s="30"/>
      <c r="HWR82" s="30"/>
      <c r="HWS82" s="30"/>
      <c r="HWT82" s="30"/>
      <c r="HWU82" s="30"/>
      <c r="HWV82" s="30"/>
      <c r="HWW82" s="30"/>
      <c r="HWX82" s="30"/>
      <c r="HWY82" s="30"/>
      <c r="HWZ82" s="30"/>
      <c r="HXA82" s="30"/>
      <c r="HXB82" s="30"/>
      <c r="HXC82" s="30"/>
      <c r="HXD82" s="30"/>
      <c r="HXE82" s="30"/>
      <c r="HXF82" s="30"/>
      <c r="HXG82" s="30"/>
      <c r="HXH82" s="30"/>
      <c r="HXI82" s="30"/>
      <c r="HXJ82" s="30"/>
      <c r="HXK82" s="30"/>
      <c r="HXL82" s="30"/>
      <c r="HXM82" s="30"/>
      <c r="HXN82" s="30"/>
      <c r="HXO82" s="30"/>
      <c r="HXP82" s="30"/>
      <c r="HXQ82" s="30"/>
      <c r="HXR82" s="30"/>
      <c r="HXS82" s="30"/>
      <c r="HXT82" s="30"/>
      <c r="HXU82" s="30"/>
      <c r="HXV82" s="30"/>
      <c r="HXW82" s="30"/>
      <c r="HXX82" s="30"/>
      <c r="HXY82" s="30"/>
      <c r="HXZ82" s="30"/>
      <c r="HYA82" s="30"/>
      <c r="HYB82" s="30"/>
      <c r="HYC82" s="30"/>
      <c r="HYD82" s="30"/>
      <c r="HYE82" s="30"/>
      <c r="HYF82" s="30"/>
      <c r="HYG82" s="30"/>
      <c r="HYH82" s="30"/>
      <c r="HYI82" s="30"/>
      <c r="HYJ82" s="30"/>
      <c r="HYK82" s="30"/>
      <c r="HYL82" s="30"/>
      <c r="HYM82" s="30"/>
      <c r="HYN82" s="30"/>
      <c r="HYO82" s="30"/>
      <c r="HYP82" s="30"/>
      <c r="HYQ82" s="30"/>
      <c r="HYR82" s="30"/>
      <c r="HYS82" s="30"/>
      <c r="HYT82" s="30"/>
      <c r="HYU82" s="30"/>
      <c r="HYV82" s="30"/>
      <c r="HYW82" s="30"/>
      <c r="HYX82" s="30"/>
      <c r="HYY82" s="30"/>
      <c r="HYZ82" s="30"/>
      <c r="HZA82" s="30"/>
      <c r="HZB82" s="30"/>
      <c r="HZC82" s="30"/>
      <c r="HZD82" s="30"/>
      <c r="HZE82" s="30"/>
      <c r="HZF82" s="30"/>
      <c r="HZG82" s="30"/>
      <c r="HZH82" s="30"/>
      <c r="HZI82" s="30"/>
      <c r="HZJ82" s="30"/>
      <c r="HZK82" s="30"/>
      <c r="HZL82" s="30"/>
      <c r="HZM82" s="30"/>
      <c r="HZN82" s="30"/>
      <c r="HZO82" s="30"/>
      <c r="HZP82" s="30"/>
      <c r="HZQ82" s="30"/>
      <c r="HZR82" s="30"/>
      <c r="HZS82" s="30"/>
      <c r="HZT82" s="30"/>
      <c r="HZU82" s="30"/>
      <c r="HZV82" s="30"/>
      <c r="HZW82" s="30"/>
      <c r="HZX82" s="30"/>
      <c r="HZY82" s="30"/>
      <c r="HZZ82" s="30"/>
      <c r="IAA82" s="30"/>
      <c r="IAB82" s="30"/>
      <c r="IAC82" s="30"/>
      <c r="IAD82" s="30"/>
      <c r="IAE82" s="30"/>
      <c r="IAF82" s="30"/>
      <c r="IAG82" s="30"/>
      <c r="IAH82" s="30"/>
      <c r="IAI82" s="30"/>
      <c r="IAJ82" s="30"/>
      <c r="IAK82" s="30"/>
      <c r="IAL82" s="30"/>
      <c r="IAM82" s="30"/>
      <c r="IAN82" s="30"/>
      <c r="IAO82" s="30"/>
      <c r="IAP82" s="30"/>
      <c r="IAQ82" s="30"/>
      <c r="IAR82" s="30"/>
      <c r="IAS82" s="30"/>
      <c r="IAT82" s="30"/>
      <c r="IAU82" s="30"/>
      <c r="IAV82" s="30"/>
      <c r="IAW82" s="30"/>
      <c r="IAX82" s="30"/>
      <c r="IAY82" s="30"/>
      <c r="IAZ82" s="30"/>
      <c r="IBA82" s="30"/>
      <c r="IBB82" s="30"/>
      <c r="IBC82" s="30"/>
      <c r="IBD82" s="30"/>
      <c r="IBE82" s="30"/>
      <c r="IBF82" s="30"/>
      <c r="IBG82" s="30"/>
      <c r="IBH82" s="30"/>
      <c r="IBI82" s="30"/>
      <c r="IBJ82" s="30"/>
      <c r="IBK82" s="30"/>
      <c r="IBL82" s="30"/>
      <c r="IBM82" s="30"/>
      <c r="IBN82" s="30"/>
      <c r="IBO82" s="30"/>
      <c r="IBP82" s="30"/>
      <c r="IBQ82" s="30"/>
      <c r="IBR82" s="30"/>
      <c r="IBS82" s="30"/>
      <c r="IBT82" s="30"/>
      <c r="IBU82" s="30"/>
      <c r="IBV82" s="30"/>
      <c r="IBW82" s="30"/>
      <c r="IBX82" s="30"/>
      <c r="IBY82" s="30"/>
      <c r="IBZ82" s="30"/>
      <c r="ICA82" s="30"/>
      <c r="ICB82" s="30"/>
      <c r="ICC82" s="30"/>
      <c r="ICD82" s="30"/>
      <c r="ICE82" s="30"/>
      <c r="ICF82" s="30"/>
      <c r="ICG82" s="30"/>
      <c r="ICH82" s="30"/>
      <c r="ICI82" s="30"/>
      <c r="ICJ82" s="30"/>
      <c r="ICK82" s="30"/>
      <c r="ICL82" s="30"/>
      <c r="ICM82" s="30"/>
      <c r="ICN82" s="30"/>
      <c r="ICO82" s="30"/>
      <c r="ICP82" s="30"/>
      <c r="ICQ82" s="30"/>
      <c r="ICR82" s="30"/>
      <c r="ICS82" s="30"/>
      <c r="ICT82" s="30"/>
      <c r="ICU82" s="30"/>
      <c r="ICV82" s="30"/>
      <c r="ICW82" s="30"/>
      <c r="ICX82" s="30"/>
      <c r="ICY82" s="30"/>
      <c r="ICZ82" s="30"/>
      <c r="IDA82" s="30"/>
      <c r="IDB82" s="30"/>
      <c r="IDC82" s="30"/>
      <c r="IDD82" s="30"/>
      <c r="IDE82" s="30"/>
      <c r="IDF82" s="30"/>
      <c r="IDG82" s="30"/>
      <c r="IDH82" s="30"/>
      <c r="IDI82" s="30"/>
      <c r="IDJ82" s="30"/>
      <c r="IDK82" s="30"/>
      <c r="IDL82" s="30"/>
      <c r="IDM82" s="30"/>
      <c r="IDN82" s="30"/>
      <c r="IDO82" s="30"/>
      <c r="IDP82" s="30"/>
      <c r="IDQ82" s="30"/>
      <c r="IDR82" s="30"/>
      <c r="IDS82" s="30"/>
      <c r="IDT82" s="30"/>
      <c r="IDU82" s="30"/>
      <c r="IDV82" s="30"/>
      <c r="IDW82" s="30"/>
      <c r="IDX82" s="30"/>
      <c r="IDY82" s="30"/>
      <c r="IDZ82" s="30"/>
      <c r="IEA82" s="30"/>
      <c r="IEB82" s="30"/>
      <c r="IEC82" s="30"/>
      <c r="IED82" s="30"/>
      <c r="IEE82" s="30"/>
      <c r="IEF82" s="30"/>
      <c r="IEG82" s="30"/>
      <c r="IEH82" s="30"/>
      <c r="IEI82" s="30"/>
      <c r="IEJ82" s="30"/>
      <c r="IEK82" s="30"/>
      <c r="IEL82" s="30"/>
      <c r="IEM82" s="30"/>
      <c r="IEN82" s="30"/>
      <c r="IEO82" s="30"/>
      <c r="IEP82" s="30"/>
      <c r="IEQ82" s="30"/>
      <c r="IER82" s="30"/>
      <c r="IES82" s="30"/>
      <c r="IET82" s="30"/>
      <c r="IEU82" s="30"/>
      <c r="IEV82" s="30"/>
      <c r="IEW82" s="30"/>
      <c r="IEX82" s="30"/>
      <c r="IEY82" s="30"/>
      <c r="IEZ82" s="30"/>
      <c r="IFA82" s="30"/>
      <c r="IFB82" s="30"/>
      <c r="IFC82" s="30"/>
      <c r="IFD82" s="30"/>
      <c r="IFE82" s="30"/>
      <c r="IFF82" s="30"/>
      <c r="IFG82" s="30"/>
      <c r="IFH82" s="30"/>
      <c r="IFI82" s="30"/>
      <c r="IFJ82" s="30"/>
      <c r="IFK82" s="30"/>
      <c r="IFL82" s="30"/>
      <c r="IFM82" s="30"/>
      <c r="IFN82" s="30"/>
      <c r="IFO82" s="30"/>
      <c r="IFP82" s="30"/>
      <c r="IFQ82" s="30"/>
      <c r="IFR82" s="30"/>
      <c r="IFS82" s="30"/>
      <c r="IFT82" s="30"/>
      <c r="IFU82" s="30"/>
      <c r="IFV82" s="30"/>
      <c r="IFW82" s="30"/>
      <c r="IFX82" s="30"/>
      <c r="IFY82" s="30"/>
      <c r="IFZ82" s="30"/>
      <c r="IGA82" s="30"/>
      <c r="IGB82" s="30"/>
      <c r="IGC82" s="30"/>
      <c r="IGD82" s="30"/>
      <c r="IGE82" s="30"/>
      <c r="IGF82" s="30"/>
      <c r="IGG82" s="30"/>
      <c r="IGH82" s="30"/>
      <c r="IGI82" s="30"/>
      <c r="IGJ82" s="30"/>
      <c r="IGK82" s="30"/>
      <c r="IGL82" s="30"/>
      <c r="IGM82" s="30"/>
      <c r="IGN82" s="30"/>
      <c r="IGO82" s="30"/>
      <c r="IGP82" s="30"/>
      <c r="IGQ82" s="30"/>
      <c r="IGR82" s="30"/>
      <c r="IGS82" s="30"/>
      <c r="IGT82" s="30"/>
      <c r="IGU82" s="30"/>
      <c r="IGV82" s="30"/>
      <c r="IGW82" s="30"/>
      <c r="IGX82" s="30"/>
      <c r="IGY82" s="30"/>
      <c r="IGZ82" s="30"/>
      <c r="IHA82" s="30"/>
      <c r="IHB82" s="30"/>
      <c r="IHC82" s="30"/>
      <c r="IHD82" s="30"/>
      <c r="IHE82" s="30"/>
      <c r="IHF82" s="30"/>
      <c r="IHG82" s="30"/>
      <c r="IHH82" s="30"/>
      <c r="IHI82" s="30"/>
      <c r="IHJ82" s="30"/>
      <c r="IHK82" s="30"/>
      <c r="IHL82" s="30"/>
      <c r="IHM82" s="30"/>
      <c r="IHN82" s="30"/>
      <c r="IHO82" s="30"/>
      <c r="IHP82" s="30"/>
      <c r="IHQ82" s="30"/>
      <c r="IHR82" s="30"/>
      <c r="IHS82" s="30"/>
      <c r="IHT82" s="30"/>
      <c r="IHU82" s="30"/>
      <c r="IHV82" s="30"/>
      <c r="IHW82" s="30"/>
      <c r="IHX82" s="30"/>
      <c r="IHY82" s="30"/>
      <c r="IHZ82" s="30"/>
      <c r="IIA82" s="30"/>
      <c r="IIB82" s="30"/>
      <c r="IIC82" s="30"/>
      <c r="IID82" s="30"/>
      <c r="IIE82" s="30"/>
      <c r="IIF82" s="30"/>
      <c r="IIG82" s="30"/>
      <c r="IIH82" s="30"/>
      <c r="III82" s="30"/>
      <c r="IIJ82" s="30"/>
      <c r="IIK82" s="30"/>
      <c r="IIL82" s="30"/>
      <c r="IIM82" s="30"/>
      <c r="IIN82" s="30"/>
      <c r="IIO82" s="30"/>
      <c r="IIP82" s="30"/>
      <c r="IIQ82" s="30"/>
      <c r="IIR82" s="30"/>
      <c r="IIS82" s="30"/>
      <c r="IIT82" s="30"/>
      <c r="IIU82" s="30"/>
      <c r="IIV82" s="30"/>
      <c r="IIW82" s="30"/>
      <c r="IIX82" s="30"/>
      <c r="IIY82" s="30"/>
      <c r="IIZ82" s="30"/>
      <c r="IJA82" s="30"/>
      <c r="IJB82" s="30"/>
      <c r="IJC82" s="30"/>
      <c r="IJD82" s="30"/>
      <c r="IJE82" s="30"/>
      <c r="IJF82" s="30"/>
      <c r="IJG82" s="30"/>
      <c r="IJH82" s="30"/>
      <c r="IJI82" s="30"/>
      <c r="IJJ82" s="30"/>
      <c r="IJK82" s="30"/>
      <c r="IJL82" s="30"/>
      <c r="IJM82" s="30"/>
      <c r="IJN82" s="30"/>
      <c r="IJO82" s="30"/>
      <c r="IJP82" s="30"/>
      <c r="IJQ82" s="30"/>
      <c r="IJR82" s="30"/>
      <c r="IJS82" s="30"/>
      <c r="IJT82" s="30"/>
      <c r="IJU82" s="30"/>
      <c r="IJV82" s="30"/>
      <c r="IJW82" s="30"/>
      <c r="IJX82" s="30"/>
      <c r="IJY82" s="30"/>
      <c r="IJZ82" s="30"/>
      <c r="IKA82" s="30"/>
      <c r="IKB82" s="30"/>
      <c r="IKC82" s="30"/>
      <c r="IKD82" s="30"/>
      <c r="IKE82" s="30"/>
      <c r="IKF82" s="30"/>
      <c r="IKG82" s="30"/>
      <c r="IKH82" s="30"/>
      <c r="IKI82" s="30"/>
      <c r="IKJ82" s="30"/>
      <c r="IKK82" s="30"/>
      <c r="IKL82" s="30"/>
      <c r="IKM82" s="30"/>
      <c r="IKN82" s="30"/>
      <c r="IKO82" s="30"/>
      <c r="IKP82" s="30"/>
      <c r="IKQ82" s="30"/>
      <c r="IKR82" s="30"/>
      <c r="IKS82" s="30"/>
      <c r="IKT82" s="30"/>
      <c r="IKU82" s="30"/>
      <c r="IKV82" s="30"/>
      <c r="IKW82" s="30"/>
      <c r="IKX82" s="30"/>
      <c r="IKY82" s="30"/>
      <c r="IKZ82" s="30"/>
      <c r="ILA82" s="30"/>
      <c r="ILB82" s="30"/>
      <c r="ILC82" s="30"/>
      <c r="ILD82" s="30"/>
      <c r="ILE82" s="30"/>
      <c r="ILF82" s="30"/>
      <c r="ILG82" s="30"/>
      <c r="ILH82" s="30"/>
      <c r="ILI82" s="30"/>
      <c r="ILJ82" s="30"/>
      <c r="ILK82" s="30"/>
      <c r="ILL82" s="30"/>
      <c r="ILM82" s="30"/>
      <c r="ILN82" s="30"/>
      <c r="ILO82" s="30"/>
      <c r="ILP82" s="30"/>
      <c r="ILQ82" s="30"/>
      <c r="ILR82" s="30"/>
      <c r="ILS82" s="30"/>
      <c r="ILT82" s="30"/>
      <c r="ILU82" s="30"/>
      <c r="ILV82" s="30"/>
      <c r="ILW82" s="30"/>
      <c r="ILX82" s="30"/>
      <c r="ILY82" s="30"/>
      <c r="ILZ82" s="30"/>
      <c r="IMA82" s="30"/>
      <c r="IMB82" s="30"/>
      <c r="IMC82" s="30"/>
      <c r="IMD82" s="30"/>
      <c r="IME82" s="30"/>
      <c r="IMF82" s="30"/>
      <c r="IMG82" s="30"/>
      <c r="IMH82" s="30"/>
      <c r="IMI82" s="30"/>
      <c r="IMJ82" s="30"/>
      <c r="IMK82" s="30"/>
      <c r="IML82" s="30"/>
      <c r="IMM82" s="30"/>
      <c r="IMN82" s="30"/>
      <c r="IMO82" s="30"/>
      <c r="IMP82" s="30"/>
      <c r="IMQ82" s="30"/>
      <c r="IMR82" s="30"/>
      <c r="IMS82" s="30"/>
      <c r="IMT82" s="30"/>
      <c r="IMU82" s="30"/>
      <c r="IMV82" s="30"/>
      <c r="IMW82" s="30"/>
      <c r="IMX82" s="30"/>
      <c r="IMY82" s="30"/>
      <c r="IMZ82" s="30"/>
      <c r="INA82" s="30"/>
      <c r="INB82" s="30"/>
      <c r="INC82" s="30"/>
      <c r="IND82" s="30"/>
      <c r="INE82" s="30"/>
      <c r="INF82" s="30"/>
      <c r="ING82" s="30"/>
      <c r="INH82" s="30"/>
      <c r="INI82" s="30"/>
      <c r="INJ82" s="30"/>
      <c r="INK82" s="30"/>
      <c r="INL82" s="30"/>
      <c r="INM82" s="30"/>
      <c r="INN82" s="30"/>
      <c r="INO82" s="30"/>
      <c r="INP82" s="30"/>
      <c r="INQ82" s="30"/>
      <c r="INR82" s="30"/>
      <c r="INS82" s="30"/>
      <c r="INT82" s="30"/>
      <c r="INU82" s="30"/>
      <c r="INV82" s="30"/>
      <c r="INW82" s="30"/>
      <c r="INX82" s="30"/>
      <c r="INY82" s="30"/>
      <c r="INZ82" s="30"/>
      <c r="IOA82" s="30"/>
      <c r="IOB82" s="30"/>
      <c r="IOC82" s="30"/>
      <c r="IOD82" s="30"/>
      <c r="IOE82" s="30"/>
      <c r="IOF82" s="30"/>
      <c r="IOG82" s="30"/>
      <c r="IOH82" s="30"/>
      <c r="IOI82" s="30"/>
      <c r="IOJ82" s="30"/>
      <c r="IOK82" s="30"/>
      <c r="IOL82" s="30"/>
      <c r="IOM82" s="30"/>
      <c r="ION82" s="30"/>
      <c r="IOO82" s="30"/>
      <c r="IOP82" s="30"/>
      <c r="IOQ82" s="30"/>
      <c r="IOR82" s="30"/>
      <c r="IOS82" s="30"/>
      <c r="IOT82" s="30"/>
      <c r="IOU82" s="30"/>
      <c r="IOV82" s="30"/>
      <c r="IOW82" s="30"/>
      <c r="IOX82" s="30"/>
      <c r="IOY82" s="30"/>
      <c r="IOZ82" s="30"/>
      <c r="IPA82" s="30"/>
      <c r="IPB82" s="30"/>
      <c r="IPC82" s="30"/>
      <c r="IPD82" s="30"/>
      <c r="IPE82" s="30"/>
      <c r="IPF82" s="30"/>
      <c r="IPG82" s="30"/>
      <c r="IPH82" s="30"/>
      <c r="IPI82" s="30"/>
      <c r="IPJ82" s="30"/>
      <c r="IPK82" s="30"/>
      <c r="IPL82" s="30"/>
      <c r="IPM82" s="30"/>
      <c r="IPN82" s="30"/>
      <c r="IPO82" s="30"/>
      <c r="IPP82" s="30"/>
      <c r="IPQ82" s="30"/>
      <c r="IPR82" s="30"/>
      <c r="IPS82" s="30"/>
      <c r="IPT82" s="30"/>
      <c r="IPU82" s="30"/>
      <c r="IPV82" s="30"/>
      <c r="IPW82" s="30"/>
      <c r="IPX82" s="30"/>
      <c r="IPY82" s="30"/>
      <c r="IPZ82" s="30"/>
      <c r="IQA82" s="30"/>
      <c r="IQB82" s="30"/>
      <c r="IQC82" s="30"/>
      <c r="IQD82" s="30"/>
      <c r="IQE82" s="30"/>
      <c r="IQF82" s="30"/>
      <c r="IQG82" s="30"/>
      <c r="IQH82" s="30"/>
      <c r="IQI82" s="30"/>
      <c r="IQJ82" s="30"/>
      <c r="IQK82" s="30"/>
      <c r="IQL82" s="30"/>
      <c r="IQM82" s="30"/>
      <c r="IQN82" s="30"/>
      <c r="IQO82" s="30"/>
      <c r="IQP82" s="30"/>
      <c r="IQQ82" s="30"/>
      <c r="IQR82" s="30"/>
      <c r="IQS82" s="30"/>
      <c r="IQT82" s="30"/>
      <c r="IQU82" s="30"/>
      <c r="IQV82" s="30"/>
      <c r="IQW82" s="30"/>
      <c r="IQX82" s="30"/>
      <c r="IQY82" s="30"/>
      <c r="IQZ82" s="30"/>
      <c r="IRA82" s="30"/>
      <c r="IRB82" s="30"/>
      <c r="IRC82" s="30"/>
      <c r="IRD82" s="30"/>
      <c r="IRE82" s="30"/>
      <c r="IRF82" s="30"/>
      <c r="IRG82" s="30"/>
      <c r="IRH82" s="30"/>
      <c r="IRI82" s="30"/>
      <c r="IRJ82" s="30"/>
      <c r="IRK82" s="30"/>
      <c r="IRL82" s="30"/>
      <c r="IRM82" s="30"/>
      <c r="IRN82" s="30"/>
      <c r="IRO82" s="30"/>
      <c r="IRP82" s="30"/>
      <c r="IRQ82" s="30"/>
      <c r="IRR82" s="30"/>
      <c r="IRS82" s="30"/>
      <c r="IRT82" s="30"/>
      <c r="IRU82" s="30"/>
      <c r="IRV82" s="30"/>
      <c r="IRW82" s="30"/>
      <c r="IRX82" s="30"/>
      <c r="IRY82" s="30"/>
      <c r="IRZ82" s="30"/>
      <c r="ISA82" s="30"/>
      <c r="ISB82" s="30"/>
      <c r="ISC82" s="30"/>
      <c r="ISD82" s="30"/>
      <c r="ISE82" s="30"/>
      <c r="ISF82" s="30"/>
      <c r="ISG82" s="30"/>
      <c r="ISH82" s="30"/>
      <c r="ISI82" s="30"/>
      <c r="ISJ82" s="30"/>
      <c r="ISK82" s="30"/>
      <c r="ISL82" s="30"/>
      <c r="ISM82" s="30"/>
      <c r="ISN82" s="30"/>
      <c r="ISO82" s="30"/>
      <c r="ISP82" s="30"/>
      <c r="ISQ82" s="30"/>
      <c r="ISR82" s="30"/>
      <c r="ISS82" s="30"/>
      <c r="IST82" s="30"/>
      <c r="ISU82" s="30"/>
      <c r="ISV82" s="30"/>
      <c r="ISW82" s="30"/>
      <c r="ISX82" s="30"/>
      <c r="ISY82" s="30"/>
      <c r="ISZ82" s="30"/>
      <c r="ITA82" s="30"/>
      <c r="ITB82" s="30"/>
      <c r="ITC82" s="30"/>
      <c r="ITD82" s="30"/>
      <c r="ITE82" s="30"/>
      <c r="ITF82" s="30"/>
      <c r="ITG82" s="30"/>
      <c r="ITH82" s="30"/>
      <c r="ITI82" s="30"/>
      <c r="ITJ82" s="30"/>
      <c r="ITK82" s="30"/>
      <c r="ITL82" s="30"/>
      <c r="ITM82" s="30"/>
      <c r="ITN82" s="30"/>
      <c r="ITO82" s="30"/>
      <c r="ITP82" s="30"/>
      <c r="ITQ82" s="30"/>
      <c r="ITR82" s="30"/>
      <c r="ITS82" s="30"/>
      <c r="ITT82" s="30"/>
      <c r="ITU82" s="30"/>
      <c r="ITV82" s="30"/>
      <c r="ITW82" s="30"/>
      <c r="ITX82" s="30"/>
      <c r="ITY82" s="30"/>
      <c r="ITZ82" s="30"/>
      <c r="IUA82" s="30"/>
      <c r="IUB82" s="30"/>
      <c r="IUC82" s="30"/>
      <c r="IUD82" s="30"/>
      <c r="IUE82" s="30"/>
      <c r="IUF82" s="30"/>
      <c r="IUG82" s="30"/>
      <c r="IUH82" s="30"/>
      <c r="IUI82" s="30"/>
      <c r="IUJ82" s="30"/>
      <c r="IUK82" s="30"/>
      <c r="IUL82" s="30"/>
      <c r="IUM82" s="30"/>
      <c r="IUN82" s="30"/>
      <c r="IUO82" s="30"/>
      <c r="IUP82" s="30"/>
      <c r="IUQ82" s="30"/>
      <c r="IUR82" s="30"/>
      <c r="IUS82" s="30"/>
      <c r="IUT82" s="30"/>
      <c r="IUU82" s="30"/>
      <c r="IUV82" s="30"/>
      <c r="IUW82" s="30"/>
      <c r="IUX82" s="30"/>
      <c r="IUY82" s="30"/>
      <c r="IUZ82" s="30"/>
      <c r="IVA82" s="30"/>
      <c r="IVB82" s="30"/>
      <c r="IVC82" s="30"/>
      <c r="IVD82" s="30"/>
      <c r="IVE82" s="30"/>
      <c r="IVF82" s="30"/>
      <c r="IVG82" s="30"/>
      <c r="IVH82" s="30"/>
      <c r="IVI82" s="30"/>
      <c r="IVJ82" s="30"/>
      <c r="IVK82" s="30"/>
      <c r="IVL82" s="30"/>
      <c r="IVM82" s="30"/>
      <c r="IVN82" s="30"/>
      <c r="IVO82" s="30"/>
      <c r="IVP82" s="30"/>
      <c r="IVQ82" s="30"/>
      <c r="IVR82" s="30"/>
      <c r="IVS82" s="30"/>
      <c r="IVT82" s="30"/>
      <c r="IVU82" s="30"/>
      <c r="IVV82" s="30"/>
      <c r="IVW82" s="30"/>
      <c r="IVX82" s="30"/>
      <c r="IVY82" s="30"/>
      <c r="IVZ82" s="30"/>
      <c r="IWA82" s="30"/>
      <c r="IWB82" s="30"/>
      <c r="IWC82" s="30"/>
      <c r="IWD82" s="30"/>
      <c r="IWE82" s="30"/>
      <c r="IWF82" s="30"/>
      <c r="IWG82" s="30"/>
      <c r="IWH82" s="30"/>
      <c r="IWI82" s="30"/>
      <c r="IWJ82" s="30"/>
      <c r="IWK82" s="30"/>
      <c r="IWL82" s="30"/>
      <c r="IWM82" s="30"/>
      <c r="IWN82" s="30"/>
      <c r="IWO82" s="30"/>
      <c r="IWP82" s="30"/>
      <c r="IWQ82" s="30"/>
      <c r="IWR82" s="30"/>
      <c r="IWS82" s="30"/>
      <c r="IWT82" s="30"/>
      <c r="IWU82" s="30"/>
      <c r="IWV82" s="30"/>
      <c r="IWW82" s="30"/>
      <c r="IWX82" s="30"/>
      <c r="IWY82" s="30"/>
      <c r="IWZ82" s="30"/>
      <c r="IXA82" s="30"/>
      <c r="IXB82" s="30"/>
      <c r="IXC82" s="30"/>
      <c r="IXD82" s="30"/>
      <c r="IXE82" s="30"/>
      <c r="IXF82" s="30"/>
      <c r="IXG82" s="30"/>
      <c r="IXH82" s="30"/>
      <c r="IXI82" s="30"/>
      <c r="IXJ82" s="30"/>
      <c r="IXK82" s="30"/>
      <c r="IXL82" s="30"/>
      <c r="IXM82" s="30"/>
      <c r="IXN82" s="30"/>
      <c r="IXO82" s="30"/>
      <c r="IXP82" s="30"/>
      <c r="IXQ82" s="30"/>
      <c r="IXR82" s="30"/>
      <c r="IXS82" s="30"/>
      <c r="IXT82" s="30"/>
      <c r="IXU82" s="30"/>
      <c r="IXV82" s="30"/>
      <c r="IXW82" s="30"/>
      <c r="IXX82" s="30"/>
      <c r="IXY82" s="30"/>
      <c r="IXZ82" s="30"/>
      <c r="IYA82" s="30"/>
      <c r="IYB82" s="30"/>
      <c r="IYC82" s="30"/>
      <c r="IYD82" s="30"/>
      <c r="IYE82" s="30"/>
      <c r="IYF82" s="30"/>
      <c r="IYG82" s="30"/>
      <c r="IYH82" s="30"/>
      <c r="IYI82" s="30"/>
      <c r="IYJ82" s="30"/>
      <c r="IYK82" s="30"/>
      <c r="IYL82" s="30"/>
      <c r="IYM82" s="30"/>
      <c r="IYN82" s="30"/>
      <c r="IYO82" s="30"/>
      <c r="IYP82" s="30"/>
      <c r="IYQ82" s="30"/>
      <c r="IYR82" s="30"/>
      <c r="IYS82" s="30"/>
      <c r="IYT82" s="30"/>
      <c r="IYU82" s="30"/>
      <c r="IYV82" s="30"/>
      <c r="IYW82" s="30"/>
      <c r="IYX82" s="30"/>
      <c r="IYY82" s="30"/>
      <c r="IYZ82" s="30"/>
      <c r="IZA82" s="30"/>
      <c r="IZB82" s="30"/>
      <c r="IZC82" s="30"/>
      <c r="IZD82" s="30"/>
      <c r="IZE82" s="30"/>
      <c r="IZF82" s="30"/>
      <c r="IZG82" s="30"/>
      <c r="IZH82" s="30"/>
      <c r="IZI82" s="30"/>
      <c r="IZJ82" s="30"/>
      <c r="IZK82" s="30"/>
      <c r="IZL82" s="30"/>
      <c r="IZM82" s="30"/>
      <c r="IZN82" s="30"/>
      <c r="IZO82" s="30"/>
      <c r="IZP82" s="30"/>
      <c r="IZQ82" s="30"/>
      <c r="IZR82" s="30"/>
      <c r="IZS82" s="30"/>
      <c r="IZT82" s="30"/>
      <c r="IZU82" s="30"/>
      <c r="IZV82" s="30"/>
      <c r="IZW82" s="30"/>
      <c r="IZX82" s="30"/>
      <c r="IZY82" s="30"/>
      <c r="IZZ82" s="30"/>
      <c r="JAA82" s="30"/>
      <c r="JAB82" s="30"/>
      <c r="JAC82" s="30"/>
      <c r="JAD82" s="30"/>
      <c r="JAE82" s="30"/>
      <c r="JAF82" s="30"/>
      <c r="JAG82" s="30"/>
      <c r="JAH82" s="30"/>
      <c r="JAI82" s="30"/>
      <c r="JAJ82" s="30"/>
      <c r="JAK82" s="30"/>
      <c r="JAL82" s="30"/>
      <c r="JAM82" s="30"/>
      <c r="JAN82" s="30"/>
      <c r="JAO82" s="30"/>
      <c r="JAP82" s="30"/>
      <c r="JAQ82" s="30"/>
      <c r="JAR82" s="30"/>
      <c r="JAS82" s="30"/>
      <c r="JAT82" s="30"/>
      <c r="JAU82" s="30"/>
      <c r="JAV82" s="30"/>
      <c r="JAW82" s="30"/>
      <c r="JAX82" s="30"/>
      <c r="JAY82" s="30"/>
      <c r="JAZ82" s="30"/>
      <c r="JBA82" s="30"/>
      <c r="JBB82" s="30"/>
      <c r="JBC82" s="30"/>
      <c r="JBD82" s="30"/>
      <c r="JBE82" s="30"/>
      <c r="JBF82" s="30"/>
      <c r="JBG82" s="30"/>
      <c r="JBH82" s="30"/>
      <c r="JBI82" s="30"/>
      <c r="JBJ82" s="30"/>
      <c r="JBK82" s="30"/>
      <c r="JBL82" s="30"/>
      <c r="JBM82" s="30"/>
      <c r="JBN82" s="30"/>
      <c r="JBO82" s="30"/>
      <c r="JBP82" s="30"/>
      <c r="JBQ82" s="30"/>
      <c r="JBR82" s="30"/>
      <c r="JBS82" s="30"/>
      <c r="JBT82" s="30"/>
      <c r="JBU82" s="30"/>
      <c r="JBV82" s="30"/>
      <c r="JBW82" s="30"/>
      <c r="JBX82" s="30"/>
      <c r="JBY82" s="30"/>
      <c r="JBZ82" s="30"/>
      <c r="JCA82" s="30"/>
      <c r="JCB82" s="30"/>
      <c r="JCC82" s="30"/>
      <c r="JCD82" s="30"/>
      <c r="JCE82" s="30"/>
      <c r="JCF82" s="30"/>
      <c r="JCG82" s="30"/>
      <c r="JCH82" s="30"/>
      <c r="JCI82" s="30"/>
      <c r="JCJ82" s="30"/>
      <c r="JCK82" s="30"/>
      <c r="JCL82" s="30"/>
      <c r="JCM82" s="30"/>
      <c r="JCN82" s="30"/>
      <c r="JCO82" s="30"/>
      <c r="JCP82" s="30"/>
      <c r="JCQ82" s="30"/>
      <c r="JCR82" s="30"/>
      <c r="JCS82" s="30"/>
      <c r="JCT82" s="30"/>
      <c r="JCU82" s="30"/>
      <c r="JCV82" s="30"/>
      <c r="JCW82" s="30"/>
      <c r="JCX82" s="30"/>
      <c r="JCY82" s="30"/>
      <c r="JCZ82" s="30"/>
      <c r="JDA82" s="30"/>
      <c r="JDB82" s="30"/>
      <c r="JDC82" s="30"/>
      <c r="JDD82" s="30"/>
      <c r="JDE82" s="30"/>
      <c r="JDF82" s="30"/>
      <c r="JDG82" s="30"/>
      <c r="JDH82" s="30"/>
      <c r="JDI82" s="30"/>
      <c r="JDJ82" s="30"/>
      <c r="JDK82" s="30"/>
      <c r="JDL82" s="30"/>
      <c r="JDM82" s="30"/>
      <c r="JDN82" s="30"/>
      <c r="JDO82" s="30"/>
      <c r="JDP82" s="30"/>
      <c r="JDQ82" s="30"/>
      <c r="JDR82" s="30"/>
      <c r="JDS82" s="30"/>
      <c r="JDT82" s="30"/>
      <c r="JDU82" s="30"/>
      <c r="JDV82" s="30"/>
      <c r="JDW82" s="30"/>
      <c r="JDX82" s="30"/>
      <c r="JDY82" s="30"/>
      <c r="JDZ82" s="30"/>
      <c r="JEA82" s="30"/>
      <c r="JEB82" s="30"/>
      <c r="JEC82" s="30"/>
      <c r="JED82" s="30"/>
      <c r="JEE82" s="30"/>
      <c r="JEF82" s="30"/>
      <c r="JEG82" s="30"/>
      <c r="JEH82" s="30"/>
      <c r="JEI82" s="30"/>
      <c r="JEJ82" s="30"/>
      <c r="JEK82" s="30"/>
      <c r="JEL82" s="30"/>
      <c r="JEM82" s="30"/>
      <c r="JEN82" s="30"/>
      <c r="JEO82" s="30"/>
      <c r="JEP82" s="30"/>
      <c r="JEQ82" s="30"/>
      <c r="JER82" s="30"/>
      <c r="JES82" s="30"/>
      <c r="JET82" s="30"/>
      <c r="JEU82" s="30"/>
      <c r="JEV82" s="30"/>
      <c r="JEW82" s="30"/>
      <c r="JEX82" s="30"/>
      <c r="JEY82" s="30"/>
      <c r="JEZ82" s="30"/>
      <c r="JFA82" s="30"/>
      <c r="JFB82" s="30"/>
      <c r="JFC82" s="30"/>
      <c r="JFD82" s="30"/>
      <c r="JFE82" s="30"/>
      <c r="JFF82" s="30"/>
      <c r="JFG82" s="30"/>
      <c r="JFH82" s="30"/>
      <c r="JFI82" s="30"/>
      <c r="JFJ82" s="30"/>
      <c r="JFK82" s="30"/>
      <c r="JFL82" s="30"/>
      <c r="JFM82" s="30"/>
      <c r="JFN82" s="30"/>
      <c r="JFO82" s="30"/>
      <c r="JFP82" s="30"/>
      <c r="JFQ82" s="30"/>
      <c r="JFR82" s="30"/>
      <c r="JFS82" s="30"/>
      <c r="JFT82" s="30"/>
      <c r="JFU82" s="30"/>
      <c r="JFV82" s="30"/>
      <c r="JFW82" s="30"/>
      <c r="JFX82" s="30"/>
      <c r="JFY82" s="30"/>
      <c r="JFZ82" s="30"/>
      <c r="JGA82" s="30"/>
      <c r="JGB82" s="30"/>
      <c r="JGC82" s="30"/>
      <c r="JGD82" s="30"/>
      <c r="JGE82" s="30"/>
      <c r="JGF82" s="30"/>
      <c r="JGG82" s="30"/>
      <c r="JGH82" s="30"/>
      <c r="JGI82" s="30"/>
      <c r="JGJ82" s="30"/>
      <c r="JGK82" s="30"/>
      <c r="JGL82" s="30"/>
      <c r="JGM82" s="30"/>
      <c r="JGN82" s="30"/>
      <c r="JGO82" s="30"/>
      <c r="JGP82" s="30"/>
      <c r="JGQ82" s="30"/>
      <c r="JGR82" s="30"/>
      <c r="JGS82" s="30"/>
      <c r="JGT82" s="30"/>
      <c r="JGU82" s="30"/>
      <c r="JGV82" s="30"/>
      <c r="JGW82" s="30"/>
      <c r="JGX82" s="30"/>
      <c r="JGY82" s="30"/>
      <c r="JGZ82" s="30"/>
      <c r="JHA82" s="30"/>
      <c r="JHB82" s="30"/>
      <c r="JHC82" s="30"/>
      <c r="JHD82" s="30"/>
      <c r="JHE82" s="30"/>
      <c r="JHF82" s="30"/>
      <c r="JHG82" s="30"/>
      <c r="JHH82" s="30"/>
      <c r="JHI82" s="30"/>
      <c r="JHJ82" s="30"/>
      <c r="JHK82" s="30"/>
      <c r="JHL82" s="30"/>
      <c r="JHM82" s="30"/>
      <c r="JHN82" s="30"/>
      <c r="JHO82" s="30"/>
      <c r="JHP82" s="30"/>
      <c r="JHQ82" s="30"/>
      <c r="JHR82" s="30"/>
      <c r="JHS82" s="30"/>
      <c r="JHT82" s="30"/>
      <c r="JHU82" s="30"/>
      <c r="JHV82" s="30"/>
      <c r="JHW82" s="30"/>
      <c r="JHX82" s="30"/>
      <c r="JHY82" s="30"/>
      <c r="JHZ82" s="30"/>
      <c r="JIA82" s="30"/>
      <c r="JIB82" s="30"/>
      <c r="JIC82" s="30"/>
      <c r="JID82" s="30"/>
      <c r="JIE82" s="30"/>
      <c r="JIF82" s="30"/>
      <c r="JIG82" s="30"/>
      <c r="JIH82" s="30"/>
      <c r="JII82" s="30"/>
      <c r="JIJ82" s="30"/>
      <c r="JIK82" s="30"/>
      <c r="JIL82" s="30"/>
      <c r="JIM82" s="30"/>
      <c r="JIN82" s="30"/>
      <c r="JIO82" s="30"/>
      <c r="JIP82" s="30"/>
      <c r="JIQ82" s="30"/>
      <c r="JIR82" s="30"/>
      <c r="JIS82" s="30"/>
      <c r="JIT82" s="30"/>
      <c r="JIU82" s="30"/>
      <c r="JIV82" s="30"/>
      <c r="JIW82" s="30"/>
      <c r="JIX82" s="30"/>
      <c r="JIY82" s="30"/>
      <c r="JIZ82" s="30"/>
      <c r="JJA82" s="30"/>
      <c r="JJB82" s="30"/>
      <c r="JJC82" s="30"/>
      <c r="JJD82" s="30"/>
      <c r="JJE82" s="30"/>
      <c r="JJF82" s="30"/>
      <c r="JJG82" s="30"/>
      <c r="JJH82" s="30"/>
      <c r="JJI82" s="30"/>
      <c r="JJJ82" s="30"/>
      <c r="JJK82" s="30"/>
      <c r="JJL82" s="30"/>
      <c r="JJM82" s="30"/>
      <c r="JJN82" s="30"/>
      <c r="JJO82" s="30"/>
      <c r="JJP82" s="30"/>
      <c r="JJQ82" s="30"/>
      <c r="JJR82" s="30"/>
      <c r="JJS82" s="30"/>
      <c r="JJT82" s="30"/>
      <c r="JJU82" s="30"/>
      <c r="JJV82" s="30"/>
      <c r="JJW82" s="30"/>
      <c r="JJX82" s="30"/>
      <c r="JJY82" s="30"/>
      <c r="JJZ82" s="30"/>
      <c r="JKA82" s="30"/>
      <c r="JKB82" s="30"/>
      <c r="JKC82" s="30"/>
      <c r="JKD82" s="30"/>
      <c r="JKE82" s="30"/>
      <c r="JKF82" s="30"/>
      <c r="JKG82" s="30"/>
      <c r="JKH82" s="30"/>
      <c r="JKI82" s="30"/>
      <c r="JKJ82" s="30"/>
      <c r="JKK82" s="30"/>
      <c r="JKL82" s="30"/>
      <c r="JKM82" s="30"/>
      <c r="JKN82" s="30"/>
      <c r="JKO82" s="30"/>
      <c r="JKP82" s="30"/>
      <c r="JKQ82" s="30"/>
      <c r="JKR82" s="30"/>
      <c r="JKS82" s="30"/>
      <c r="JKT82" s="30"/>
      <c r="JKU82" s="30"/>
      <c r="JKV82" s="30"/>
      <c r="JKW82" s="30"/>
      <c r="JKX82" s="30"/>
      <c r="JKY82" s="30"/>
      <c r="JKZ82" s="30"/>
      <c r="JLA82" s="30"/>
      <c r="JLB82" s="30"/>
      <c r="JLC82" s="30"/>
      <c r="JLD82" s="30"/>
      <c r="JLE82" s="30"/>
      <c r="JLF82" s="30"/>
      <c r="JLG82" s="30"/>
      <c r="JLH82" s="30"/>
      <c r="JLI82" s="30"/>
      <c r="JLJ82" s="30"/>
      <c r="JLK82" s="30"/>
      <c r="JLL82" s="30"/>
      <c r="JLM82" s="30"/>
      <c r="JLN82" s="30"/>
      <c r="JLO82" s="30"/>
      <c r="JLP82" s="30"/>
      <c r="JLQ82" s="30"/>
      <c r="JLR82" s="30"/>
      <c r="JLS82" s="30"/>
      <c r="JLT82" s="30"/>
      <c r="JLU82" s="30"/>
      <c r="JLV82" s="30"/>
      <c r="JLW82" s="30"/>
      <c r="JLX82" s="30"/>
      <c r="JLY82" s="30"/>
      <c r="JLZ82" s="30"/>
      <c r="JMA82" s="30"/>
      <c r="JMB82" s="30"/>
      <c r="JMC82" s="30"/>
      <c r="JMD82" s="30"/>
      <c r="JME82" s="30"/>
      <c r="JMF82" s="30"/>
      <c r="JMG82" s="30"/>
      <c r="JMH82" s="30"/>
      <c r="JMI82" s="30"/>
      <c r="JMJ82" s="30"/>
      <c r="JMK82" s="30"/>
      <c r="JML82" s="30"/>
      <c r="JMM82" s="30"/>
      <c r="JMN82" s="30"/>
      <c r="JMO82" s="30"/>
      <c r="JMP82" s="30"/>
      <c r="JMQ82" s="30"/>
      <c r="JMR82" s="30"/>
      <c r="JMS82" s="30"/>
      <c r="JMT82" s="30"/>
      <c r="JMU82" s="30"/>
      <c r="JMV82" s="30"/>
      <c r="JMW82" s="30"/>
      <c r="JMX82" s="30"/>
      <c r="JMY82" s="30"/>
      <c r="JMZ82" s="30"/>
      <c r="JNA82" s="30"/>
      <c r="JNB82" s="30"/>
      <c r="JNC82" s="30"/>
      <c r="JND82" s="30"/>
      <c r="JNE82" s="30"/>
      <c r="JNF82" s="30"/>
      <c r="JNG82" s="30"/>
      <c r="JNH82" s="30"/>
      <c r="JNI82" s="30"/>
      <c r="JNJ82" s="30"/>
      <c r="JNK82" s="30"/>
      <c r="JNL82" s="30"/>
      <c r="JNM82" s="30"/>
      <c r="JNN82" s="30"/>
      <c r="JNO82" s="30"/>
      <c r="JNP82" s="30"/>
      <c r="JNQ82" s="30"/>
      <c r="JNR82" s="30"/>
      <c r="JNS82" s="30"/>
      <c r="JNT82" s="30"/>
      <c r="JNU82" s="30"/>
      <c r="JNV82" s="30"/>
      <c r="JNW82" s="30"/>
      <c r="JNX82" s="30"/>
      <c r="JNY82" s="30"/>
      <c r="JNZ82" s="30"/>
      <c r="JOA82" s="30"/>
      <c r="JOB82" s="30"/>
      <c r="JOC82" s="30"/>
      <c r="JOD82" s="30"/>
      <c r="JOE82" s="30"/>
      <c r="JOF82" s="30"/>
      <c r="JOG82" s="30"/>
      <c r="JOH82" s="30"/>
      <c r="JOI82" s="30"/>
      <c r="JOJ82" s="30"/>
      <c r="JOK82" s="30"/>
      <c r="JOL82" s="30"/>
      <c r="JOM82" s="30"/>
      <c r="JON82" s="30"/>
      <c r="JOO82" s="30"/>
      <c r="JOP82" s="30"/>
      <c r="JOQ82" s="30"/>
      <c r="JOR82" s="30"/>
      <c r="JOS82" s="30"/>
      <c r="JOT82" s="30"/>
      <c r="JOU82" s="30"/>
      <c r="JOV82" s="30"/>
      <c r="JOW82" s="30"/>
      <c r="JOX82" s="30"/>
      <c r="JOY82" s="30"/>
      <c r="JOZ82" s="30"/>
      <c r="JPA82" s="30"/>
      <c r="JPB82" s="30"/>
      <c r="JPC82" s="30"/>
      <c r="JPD82" s="30"/>
      <c r="JPE82" s="30"/>
      <c r="JPF82" s="30"/>
      <c r="JPG82" s="30"/>
      <c r="JPH82" s="30"/>
      <c r="JPI82" s="30"/>
      <c r="JPJ82" s="30"/>
      <c r="JPK82" s="30"/>
      <c r="JPL82" s="30"/>
      <c r="JPM82" s="30"/>
      <c r="JPN82" s="30"/>
      <c r="JPO82" s="30"/>
      <c r="JPP82" s="30"/>
      <c r="JPQ82" s="30"/>
      <c r="JPR82" s="30"/>
      <c r="JPS82" s="30"/>
      <c r="JPT82" s="30"/>
      <c r="JPU82" s="30"/>
      <c r="JPV82" s="30"/>
      <c r="JPW82" s="30"/>
      <c r="JPX82" s="30"/>
      <c r="JPY82" s="30"/>
      <c r="JPZ82" s="30"/>
      <c r="JQA82" s="30"/>
      <c r="JQB82" s="30"/>
      <c r="JQC82" s="30"/>
      <c r="JQD82" s="30"/>
      <c r="JQE82" s="30"/>
      <c r="JQF82" s="30"/>
      <c r="JQG82" s="30"/>
      <c r="JQH82" s="30"/>
      <c r="JQI82" s="30"/>
      <c r="JQJ82" s="30"/>
      <c r="JQK82" s="30"/>
      <c r="JQL82" s="30"/>
      <c r="JQM82" s="30"/>
      <c r="JQN82" s="30"/>
      <c r="JQO82" s="30"/>
      <c r="JQP82" s="30"/>
      <c r="JQQ82" s="30"/>
      <c r="JQR82" s="30"/>
      <c r="JQS82" s="30"/>
      <c r="JQT82" s="30"/>
      <c r="JQU82" s="30"/>
      <c r="JQV82" s="30"/>
      <c r="JQW82" s="30"/>
      <c r="JQX82" s="30"/>
      <c r="JQY82" s="30"/>
      <c r="JQZ82" s="30"/>
      <c r="JRA82" s="30"/>
      <c r="JRB82" s="30"/>
      <c r="JRC82" s="30"/>
      <c r="JRD82" s="30"/>
      <c r="JRE82" s="30"/>
      <c r="JRF82" s="30"/>
      <c r="JRG82" s="30"/>
      <c r="JRH82" s="30"/>
      <c r="JRI82" s="30"/>
      <c r="JRJ82" s="30"/>
      <c r="JRK82" s="30"/>
      <c r="JRL82" s="30"/>
      <c r="JRM82" s="30"/>
      <c r="JRN82" s="30"/>
      <c r="JRO82" s="30"/>
      <c r="JRP82" s="30"/>
      <c r="JRQ82" s="30"/>
      <c r="JRR82" s="30"/>
      <c r="JRS82" s="30"/>
      <c r="JRT82" s="30"/>
      <c r="JRU82" s="30"/>
      <c r="JRV82" s="30"/>
      <c r="JRW82" s="30"/>
      <c r="JRX82" s="30"/>
      <c r="JRY82" s="30"/>
      <c r="JRZ82" s="30"/>
      <c r="JSA82" s="30"/>
      <c r="JSB82" s="30"/>
      <c r="JSC82" s="30"/>
      <c r="JSD82" s="30"/>
      <c r="JSE82" s="30"/>
      <c r="JSF82" s="30"/>
      <c r="JSG82" s="30"/>
      <c r="JSH82" s="30"/>
      <c r="JSI82" s="30"/>
      <c r="JSJ82" s="30"/>
      <c r="JSK82" s="30"/>
      <c r="JSL82" s="30"/>
      <c r="JSM82" s="30"/>
      <c r="JSN82" s="30"/>
      <c r="JSO82" s="30"/>
      <c r="JSP82" s="30"/>
      <c r="JSQ82" s="30"/>
      <c r="JSR82" s="30"/>
      <c r="JSS82" s="30"/>
      <c r="JST82" s="30"/>
      <c r="JSU82" s="30"/>
      <c r="JSV82" s="30"/>
      <c r="JSW82" s="30"/>
      <c r="JSX82" s="30"/>
      <c r="JSY82" s="30"/>
      <c r="JSZ82" s="30"/>
      <c r="JTA82" s="30"/>
      <c r="JTB82" s="30"/>
      <c r="JTC82" s="30"/>
      <c r="JTD82" s="30"/>
      <c r="JTE82" s="30"/>
      <c r="JTF82" s="30"/>
      <c r="JTG82" s="30"/>
      <c r="JTH82" s="30"/>
      <c r="JTI82" s="30"/>
      <c r="JTJ82" s="30"/>
      <c r="JTK82" s="30"/>
      <c r="JTL82" s="30"/>
      <c r="JTM82" s="30"/>
      <c r="JTN82" s="30"/>
      <c r="JTO82" s="30"/>
      <c r="JTP82" s="30"/>
      <c r="JTQ82" s="30"/>
      <c r="JTR82" s="30"/>
      <c r="JTS82" s="30"/>
      <c r="JTT82" s="30"/>
      <c r="JTU82" s="30"/>
      <c r="JTV82" s="30"/>
      <c r="JTW82" s="30"/>
      <c r="JTX82" s="30"/>
      <c r="JTY82" s="30"/>
      <c r="JTZ82" s="30"/>
      <c r="JUA82" s="30"/>
      <c r="JUB82" s="30"/>
      <c r="JUC82" s="30"/>
      <c r="JUD82" s="30"/>
      <c r="JUE82" s="30"/>
      <c r="JUF82" s="30"/>
      <c r="JUG82" s="30"/>
      <c r="JUH82" s="30"/>
      <c r="JUI82" s="30"/>
      <c r="JUJ82" s="30"/>
      <c r="JUK82" s="30"/>
      <c r="JUL82" s="30"/>
      <c r="JUM82" s="30"/>
      <c r="JUN82" s="30"/>
      <c r="JUO82" s="30"/>
      <c r="JUP82" s="30"/>
      <c r="JUQ82" s="30"/>
      <c r="JUR82" s="30"/>
      <c r="JUS82" s="30"/>
      <c r="JUT82" s="30"/>
      <c r="JUU82" s="30"/>
      <c r="JUV82" s="30"/>
      <c r="JUW82" s="30"/>
      <c r="JUX82" s="30"/>
      <c r="JUY82" s="30"/>
      <c r="JUZ82" s="30"/>
      <c r="JVA82" s="30"/>
      <c r="JVB82" s="30"/>
      <c r="JVC82" s="30"/>
      <c r="JVD82" s="30"/>
      <c r="JVE82" s="30"/>
      <c r="JVF82" s="30"/>
      <c r="JVG82" s="30"/>
      <c r="JVH82" s="30"/>
      <c r="JVI82" s="30"/>
      <c r="JVJ82" s="30"/>
      <c r="JVK82" s="30"/>
      <c r="JVL82" s="30"/>
      <c r="JVM82" s="30"/>
      <c r="JVN82" s="30"/>
      <c r="JVO82" s="30"/>
      <c r="JVP82" s="30"/>
      <c r="JVQ82" s="30"/>
      <c r="JVR82" s="30"/>
      <c r="JVS82" s="30"/>
      <c r="JVT82" s="30"/>
      <c r="JVU82" s="30"/>
      <c r="JVV82" s="30"/>
      <c r="JVW82" s="30"/>
      <c r="JVX82" s="30"/>
      <c r="JVY82" s="30"/>
      <c r="JVZ82" s="30"/>
      <c r="JWA82" s="30"/>
      <c r="JWB82" s="30"/>
      <c r="JWC82" s="30"/>
      <c r="JWD82" s="30"/>
      <c r="JWE82" s="30"/>
      <c r="JWF82" s="30"/>
      <c r="JWG82" s="30"/>
      <c r="JWH82" s="30"/>
      <c r="JWI82" s="30"/>
      <c r="JWJ82" s="30"/>
      <c r="JWK82" s="30"/>
      <c r="JWL82" s="30"/>
      <c r="JWM82" s="30"/>
      <c r="JWN82" s="30"/>
      <c r="JWO82" s="30"/>
      <c r="JWP82" s="30"/>
      <c r="JWQ82" s="30"/>
      <c r="JWR82" s="30"/>
      <c r="JWS82" s="30"/>
      <c r="JWT82" s="30"/>
      <c r="JWU82" s="30"/>
      <c r="JWV82" s="30"/>
      <c r="JWW82" s="30"/>
      <c r="JWX82" s="30"/>
      <c r="JWY82" s="30"/>
      <c r="JWZ82" s="30"/>
      <c r="JXA82" s="30"/>
      <c r="JXB82" s="30"/>
      <c r="JXC82" s="30"/>
      <c r="JXD82" s="30"/>
      <c r="JXE82" s="30"/>
      <c r="JXF82" s="30"/>
      <c r="JXG82" s="30"/>
      <c r="JXH82" s="30"/>
      <c r="JXI82" s="30"/>
      <c r="JXJ82" s="30"/>
      <c r="JXK82" s="30"/>
      <c r="JXL82" s="30"/>
      <c r="JXM82" s="30"/>
      <c r="JXN82" s="30"/>
      <c r="JXO82" s="30"/>
      <c r="JXP82" s="30"/>
      <c r="JXQ82" s="30"/>
      <c r="JXR82" s="30"/>
      <c r="JXS82" s="30"/>
      <c r="JXT82" s="30"/>
      <c r="JXU82" s="30"/>
      <c r="JXV82" s="30"/>
      <c r="JXW82" s="30"/>
      <c r="JXX82" s="30"/>
      <c r="JXY82" s="30"/>
      <c r="JXZ82" s="30"/>
      <c r="JYA82" s="30"/>
      <c r="JYB82" s="30"/>
      <c r="JYC82" s="30"/>
      <c r="JYD82" s="30"/>
      <c r="JYE82" s="30"/>
      <c r="JYF82" s="30"/>
      <c r="JYG82" s="30"/>
      <c r="JYH82" s="30"/>
      <c r="JYI82" s="30"/>
      <c r="JYJ82" s="30"/>
      <c r="JYK82" s="30"/>
      <c r="JYL82" s="30"/>
      <c r="JYM82" s="30"/>
      <c r="JYN82" s="30"/>
      <c r="JYO82" s="30"/>
      <c r="JYP82" s="30"/>
      <c r="JYQ82" s="30"/>
      <c r="JYR82" s="30"/>
      <c r="JYS82" s="30"/>
      <c r="JYT82" s="30"/>
      <c r="JYU82" s="30"/>
      <c r="JYV82" s="30"/>
      <c r="JYW82" s="30"/>
      <c r="JYX82" s="30"/>
      <c r="JYY82" s="30"/>
      <c r="JYZ82" s="30"/>
      <c r="JZA82" s="30"/>
      <c r="JZB82" s="30"/>
      <c r="JZC82" s="30"/>
      <c r="JZD82" s="30"/>
      <c r="JZE82" s="30"/>
      <c r="JZF82" s="30"/>
      <c r="JZG82" s="30"/>
      <c r="JZH82" s="30"/>
      <c r="JZI82" s="30"/>
      <c r="JZJ82" s="30"/>
      <c r="JZK82" s="30"/>
      <c r="JZL82" s="30"/>
      <c r="JZM82" s="30"/>
      <c r="JZN82" s="30"/>
      <c r="JZO82" s="30"/>
      <c r="JZP82" s="30"/>
      <c r="JZQ82" s="30"/>
      <c r="JZR82" s="30"/>
      <c r="JZS82" s="30"/>
      <c r="JZT82" s="30"/>
      <c r="JZU82" s="30"/>
      <c r="JZV82" s="30"/>
      <c r="JZW82" s="30"/>
      <c r="JZX82" s="30"/>
      <c r="JZY82" s="30"/>
      <c r="JZZ82" s="30"/>
      <c r="KAA82" s="30"/>
      <c r="KAB82" s="30"/>
      <c r="KAC82" s="30"/>
      <c r="KAD82" s="30"/>
      <c r="KAE82" s="30"/>
      <c r="KAF82" s="30"/>
      <c r="KAG82" s="30"/>
      <c r="KAH82" s="30"/>
      <c r="KAI82" s="30"/>
      <c r="KAJ82" s="30"/>
      <c r="KAK82" s="30"/>
      <c r="KAL82" s="30"/>
      <c r="KAM82" s="30"/>
      <c r="KAN82" s="30"/>
      <c r="KAO82" s="30"/>
      <c r="KAP82" s="30"/>
      <c r="KAQ82" s="30"/>
      <c r="KAR82" s="30"/>
      <c r="KAS82" s="30"/>
      <c r="KAT82" s="30"/>
      <c r="KAU82" s="30"/>
      <c r="KAV82" s="30"/>
      <c r="KAW82" s="30"/>
      <c r="KAX82" s="30"/>
      <c r="KAY82" s="30"/>
      <c r="KAZ82" s="30"/>
      <c r="KBA82" s="30"/>
      <c r="KBB82" s="30"/>
      <c r="KBC82" s="30"/>
      <c r="KBD82" s="30"/>
      <c r="KBE82" s="30"/>
      <c r="KBF82" s="30"/>
      <c r="KBG82" s="30"/>
      <c r="KBH82" s="30"/>
      <c r="KBI82" s="30"/>
      <c r="KBJ82" s="30"/>
      <c r="KBK82" s="30"/>
      <c r="KBL82" s="30"/>
      <c r="KBM82" s="30"/>
      <c r="KBN82" s="30"/>
      <c r="KBO82" s="30"/>
      <c r="KBP82" s="30"/>
      <c r="KBQ82" s="30"/>
      <c r="KBR82" s="30"/>
      <c r="KBS82" s="30"/>
      <c r="KBT82" s="30"/>
      <c r="KBU82" s="30"/>
      <c r="KBV82" s="30"/>
      <c r="KBW82" s="30"/>
      <c r="KBX82" s="30"/>
      <c r="KBY82" s="30"/>
      <c r="KBZ82" s="30"/>
      <c r="KCA82" s="30"/>
      <c r="KCB82" s="30"/>
      <c r="KCC82" s="30"/>
      <c r="KCD82" s="30"/>
      <c r="KCE82" s="30"/>
      <c r="KCF82" s="30"/>
      <c r="KCG82" s="30"/>
      <c r="KCH82" s="30"/>
      <c r="KCI82" s="30"/>
      <c r="KCJ82" s="30"/>
      <c r="KCK82" s="30"/>
      <c r="KCL82" s="30"/>
      <c r="KCM82" s="30"/>
      <c r="KCN82" s="30"/>
      <c r="KCO82" s="30"/>
      <c r="KCP82" s="30"/>
      <c r="KCQ82" s="30"/>
      <c r="KCR82" s="30"/>
      <c r="KCS82" s="30"/>
      <c r="KCT82" s="30"/>
      <c r="KCU82" s="30"/>
      <c r="KCV82" s="30"/>
      <c r="KCW82" s="30"/>
      <c r="KCX82" s="30"/>
      <c r="KCY82" s="30"/>
      <c r="KCZ82" s="30"/>
      <c r="KDA82" s="30"/>
      <c r="KDB82" s="30"/>
      <c r="KDC82" s="30"/>
      <c r="KDD82" s="30"/>
      <c r="KDE82" s="30"/>
      <c r="KDF82" s="30"/>
      <c r="KDG82" s="30"/>
      <c r="KDH82" s="30"/>
      <c r="KDI82" s="30"/>
      <c r="KDJ82" s="30"/>
      <c r="KDK82" s="30"/>
      <c r="KDL82" s="30"/>
      <c r="KDM82" s="30"/>
      <c r="KDN82" s="30"/>
      <c r="KDO82" s="30"/>
      <c r="KDP82" s="30"/>
      <c r="KDQ82" s="30"/>
      <c r="KDR82" s="30"/>
      <c r="KDS82" s="30"/>
      <c r="KDT82" s="30"/>
      <c r="KDU82" s="30"/>
      <c r="KDV82" s="30"/>
      <c r="KDW82" s="30"/>
      <c r="KDX82" s="30"/>
      <c r="KDY82" s="30"/>
      <c r="KDZ82" s="30"/>
      <c r="KEA82" s="30"/>
      <c r="KEB82" s="30"/>
      <c r="KEC82" s="30"/>
      <c r="KED82" s="30"/>
      <c r="KEE82" s="30"/>
      <c r="KEF82" s="30"/>
      <c r="KEG82" s="30"/>
      <c r="KEH82" s="30"/>
      <c r="KEI82" s="30"/>
      <c r="KEJ82" s="30"/>
      <c r="KEK82" s="30"/>
      <c r="KEL82" s="30"/>
      <c r="KEM82" s="30"/>
      <c r="KEN82" s="30"/>
      <c r="KEO82" s="30"/>
      <c r="KEP82" s="30"/>
      <c r="KEQ82" s="30"/>
      <c r="KER82" s="30"/>
      <c r="KES82" s="30"/>
      <c r="KET82" s="30"/>
      <c r="KEU82" s="30"/>
      <c r="KEV82" s="30"/>
      <c r="KEW82" s="30"/>
      <c r="KEX82" s="30"/>
      <c r="KEY82" s="30"/>
      <c r="KEZ82" s="30"/>
      <c r="KFA82" s="30"/>
      <c r="KFB82" s="30"/>
      <c r="KFC82" s="30"/>
      <c r="KFD82" s="30"/>
      <c r="KFE82" s="30"/>
      <c r="KFF82" s="30"/>
      <c r="KFG82" s="30"/>
      <c r="KFH82" s="30"/>
      <c r="KFI82" s="30"/>
      <c r="KFJ82" s="30"/>
      <c r="KFK82" s="30"/>
      <c r="KFL82" s="30"/>
      <c r="KFM82" s="30"/>
      <c r="KFN82" s="30"/>
      <c r="KFO82" s="30"/>
      <c r="KFP82" s="30"/>
      <c r="KFQ82" s="30"/>
      <c r="KFR82" s="30"/>
      <c r="KFS82" s="30"/>
      <c r="KFT82" s="30"/>
      <c r="KFU82" s="30"/>
      <c r="KFV82" s="30"/>
      <c r="KFW82" s="30"/>
      <c r="KFX82" s="30"/>
      <c r="KFY82" s="30"/>
      <c r="KFZ82" s="30"/>
      <c r="KGA82" s="30"/>
      <c r="KGB82" s="30"/>
      <c r="KGC82" s="30"/>
      <c r="KGD82" s="30"/>
      <c r="KGE82" s="30"/>
      <c r="KGF82" s="30"/>
      <c r="KGG82" s="30"/>
      <c r="KGH82" s="30"/>
      <c r="KGI82" s="30"/>
      <c r="KGJ82" s="30"/>
      <c r="KGK82" s="30"/>
      <c r="KGL82" s="30"/>
      <c r="KGM82" s="30"/>
      <c r="KGN82" s="30"/>
      <c r="KGO82" s="30"/>
      <c r="KGP82" s="30"/>
      <c r="KGQ82" s="30"/>
      <c r="KGR82" s="30"/>
      <c r="KGS82" s="30"/>
      <c r="KGT82" s="30"/>
      <c r="KGU82" s="30"/>
      <c r="KGV82" s="30"/>
      <c r="KGW82" s="30"/>
      <c r="KGX82" s="30"/>
      <c r="KGY82" s="30"/>
      <c r="KGZ82" s="30"/>
      <c r="KHA82" s="30"/>
      <c r="KHB82" s="30"/>
      <c r="KHC82" s="30"/>
      <c r="KHD82" s="30"/>
      <c r="KHE82" s="30"/>
      <c r="KHF82" s="30"/>
      <c r="KHG82" s="30"/>
      <c r="KHH82" s="30"/>
      <c r="KHI82" s="30"/>
      <c r="KHJ82" s="30"/>
      <c r="KHK82" s="30"/>
      <c r="KHL82" s="30"/>
      <c r="KHM82" s="30"/>
      <c r="KHN82" s="30"/>
      <c r="KHO82" s="30"/>
      <c r="KHP82" s="30"/>
      <c r="KHQ82" s="30"/>
      <c r="KHR82" s="30"/>
      <c r="KHS82" s="30"/>
      <c r="KHT82" s="30"/>
      <c r="KHU82" s="30"/>
      <c r="KHV82" s="30"/>
      <c r="KHW82" s="30"/>
      <c r="KHX82" s="30"/>
      <c r="KHY82" s="30"/>
      <c r="KHZ82" s="30"/>
      <c r="KIA82" s="30"/>
      <c r="KIB82" s="30"/>
      <c r="KIC82" s="30"/>
      <c r="KID82" s="30"/>
      <c r="KIE82" s="30"/>
      <c r="KIF82" s="30"/>
      <c r="KIG82" s="30"/>
      <c r="KIH82" s="30"/>
      <c r="KII82" s="30"/>
      <c r="KIJ82" s="30"/>
      <c r="KIK82" s="30"/>
      <c r="KIL82" s="30"/>
      <c r="KIM82" s="30"/>
      <c r="KIN82" s="30"/>
      <c r="KIO82" s="30"/>
      <c r="KIP82" s="30"/>
      <c r="KIQ82" s="30"/>
      <c r="KIR82" s="30"/>
      <c r="KIS82" s="30"/>
      <c r="KIT82" s="30"/>
      <c r="KIU82" s="30"/>
      <c r="KIV82" s="30"/>
      <c r="KIW82" s="30"/>
      <c r="KIX82" s="30"/>
      <c r="KIY82" s="30"/>
      <c r="KIZ82" s="30"/>
      <c r="KJA82" s="30"/>
      <c r="KJB82" s="30"/>
      <c r="KJC82" s="30"/>
      <c r="KJD82" s="30"/>
      <c r="KJE82" s="30"/>
      <c r="KJF82" s="30"/>
      <c r="KJG82" s="30"/>
      <c r="KJH82" s="30"/>
      <c r="KJI82" s="30"/>
      <c r="KJJ82" s="30"/>
      <c r="KJK82" s="30"/>
      <c r="KJL82" s="30"/>
      <c r="KJM82" s="30"/>
      <c r="KJN82" s="30"/>
      <c r="KJO82" s="30"/>
      <c r="KJP82" s="30"/>
      <c r="KJQ82" s="30"/>
      <c r="KJR82" s="30"/>
      <c r="KJS82" s="30"/>
      <c r="KJT82" s="30"/>
      <c r="KJU82" s="30"/>
      <c r="KJV82" s="30"/>
      <c r="KJW82" s="30"/>
      <c r="KJX82" s="30"/>
      <c r="KJY82" s="30"/>
      <c r="KJZ82" s="30"/>
      <c r="KKA82" s="30"/>
      <c r="KKB82" s="30"/>
      <c r="KKC82" s="30"/>
      <c r="KKD82" s="30"/>
      <c r="KKE82" s="30"/>
      <c r="KKF82" s="30"/>
      <c r="KKG82" s="30"/>
      <c r="KKH82" s="30"/>
      <c r="KKI82" s="30"/>
      <c r="KKJ82" s="30"/>
      <c r="KKK82" s="30"/>
      <c r="KKL82" s="30"/>
      <c r="KKM82" s="30"/>
      <c r="KKN82" s="30"/>
      <c r="KKO82" s="30"/>
      <c r="KKP82" s="30"/>
      <c r="KKQ82" s="30"/>
      <c r="KKR82" s="30"/>
      <c r="KKS82" s="30"/>
      <c r="KKT82" s="30"/>
      <c r="KKU82" s="30"/>
      <c r="KKV82" s="30"/>
      <c r="KKW82" s="30"/>
      <c r="KKX82" s="30"/>
      <c r="KKY82" s="30"/>
      <c r="KKZ82" s="30"/>
      <c r="KLA82" s="30"/>
      <c r="KLB82" s="30"/>
      <c r="KLC82" s="30"/>
      <c r="KLD82" s="30"/>
      <c r="KLE82" s="30"/>
      <c r="KLF82" s="30"/>
      <c r="KLG82" s="30"/>
      <c r="KLH82" s="30"/>
      <c r="KLI82" s="30"/>
      <c r="KLJ82" s="30"/>
      <c r="KLK82" s="30"/>
      <c r="KLL82" s="30"/>
      <c r="KLM82" s="30"/>
      <c r="KLN82" s="30"/>
      <c r="KLO82" s="30"/>
      <c r="KLP82" s="30"/>
      <c r="KLQ82" s="30"/>
      <c r="KLR82" s="30"/>
      <c r="KLS82" s="30"/>
      <c r="KLT82" s="30"/>
      <c r="KLU82" s="30"/>
      <c r="KLV82" s="30"/>
      <c r="KLW82" s="30"/>
      <c r="KLX82" s="30"/>
      <c r="KLY82" s="30"/>
      <c r="KLZ82" s="30"/>
      <c r="KMA82" s="30"/>
      <c r="KMB82" s="30"/>
      <c r="KMC82" s="30"/>
      <c r="KMD82" s="30"/>
      <c r="KME82" s="30"/>
      <c r="KMF82" s="30"/>
      <c r="KMG82" s="30"/>
      <c r="KMH82" s="30"/>
      <c r="KMI82" s="30"/>
      <c r="KMJ82" s="30"/>
      <c r="KMK82" s="30"/>
      <c r="KML82" s="30"/>
      <c r="KMM82" s="30"/>
      <c r="KMN82" s="30"/>
      <c r="KMO82" s="30"/>
      <c r="KMP82" s="30"/>
      <c r="KMQ82" s="30"/>
      <c r="KMR82" s="30"/>
      <c r="KMS82" s="30"/>
      <c r="KMT82" s="30"/>
      <c r="KMU82" s="30"/>
      <c r="KMV82" s="30"/>
      <c r="KMW82" s="30"/>
      <c r="KMX82" s="30"/>
      <c r="KMY82" s="30"/>
      <c r="KMZ82" s="30"/>
      <c r="KNA82" s="30"/>
      <c r="KNB82" s="30"/>
      <c r="KNC82" s="30"/>
      <c r="KND82" s="30"/>
      <c r="KNE82" s="30"/>
      <c r="KNF82" s="30"/>
      <c r="KNG82" s="30"/>
      <c r="KNH82" s="30"/>
      <c r="KNI82" s="30"/>
      <c r="KNJ82" s="30"/>
      <c r="KNK82" s="30"/>
      <c r="KNL82" s="30"/>
      <c r="KNM82" s="30"/>
      <c r="KNN82" s="30"/>
      <c r="KNO82" s="30"/>
      <c r="KNP82" s="30"/>
      <c r="KNQ82" s="30"/>
      <c r="KNR82" s="30"/>
      <c r="KNS82" s="30"/>
      <c r="KNT82" s="30"/>
      <c r="KNU82" s="30"/>
      <c r="KNV82" s="30"/>
      <c r="KNW82" s="30"/>
      <c r="KNX82" s="30"/>
      <c r="KNY82" s="30"/>
      <c r="KNZ82" s="30"/>
      <c r="KOA82" s="30"/>
      <c r="KOB82" s="30"/>
      <c r="KOC82" s="30"/>
      <c r="KOD82" s="30"/>
      <c r="KOE82" s="30"/>
      <c r="KOF82" s="30"/>
      <c r="KOG82" s="30"/>
      <c r="KOH82" s="30"/>
      <c r="KOI82" s="30"/>
      <c r="KOJ82" s="30"/>
      <c r="KOK82" s="30"/>
      <c r="KOL82" s="30"/>
      <c r="KOM82" s="30"/>
      <c r="KON82" s="30"/>
      <c r="KOO82" s="30"/>
      <c r="KOP82" s="30"/>
      <c r="KOQ82" s="30"/>
      <c r="KOR82" s="30"/>
      <c r="KOS82" s="30"/>
      <c r="KOT82" s="30"/>
      <c r="KOU82" s="30"/>
      <c r="KOV82" s="30"/>
      <c r="KOW82" s="30"/>
      <c r="KOX82" s="30"/>
      <c r="KOY82" s="30"/>
      <c r="KOZ82" s="30"/>
      <c r="KPA82" s="30"/>
      <c r="KPB82" s="30"/>
      <c r="KPC82" s="30"/>
      <c r="KPD82" s="30"/>
      <c r="KPE82" s="30"/>
      <c r="KPF82" s="30"/>
      <c r="KPG82" s="30"/>
      <c r="KPH82" s="30"/>
      <c r="KPI82" s="30"/>
      <c r="KPJ82" s="30"/>
      <c r="KPK82" s="30"/>
      <c r="KPL82" s="30"/>
      <c r="KPM82" s="30"/>
      <c r="KPN82" s="30"/>
      <c r="KPO82" s="30"/>
      <c r="KPP82" s="30"/>
      <c r="KPQ82" s="30"/>
      <c r="KPR82" s="30"/>
      <c r="KPS82" s="30"/>
      <c r="KPT82" s="30"/>
      <c r="KPU82" s="30"/>
      <c r="KPV82" s="30"/>
      <c r="KPW82" s="30"/>
      <c r="KPX82" s="30"/>
      <c r="KPY82" s="30"/>
      <c r="KPZ82" s="30"/>
      <c r="KQA82" s="30"/>
      <c r="KQB82" s="30"/>
      <c r="KQC82" s="30"/>
      <c r="KQD82" s="30"/>
      <c r="KQE82" s="30"/>
      <c r="KQF82" s="30"/>
      <c r="KQG82" s="30"/>
      <c r="KQH82" s="30"/>
      <c r="KQI82" s="30"/>
      <c r="KQJ82" s="30"/>
      <c r="KQK82" s="30"/>
      <c r="KQL82" s="30"/>
      <c r="KQM82" s="30"/>
      <c r="KQN82" s="30"/>
      <c r="KQO82" s="30"/>
      <c r="KQP82" s="30"/>
      <c r="KQQ82" s="30"/>
      <c r="KQR82" s="30"/>
      <c r="KQS82" s="30"/>
      <c r="KQT82" s="30"/>
      <c r="KQU82" s="30"/>
      <c r="KQV82" s="30"/>
      <c r="KQW82" s="30"/>
      <c r="KQX82" s="30"/>
      <c r="KQY82" s="30"/>
      <c r="KQZ82" s="30"/>
      <c r="KRA82" s="30"/>
      <c r="KRB82" s="30"/>
      <c r="KRC82" s="30"/>
      <c r="KRD82" s="30"/>
      <c r="KRE82" s="30"/>
      <c r="KRF82" s="30"/>
      <c r="KRG82" s="30"/>
      <c r="KRH82" s="30"/>
      <c r="KRI82" s="30"/>
      <c r="KRJ82" s="30"/>
      <c r="KRK82" s="30"/>
      <c r="KRL82" s="30"/>
      <c r="KRM82" s="30"/>
      <c r="KRN82" s="30"/>
      <c r="KRO82" s="30"/>
      <c r="KRP82" s="30"/>
      <c r="KRQ82" s="30"/>
      <c r="KRR82" s="30"/>
      <c r="KRS82" s="30"/>
      <c r="KRT82" s="30"/>
      <c r="KRU82" s="30"/>
      <c r="KRV82" s="30"/>
      <c r="KRW82" s="30"/>
      <c r="KRX82" s="30"/>
      <c r="KRY82" s="30"/>
      <c r="KRZ82" s="30"/>
      <c r="KSA82" s="30"/>
      <c r="KSB82" s="30"/>
      <c r="KSC82" s="30"/>
      <c r="KSD82" s="30"/>
      <c r="KSE82" s="30"/>
      <c r="KSF82" s="30"/>
      <c r="KSG82" s="30"/>
      <c r="KSH82" s="30"/>
      <c r="KSI82" s="30"/>
      <c r="KSJ82" s="30"/>
      <c r="KSK82" s="30"/>
      <c r="KSL82" s="30"/>
      <c r="KSM82" s="30"/>
      <c r="KSN82" s="30"/>
      <c r="KSO82" s="30"/>
      <c r="KSP82" s="30"/>
      <c r="KSQ82" s="30"/>
      <c r="KSR82" s="30"/>
      <c r="KSS82" s="30"/>
      <c r="KST82" s="30"/>
      <c r="KSU82" s="30"/>
      <c r="KSV82" s="30"/>
      <c r="KSW82" s="30"/>
      <c r="KSX82" s="30"/>
      <c r="KSY82" s="30"/>
      <c r="KSZ82" s="30"/>
      <c r="KTA82" s="30"/>
      <c r="KTB82" s="30"/>
      <c r="KTC82" s="30"/>
      <c r="KTD82" s="30"/>
      <c r="KTE82" s="30"/>
      <c r="KTF82" s="30"/>
      <c r="KTG82" s="30"/>
      <c r="KTH82" s="30"/>
      <c r="KTI82" s="30"/>
      <c r="KTJ82" s="30"/>
      <c r="KTK82" s="30"/>
      <c r="KTL82" s="30"/>
      <c r="KTM82" s="30"/>
      <c r="KTN82" s="30"/>
      <c r="KTO82" s="30"/>
      <c r="KTP82" s="30"/>
      <c r="KTQ82" s="30"/>
      <c r="KTR82" s="30"/>
      <c r="KTS82" s="30"/>
      <c r="KTT82" s="30"/>
      <c r="KTU82" s="30"/>
      <c r="KTV82" s="30"/>
      <c r="KTW82" s="30"/>
      <c r="KTX82" s="30"/>
      <c r="KTY82" s="30"/>
      <c r="KTZ82" s="30"/>
      <c r="KUA82" s="30"/>
      <c r="KUB82" s="30"/>
      <c r="KUC82" s="30"/>
      <c r="KUD82" s="30"/>
      <c r="KUE82" s="30"/>
      <c r="KUF82" s="30"/>
      <c r="KUG82" s="30"/>
      <c r="KUH82" s="30"/>
      <c r="KUI82" s="30"/>
      <c r="KUJ82" s="30"/>
      <c r="KUK82" s="30"/>
      <c r="KUL82" s="30"/>
      <c r="KUM82" s="30"/>
      <c r="KUN82" s="30"/>
      <c r="KUO82" s="30"/>
      <c r="KUP82" s="30"/>
      <c r="KUQ82" s="30"/>
      <c r="KUR82" s="30"/>
      <c r="KUS82" s="30"/>
      <c r="KUT82" s="30"/>
      <c r="KUU82" s="30"/>
      <c r="KUV82" s="30"/>
      <c r="KUW82" s="30"/>
      <c r="KUX82" s="30"/>
      <c r="KUY82" s="30"/>
      <c r="KUZ82" s="30"/>
      <c r="KVA82" s="30"/>
      <c r="KVB82" s="30"/>
      <c r="KVC82" s="30"/>
      <c r="KVD82" s="30"/>
      <c r="KVE82" s="30"/>
      <c r="KVF82" s="30"/>
      <c r="KVG82" s="30"/>
      <c r="KVH82" s="30"/>
      <c r="KVI82" s="30"/>
      <c r="KVJ82" s="30"/>
      <c r="KVK82" s="30"/>
      <c r="KVL82" s="30"/>
      <c r="KVM82" s="30"/>
      <c r="KVN82" s="30"/>
      <c r="KVO82" s="30"/>
      <c r="KVP82" s="30"/>
      <c r="KVQ82" s="30"/>
      <c r="KVR82" s="30"/>
      <c r="KVS82" s="30"/>
      <c r="KVT82" s="30"/>
      <c r="KVU82" s="30"/>
      <c r="KVV82" s="30"/>
      <c r="KVW82" s="30"/>
      <c r="KVX82" s="30"/>
      <c r="KVY82" s="30"/>
      <c r="KVZ82" s="30"/>
      <c r="KWA82" s="30"/>
      <c r="KWB82" s="30"/>
      <c r="KWC82" s="30"/>
      <c r="KWD82" s="30"/>
      <c r="KWE82" s="30"/>
      <c r="KWF82" s="30"/>
      <c r="KWG82" s="30"/>
      <c r="KWH82" s="30"/>
      <c r="KWI82" s="30"/>
      <c r="KWJ82" s="30"/>
      <c r="KWK82" s="30"/>
      <c r="KWL82" s="30"/>
      <c r="KWM82" s="30"/>
      <c r="KWN82" s="30"/>
      <c r="KWO82" s="30"/>
      <c r="KWP82" s="30"/>
      <c r="KWQ82" s="30"/>
      <c r="KWR82" s="30"/>
      <c r="KWS82" s="30"/>
      <c r="KWT82" s="30"/>
      <c r="KWU82" s="30"/>
      <c r="KWV82" s="30"/>
      <c r="KWW82" s="30"/>
      <c r="KWX82" s="30"/>
      <c r="KWY82" s="30"/>
      <c r="KWZ82" s="30"/>
      <c r="KXA82" s="30"/>
      <c r="KXB82" s="30"/>
      <c r="KXC82" s="30"/>
      <c r="KXD82" s="30"/>
      <c r="KXE82" s="30"/>
      <c r="KXF82" s="30"/>
      <c r="KXG82" s="30"/>
      <c r="KXH82" s="30"/>
      <c r="KXI82" s="30"/>
      <c r="KXJ82" s="30"/>
      <c r="KXK82" s="30"/>
      <c r="KXL82" s="30"/>
      <c r="KXM82" s="30"/>
      <c r="KXN82" s="30"/>
      <c r="KXO82" s="30"/>
      <c r="KXP82" s="30"/>
      <c r="KXQ82" s="30"/>
      <c r="KXR82" s="30"/>
      <c r="KXS82" s="30"/>
      <c r="KXT82" s="30"/>
      <c r="KXU82" s="30"/>
      <c r="KXV82" s="30"/>
      <c r="KXW82" s="30"/>
      <c r="KXX82" s="30"/>
      <c r="KXY82" s="30"/>
      <c r="KXZ82" s="30"/>
      <c r="KYA82" s="30"/>
      <c r="KYB82" s="30"/>
      <c r="KYC82" s="30"/>
      <c r="KYD82" s="30"/>
      <c r="KYE82" s="30"/>
      <c r="KYF82" s="30"/>
      <c r="KYG82" s="30"/>
      <c r="KYH82" s="30"/>
      <c r="KYI82" s="30"/>
      <c r="KYJ82" s="30"/>
      <c r="KYK82" s="30"/>
      <c r="KYL82" s="30"/>
      <c r="KYM82" s="30"/>
      <c r="KYN82" s="30"/>
      <c r="KYO82" s="30"/>
      <c r="KYP82" s="30"/>
      <c r="KYQ82" s="30"/>
      <c r="KYR82" s="30"/>
      <c r="KYS82" s="30"/>
      <c r="KYT82" s="30"/>
      <c r="KYU82" s="30"/>
      <c r="KYV82" s="30"/>
      <c r="KYW82" s="30"/>
      <c r="KYX82" s="30"/>
      <c r="KYY82" s="30"/>
      <c r="KYZ82" s="30"/>
      <c r="KZA82" s="30"/>
      <c r="KZB82" s="30"/>
      <c r="KZC82" s="30"/>
      <c r="KZD82" s="30"/>
      <c r="KZE82" s="30"/>
      <c r="KZF82" s="30"/>
      <c r="KZG82" s="30"/>
      <c r="KZH82" s="30"/>
      <c r="KZI82" s="30"/>
      <c r="KZJ82" s="30"/>
      <c r="KZK82" s="30"/>
      <c r="KZL82" s="30"/>
      <c r="KZM82" s="30"/>
      <c r="KZN82" s="30"/>
      <c r="KZO82" s="30"/>
      <c r="KZP82" s="30"/>
      <c r="KZQ82" s="30"/>
      <c r="KZR82" s="30"/>
      <c r="KZS82" s="30"/>
      <c r="KZT82" s="30"/>
      <c r="KZU82" s="30"/>
      <c r="KZV82" s="30"/>
      <c r="KZW82" s="30"/>
      <c r="KZX82" s="30"/>
      <c r="KZY82" s="30"/>
      <c r="KZZ82" s="30"/>
      <c r="LAA82" s="30"/>
      <c r="LAB82" s="30"/>
      <c r="LAC82" s="30"/>
      <c r="LAD82" s="30"/>
      <c r="LAE82" s="30"/>
      <c r="LAF82" s="30"/>
      <c r="LAG82" s="30"/>
      <c r="LAH82" s="30"/>
      <c r="LAI82" s="30"/>
      <c r="LAJ82" s="30"/>
      <c r="LAK82" s="30"/>
      <c r="LAL82" s="30"/>
      <c r="LAM82" s="30"/>
      <c r="LAN82" s="30"/>
      <c r="LAO82" s="30"/>
      <c r="LAP82" s="30"/>
      <c r="LAQ82" s="30"/>
      <c r="LAR82" s="30"/>
      <c r="LAS82" s="30"/>
      <c r="LAT82" s="30"/>
      <c r="LAU82" s="30"/>
      <c r="LAV82" s="30"/>
      <c r="LAW82" s="30"/>
      <c r="LAX82" s="30"/>
      <c r="LAY82" s="30"/>
      <c r="LAZ82" s="30"/>
      <c r="LBA82" s="30"/>
      <c r="LBB82" s="30"/>
      <c r="LBC82" s="30"/>
      <c r="LBD82" s="30"/>
      <c r="LBE82" s="30"/>
      <c r="LBF82" s="30"/>
      <c r="LBG82" s="30"/>
      <c r="LBH82" s="30"/>
      <c r="LBI82" s="30"/>
      <c r="LBJ82" s="30"/>
      <c r="LBK82" s="30"/>
      <c r="LBL82" s="30"/>
      <c r="LBM82" s="30"/>
      <c r="LBN82" s="30"/>
      <c r="LBO82" s="30"/>
      <c r="LBP82" s="30"/>
      <c r="LBQ82" s="30"/>
      <c r="LBR82" s="30"/>
      <c r="LBS82" s="30"/>
      <c r="LBT82" s="30"/>
      <c r="LBU82" s="30"/>
      <c r="LBV82" s="30"/>
      <c r="LBW82" s="30"/>
      <c r="LBX82" s="30"/>
      <c r="LBY82" s="30"/>
      <c r="LBZ82" s="30"/>
      <c r="LCA82" s="30"/>
      <c r="LCB82" s="30"/>
      <c r="LCC82" s="30"/>
      <c r="LCD82" s="30"/>
      <c r="LCE82" s="30"/>
      <c r="LCF82" s="30"/>
      <c r="LCG82" s="30"/>
      <c r="LCH82" s="30"/>
      <c r="LCI82" s="30"/>
      <c r="LCJ82" s="30"/>
      <c r="LCK82" s="30"/>
      <c r="LCL82" s="30"/>
      <c r="LCM82" s="30"/>
      <c r="LCN82" s="30"/>
      <c r="LCO82" s="30"/>
      <c r="LCP82" s="30"/>
      <c r="LCQ82" s="30"/>
      <c r="LCR82" s="30"/>
      <c r="LCS82" s="30"/>
      <c r="LCT82" s="30"/>
      <c r="LCU82" s="30"/>
      <c r="LCV82" s="30"/>
      <c r="LCW82" s="30"/>
      <c r="LCX82" s="30"/>
      <c r="LCY82" s="30"/>
      <c r="LCZ82" s="30"/>
      <c r="LDA82" s="30"/>
      <c r="LDB82" s="30"/>
      <c r="LDC82" s="30"/>
      <c r="LDD82" s="30"/>
      <c r="LDE82" s="30"/>
      <c r="LDF82" s="30"/>
      <c r="LDG82" s="30"/>
      <c r="LDH82" s="30"/>
      <c r="LDI82" s="30"/>
      <c r="LDJ82" s="30"/>
      <c r="LDK82" s="30"/>
      <c r="LDL82" s="30"/>
      <c r="LDM82" s="30"/>
      <c r="LDN82" s="30"/>
      <c r="LDO82" s="30"/>
      <c r="LDP82" s="30"/>
      <c r="LDQ82" s="30"/>
      <c r="LDR82" s="30"/>
      <c r="LDS82" s="30"/>
      <c r="LDT82" s="30"/>
      <c r="LDU82" s="30"/>
      <c r="LDV82" s="30"/>
      <c r="LDW82" s="30"/>
      <c r="LDX82" s="30"/>
      <c r="LDY82" s="30"/>
      <c r="LDZ82" s="30"/>
      <c r="LEA82" s="30"/>
      <c r="LEB82" s="30"/>
      <c r="LEC82" s="30"/>
      <c r="LED82" s="30"/>
      <c r="LEE82" s="30"/>
      <c r="LEF82" s="30"/>
      <c r="LEG82" s="30"/>
      <c r="LEH82" s="30"/>
      <c r="LEI82" s="30"/>
      <c r="LEJ82" s="30"/>
      <c r="LEK82" s="30"/>
      <c r="LEL82" s="30"/>
      <c r="LEM82" s="30"/>
      <c r="LEN82" s="30"/>
      <c r="LEO82" s="30"/>
      <c r="LEP82" s="30"/>
      <c r="LEQ82" s="30"/>
      <c r="LER82" s="30"/>
      <c r="LES82" s="30"/>
      <c r="LET82" s="30"/>
      <c r="LEU82" s="30"/>
      <c r="LEV82" s="30"/>
      <c r="LEW82" s="30"/>
      <c r="LEX82" s="30"/>
      <c r="LEY82" s="30"/>
      <c r="LEZ82" s="30"/>
      <c r="LFA82" s="30"/>
      <c r="LFB82" s="30"/>
      <c r="LFC82" s="30"/>
      <c r="LFD82" s="30"/>
      <c r="LFE82" s="30"/>
      <c r="LFF82" s="30"/>
      <c r="LFG82" s="30"/>
      <c r="LFH82" s="30"/>
      <c r="LFI82" s="30"/>
      <c r="LFJ82" s="30"/>
      <c r="LFK82" s="30"/>
      <c r="LFL82" s="30"/>
      <c r="LFM82" s="30"/>
      <c r="LFN82" s="30"/>
      <c r="LFO82" s="30"/>
      <c r="LFP82" s="30"/>
      <c r="LFQ82" s="30"/>
      <c r="LFR82" s="30"/>
      <c r="LFS82" s="30"/>
      <c r="LFT82" s="30"/>
      <c r="LFU82" s="30"/>
      <c r="LFV82" s="30"/>
      <c r="LFW82" s="30"/>
      <c r="LFX82" s="30"/>
      <c r="LFY82" s="30"/>
      <c r="LFZ82" s="30"/>
      <c r="LGA82" s="30"/>
      <c r="LGB82" s="30"/>
      <c r="LGC82" s="30"/>
      <c r="LGD82" s="30"/>
      <c r="LGE82" s="30"/>
      <c r="LGF82" s="30"/>
      <c r="LGG82" s="30"/>
      <c r="LGH82" s="30"/>
      <c r="LGI82" s="30"/>
      <c r="LGJ82" s="30"/>
      <c r="LGK82" s="30"/>
      <c r="LGL82" s="30"/>
      <c r="LGM82" s="30"/>
      <c r="LGN82" s="30"/>
      <c r="LGO82" s="30"/>
      <c r="LGP82" s="30"/>
      <c r="LGQ82" s="30"/>
      <c r="LGR82" s="30"/>
      <c r="LGS82" s="30"/>
      <c r="LGT82" s="30"/>
      <c r="LGU82" s="30"/>
      <c r="LGV82" s="30"/>
      <c r="LGW82" s="30"/>
      <c r="LGX82" s="30"/>
      <c r="LGY82" s="30"/>
      <c r="LGZ82" s="30"/>
      <c r="LHA82" s="30"/>
      <c r="LHB82" s="30"/>
      <c r="LHC82" s="30"/>
      <c r="LHD82" s="30"/>
      <c r="LHE82" s="30"/>
      <c r="LHF82" s="30"/>
      <c r="LHG82" s="30"/>
      <c r="LHH82" s="30"/>
      <c r="LHI82" s="30"/>
      <c r="LHJ82" s="30"/>
      <c r="LHK82" s="30"/>
      <c r="LHL82" s="30"/>
      <c r="LHM82" s="30"/>
      <c r="LHN82" s="30"/>
      <c r="LHO82" s="30"/>
      <c r="LHP82" s="30"/>
      <c r="LHQ82" s="30"/>
      <c r="LHR82" s="30"/>
      <c r="LHS82" s="30"/>
      <c r="LHT82" s="30"/>
      <c r="LHU82" s="30"/>
      <c r="LHV82" s="30"/>
      <c r="LHW82" s="30"/>
      <c r="LHX82" s="30"/>
      <c r="LHY82" s="30"/>
      <c r="LHZ82" s="30"/>
      <c r="LIA82" s="30"/>
      <c r="LIB82" s="30"/>
      <c r="LIC82" s="30"/>
      <c r="LID82" s="30"/>
      <c r="LIE82" s="30"/>
      <c r="LIF82" s="30"/>
      <c r="LIG82" s="30"/>
      <c r="LIH82" s="30"/>
      <c r="LII82" s="30"/>
      <c r="LIJ82" s="30"/>
      <c r="LIK82" s="30"/>
      <c r="LIL82" s="30"/>
      <c r="LIM82" s="30"/>
      <c r="LIN82" s="30"/>
      <c r="LIO82" s="30"/>
      <c r="LIP82" s="30"/>
      <c r="LIQ82" s="30"/>
      <c r="LIR82" s="30"/>
      <c r="LIS82" s="30"/>
      <c r="LIT82" s="30"/>
      <c r="LIU82" s="30"/>
      <c r="LIV82" s="30"/>
      <c r="LIW82" s="30"/>
      <c r="LIX82" s="30"/>
      <c r="LIY82" s="30"/>
      <c r="LIZ82" s="30"/>
      <c r="LJA82" s="30"/>
      <c r="LJB82" s="30"/>
      <c r="LJC82" s="30"/>
      <c r="LJD82" s="30"/>
      <c r="LJE82" s="30"/>
      <c r="LJF82" s="30"/>
      <c r="LJG82" s="30"/>
      <c r="LJH82" s="30"/>
      <c r="LJI82" s="30"/>
      <c r="LJJ82" s="30"/>
      <c r="LJK82" s="30"/>
      <c r="LJL82" s="30"/>
      <c r="LJM82" s="30"/>
      <c r="LJN82" s="30"/>
      <c r="LJO82" s="30"/>
      <c r="LJP82" s="30"/>
      <c r="LJQ82" s="30"/>
      <c r="LJR82" s="30"/>
      <c r="LJS82" s="30"/>
      <c r="LJT82" s="30"/>
      <c r="LJU82" s="30"/>
      <c r="LJV82" s="30"/>
      <c r="LJW82" s="30"/>
      <c r="LJX82" s="30"/>
      <c r="LJY82" s="30"/>
      <c r="LJZ82" s="30"/>
      <c r="LKA82" s="30"/>
      <c r="LKB82" s="30"/>
      <c r="LKC82" s="30"/>
      <c r="LKD82" s="30"/>
      <c r="LKE82" s="30"/>
      <c r="LKF82" s="30"/>
      <c r="LKG82" s="30"/>
      <c r="LKH82" s="30"/>
      <c r="LKI82" s="30"/>
      <c r="LKJ82" s="30"/>
      <c r="LKK82" s="30"/>
      <c r="LKL82" s="30"/>
      <c r="LKM82" s="30"/>
      <c r="LKN82" s="30"/>
      <c r="LKO82" s="30"/>
      <c r="LKP82" s="30"/>
      <c r="LKQ82" s="30"/>
      <c r="LKR82" s="30"/>
      <c r="LKS82" s="30"/>
      <c r="LKT82" s="30"/>
      <c r="LKU82" s="30"/>
      <c r="LKV82" s="30"/>
      <c r="LKW82" s="30"/>
      <c r="LKX82" s="30"/>
      <c r="LKY82" s="30"/>
      <c r="LKZ82" s="30"/>
      <c r="LLA82" s="30"/>
      <c r="LLB82" s="30"/>
      <c r="LLC82" s="30"/>
      <c r="LLD82" s="30"/>
      <c r="LLE82" s="30"/>
      <c r="LLF82" s="30"/>
      <c r="LLG82" s="30"/>
      <c r="LLH82" s="30"/>
      <c r="LLI82" s="30"/>
      <c r="LLJ82" s="30"/>
      <c r="LLK82" s="30"/>
      <c r="LLL82" s="30"/>
      <c r="LLM82" s="30"/>
      <c r="LLN82" s="30"/>
      <c r="LLO82" s="30"/>
      <c r="LLP82" s="30"/>
      <c r="LLQ82" s="30"/>
      <c r="LLR82" s="30"/>
      <c r="LLS82" s="30"/>
      <c r="LLT82" s="30"/>
      <c r="LLU82" s="30"/>
      <c r="LLV82" s="30"/>
      <c r="LLW82" s="30"/>
      <c r="LLX82" s="30"/>
      <c r="LLY82" s="30"/>
      <c r="LLZ82" s="30"/>
      <c r="LMA82" s="30"/>
      <c r="LMB82" s="30"/>
      <c r="LMC82" s="30"/>
      <c r="LMD82" s="30"/>
      <c r="LME82" s="30"/>
      <c r="LMF82" s="30"/>
      <c r="LMG82" s="30"/>
      <c r="LMH82" s="30"/>
      <c r="LMI82" s="30"/>
      <c r="LMJ82" s="30"/>
      <c r="LMK82" s="30"/>
      <c r="LML82" s="30"/>
      <c r="LMM82" s="30"/>
      <c r="LMN82" s="30"/>
      <c r="LMO82" s="30"/>
      <c r="LMP82" s="30"/>
      <c r="LMQ82" s="30"/>
      <c r="LMR82" s="30"/>
      <c r="LMS82" s="30"/>
      <c r="LMT82" s="30"/>
      <c r="LMU82" s="30"/>
      <c r="LMV82" s="30"/>
      <c r="LMW82" s="30"/>
      <c r="LMX82" s="30"/>
      <c r="LMY82" s="30"/>
      <c r="LMZ82" s="30"/>
      <c r="LNA82" s="30"/>
      <c r="LNB82" s="30"/>
      <c r="LNC82" s="30"/>
      <c r="LND82" s="30"/>
      <c r="LNE82" s="30"/>
      <c r="LNF82" s="30"/>
      <c r="LNG82" s="30"/>
      <c r="LNH82" s="30"/>
      <c r="LNI82" s="30"/>
      <c r="LNJ82" s="30"/>
      <c r="LNK82" s="30"/>
      <c r="LNL82" s="30"/>
      <c r="LNM82" s="30"/>
      <c r="LNN82" s="30"/>
      <c r="LNO82" s="30"/>
      <c r="LNP82" s="30"/>
      <c r="LNQ82" s="30"/>
      <c r="LNR82" s="30"/>
      <c r="LNS82" s="30"/>
      <c r="LNT82" s="30"/>
      <c r="LNU82" s="30"/>
      <c r="LNV82" s="30"/>
      <c r="LNW82" s="30"/>
      <c r="LNX82" s="30"/>
      <c r="LNY82" s="30"/>
      <c r="LNZ82" s="30"/>
      <c r="LOA82" s="30"/>
      <c r="LOB82" s="30"/>
      <c r="LOC82" s="30"/>
      <c r="LOD82" s="30"/>
      <c r="LOE82" s="30"/>
      <c r="LOF82" s="30"/>
      <c r="LOG82" s="30"/>
      <c r="LOH82" s="30"/>
      <c r="LOI82" s="30"/>
      <c r="LOJ82" s="30"/>
      <c r="LOK82" s="30"/>
      <c r="LOL82" s="30"/>
      <c r="LOM82" s="30"/>
      <c r="LON82" s="30"/>
      <c r="LOO82" s="30"/>
      <c r="LOP82" s="30"/>
      <c r="LOQ82" s="30"/>
      <c r="LOR82" s="30"/>
      <c r="LOS82" s="30"/>
      <c r="LOT82" s="30"/>
      <c r="LOU82" s="30"/>
      <c r="LOV82" s="30"/>
      <c r="LOW82" s="30"/>
      <c r="LOX82" s="30"/>
      <c r="LOY82" s="30"/>
      <c r="LOZ82" s="30"/>
      <c r="LPA82" s="30"/>
      <c r="LPB82" s="30"/>
      <c r="LPC82" s="30"/>
      <c r="LPD82" s="30"/>
      <c r="LPE82" s="30"/>
      <c r="LPF82" s="30"/>
      <c r="LPG82" s="30"/>
      <c r="LPH82" s="30"/>
      <c r="LPI82" s="30"/>
      <c r="LPJ82" s="30"/>
      <c r="LPK82" s="30"/>
      <c r="LPL82" s="30"/>
      <c r="LPM82" s="30"/>
      <c r="LPN82" s="30"/>
      <c r="LPO82" s="30"/>
      <c r="LPP82" s="30"/>
      <c r="LPQ82" s="30"/>
      <c r="LPR82" s="30"/>
      <c r="LPS82" s="30"/>
      <c r="LPT82" s="30"/>
      <c r="LPU82" s="30"/>
      <c r="LPV82" s="30"/>
      <c r="LPW82" s="30"/>
      <c r="LPX82" s="30"/>
      <c r="LPY82" s="30"/>
      <c r="LPZ82" s="30"/>
      <c r="LQA82" s="30"/>
      <c r="LQB82" s="30"/>
      <c r="LQC82" s="30"/>
      <c r="LQD82" s="30"/>
      <c r="LQE82" s="30"/>
      <c r="LQF82" s="30"/>
      <c r="LQG82" s="30"/>
      <c r="LQH82" s="30"/>
      <c r="LQI82" s="30"/>
      <c r="LQJ82" s="30"/>
      <c r="LQK82" s="30"/>
      <c r="LQL82" s="30"/>
      <c r="LQM82" s="30"/>
      <c r="LQN82" s="30"/>
      <c r="LQO82" s="30"/>
      <c r="LQP82" s="30"/>
      <c r="LQQ82" s="30"/>
      <c r="LQR82" s="30"/>
      <c r="LQS82" s="30"/>
      <c r="LQT82" s="30"/>
      <c r="LQU82" s="30"/>
      <c r="LQV82" s="30"/>
      <c r="LQW82" s="30"/>
      <c r="LQX82" s="30"/>
      <c r="LQY82" s="30"/>
      <c r="LQZ82" s="30"/>
      <c r="LRA82" s="30"/>
      <c r="LRB82" s="30"/>
      <c r="LRC82" s="30"/>
      <c r="LRD82" s="30"/>
      <c r="LRE82" s="30"/>
      <c r="LRF82" s="30"/>
      <c r="LRG82" s="30"/>
      <c r="LRH82" s="30"/>
      <c r="LRI82" s="30"/>
      <c r="LRJ82" s="30"/>
      <c r="LRK82" s="30"/>
      <c r="LRL82" s="30"/>
      <c r="LRM82" s="30"/>
      <c r="LRN82" s="30"/>
      <c r="LRO82" s="30"/>
      <c r="LRP82" s="30"/>
      <c r="LRQ82" s="30"/>
      <c r="LRR82" s="30"/>
      <c r="LRS82" s="30"/>
      <c r="LRT82" s="30"/>
      <c r="LRU82" s="30"/>
      <c r="LRV82" s="30"/>
      <c r="LRW82" s="30"/>
      <c r="LRX82" s="30"/>
      <c r="LRY82" s="30"/>
      <c r="LRZ82" s="30"/>
      <c r="LSA82" s="30"/>
      <c r="LSB82" s="30"/>
      <c r="LSC82" s="30"/>
      <c r="LSD82" s="30"/>
      <c r="LSE82" s="30"/>
      <c r="LSF82" s="30"/>
      <c r="LSG82" s="30"/>
      <c r="LSH82" s="30"/>
      <c r="LSI82" s="30"/>
      <c r="LSJ82" s="30"/>
      <c r="LSK82" s="30"/>
      <c r="LSL82" s="30"/>
      <c r="LSM82" s="30"/>
      <c r="LSN82" s="30"/>
      <c r="LSO82" s="30"/>
      <c r="LSP82" s="30"/>
      <c r="LSQ82" s="30"/>
      <c r="LSR82" s="30"/>
      <c r="LSS82" s="30"/>
      <c r="LST82" s="30"/>
      <c r="LSU82" s="30"/>
      <c r="LSV82" s="30"/>
      <c r="LSW82" s="30"/>
      <c r="LSX82" s="30"/>
      <c r="LSY82" s="30"/>
      <c r="LSZ82" s="30"/>
      <c r="LTA82" s="30"/>
      <c r="LTB82" s="30"/>
      <c r="LTC82" s="30"/>
      <c r="LTD82" s="30"/>
      <c r="LTE82" s="30"/>
      <c r="LTF82" s="30"/>
      <c r="LTG82" s="30"/>
      <c r="LTH82" s="30"/>
      <c r="LTI82" s="30"/>
      <c r="LTJ82" s="30"/>
      <c r="LTK82" s="30"/>
      <c r="LTL82" s="30"/>
      <c r="LTM82" s="30"/>
      <c r="LTN82" s="30"/>
      <c r="LTO82" s="30"/>
      <c r="LTP82" s="30"/>
      <c r="LTQ82" s="30"/>
      <c r="LTR82" s="30"/>
      <c r="LTS82" s="30"/>
      <c r="LTT82" s="30"/>
      <c r="LTU82" s="30"/>
      <c r="LTV82" s="30"/>
      <c r="LTW82" s="30"/>
      <c r="LTX82" s="30"/>
      <c r="LTY82" s="30"/>
      <c r="LTZ82" s="30"/>
      <c r="LUA82" s="30"/>
      <c r="LUB82" s="30"/>
      <c r="LUC82" s="30"/>
      <c r="LUD82" s="30"/>
      <c r="LUE82" s="30"/>
      <c r="LUF82" s="30"/>
      <c r="LUG82" s="30"/>
      <c r="LUH82" s="30"/>
      <c r="LUI82" s="30"/>
      <c r="LUJ82" s="30"/>
      <c r="LUK82" s="30"/>
      <c r="LUL82" s="30"/>
      <c r="LUM82" s="30"/>
      <c r="LUN82" s="30"/>
      <c r="LUO82" s="30"/>
      <c r="LUP82" s="30"/>
      <c r="LUQ82" s="30"/>
      <c r="LUR82" s="30"/>
      <c r="LUS82" s="30"/>
      <c r="LUT82" s="30"/>
      <c r="LUU82" s="30"/>
      <c r="LUV82" s="30"/>
      <c r="LUW82" s="30"/>
      <c r="LUX82" s="30"/>
      <c r="LUY82" s="30"/>
      <c r="LUZ82" s="30"/>
      <c r="LVA82" s="30"/>
      <c r="LVB82" s="30"/>
      <c r="LVC82" s="30"/>
      <c r="LVD82" s="30"/>
      <c r="LVE82" s="30"/>
      <c r="LVF82" s="30"/>
      <c r="LVG82" s="30"/>
      <c r="LVH82" s="30"/>
      <c r="LVI82" s="30"/>
      <c r="LVJ82" s="30"/>
      <c r="LVK82" s="30"/>
      <c r="LVL82" s="30"/>
      <c r="LVM82" s="30"/>
      <c r="LVN82" s="30"/>
      <c r="LVO82" s="30"/>
      <c r="LVP82" s="30"/>
      <c r="LVQ82" s="30"/>
      <c r="LVR82" s="30"/>
      <c r="LVS82" s="30"/>
      <c r="LVT82" s="30"/>
      <c r="LVU82" s="30"/>
      <c r="LVV82" s="30"/>
      <c r="LVW82" s="30"/>
      <c r="LVX82" s="30"/>
      <c r="LVY82" s="30"/>
      <c r="LVZ82" s="30"/>
      <c r="LWA82" s="30"/>
      <c r="LWB82" s="30"/>
      <c r="LWC82" s="30"/>
      <c r="LWD82" s="30"/>
      <c r="LWE82" s="30"/>
      <c r="LWF82" s="30"/>
      <c r="LWG82" s="30"/>
      <c r="LWH82" s="30"/>
      <c r="LWI82" s="30"/>
      <c r="LWJ82" s="30"/>
      <c r="LWK82" s="30"/>
      <c r="LWL82" s="30"/>
      <c r="LWM82" s="30"/>
      <c r="LWN82" s="30"/>
      <c r="LWO82" s="30"/>
      <c r="LWP82" s="30"/>
      <c r="LWQ82" s="30"/>
      <c r="LWR82" s="30"/>
      <c r="LWS82" s="30"/>
      <c r="LWT82" s="30"/>
      <c r="LWU82" s="30"/>
      <c r="LWV82" s="30"/>
      <c r="LWW82" s="30"/>
      <c r="LWX82" s="30"/>
      <c r="LWY82" s="30"/>
      <c r="LWZ82" s="30"/>
      <c r="LXA82" s="30"/>
      <c r="LXB82" s="30"/>
      <c r="LXC82" s="30"/>
      <c r="LXD82" s="30"/>
      <c r="LXE82" s="30"/>
      <c r="LXF82" s="30"/>
      <c r="LXG82" s="30"/>
      <c r="LXH82" s="30"/>
      <c r="LXI82" s="30"/>
      <c r="LXJ82" s="30"/>
      <c r="LXK82" s="30"/>
      <c r="LXL82" s="30"/>
      <c r="LXM82" s="30"/>
      <c r="LXN82" s="30"/>
      <c r="LXO82" s="30"/>
      <c r="LXP82" s="30"/>
      <c r="LXQ82" s="30"/>
      <c r="LXR82" s="30"/>
      <c r="LXS82" s="30"/>
      <c r="LXT82" s="30"/>
      <c r="LXU82" s="30"/>
      <c r="LXV82" s="30"/>
      <c r="LXW82" s="30"/>
      <c r="LXX82" s="30"/>
      <c r="LXY82" s="30"/>
      <c r="LXZ82" s="30"/>
      <c r="LYA82" s="30"/>
      <c r="LYB82" s="30"/>
      <c r="LYC82" s="30"/>
      <c r="LYD82" s="30"/>
      <c r="LYE82" s="30"/>
      <c r="LYF82" s="30"/>
      <c r="LYG82" s="30"/>
      <c r="LYH82" s="30"/>
      <c r="LYI82" s="30"/>
      <c r="LYJ82" s="30"/>
      <c r="LYK82" s="30"/>
      <c r="LYL82" s="30"/>
      <c r="LYM82" s="30"/>
      <c r="LYN82" s="30"/>
      <c r="LYO82" s="30"/>
      <c r="LYP82" s="30"/>
      <c r="LYQ82" s="30"/>
      <c r="LYR82" s="30"/>
      <c r="LYS82" s="30"/>
      <c r="LYT82" s="30"/>
      <c r="LYU82" s="30"/>
      <c r="LYV82" s="30"/>
      <c r="LYW82" s="30"/>
      <c r="LYX82" s="30"/>
      <c r="LYY82" s="30"/>
      <c r="LYZ82" s="30"/>
      <c r="LZA82" s="30"/>
      <c r="LZB82" s="30"/>
      <c r="LZC82" s="30"/>
      <c r="LZD82" s="30"/>
      <c r="LZE82" s="30"/>
      <c r="LZF82" s="30"/>
      <c r="LZG82" s="30"/>
      <c r="LZH82" s="30"/>
      <c r="LZI82" s="30"/>
      <c r="LZJ82" s="30"/>
      <c r="LZK82" s="30"/>
      <c r="LZL82" s="30"/>
      <c r="LZM82" s="30"/>
      <c r="LZN82" s="30"/>
      <c r="LZO82" s="30"/>
      <c r="LZP82" s="30"/>
      <c r="LZQ82" s="30"/>
      <c r="LZR82" s="30"/>
      <c r="LZS82" s="30"/>
      <c r="LZT82" s="30"/>
      <c r="LZU82" s="30"/>
      <c r="LZV82" s="30"/>
      <c r="LZW82" s="30"/>
      <c r="LZX82" s="30"/>
      <c r="LZY82" s="30"/>
      <c r="LZZ82" s="30"/>
      <c r="MAA82" s="30"/>
      <c r="MAB82" s="30"/>
      <c r="MAC82" s="30"/>
      <c r="MAD82" s="30"/>
      <c r="MAE82" s="30"/>
      <c r="MAF82" s="30"/>
      <c r="MAG82" s="30"/>
      <c r="MAH82" s="30"/>
      <c r="MAI82" s="30"/>
      <c r="MAJ82" s="30"/>
      <c r="MAK82" s="30"/>
      <c r="MAL82" s="30"/>
      <c r="MAM82" s="30"/>
      <c r="MAN82" s="30"/>
      <c r="MAO82" s="30"/>
      <c r="MAP82" s="30"/>
      <c r="MAQ82" s="30"/>
      <c r="MAR82" s="30"/>
      <c r="MAS82" s="30"/>
      <c r="MAT82" s="30"/>
      <c r="MAU82" s="30"/>
      <c r="MAV82" s="30"/>
      <c r="MAW82" s="30"/>
      <c r="MAX82" s="30"/>
      <c r="MAY82" s="30"/>
      <c r="MAZ82" s="30"/>
      <c r="MBA82" s="30"/>
      <c r="MBB82" s="30"/>
      <c r="MBC82" s="30"/>
      <c r="MBD82" s="30"/>
      <c r="MBE82" s="30"/>
      <c r="MBF82" s="30"/>
      <c r="MBG82" s="30"/>
      <c r="MBH82" s="30"/>
      <c r="MBI82" s="30"/>
      <c r="MBJ82" s="30"/>
      <c r="MBK82" s="30"/>
      <c r="MBL82" s="30"/>
      <c r="MBM82" s="30"/>
      <c r="MBN82" s="30"/>
      <c r="MBO82" s="30"/>
      <c r="MBP82" s="30"/>
      <c r="MBQ82" s="30"/>
      <c r="MBR82" s="30"/>
      <c r="MBS82" s="30"/>
      <c r="MBT82" s="30"/>
      <c r="MBU82" s="30"/>
      <c r="MBV82" s="30"/>
      <c r="MBW82" s="30"/>
      <c r="MBX82" s="30"/>
      <c r="MBY82" s="30"/>
      <c r="MBZ82" s="30"/>
      <c r="MCA82" s="30"/>
      <c r="MCB82" s="30"/>
      <c r="MCC82" s="30"/>
      <c r="MCD82" s="30"/>
      <c r="MCE82" s="30"/>
      <c r="MCF82" s="30"/>
      <c r="MCG82" s="30"/>
      <c r="MCH82" s="30"/>
      <c r="MCI82" s="30"/>
      <c r="MCJ82" s="30"/>
      <c r="MCK82" s="30"/>
      <c r="MCL82" s="30"/>
      <c r="MCM82" s="30"/>
      <c r="MCN82" s="30"/>
      <c r="MCO82" s="30"/>
      <c r="MCP82" s="30"/>
      <c r="MCQ82" s="30"/>
      <c r="MCR82" s="30"/>
      <c r="MCS82" s="30"/>
      <c r="MCT82" s="30"/>
      <c r="MCU82" s="30"/>
      <c r="MCV82" s="30"/>
      <c r="MCW82" s="30"/>
      <c r="MCX82" s="30"/>
      <c r="MCY82" s="30"/>
      <c r="MCZ82" s="30"/>
      <c r="MDA82" s="30"/>
      <c r="MDB82" s="30"/>
      <c r="MDC82" s="30"/>
      <c r="MDD82" s="30"/>
      <c r="MDE82" s="30"/>
      <c r="MDF82" s="30"/>
      <c r="MDG82" s="30"/>
      <c r="MDH82" s="30"/>
      <c r="MDI82" s="30"/>
      <c r="MDJ82" s="30"/>
      <c r="MDK82" s="30"/>
      <c r="MDL82" s="30"/>
      <c r="MDM82" s="30"/>
      <c r="MDN82" s="30"/>
      <c r="MDO82" s="30"/>
      <c r="MDP82" s="30"/>
      <c r="MDQ82" s="30"/>
      <c r="MDR82" s="30"/>
      <c r="MDS82" s="30"/>
      <c r="MDT82" s="30"/>
      <c r="MDU82" s="30"/>
      <c r="MDV82" s="30"/>
      <c r="MDW82" s="30"/>
      <c r="MDX82" s="30"/>
      <c r="MDY82" s="30"/>
      <c r="MDZ82" s="30"/>
      <c r="MEA82" s="30"/>
      <c r="MEB82" s="30"/>
      <c r="MEC82" s="30"/>
      <c r="MED82" s="30"/>
      <c r="MEE82" s="30"/>
      <c r="MEF82" s="30"/>
      <c r="MEG82" s="30"/>
      <c r="MEH82" s="30"/>
      <c r="MEI82" s="30"/>
      <c r="MEJ82" s="30"/>
      <c r="MEK82" s="30"/>
      <c r="MEL82" s="30"/>
      <c r="MEM82" s="30"/>
      <c r="MEN82" s="30"/>
      <c r="MEO82" s="30"/>
      <c r="MEP82" s="30"/>
      <c r="MEQ82" s="30"/>
      <c r="MER82" s="30"/>
      <c r="MES82" s="30"/>
      <c r="MET82" s="30"/>
      <c r="MEU82" s="30"/>
      <c r="MEV82" s="30"/>
      <c r="MEW82" s="30"/>
      <c r="MEX82" s="30"/>
      <c r="MEY82" s="30"/>
      <c r="MEZ82" s="30"/>
      <c r="MFA82" s="30"/>
      <c r="MFB82" s="30"/>
      <c r="MFC82" s="30"/>
      <c r="MFD82" s="30"/>
      <c r="MFE82" s="30"/>
      <c r="MFF82" s="30"/>
      <c r="MFG82" s="30"/>
      <c r="MFH82" s="30"/>
      <c r="MFI82" s="30"/>
      <c r="MFJ82" s="30"/>
      <c r="MFK82" s="30"/>
      <c r="MFL82" s="30"/>
      <c r="MFM82" s="30"/>
      <c r="MFN82" s="30"/>
      <c r="MFO82" s="30"/>
      <c r="MFP82" s="30"/>
      <c r="MFQ82" s="30"/>
      <c r="MFR82" s="30"/>
      <c r="MFS82" s="30"/>
      <c r="MFT82" s="30"/>
      <c r="MFU82" s="30"/>
      <c r="MFV82" s="30"/>
      <c r="MFW82" s="30"/>
      <c r="MFX82" s="30"/>
      <c r="MFY82" s="30"/>
      <c r="MFZ82" s="30"/>
      <c r="MGA82" s="30"/>
      <c r="MGB82" s="30"/>
      <c r="MGC82" s="30"/>
      <c r="MGD82" s="30"/>
      <c r="MGE82" s="30"/>
      <c r="MGF82" s="30"/>
      <c r="MGG82" s="30"/>
      <c r="MGH82" s="30"/>
      <c r="MGI82" s="30"/>
      <c r="MGJ82" s="30"/>
      <c r="MGK82" s="30"/>
      <c r="MGL82" s="30"/>
      <c r="MGM82" s="30"/>
      <c r="MGN82" s="30"/>
      <c r="MGO82" s="30"/>
      <c r="MGP82" s="30"/>
      <c r="MGQ82" s="30"/>
      <c r="MGR82" s="30"/>
      <c r="MGS82" s="30"/>
      <c r="MGT82" s="30"/>
      <c r="MGU82" s="30"/>
      <c r="MGV82" s="30"/>
      <c r="MGW82" s="30"/>
      <c r="MGX82" s="30"/>
      <c r="MGY82" s="30"/>
      <c r="MGZ82" s="30"/>
      <c r="MHA82" s="30"/>
      <c r="MHB82" s="30"/>
      <c r="MHC82" s="30"/>
      <c r="MHD82" s="30"/>
      <c r="MHE82" s="30"/>
      <c r="MHF82" s="30"/>
      <c r="MHG82" s="30"/>
      <c r="MHH82" s="30"/>
      <c r="MHI82" s="30"/>
      <c r="MHJ82" s="30"/>
      <c r="MHK82" s="30"/>
      <c r="MHL82" s="30"/>
      <c r="MHM82" s="30"/>
      <c r="MHN82" s="30"/>
      <c r="MHO82" s="30"/>
      <c r="MHP82" s="30"/>
      <c r="MHQ82" s="30"/>
      <c r="MHR82" s="30"/>
      <c r="MHS82" s="30"/>
      <c r="MHT82" s="30"/>
      <c r="MHU82" s="30"/>
      <c r="MHV82" s="30"/>
      <c r="MHW82" s="30"/>
      <c r="MHX82" s="30"/>
      <c r="MHY82" s="30"/>
      <c r="MHZ82" s="30"/>
      <c r="MIA82" s="30"/>
      <c r="MIB82" s="30"/>
      <c r="MIC82" s="30"/>
      <c r="MID82" s="30"/>
      <c r="MIE82" s="30"/>
      <c r="MIF82" s="30"/>
      <c r="MIG82" s="30"/>
      <c r="MIH82" s="30"/>
      <c r="MII82" s="30"/>
      <c r="MIJ82" s="30"/>
      <c r="MIK82" s="30"/>
      <c r="MIL82" s="30"/>
      <c r="MIM82" s="30"/>
      <c r="MIN82" s="30"/>
      <c r="MIO82" s="30"/>
      <c r="MIP82" s="30"/>
      <c r="MIQ82" s="30"/>
      <c r="MIR82" s="30"/>
      <c r="MIS82" s="30"/>
      <c r="MIT82" s="30"/>
      <c r="MIU82" s="30"/>
      <c r="MIV82" s="30"/>
      <c r="MIW82" s="30"/>
      <c r="MIX82" s="30"/>
      <c r="MIY82" s="30"/>
      <c r="MIZ82" s="30"/>
      <c r="MJA82" s="30"/>
      <c r="MJB82" s="30"/>
      <c r="MJC82" s="30"/>
      <c r="MJD82" s="30"/>
      <c r="MJE82" s="30"/>
      <c r="MJF82" s="30"/>
      <c r="MJG82" s="30"/>
      <c r="MJH82" s="30"/>
      <c r="MJI82" s="30"/>
      <c r="MJJ82" s="30"/>
      <c r="MJK82" s="30"/>
      <c r="MJL82" s="30"/>
      <c r="MJM82" s="30"/>
      <c r="MJN82" s="30"/>
      <c r="MJO82" s="30"/>
      <c r="MJP82" s="30"/>
      <c r="MJQ82" s="30"/>
      <c r="MJR82" s="30"/>
      <c r="MJS82" s="30"/>
      <c r="MJT82" s="30"/>
      <c r="MJU82" s="30"/>
      <c r="MJV82" s="30"/>
      <c r="MJW82" s="30"/>
      <c r="MJX82" s="30"/>
      <c r="MJY82" s="30"/>
      <c r="MJZ82" s="30"/>
      <c r="MKA82" s="30"/>
      <c r="MKB82" s="30"/>
      <c r="MKC82" s="30"/>
      <c r="MKD82" s="30"/>
      <c r="MKE82" s="30"/>
      <c r="MKF82" s="30"/>
      <c r="MKG82" s="30"/>
      <c r="MKH82" s="30"/>
      <c r="MKI82" s="30"/>
      <c r="MKJ82" s="30"/>
      <c r="MKK82" s="30"/>
      <c r="MKL82" s="30"/>
      <c r="MKM82" s="30"/>
      <c r="MKN82" s="30"/>
      <c r="MKO82" s="30"/>
      <c r="MKP82" s="30"/>
      <c r="MKQ82" s="30"/>
      <c r="MKR82" s="30"/>
      <c r="MKS82" s="30"/>
      <c r="MKT82" s="30"/>
      <c r="MKU82" s="30"/>
      <c r="MKV82" s="30"/>
      <c r="MKW82" s="30"/>
      <c r="MKX82" s="30"/>
      <c r="MKY82" s="30"/>
      <c r="MKZ82" s="30"/>
      <c r="MLA82" s="30"/>
      <c r="MLB82" s="30"/>
      <c r="MLC82" s="30"/>
      <c r="MLD82" s="30"/>
      <c r="MLE82" s="30"/>
      <c r="MLF82" s="30"/>
      <c r="MLG82" s="30"/>
      <c r="MLH82" s="30"/>
      <c r="MLI82" s="30"/>
      <c r="MLJ82" s="30"/>
      <c r="MLK82" s="30"/>
      <c r="MLL82" s="30"/>
      <c r="MLM82" s="30"/>
      <c r="MLN82" s="30"/>
      <c r="MLO82" s="30"/>
      <c r="MLP82" s="30"/>
      <c r="MLQ82" s="30"/>
      <c r="MLR82" s="30"/>
      <c r="MLS82" s="30"/>
      <c r="MLT82" s="30"/>
      <c r="MLU82" s="30"/>
      <c r="MLV82" s="30"/>
      <c r="MLW82" s="30"/>
      <c r="MLX82" s="30"/>
      <c r="MLY82" s="30"/>
      <c r="MLZ82" s="30"/>
      <c r="MMA82" s="30"/>
      <c r="MMB82" s="30"/>
      <c r="MMC82" s="30"/>
      <c r="MMD82" s="30"/>
      <c r="MME82" s="30"/>
      <c r="MMF82" s="30"/>
      <c r="MMG82" s="30"/>
      <c r="MMH82" s="30"/>
      <c r="MMI82" s="30"/>
      <c r="MMJ82" s="30"/>
      <c r="MMK82" s="30"/>
      <c r="MML82" s="30"/>
      <c r="MMM82" s="30"/>
      <c r="MMN82" s="30"/>
      <c r="MMO82" s="30"/>
      <c r="MMP82" s="30"/>
      <c r="MMQ82" s="30"/>
      <c r="MMR82" s="30"/>
      <c r="MMS82" s="30"/>
      <c r="MMT82" s="30"/>
      <c r="MMU82" s="30"/>
      <c r="MMV82" s="30"/>
      <c r="MMW82" s="30"/>
      <c r="MMX82" s="30"/>
      <c r="MMY82" s="30"/>
      <c r="MMZ82" s="30"/>
      <c r="MNA82" s="30"/>
      <c r="MNB82" s="30"/>
      <c r="MNC82" s="30"/>
      <c r="MND82" s="30"/>
      <c r="MNE82" s="30"/>
      <c r="MNF82" s="30"/>
      <c r="MNG82" s="30"/>
      <c r="MNH82" s="30"/>
      <c r="MNI82" s="30"/>
      <c r="MNJ82" s="30"/>
      <c r="MNK82" s="30"/>
      <c r="MNL82" s="30"/>
      <c r="MNM82" s="30"/>
      <c r="MNN82" s="30"/>
      <c r="MNO82" s="30"/>
      <c r="MNP82" s="30"/>
      <c r="MNQ82" s="30"/>
      <c r="MNR82" s="30"/>
      <c r="MNS82" s="30"/>
      <c r="MNT82" s="30"/>
      <c r="MNU82" s="30"/>
      <c r="MNV82" s="30"/>
      <c r="MNW82" s="30"/>
      <c r="MNX82" s="30"/>
      <c r="MNY82" s="30"/>
      <c r="MNZ82" s="30"/>
      <c r="MOA82" s="30"/>
      <c r="MOB82" s="30"/>
      <c r="MOC82" s="30"/>
      <c r="MOD82" s="30"/>
      <c r="MOE82" s="30"/>
      <c r="MOF82" s="30"/>
      <c r="MOG82" s="30"/>
      <c r="MOH82" s="30"/>
      <c r="MOI82" s="30"/>
      <c r="MOJ82" s="30"/>
      <c r="MOK82" s="30"/>
      <c r="MOL82" s="30"/>
      <c r="MOM82" s="30"/>
      <c r="MON82" s="30"/>
      <c r="MOO82" s="30"/>
      <c r="MOP82" s="30"/>
      <c r="MOQ82" s="30"/>
      <c r="MOR82" s="30"/>
      <c r="MOS82" s="30"/>
      <c r="MOT82" s="30"/>
      <c r="MOU82" s="30"/>
      <c r="MOV82" s="30"/>
      <c r="MOW82" s="30"/>
      <c r="MOX82" s="30"/>
      <c r="MOY82" s="30"/>
      <c r="MOZ82" s="30"/>
      <c r="MPA82" s="30"/>
      <c r="MPB82" s="30"/>
      <c r="MPC82" s="30"/>
      <c r="MPD82" s="30"/>
      <c r="MPE82" s="30"/>
      <c r="MPF82" s="30"/>
      <c r="MPG82" s="30"/>
      <c r="MPH82" s="30"/>
      <c r="MPI82" s="30"/>
      <c r="MPJ82" s="30"/>
      <c r="MPK82" s="30"/>
      <c r="MPL82" s="30"/>
      <c r="MPM82" s="30"/>
      <c r="MPN82" s="30"/>
      <c r="MPO82" s="30"/>
      <c r="MPP82" s="30"/>
      <c r="MPQ82" s="30"/>
      <c r="MPR82" s="30"/>
      <c r="MPS82" s="30"/>
      <c r="MPT82" s="30"/>
      <c r="MPU82" s="30"/>
      <c r="MPV82" s="30"/>
      <c r="MPW82" s="30"/>
      <c r="MPX82" s="30"/>
      <c r="MPY82" s="30"/>
      <c r="MPZ82" s="30"/>
      <c r="MQA82" s="30"/>
      <c r="MQB82" s="30"/>
      <c r="MQC82" s="30"/>
      <c r="MQD82" s="30"/>
      <c r="MQE82" s="30"/>
      <c r="MQF82" s="30"/>
      <c r="MQG82" s="30"/>
      <c r="MQH82" s="30"/>
      <c r="MQI82" s="30"/>
      <c r="MQJ82" s="30"/>
      <c r="MQK82" s="30"/>
      <c r="MQL82" s="30"/>
      <c r="MQM82" s="30"/>
      <c r="MQN82" s="30"/>
      <c r="MQO82" s="30"/>
      <c r="MQP82" s="30"/>
      <c r="MQQ82" s="30"/>
      <c r="MQR82" s="30"/>
      <c r="MQS82" s="30"/>
      <c r="MQT82" s="30"/>
      <c r="MQU82" s="30"/>
      <c r="MQV82" s="30"/>
      <c r="MQW82" s="30"/>
      <c r="MQX82" s="30"/>
      <c r="MQY82" s="30"/>
      <c r="MQZ82" s="30"/>
      <c r="MRA82" s="30"/>
      <c r="MRB82" s="30"/>
      <c r="MRC82" s="30"/>
      <c r="MRD82" s="30"/>
      <c r="MRE82" s="30"/>
      <c r="MRF82" s="30"/>
      <c r="MRG82" s="30"/>
      <c r="MRH82" s="30"/>
      <c r="MRI82" s="30"/>
      <c r="MRJ82" s="30"/>
      <c r="MRK82" s="30"/>
      <c r="MRL82" s="30"/>
      <c r="MRM82" s="30"/>
      <c r="MRN82" s="30"/>
      <c r="MRO82" s="30"/>
      <c r="MRP82" s="30"/>
      <c r="MRQ82" s="30"/>
      <c r="MRR82" s="30"/>
      <c r="MRS82" s="30"/>
      <c r="MRT82" s="30"/>
      <c r="MRU82" s="30"/>
      <c r="MRV82" s="30"/>
      <c r="MRW82" s="30"/>
      <c r="MRX82" s="30"/>
      <c r="MRY82" s="30"/>
      <c r="MRZ82" s="30"/>
      <c r="MSA82" s="30"/>
      <c r="MSB82" s="30"/>
      <c r="MSC82" s="30"/>
      <c r="MSD82" s="30"/>
      <c r="MSE82" s="30"/>
      <c r="MSF82" s="30"/>
      <c r="MSG82" s="30"/>
      <c r="MSH82" s="30"/>
      <c r="MSI82" s="30"/>
      <c r="MSJ82" s="30"/>
      <c r="MSK82" s="30"/>
      <c r="MSL82" s="30"/>
      <c r="MSM82" s="30"/>
      <c r="MSN82" s="30"/>
      <c r="MSO82" s="30"/>
      <c r="MSP82" s="30"/>
      <c r="MSQ82" s="30"/>
      <c r="MSR82" s="30"/>
      <c r="MSS82" s="30"/>
      <c r="MST82" s="30"/>
      <c r="MSU82" s="30"/>
      <c r="MSV82" s="30"/>
      <c r="MSW82" s="30"/>
      <c r="MSX82" s="30"/>
      <c r="MSY82" s="30"/>
      <c r="MSZ82" s="30"/>
      <c r="MTA82" s="30"/>
      <c r="MTB82" s="30"/>
      <c r="MTC82" s="30"/>
      <c r="MTD82" s="30"/>
      <c r="MTE82" s="30"/>
      <c r="MTF82" s="30"/>
      <c r="MTG82" s="30"/>
      <c r="MTH82" s="30"/>
      <c r="MTI82" s="30"/>
      <c r="MTJ82" s="30"/>
      <c r="MTK82" s="30"/>
      <c r="MTL82" s="30"/>
      <c r="MTM82" s="30"/>
      <c r="MTN82" s="30"/>
      <c r="MTO82" s="30"/>
      <c r="MTP82" s="30"/>
      <c r="MTQ82" s="30"/>
      <c r="MTR82" s="30"/>
      <c r="MTS82" s="30"/>
      <c r="MTT82" s="30"/>
      <c r="MTU82" s="30"/>
      <c r="MTV82" s="30"/>
      <c r="MTW82" s="30"/>
      <c r="MTX82" s="30"/>
      <c r="MTY82" s="30"/>
      <c r="MTZ82" s="30"/>
      <c r="MUA82" s="30"/>
      <c r="MUB82" s="30"/>
      <c r="MUC82" s="30"/>
      <c r="MUD82" s="30"/>
      <c r="MUE82" s="30"/>
      <c r="MUF82" s="30"/>
      <c r="MUG82" s="30"/>
      <c r="MUH82" s="30"/>
      <c r="MUI82" s="30"/>
      <c r="MUJ82" s="30"/>
      <c r="MUK82" s="30"/>
      <c r="MUL82" s="30"/>
      <c r="MUM82" s="30"/>
      <c r="MUN82" s="30"/>
      <c r="MUO82" s="30"/>
      <c r="MUP82" s="30"/>
      <c r="MUQ82" s="30"/>
      <c r="MUR82" s="30"/>
      <c r="MUS82" s="30"/>
      <c r="MUT82" s="30"/>
      <c r="MUU82" s="30"/>
      <c r="MUV82" s="30"/>
      <c r="MUW82" s="30"/>
      <c r="MUX82" s="30"/>
      <c r="MUY82" s="30"/>
      <c r="MUZ82" s="30"/>
      <c r="MVA82" s="30"/>
      <c r="MVB82" s="30"/>
      <c r="MVC82" s="30"/>
      <c r="MVD82" s="30"/>
      <c r="MVE82" s="30"/>
      <c r="MVF82" s="30"/>
      <c r="MVG82" s="30"/>
      <c r="MVH82" s="30"/>
      <c r="MVI82" s="30"/>
      <c r="MVJ82" s="30"/>
      <c r="MVK82" s="30"/>
      <c r="MVL82" s="30"/>
      <c r="MVM82" s="30"/>
      <c r="MVN82" s="30"/>
      <c r="MVO82" s="30"/>
      <c r="MVP82" s="30"/>
      <c r="MVQ82" s="30"/>
      <c r="MVR82" s="30"/>
      <c r="MVS82" s="30"/>
      <c r="MVT82" s="30"/>
      <c r="MVU82" s="30"/>
      <c r="MVV82" s="30"/>
      <c r="MVW82" s="30"/>
      <c r="MVX82" s="30"/>
      <c r="MVY82" s="30"/>
      <c r="MVZ82" s="30"/>
      <c r="MWA82" s="30"/>
      <c r="MWB82" s="30"/>
      <c r="MWC82" s="30"/>
      <c r="MWD82" s="30"/>
      <c r="MWE82" s="30"/>
      <c r="MWF82" s="30"/>
      <c r="MWG82" s="30"/>
      <c r="MWH82" s="30"/>
      <c r="MWI82" s="30"/>
      <c r="MWJ82" s="30"/>
      <c r="MWK82" s="30"/>
      <c r="MWL82" s="30"/>
      <c r="MWM82" s="30"/>
      <c r="MWN82" s="30"/>
      <c r="MWO82" s="30"/>
      <c r="MWP82" s="30"/>
      <c r="MWQ82" s="30"/>
      <c r="MWR82" s="30"/>
      <c r="MWS82" s="30"/>
      <c r="MWT82" s="30"/>
      <c r="MWU82" s="30"/>
      <c r="MWV82" s="30"/>
      <c r="MWW82" s="30"/>
      <c r="MWX82" s="30"/>
      <c r="MWY82" s="30"/>
      <c r="MWZ82" s="30"/>
      <c r="MXA82" s="30"/>
      <c r="MXB82" s="30"/>
      <c r="MXC82" s="30"/>
      <c r="MXD82" s="30"/>
      <c r="MXE82" s="30"/>
      <c r="MXF82" s="30"/>
      <c r="MXG82" s="30"/>
      <c r="MXH82" s="30"/>
      <c r="MXI82" s="30"/>
      <c r="MXJ82" s="30"/>
      <c r="MXK82" s="30"/>
      <c r="MXL82" s="30"/>
      <c r="MXM82" s="30"/>
      <c r="MXN82" s="30"/>
      <c r="MXO82" s="30"/>
      <c r="MXP82" s="30"/>
      <c r="MXQ82" s="30"/>
      <c r="MXR82" s="30"/>
      <c r="MXS82" s="30"/>
      <c r="MXT82" s="30"/>
      <c r="MXU82" s="30"/>
      <c r="MXV82" s="30"/>
      <c r="MXW82" s="30"/>
      <c r="MXX82" s="30"/>
      <c r="MXY82" s="30"/>
      <c r="MXZ82" s="30"/>
      <c r="MYA82" s="30"/>
      <c r="MYB82" s="30"/>
      <c r="MYC82" s="30"/>
      <c r="MYD82" s="30"/>
      <c r="MYE82" s="30"/>
      <c r="MYF82" s="30"/>
      <c r="MYG82" s="30"/>
      <c r="MYH82" s="30"/>
      <c r="MYI82" s="30"/>
      <c r="MYJ82" s="30"/>
      <c r="MYK82" s="30"/>
      <c r="MYL82" s="30"/>
      <c r="MYM82" s="30"/>
      <c r="MYN82" s="30"/>
      <c r="MYO82" s="30"/>
      <c r="MYP82" s="30"/>
      <c r="MYQ82" s="30"/>
      <c r="MYR82" s="30"/>
      <c r="MYS82" s="30"/>
      <c r="MYT82" s="30"/>
      <c r="MYU82" s="30"/>
      <c r="MYV82" s="30"/>
      <c r="MYW82" s="30"/>
      <c r="MYX82" s="30"/>
      <c r="MYY82" s="30"/>
      <c r="MYZ82" s="30"/>
      <c r="MZA82" s="30"/>
      <c r="MZB82" s="30"/>
      <c r="MZC82" s="30"/>
      <c r="MZD82" s="30"/>
      <c r="MZE82" s="30"/>
      <c r="MZF82" s="30"/>
      <c r="MZG82" s="30"/>
      <c r="MZH82" s="30"/>
      <c r="MZI82" s="30"/>
      <c r="MZJ82" s="30"/>
      <c r="MZK82" s="30"/>
      <c r="MZL82" s="30"/>
      <c r="MZM82" s="30"/>
      <c r="MZN82" s="30"/>
      <c r="MZO82" s="30"/>
      <c r="MZP82" s="30"/>
      <c r="MZQ82" s="30"/>
      <c r="MZR82" s="30"/>
      <c r="MZS82" s="30"/>
      <c r="MZT82" s="30"/>
      <c r="MZU82" s="30"/>
      <c r="MZV82" s="30"/>
      <c r="MZW82" s="30"/>
      <c r="MZX82" s="30"/>
      <c r="MZY82" s="30"/>
      <c r="MZZ82" s="30"/>
      <c r="NAA82" s="30"/>
      <c r="NAB82" s="30"/>
      <c r="NAC82" s="30"/>
      <c r="NAD82" s="30"/>
      <c r="NAE82" s="30"/>
      <c r="NAF82" s="30"/>
      <c r="NAG82" s="30"/>
      <c r="NAH82" s="30"/>
      <c r="NAI82" s="30"/>
      <c r="NAJ82" s="30"/>
      <c r="NAK82" s="30"/>
      <c r="NAL82" s="30"/>
      <c r="NAM82" s="30"/>
      <c r="NAN82" s="30"/>
      <c r="NAO82" s="30"/>
      <c r="NAP82" s="30"/>
      <c r="NAQ82" s="30"/>
      <c r="NAR82" s="30"/>
      <c r="NAS82" s="30"/>
      <c r="NAT82" s="30"/>
      <c r="NAU82" s="30"/>
      <c r="NAV82" s="30"/>
      <c r="NAW82" s="30"/>
      <c r="NAX82" s="30"/>
      <c r="NAY82" s="30"/>
      <c r="NAZ82" s="30"/>
      <c r="NBA82" s="30"/>
      <c r="NBB82" s="30"/>
      <c r="NBC82" s="30"/>
      <c r="NBD82" s="30"/>
      <c r="NBE82" s="30"/>
      <c r="NBF82" s="30"/>
      <c r="NBG82" s="30"/>
      <c r="NBH82" s="30"/>
      <c r="NBI82" s="30"/>
      <c r="NBJ82" s="30"/>
      <c r="NBK82" s="30"/>
      <c r="NBL82" s="30"/>
      <c r="NBM82" s="30"/>
      <c r="NBN82" s="30"/>
      <c r="NBO82" s="30"/>
      <c r="NBP82" s="30"/>
      <c r="NBQ82" s="30"/>
      <c r="NBR82" s="30"/>
      <c r="NBS82" s="30"/>
      <c r="NBT82" s="30"/>
      <c r="NBU82" s="30"/>
      <c r="NBV82" s="30"/>
      <c r="NBW82" s="30"/>
      <c r="NBX82" s="30"/>
      <c r="NBY82" s="30"/>
      <c r="NBZ82" s="30"/>
      <c r="NCA82" s="30"/>
      <c r="NCB82" s="30"/>
      <c r="NCC82" s="30"/>
      <c r="NCD82" s="30"/>
      <c r="NCE82" s="30"/>
      <c r="NCF82" s="30"/>
      <c r="NCG82" s="30"/>
      <c r="NCH82" s="30"/>
      <c r="NCI82" s="30"/>
      <c r="NCJ82" s="30"/>
      <c r="NCK82" s="30"/>
      <c r="NCL82" s="30"/>
      <c r="NCM82" s="30"/>
      <c r="NCN82" s="30"/>
      <c r="NCO82" s="30"/>
      <c r="NCP82" s="30"/>
      <c r="NCQ82" s="30"/>
      <c r="NCR82" s="30"/>
      <c r="NCS82" s="30"/>
      <c r="NCT82" s="30"/>
      <c r="NCU82" s="30"/>
      <c r="NCV82" s="30"/>
      <c r="NCW82" s="30"/>
      <c r="NCX82" s="30"/>
      <c r="NCY82" s="30"/>
      <c r="NCZ82" s="30"/>
      <c r="NDA82" s="30"/>
      <c r="NDB82" s="30"/>
      <c r="NDC82" s="30"/>
      <c r="NDD82" s="30"/>
      <c r="NDE82" s="30"/>
      <c r="NDF82" s="30"/>
      <c r="NDG82" s="30"/>
      <c r="NDH82" s="30"/>
      <c r="NDI82" s="30"/>
      <c r="NDJ82" s="30"/>
      <c r="NDK82" s="30"/>
      <c r="NDL82" s="30"/>
      <c r="NDM82" s="30"/>
      <c r="NDN82" s="30"/>
      <c r="NDO82" s="30"/>
      <c r="NDP82" s="30"/>
      <c r="NDQ82" s="30"/>
      <c r="NDR82" s="30"/>
      <c r="NDS82" s="30"/>
      <c r="NDT82" s="30"/>
      <c r="NDU82" s="30"/>
      <c r="NDV82" s="30"/>
      <c r="NDW82" s="30"/>
      <c r="NDX82" s="30"/>
      <c r="NDY82" s="30"/>
      <c r="NDZ82" s="30"/>
      <c r="NEA82" s="30"/>
      <c r="NEB82" s="30"/>
      <c r="NEC82" s="30"/>
      <c r="NED82" s="30"/>
      <c r="NEE82" s="30"/>
      <c r="NEF82" s="30"/>
      <c r="NEG82" s="30"/>
      <c r="NEH82" s="30"/>
      <c r="NEI82" s="30"/>
      <c r="NEJ82" s="30"/>
      <c r="NEK82" s="30"/>
      <c r="NEL82" s="30"/>
      <c r="NEM82" s="30"/>
      <c r="NEN82" s="30"/>
      <c r="NEO82" s="30"/>
      <c r="NEP82" s="30"/>
      <c r="NEQ82" s="30"/>
      <c r="NER82" s="30"/>
      <c r="NES82" s="30"/>
      <c r="NET82" s="30"/>
      <c r="NEU82" s="30"/>
      <c r="NEV82" s="30"/>
      <c r="NEW82" s="30"/>
      <c r="NEX82" s="30"/>
      <c r="NEY82" s="30"/>
      <c r="NEZ82" s="30"/>
      <c r="NFA82" s="30"/>
      <c r="NFB82" s="30"/>
      <c r="NFC82" s="30"/>
      <c r="NFD82" s="30"/>
      <c r="NFE82" s="30"/>
      <c r="NFF82" s="30"/>
      <c r="NFG82" s="30"/>
      <c r="NFH82" s="30"/>
      <c r="NFI82" s="30"/>
      <c r="NFJ82" s="30"/>
      <c r="NFK82" s="30"/>
      <c r="NFL82" s="30"/>
      <c r="NFM82" s="30"/>
      <c r="NFN82" s="30"/>
      <c r="NFO82" s="30"/>
      <c r="NFP82" s="30"/>
      <c r="NFQ82" s="30"/>
      <c r="NFR82" s="30"/>
      <c r="NFS82" s="30"/>
      <c r="NFT82" s="30"/>
      <c r="NFU82" s="30"/>
      <c r="NFV82" s="30"/>
      <c r="NFW82" s="30"/>
      <c r="NFX82" s="30"/>
      <c r="NFY82" s="30"/>
      <c r="NFZ82" s="30"/>
      <c r="NGA82" s="30"/>
      <c r="NGB82" s="30"/>
      <c r="NGC82" s="30"/>
      <c r="NGD82" s="30"/>
      <c r="NGE82" s="30"/>
      <c r="NGF82" s="30"/>
      <c r="NGG82" s="30"/>
      <c r="NGH82" s="30"/>
      <c r="NGI82" s="30"/>
      <c r="NGJ82" s="30"/>
      <c r="NGK82" s="30"/>
      <c r="NGL82" s="30"/>
      <c r="NGM82" s="30"/>
      <c r="NGN82" s="30"/>
      <c r="NGO82" s="30"/>
      <c r="NGP82" s="30"/>
      <c r="NGQ82" s="30"/>
      <c r="NGR82" s="30"/>
      <c r="NGS82" s="30"/>
      <c r="NGT82" s="30"/>
      <c r="NGU82" s="30"/>
      <c r="NGV82" s="30"/>
      <c r="NGW82" s="30"/>
      <c r="NGX82" s="30"/>
      <c r="NGY82" s="30"/>
      <c r="NGZ82" s="30"/>
      <c r="NHA82" s="30"/>
      <c r="NHB82" s="30"/>
      <c r="NHC82" s="30"/>
      <c r="NHD82" s="30"/>
      <c r="NHE82" s="30"/>
      <c r="NHF82" s="30"/>
      <c r="NHG82" s="30"/>
      <c r="NHH82" s="30"/>
      <c r="NHI82" s="30"/>
      <c r="NHJ82" s="30"/>
      <c r="NHK82" s="30"/>
      <c r="NHL82" s="30"/>
      <c r="NHM82" s="30"/>
      <c r="NHN82" s="30"/>
      <c r="NHO82" s="30"/>
      <c r="NHP82" s="30"/>
      <c r="NHQ82" s="30"/>
      <c r="NHR82" s="30"/>
      <c r="NHS82" s="30"/>
      <c r="NHT82" s="30"/>
      <c r="NHU82" s="30"/>
      <c r="NHV82" s="30"/>
      <c r="NHW82" s="30"/>
      <c r="NHX82" s="30"/>
      <c r="NHY82" s="30"/>
      <c r="NHZ82" s="30"/>
      <c r="NIA82" s="30"/>
      <c r="NIB82" s="30"/>
      <c r="NIC82" s="30"/>
      <c r="NID82" s="30"/>
      <c r="NIE82" s="30"/>
      <c r="NIF82" s="30"/>
      <c r="NIG82" s="30"/>
      <c r="NIH82" s="30"/>
      <c r="NII82" s="30"/>
      <c r="NIJ82" s="30"/>
      <c r="NIK82" s="30"/>
      <c r="NIL82" s="30"/>
      <c r="NIM82" s="30"/>
      <c r="NIN82" s="30"/>
      <c r="NIO82" s="30"/>
      <c r="NIP82" s="30"/>
      <c r="NIQ82" s="30"/>
      <c r="NIR82" s="30"/>
      <c r="NIS82" s="30"/>
      <c r="NIT82" s="30"/>
      <c r="NIU82" s="30"/>
      <c r="NIV82" s="30"/>
      <c r="NIW82" s="30"/>
      <c r="NIX82" s="30"/>
      <c r="NIY82" s="30"/>
      <c r="NIZ82" s="30"/>
      <c r="NJA82" s="30"/>
      <c r="NJB82" s="30"/>
      <c r="NJC82" s="30"/>
      <c r="NJD82" s="30"/>
      <c r="NJE82" s="30"/>
      <c r="NJF82" s="30"/>
      <c r="NJG82" s="30"/>
      <c r="NJH82" s="30"/>
      <c r="NJI82" s="30"/>
      <c r="NJJ82" s="30"/>
      <c r="NJK82" s="30"/>
      <c r="NJL82" s="30"/>
      <c r="NJM82" s="30"/>
      <c r="NJN82" s="30"/>
      <c r="NJO82" s="30"/>
      <c r="NJP82" s="30"/>
      <c r="NJQ82" s="30"/>
      <c r="NJR82" s="30"/>
      <c r="NJS82" s="30"/>
      <c r="NJT82" s="30"/>
      <c r="NJU82" s="30"/>
      <c r="NJV82" s="30"/>
      <c r="NJW82" s="30"/>
      <c r="NJX82" s="30"/>
      <c r="NJY82" s="30"/>
      <c r="NJZ82" s="30"/>
      <c r="NKA82" s="30"/>
      <c r="NKB82" s="30"/>
      <c r="NKC82" s="30"/>
      <c r="NKD82" s="30"/>
      <c r="NKE82" s="30"/>
      <c r="NKF82" s="30"/>
      <c r="NKG82" s="30"/>
      <c r="NKH82" s="30"/>
      <c r="NKI82" s="30"/>
      <c r="NKJ82" s="30"/>
      <c r="NKK82" s="30"/>
      <c r="NKL82" s="30"/>
      <c r="NKM82" s="30"/>
      <c r="NKN82" s="30"/>
      <c r="NKO82" s="30"/>
      <c r="NKP82" s="30"/>
      <c r="NKQ82" s="30"/>
      <c r="NKR82" s="30"/>
      <c r="NKS82" s="30"/>
      <c r="NKT82" s="30"/>
      <c r="NKU82" s="30"/>
      <c r="NKV82" s="30"/>
      <c r="NKW82" s="30"/>
      <c r="NKX82" s="30"/>
      <c r="NKY82" s="30"/>
      <c r="NKZ82" s="30"/>
      <c r="NLA82" s="30"/>
      <c r="NLB82" s="30"/>
      <c r="NLC82" s="30"/>
      <c r="NLD82" s="30"/>
      <c r="NLE82" s="30"/>
      <c r="NLF82" s="30"/>
      <c r="NLG82" s="30"/>
      <c r="NLH82" s="30"/>
      <c r="NLI82" s="30"/>
      <c r="NLJ82" s="30"/>
      <c r="NLK82" s="30"/>
      <c r="NLL82" s="30"/>
      <c r="NLM82" s="30"/>
      <c r="NLN82" s="30"/>
      <c r="NLO82" s="30"/>
      <c r="NLP82" s="30"/>
      <c r="NLQ82" s="30"/>
      <c r="NLR82" s="30"/>
      <c r="NLS82" s="30"/>
      <c r="NLT82" s="30"/>
      <c r="NLU82" s="30"/>
      <c r="NLV82" s="30"/>
      <c r="NLW82" s="30"/>
      <c r="NLX82" s="30"/>
      <c r="NLY82" s="30"/>
      <c r="NLZ82" s="30"/>
      <c r="NMA82" s="30"/>
      <c r="NMB82" s="30"/>
      <c r="NMC82" s="30"/>
      <c r="NMD82" s="30"/>
      <c r="NME82" s="30"/>
      <c r="NMF82" s="30"/>
      <c r="NMG82" s="30"/>
      <c r="NMH82" s="30"/>
      <c r="NMI82" s="30"/>
      <c r="NMJ82" s="30"/>
      <c r="NMK82" s="30"/>
      <c r="NML82" s="30"/>
      <c r="NMM82" s="30"/>
      <c r="NMN82" s="30"/>
      <c r="NMO82" s="30"/>
      <c r="NMP82" s="30"/>
      <c r="NMQ82" s="30"/>
      <c r="NMR82" s="30"/>
      <c r="NMS82" s="30"/>
      <c r="NMT82" s="30"/>
      <c r="NMU82" s="30"/>
      <c r="NMV82" s="30"/>
      <c r="NMW82" s="30"/>
      <c r="NMX82" s="30"/>
      <c r="NMY82" s="30"/>
      <c r="NMZ82" s="30"/>
      <c r="NNA82" s="30"/>
      <c r="NNB82" s="30"/>
      <c r="NNC82" s="30"/>
      <c r="NND82" s="30"/>
      <c r="NNE82" s="30"/>
      <c r="NNF82" s="30"/>
      <c r="NNG82" s="30"/>
      <c r="NNH82" s="30"/>
      <c r="NNI82" s="30"/>
      <c r="NNJ82" s="30"/>
      <c r="NNK82" s="30"/>
      <c r="NNL82" s="30"/>
      <c r="NNM82" s="30"/>
      <c r="NNN82" s="30"/>
      <c r="NNO82" s="30"/>
      <c r="NNP82" s="30"/>
      <c r="NNQ82" s="30"/>
      <c r="NNR82" s="30"/>
      <c r="NNS82" s="30"/>
      <c r="NNT82" s="30"/>
      <c r="NNU82" s="30"/>
      <c r="NNV82" s="30"/>
      <c r="NNW82" s="30"/>
      <c r="NNX82" s="30"/>
      <c r="NNY82" s="30"/>
      <c r="NNZ82" s="30"/>
      <c r="NOA82" s="30"/>
      <c r="NOB82" s="30"/>
      <c r="NOC82" s="30"/>
      <c r="NOD82" s="30"/>
      <c r="NOE82" s="30"/>
      <c r="NOF82" s="30"/>
      <c r="NOG82" s="30"/>
      <c r="NOH82" s="30"/>
      <c r="NOI82" s="30"/>
      <c r="NOJ82" s="30"/>
      <c r="NOK82" s="30"/>
      <c r="NOL82" s="30"/>
      <c r="NOM82" s="30"/>
      <c r="NON82" s="30"/>
      <c r="NOO82" s="30"/>
      <c r="NOP82" s="30"/>
      <c r="NOQ82" s="30"/>
      <c r="NOR82" s="30"/>
      <c r="NOS82" s="30"/>
      <c r="NOT82" s="30"/>
      <c r="NOU82" s="30"/>
      <c r="NOV82" s="30"/>
      <c r="NOW82" s="30"/>
      <c r="NOX82" s="30"/>
      <c r="NOY82" s="30"/>
      <c r="NOZ82" s="30"/>
      <c r="NPA82" s="30"/>
      <c r="NPB82" s="30"/>
      <c r="NPC82" s="30"/>
      <c r="NPD82" s="30"/>
      <c r="NPE82" s="30"/>
      <c r="NPF82" s="30"/>
      <c r="NPG82" s="30"/>
      <c r="NPH82" s="30"/>
      <c r="NPI82" s="30"/>
      <c r="NPJ82" s="30"/>
      <c r="NPK82" s="30"/>
      <c r="NPL82" s="30"/>
      <c r="NPM82" s="30"/>
      <c r="NPN82" s="30"/>
      <c r="NPO82" s="30"/>
      <c r="NPP82" s="30"/>
      <c r="NPQ82" s="30"/>
      <c r="NPR82" s="30"/>
      <c r="NPS82" s="30"/>
      <c r="NPT82" s="30"/>
      <c r="NPU82" s="30"/>
      <c r="NPV82" s="30"/>
      <c r="NPW82" s="30"/>
      <c r="NPX82" s="30"/>
      <c r="NPY82" s="30"/>
      <c r="NPZ82" s="30"/>
      <c r="NQA82" s="30"/>
      <c r="NQB82" s="30"/>
      <c r="NQC82" s="30"/>
      <c r="NQD82" s="30"/>
      <c r="NQE82" s="30"/>
      <c r="NQF82" s="30"/>
      <c r="NQG82" s="30"/>
      <c r="NQH82" s="30"/>
      <c r="NQI82" s="30"/>
      <c r="NQJ82" s="30"/>
      <c r="NQK82" s="30"/>
      <c r="NQL82" s="30"/>
      <c r="NQM82" s="30"/>
      <c r="NQN82" s="30"/>
      <c r="NQO82" s="30"/>
      <c r="NQP82" s="30"/>
      <c r="NQQ82" s="30"/>
      <c r="NQR82" s="30"/>
      <c r="NQS82" s="30"/>
      <c r="NQT82" s="30"/>
      <c r="NQU82" s="30"/>
      <c r="NQV82" s="30"/>
      <c r="NQW82" s="30"/>
      <c r="NQX82" s="30"/>
      <c r="NQY82" s="30"/>
      <c r="NQZ82" s="30"/>
      <c r="NRA82" s="30"/>
      <c r="NRB82" s="30"/>
      <c r="NRC82" s="30"/>
      <c r="NRD82" s="30"/>
      <c r="NRE82" s="30"/>
      <c r="NRF82" s="30"/>
      <c r="NRG82" s="30"/>
      <c r="NRH82" s="30"/>
      <c r="NRI82" s="30"/>
      <c r="NRJ82" s="30"/>
      <c r="NRK82" s="30"/>
      <c r="NRL82" s="30"/>
      <c r="NRM82" s="30"/>
      <c r="NRN82" s="30"/>
      <c r="NRO82" s="30"/>
      <c r="NRP82" s="30"/>
      <c r="NRQ82" s="30"/>
      <c r="NRR82" s="30"/>
      <c r="NRS82" s="30"/>
      <c r="NRT82" s="30"/>
      <c r="NRU82" s="30"/>
      <c r="NRV82" s="30"/>
      <c r="NRW82" s="30"/>
      <c r="NRX82" s="30"/>
      <c r="NRY82" s="30"/>
      <c r="NRZ82" s="30"/>
      <c r="NSA82" s="30"/>
      <c r="NSB82" s="30"/>
      <c r="NSC82" s="30"/>
      <c r="NSD82" s="30"/>
      <c r="NSE82" s="30"/>
      <c r="NSF82" s="30"/>
      <c r="NSG82" s="30"/>
      <c r="NSH82" s="30"/>
      <c r="NSI82" s="30"/>
      <c r="NSJ82" s="30"/>
      <c r="NSK82" s="30"/>
      <c r="NSL82" s="30"/>
      <c r="NSM82" s="30"/>
      <c r="NSN82" s="30"/>
      <c r="NSO82" s="30"/>
      <c r="NSP82" s="30"/>
      <c r="NSQ82" s="30"/>
      <c r="NSR82" s="30"/>
      <c r="NSS82" s="30"/>
      <c r="NST82" s="30"/>
      <c r="NSU82" s="30"/>
      <c r="NSV82" s="30"/>
      <c r="NSW82" s="30"/>
      <c r="NSX82" s="30"/>
      <c r="NSY82" s="30"/>
      <c r="NSZ82" s="30"/>
      <c r="NTA82" s="30"/>
      <c r="NTB82" s="30"/>
      <c r="NTC82" s="30"/>
      <c r="NTD82" s="30"/>
      <c r="NTE82" s="30"/>
      <c r="NTF82" s="30"/>
      <c r="NTG82" s="30"/>
      <c r="NTH82" s="30"/>
      <c r="NTI82" s="30"/>
      <c r="NTJ82" s="30"/>
      <c r="NTK82" s="30"/>
      <c r="NTL82" s="30"/>
      <c r="NTM82" s="30"/>
      <c r="NTN82" s="30"/>
      <c r="NTO82" s="30"/>
      <c r="NTP82" s="30"/>
      <c r="NTQ82" s="30"/>
      <c r="NTR82" s="30"/>
      <c r="NTS82" s="30"/>
      <c r="NTT82" s="30"/>
      <c r="NTU82" s="30"/>
      <c r="NTV82" s="30"/>
      <c r="NTW82" s="30"/>
      <c r="NTX82" s="30"/>
      <c r="NTY82" s="30"/>
      <c r="NTZ82" s="30"/>
      <c r="NUA82" s="30"/>
      <c r="NUB82" s="30"/>
      <c r="NUC82" s="30"/>
      <c r="NUD82" s="30"/>
      <c r="NUE82" s="30"/>
      <c r="NUF82" s="30"/>
      <c r="NUG82" s="30"/>
      <c r="NUH82" s="30"/>
      <c r="NUI82" s="30"/>
      <c r="NUJ82" s="30"/>
      <c r="NUK82" s="30"/>
      <c r="NUL82" s="30"/>
      <c r="NUM82" s="30"/>
      <c r="NUN82" s="30"/>
      <c r="NUO82" s="30"/>
      <c r="NUP82" s="30"/>
      <c r="NUQ82" s="30"/>
      <c r="NUR82" s="30"/>
      <c r="NUS82" s="30"/>
      <c r="NUT82" s="30"/>
      <c r="NUU82" s="30"/>
      <c r="NUV82" s="30"/>
      <c r="NUW82" s="30"/>
      <c r="NUX82" s="30"/>
      <c r="NUY82" s="30"/>
      <c r="NUZ82" s="30"/>
      <c r="NVA82" s="30"/>
      <c r="NVB82" s="30"/>
      <c r="NVC82" s="30"/>
      <c r="NVD82" s="30"/>
      <c r="NVE82" s="30"/>
      <c r="NVF82" s="30"/>
      <c r="NVG82" s="30"/>
      <c r="NVH82" s="30"/>
      <c r="NVI82" s="30"/>
      <c r="NVJ82" s="30"/>
      <c r="NVK82" s="30"/>
      <c r="NVL82" s="30"/>
      <c r="NVM82" s="30"/>
      <c r="NVN82" s="30"/>
      <c r="NVO82" s="30"/>
      <c r="NVP82" s="30"/>
      <c r="NVQ82" s="30"/>
      <c r="NVR82" s="30"/>
      <c r="NVS82" s="30"/>
      <c r="NVT82" s="30"/>
      <c r="NVU82" s="30"/>
      <c r="NVV82" s="30"/>
      <c r="NVW82" s="30"/>
      <c r="NVX82" s="30"/>
      <c r="NVY82" s="30"/>
      <c r="NVZ82" s="30"/>
      <c r="NWA82" s="30"/>
      <c r="NWB82" s="30"/>
      <c r="NWC82" s="30"/>
      <c r="NWD82" s="30"/>
      <c r="NWE82" s="30"/>
      <c r="NWF82" s="30"/>
      <c r="NWG82" s="30"/>
      <c r="NWH82" s="30"/>
      <c r="NWI82" s="30"/>
      <c r="NWJ82" s="30"/>
      <c r="NWK82" s="30"/>
      <c r="NWL82" s="30"/>
      <c r="NWM82" s="30"/>
      <c r="NWN82" s="30"/>
      <c r="NWO82" s="30"/>
      <c r="NWP82" s="30"/>
      <c r="NWQ82" s="30"/>
      <c r="NWR82" s="30"/>
      <c r="NWS82" s="30"/>
      <c r="NWT82" s="30"/>
      <c r="NWU82" s="30"/>
      <c r="NWV82" s="30"/>
      <c r="NWW82" s="30"/>
      <c r="NWX82" s="30"/>
      <c r="NWY82" s="30"/>
      <c r="NWZ82" s="30"/>
      <c r="NXA82" s="30"/>
      <c r="NXB82" s="30"/>
      <c r="NXC82" s="30"/>
      <c r="NXD82" s="30"/>
      <c r="NXE82" s="30"/>
      <c r="NXF82" s="30"/>
      <c r="NXG82" s="30"/>
      <c r="NXH82" s="30"/>
      <c r="NXI82" s="30"/>
      <c r="NXJ82" s="30"/>
      <c r="NXK82" s="30"/>
      <c r="NXL82" s="30"/>
      <c r="NXM82" s="30"/>
      <c r="NXN82" s="30"/>
      <c r="NXO82" s="30"/>
      <c r="NXP82" s="30"/>
      <c r="NXQ82" s="30"/>
      <c r="NXR82" s="30"/>
      <c r="NXS82" s="30"/>
      <c r="NXT82" s="30"/>
      <c r="NXU82" s="30"/>
      <c r="NXV82" s="30"/>
      <c r="NXW82" s="30"/>
      <c r="NXX82" s="30"/>
      <c r="NXY82" s="30"/>
      <c r="NXZ82" s="30"/>
      <c r="NYA82" s="30"/>
      <c r="NYB82" s="30"/>
      <c r="NYC82" s="30"/>
      <c r="NYD82" s="30"/>
      <c r="NYE82" s="30"/>
      <c r="NYF82" s="30"/>
      <c r="NYG82" s="30"/>
      <c r="NYH82" s="30"/>
      <c r="NYI82" s="30"/>
      <c r="NYJ82" s="30"/>
      <c r="NYK82" s="30"/>
      <c r="NYL82" s="30"/>
      <c r="NYM82" s="30"/>
      <c r="NYN82" s="30"/>
      <c r="NYO82" s="30"/>
      <c r="NYP82" s="30"/>
      <c r="NYQ82" s="30"/>
      <c r="NYR82" s="30"/>
      <c r="NYS82" s="30"/>
      <c r="NYT82" s="30"/>
      <c r="NYU82" s="30"/>
      <c r="NYV82" s="30"/>
      <c r="NYW82" s="30"/>
      <c r="NYX82" s="30"/>
      <c r="NYY82" s="30"/>
      <c r="NYZ82" s="30"/>
      <c r="NZA82" s="30"/>
      <c r="NZB82" s="30"/>
      <c r="NZC82" s="30"/>
      <c r="NZD82" s="30"/>
      <c r="NZE82" s="30"/>
      <c r="NZF82" s="30"/>
      <c r="NZG82" s="30"/>
      <c r="NZH82" s="30"/>
      <c r="NZI82" s="30"/>
      <c r="NZJ82" s="30"/>
      <c r="NZK82" s="30"/>
      <c r="NZL82" s="30"/>
      <c r="NZM82" s="30"/>
      <c r="NZN82" s="30"/>
      <c r="NZO82" s="30"/>
      <c r="NZP82" s="30"/>
      <c r="NZQ82" s="30"/>
      <c r="NZR82" s="30"/>
      <c r="NZS82" s="30"/>
      <c r="NZT82" s="30"/>
      <c r="NZU82" s="30"/>
      <c r="NZV82" s="30"/>
      <c r="NZW82" s="30"/>
      <c r="NZX82" s="30"/>
      <c r="NZY82" s="30"/>
      <c r="NZZ82" s="30"/>
      <c r="OAA82" s="30"/>
      <c r="OAB82" s="30"/>
      <c r="OAC82" s="30"/>
      <c r="OAD82" s="30"/>
      <c r="OAE82" s="30"/>
      <c r="OAF82" s="30"/>
      <c r="OAG82" s="30"/>
      <c r="OAH82" s="30"/>
      <c r="OAI82" s="30"/>
      <c r="OAJ82" s="30"/>
      <c r="OAK82" s="30"/>
      <c r="OAL82" s="30"/>
      <c r="OAM82" s="30"/>
      <c r="OAN82" s="30"/>
      <c r="OAO82" s="30"/>
      <c r="OAP82" s="30"/>
      <c r="OAQ82" s="30"/>
      <c r="OAR82" s="30"/>
      <c r="OAS82" s="30"/>
      <c r="OAT82" s="30"/>
      <c r="OAU82" s="30"/>
      <c r="OAV82" s="30"/>
      <c r="OAW82" s="30"/>
      <c r="OAX82" s="30"/>
      <c r="OAY82" s="30"/>
      <c r="OAZ82" s="30"/>
      <c r="OBA82" s="30"/>
      <c r="OBB82" s="30"/>
      <c r="OBC82" s="30"/>
      <c r="OBD82" s="30"/>
      <c r="OBE82" s="30"/>
      <c r="OBF82" s="30"/>
      <c r="OBG82" s="30"/>
      <c r="OBH82" s="30"/>
      <c r="OBI82" s="30"/>
      <c r="OBJ82" s="30"/>
      <c r="OBK82" s="30"/>
      <c r="OBL82" s="30"/>
      <c r="OBM82" s="30"/>
      <c r="OBN82" s="30"/>
      <c r="OBO82" s="30"/>
      <c r="OBP82" s="30"/>
      <c r="OBQ82" s="30"/>
      <c r="OBR82" s="30"/>
      <c r="OBS82" s="30"/>
      <c r="OBT82" s="30"/>
      <c r="OBU82" s="30"/>
      <c r="OBV82" s="30"/>
      <c r="OBW82" s="30"/>
      <c r="OBX82" s="30"/>
      <c r="OBY82" s="30"/>
      <c r="OBZ82" s="30"/>
      <c r="OCA82" s="30"/>
      <c r="OCB82" s="30"/>
      <c r="OCC82" s="30"/>
      <c r="OCD82" s="30"/>
      <c r="OCE82" s="30"/>
      <c r="OCF82" s="30"/>
      <c r="OCG82" s="30"/>
      <c r="OCH82" s="30"/>
      <c r="OCI82" s="30"/>
      <c r="OCJ82" s="30"/>
      <c r="OCK82" s="30"/>
      <c r="OCL82" s="30"/>
      <c r="OCM82" s="30"/>
      <c r="OCN82" s="30"/>
      <c r="OCO82" s="30"/>
      <c r="OCP82" s="30"/>
      <c r="OCQ82" s="30"/>
      <c r="OCR82" s="30"/>
      <c r="OCS82" s="30"/>
      <c r="OCT82" s="30"/>
      <c r="OCU82" s="30"/>
      <c r="OCV82" s="30"/>
      <c r="OCW82" s="30"/>
      <c r="OCX82" s="30"/>
      <c r="OCY82" s="30"/>
      <c r="OCZ82" s="30"/>
      <c r="ODA82" s="30"/>
      <c r="ODB82" s="30"/>
      <c r="ODC82" s="30"/>
      <c r="ODD82" s="30"/>
      <c r="ODE82" s="30"/>
      <c r="ODF82" s="30"/>
      <c r="ODG82" s="30"/>
      <c r="ODH82" s="30"/>
      <c r="ODI82" s="30"/>
      <c r="ODJ82" s="30"/>
      <c r="ODK82" s="30"/>
      <c r="ODL82" s="30"/>
      <c r="ODM82" s="30"/>
      <c r="ODN82" s="30"/>
      <c r="ODO82" s="30"/>
      <c r="ODP82" s="30"/>
      <c r="ODQ82" s="30"/>
      <c r="ODR82" s="30"/>
      <c r="ODS82" s="30"/>
      <c r="ODT82" s="30"/>
      <c r="ODU82" s="30"/>
      <c r="ODV82" s="30"/>
      <c r="ODW82" s="30"/>
      <c r="ODX82" s="30"/>
      <c r="ODY82" s="30"/>
      <c r="ODZ82" s="30"/>
      <c r="OEA82" s="30"/>
      <c r="OEB82" s="30"/>
      <c r="OEC82" s="30"/>
      <c r="OED82" s="30"/>
      <c r="OEE82" s="30"/>
      <c r="OEF82" s="30"/>
      <c r="OEG82" s="30"/>
      <c r="OEH82" s="30"/>
      <c r="OEI82" s="30"/>
      <c r="OEJ82" s="30"/>
      <c r="OEK82" s="30"/>
      <c r="OEL82" s="30"/>
      <c r="OEM82" s="30"/>
      <c r="OEN82" s="30"/>
      <c r="OEO82" s="30"/>
      <c r="OEP82" s="30"/>
      <c r="OEQ82" s="30"/>
      <c r="OER82" s="30"/>
      <c r="OES82" s="30"/>
      <c r="OET82" s="30"/>
      <c r="OEU82" s="30"/>
      <c r="OEV82" s="30"/>
      <c r="OEW82" s="30"/>
      <c r="OEX82" s="30"/>
      <c r="OEY82" s="30"/>
      <c r="OEZ82" s="30"/>
      <c r="OFA82" s="30"/>
      <c r="OFB82" s="30"/>
      <c r="OFC82" s="30"/>
      <c r="OFD82" s="30"/>
      <c r="OFE82" s="30"/>
      <c r="OFF82" s="30"/>
      <c r="OFG82" s="30"/>
      <c r="OFH82" s="30"/>
      <c r="OFI82" s="30"/>
      <c r="OFJ82" s="30"/>
      <c r="OFK82" s="30"/>
      <c r="OFL82" s="30"/>
      <c r="OFM82" s="30"/>
      <c r="OFN82" s="30"/>
      <c r="OFO82" s="30"/>
      <c r="OFP82" s="30"/>
      <c r="OFQ82" s="30"/>
      <c r="OFR82" s="30"/>
      <c r="OFS82" s="30"/>
      <c r="OFT82" s="30"/>
      <c r="OFU82" s="30"/>
      <c r="OFV82" s="30"/>
      <c r="OFW82" s="30"/>
      <c r="OFX82" s="30"/>
      <c r="OFY82" s="30"/>
      <c r="OFZ82" s="30"/>
      <c r="OGA82" s="30"/>
      <c r="OGB82" s="30"/>
      <c r="OGC82" s="30"/>
      <c r="OGD82" s="30"/>
      <c r="OGE82" s="30"/>
      <c r="OGF82" s="30"/>
      <c r="OGG82" s="30"/>
      <c r="OGH82" s="30"/>
      <c r="OGI82" s="30"/>
      <c r="OGJ82" s="30"/>
      <c r="OGK82" s="30"/>
      <c r="OGL82" s="30"/>
      <c r="OGM82" s="30"/>
      <c r="OGN82" s="30"/>
      <c r="OGO82" s="30"/>
      <c r="OGP82" s="30"/>
      <c r="OGQ82" s="30"/>
      <c r="OGR82" s="30"/>
      <c r="OGS82" s="30"/>
      <c r="OGT82" s="30"/>
      <c r="OGU82" s="30"/>
      <c r="OGV82" s="30"/>
      <c r="OGW82" s="30"/>
      <c r="OGX82" s="30"/>
      <c r="OGY82" s="30"/>
      <c r="OGZ82" s="30"/>
      <c r="OHA82" s="30"/>
      <c r="OHB82" s="30"/>
      <c r="OHC82" s="30"/>
      <c r="OHD82" s="30"/>
      <c r="OHE82" s="30"/>
      <c r="OHF82" s="30"/>
      <c r="OHG82" s="30"/>
      <c r="OHH82" s="30"/>
      <c r="OHI82" s="30"/>
      <c r="OHJ82" s="30"/>
      <c r="OHK82" s="30"/>
      <c r="OHL82" s="30"/>
      <c r="OHM82" s="30"/>
      <c r="OHN82" s="30"/>
      <c r="OHO82" s="30"/>
      <c r="OHP82" s="30"/>
      <c r="OHQ82" s="30"/>
      <c r="OHR82" s="30"/>
      <c r="OHS82" s="30"/>
      <c r="OHT82" s="30"/>
      <c r="OHU82" s="30"/>
      <c r="OHV82" s="30"/>
      <c r="OHW82" s="30"/>
      <c r="OHX82" s="30"/>
      <c r="OHY82" s="30"/>
      <c r="OHZ82" s="30"/>
      <c r="OIA82" s="30"/>
      <c r="OIB82" s="30"/>
      <c r="OIC82" s="30"/>
      <c r="OID82" s="30"/>
      <c r="OIE82" s="30"/>
      <c r="OIF82" s="30"/>
      <c r="OIG82" s="30"/>
      <c r="OIH82" s="30"/>
      <c r="OII82" s="30"/>
      <c r="OIJ82" s="30"/>
      <c r="OIK82" s="30"/>
      <c r="OIL82" s="30"/>
      <c r="OIM82" s="30"/>
      <c r="OIN82" s="30"/>
      <c r="OIO82" s="30"/>
      <c r="OIP82" s="30"/>
      <c r="OIQ82" s="30"/>
      <c r="OIR82" s="30"/>
      <c r="OIS82" s="30"/>
      <c r="OIT82" s="30"/>
      <c r="OIU82" s="30"/>
      <c r="OIV82" s="30"/>
      <c r="OIW82" s="30"/>
      <c r="OIX82" s="30"/>
      <c r="OIY82" s="30"/>
      <c r="OIZ82" s="30"/>
      <c r="OJA82" s="30"/>
      <c r="OJB82" s="30"/>
      <c r="OJC82" s="30"/>
      <c r="OJD82" s="30"/>
      <c r="OJE82" s="30"/>
      <c r="OJF82" s="30"/>
      <c r="OJG82" s="30"/>
      <c r="OJH82" s="30"/>
      <c r="OJI82" s="30"/>
      <c r="OJJ82" s="30"/>
      <c r="OJK82" s="30"/>
      <c r="OJL82" s="30"/>
      <c r="OJM82" s="30"/>
      <c r="OJN82" s="30"/>
      <c r="OJO82" s="30"/>
      <c r="OJP82" s="30"/>
      <c r="OJQ82" s="30"/>
      <c r="OJR82" s="30"/>
      <c r="OJS82" s="30"/>
      <c r="OJT82" s="30"/>
      <c r="OJU82" s="30"/>
      <c r="OJV82" s="30"/>
      <c r="OJW82" s="30"/>
      <c r="OJX82" s="30"/>
      <c r="OJY82" s="30"/>
      <c r="OJZ82" s="30"/>
      <c r="OKA82" s="30"/>
      <c r="OKB82" s="30"/>
      <c r="OKC82" s="30"/>
      <c r="OKD82" s="30"/>
      <c r="OKE82" s="30"/>
      <c r="OKF82" s="30"/>
      <c r="OKG82" s="30"/>
      <c r="OKH82" s="30"/>
      <c r="OKI82" s="30"/>
      <c r="OKJ82" s="30"/>
      <c r="OKK82" s="30"/>
      <c r="OKL82" s="30"/>
      <c r="OKM82" s="30"/>
      <c r="OKN82" s="30"/>
      <c r="OKO82" s="30"/>
      <c r="OKP82" s="30"/>
      <c r="OKQ82" s="30"/>
      <c r="OKR82" s="30"/>
      <c r="OKS82" s="30"/>
      <c r="OKT82" s="30"/>
      <c r="OKU82" s="30"/>
      <c r="OKV82" s="30"/>
      <c r="OKW82" s="30"/>
      <c r="OKX82" s="30"/>
      <c r="OKY82" s="30"/>
      <c r="OKZ82" s="30"/>
      <c r="OLA82" s="30"/>
      <c r="OLB82" s="30"/>
      <c r="OLC82" s="30"/>
      <c r="OLD82" s="30"/>
      <c r="OLE82" s="30"/>
      <c r="OLF82" s="30"/>
      <c r="OLG82" s="30"/>
      <c r="OLH82" s="30"/>
      <c r="OLI82" s="30"/>
      <c r="OLJ82" s="30"/>
      <c r="OLK82" s="30"/>
      <c r="OLL82" s="30"/>
      <c r="OLM82" s="30"/>
      <c r="OLN82" s="30"/>
      <c r="OLO82" s="30"/>
      <c r="OLP82" s="30"/>
      <c r="OLQ82" s="30"/>
      <c r="OLR82" s="30"/>
      <c r="OLS82" s="30"/>
      <c r="OLT82" s="30"/>
      <c r="OLU82" s="30"/>
      <c r="OLV82" s="30"/>
      <c r="OLW82" s="30"/>
      <c r="OLX82" s="30"/>
      <c r="OLY82" s="30"/>
      <c r="OLZ82" s="30"/>
      <c r="OMA82" s="30"/>
      <c r="OMB82" s="30"/>
      <c r="OMC82" s="30"/>
      <c r="OMD82" s="30"/>
      <c r="OME82" s="30"/>
      <c r="OMF82" s="30"/>
      <c r="OMG82" s="30"/>
      <c r="OMH82" s="30"/>
      <c r="OMI82" s="30"/>
      <c r="OMJ82" s="30"/>
      <c r="OMK82" s="30"/>
      <c r="OML82" s="30"/>
      <c r="OMM82" s="30"/>
      <c r="OMN82" s="30"/>
      <c r="OMO82" s="30"/>
      <c r="OMP82" s="30"/>
      <c r="OMQ82" s="30"/>
      <c r="OMR82" s="30"/>
      <c r="OMS82" s="30"/>
      <c r="OMT82" s="30"/>
      <c r="OMU82" s="30"/>
      <c r="OMV82" s="30"/>
      <c r="OMW82" s="30"/>
      <c r="OMX82" s="30"/>
      <c r="OMY82" s="30"/>
      <c r="OMZ82" s="30"/>
      <c r="ONA82" s="30"/>
      <c r="ONB82" s="30"/>
      <c r="ONC82" s="30"/>
      <c r="OND82" s="30"/>
      <c r="ONE82" s="30"/>
      <c r="ONF82" s="30"/>
      <c r="ONG82" s="30"/>
      <c r="ONH82" s="30"/>
      <c r="ONI82" s="30"/>
      <c r="ONJ82" s="30"/>
      <c r="ONK82" s="30"/>
      <c r="ONL82" s="30"/>
      <c r="ONM82" s="30"/>
      <c r="ONN82" s="30"/>
      <c r="ONO82" s="30"/>
      <c r="ONP82" s="30"/>
      <c r="ONQ82" s="30"/>
      <c r="ONR82" s="30"/>
      <c r="ONS82" s="30"/>
      <c r="ONT82" s="30"/>
      <c r="ONU82" s="30"/>
      <c r="ONV82" s="30"/>
      <c r="ONW82" s="30"/>
      <c r="ONX82" s="30"/>
      <c r="ONY82" s="30"/>
      <c r="ONZ82" s="30"/>
      <c r="OOA82" s="30"/>
      <c r="OOB82" s="30"/>
      <c r="OOC82" s="30"/>
      <c r="OOD82" s="30"/>
      <c r="OOE82" s="30"/>
      <c r="OOF82" s="30"/>
      <c r="OOG82" s="30"/>
      <c r="OOH82" s="30"/>
      <c r="OOI82" s="30"/>
      <c r="OOJ82" s="30"/>
      <c r="OOK82" s="30"/>
      <c r="OOL82" s="30"/>
      <c r="OOM82" s="30"/>
      <c r="OON82" s="30"/>
      <c r="OOO82" s="30"/>
      <c r="OOP82" s="30"/>
      <c r="OOQ82" s="30"/>
      <c r="OOR82" s="30"/>
      <c r="OOS82" s="30"/>
      <c r="OOT82" s="30"/>
      <c r="OOU82" s="30"/>
      <c r="OOV82" s="30"/>
      <c r="OOW82" s="30"/>
      <c r="OOX82" s="30"/>
      <c r="OOY82" s="30"/>
      <c r="OOZ82" s="30"/>
      <c r="OPA82" s="30"/>
      <c r="OPB82" s="30"/>
      <c r="OPC82" s="30"/>
      <c r="OPD82" s="30"/>
      <c r="OPE82" s="30"/>
      <c r="OPF82" s="30"/>
      <c r="OPG82" s="30"/>
      <c r="OPH82" s="30"/>
      <c r="OPI82" s="30"/>
      <c r="OPJ82" s="30"/>
      <c r="OPK82" s="30"/>
      <c r="OPL82" s="30"/>
      <c r="OPM82" s="30"/>
      <c r="OPN82" s="30"/>
      <c r="OPO82" s="30"/>
      <c r="OPP82" s="30"/>
      <c r="OPQ82" s="30"/>
      <c r="OPR82" s="30"/>
      <c r="OPS82" s="30"/>
      <c r="OPT82" s="30"/>
      <c r="OPU82" s="30"/>
      <c r="OPV82" s="30"/>
      <c r="OPW82" s="30"/>
      <c r="OPX82" s="30"/>
      <c r="OPY82" s="30"/>
      <c r="OPZ82" s="30"/>
      <c r="OQA82" s="30"/>
      <c r="OQB82" s="30"/>
      <c r="OQC82" s="30"/>
      <c r="OQD82" s="30"/>
      <c r="OQE82" s="30"/>
      <c r="OQF82" s="30"/>
      <c r="OQG82" s="30"/>
      <c r="OQH82" s="30"/>
      <c r="OQI82" s="30"/>
      <c r="OQJ82" s="30"/>
      <c r="OQK82" s="30"/>
      <c r="OQL82" s="30"/>
      <c r="OQM82" s="30"/>
      <c r="OQN82" s="30"/>
      <c r="OQO82" s="30"/>
      <c r="OQP82" s="30"/>
      <c r="OQQ82" s="30"/>
      <c r="OQR82" s="30"/>
      <c r="OQS82" s="30"/>
      <c r="OQT82" s="30"/>
      <c r="OQU82" s="30"/>
      <c r="OQV82" s="30"/>
      <c r="OQW82" s="30"/>
      <c r="OQX82" s="30"/>
      <c r="OQY82" s="30"/>
      <c r="OQZ82" s="30"/>
      <c r="ORA82" s="30"/>
      <c r="ORB82" s="30"/>
      <c r="ORC82" s="30"/>
      <c r="ORD82" s="30"/>
      <c r="ORE82" s="30"/>
      <c r="ORF82" s="30"/>
      <c r="ORG82" s="30"/>
      <c r="ORH82" s="30"/>
      <c r="ORI82" s="30"/>
      <c r="ORJ82" s="30"/>
      <c r="ORK82" s="30"/>
      <c r="ORL82" s="30"/>
      <c r="ORM82" s="30"/>
      <c r="ORN82" s="30"/>
      <c r="ORO82" s="30"/>
      <c r="ORP82" s="30"/>
      <c r="ORQ82" s="30"/>
      <c r="ORR82" s="30"/>
      <c r="ORS82" s="30"/>
      <c r="ORT82" s="30"/>
      <c r="ORU82" s="30"/>
      <c r="ORV82" s="30"/>
      <c r="ORW82" s="30"/>
      <c r="ORX82" s="30"/>
      <c r="ORY82" s="30"/>
      <c r="ORZ82" s="30"/>
      <c r="OSA82" s="30"/>
      <c r="OSB82" s="30"/>
      <c r="OSC82" s="30"/>
      <c r="OSD82" s="30"/>
      <c r="OSE82" s="30"/>
      <c r="OSF82" s="30"/>
      <c r="OSG82" s="30"/>
      <c r="OSH82" s="30"/>
      <c r="OSI82" s="30"/>
      <c r="OSJ82" s="30"/>
      <c r="OSK82" s="30"/>
      <c r="OSL82" s="30"/>
      <c r="OSM82" s="30"/>
      <c r="OSN82" s="30"/>
      <c r="OSO82" s="30"/>
      <c r="OSP82" s="30"/>
      <c r="OSQ82" s="30"/>
      <c r="OSR82" s="30"/>
      <c r="OSS82" s="30"/>
      <c r="OST82" s="30"/>
      <c r="OSU82" s="30"/>
      <c r="OSV82" s="30"/>
      <c r="OSW82" s="30"/>
      <c r="OSX82" s="30"/>
      <c r="OSY82" s="30"/>
      <c r="OSZ82" s="30"/>
      <c r="OTA82" s="30"/>
      <c r="OTB82" s="30"/>
      <c r="OTC82" s="30"/>
      <c r="OTD82" s="30"/>
      <c r="OTE82" s="30"/>
      <c r="OTF82" s="30"/>
      <c r="OTG82" s="30"/>
      <c r="OTH82" s="30"/>
      <c r="OTI82" s="30"/>
      <c r="OTJ82" s="30"/>
      <c r="OTK82" s="30"/>
      <c r="OTL82" s="30"/>
      <c r="OTM82" s="30"/>
      <c r="OTN82" s="30"/>
      <c r="OTO82" s="30"/>
      <c r="OTP82" s="30"/>
      <c r="OTQ82" s="30"/>
      <c r="OTR82" s="30"/>
      <c r="OTS82" s="30"/>
      <c r="OTT82" s="30"/>
      <c r="OTU82" s="30"/>
      <c r="OTV82" s="30"/>
      <c r="OTW82" s="30"/>
      <c r="OTX82" s="30"/>
      <c r="OTY82" s="30"/>
      <c r="OTZ82" s="30"/>
      <c r="OUA82" s="30"/>
      <c r="OUB82" s="30"/>
      <c r="OUC82" s="30"/>
      <c r="OUD82" s="30"/>
      <c r="OUE82" s="30"/>
      <c r="OUF82" s="30"/>
      <c r="OUG82" s="30"/>
      <c r="OUH82" s="30"/>
      <c r="OUI82" s="30"/>
      <c r="OUJ82" s="30"/>
      <c r="OUK82" s="30"/>
      <c r="OUL82" s="30"/>
      <c r="OUM82" s="30"/>
      <c r="OUN82" s="30"/>
      <c r="OUO82" s="30"/>
      <c r="OUP82" s="30"/>
      <c r="OUQ82" s="30"/>
      <c r="OUR82" s="30"/>
      <c r="OUS82" s="30"/>
      <c r="OUT82" s="30"/>
      <c r="OUU82" s="30"/>
      <c r="OUV82" s="30"/>
      <c r="OUW82" s="30"/>
      <c r="OUX82" s="30"/>
      <c r="OUY82" s="30"/>
      <c r="OUZ82" s="30"/>
      <c r="OVA82" s="30"/>
      <c r="OVB82" s="30"/>
      <c r="OVC82" s="30"/>
      <c r="OVD82" s="30"/>
      <c r="OVE82" s="30"/>
      <c r="OVF82" s="30"/>
      <c r="OVG82" s="30"/>
      <c r="OVH82" s="30"/>
      <c r="OVI82" s="30"/>
      <c r="OVJ82" s="30"/>
      <c r="OVK82" s="30"/>
      <c r="OVL82" s="30"/>
      <c r="OVM82" s="30"/>
      <c r="OVN82" s="30"/>
      <c r="OVO82" s="30"/>
      <c r="OVP82" s="30"/>
      <c r="OVQ82" s="30"/>
      <c r="OVR82" s="30"/>
      <c r="OVS82" s="30"/>
      <c r="OVT82" s="30"/>
      <c r="OVU82" s="30"/>
      <c r="OVV82" s="30"/>
      <c r="OVW82" s="30"/>
      <c r="OVX82" s="30"/>
      <c r="OVY82" s="30"/>
      <c r="OVZ82" s="30"/>
      <c r="OWA82" s="30"/>
      <c r="OWB82" s="30"/>
      <c r="OWC82" s="30"/>
      <c r="OWD82" s="30"/>
      <c r="OWE82" s="30"/>
      <c r="OWF82" s="30"/>
      <c r="OWG82" s="30"/>
      <c r="OWH82" s="30"/>
      <c r="OWI82" s="30"/>
      <c r="OWJ82" s="30"/>
      <c r="OWK82" s="30"/>
      <c r="OWL82" s="30"/>
      <c r="OWM82" s="30"/>
      <c r="OWN82" s="30"/>
      <c r="OWO82" s="30"/>
      <c r="OWP82" s="30"/>
      <c r="OWQ82" s="30"/>
      <c r="OWR82" s="30"/>
      <c r="OWS82" s="30"/>
      <c r="OWT82" s="30"/>
      <c r="OWU82" s="30"/>
      <c r="OWV82" s="30"/>
      <c r="OWW82" s="30"/>
      <c r="OWX82" s="30"/>
      <c r="OWY82" s="30"/>
      <c r="OWZ82" s="30"/>
      <c r="OXA82" s="30"/>
      <c r="OXB82" s="30"/>
      <c r="OXC82" s="30"/>
      <c r="OXD82" s="30"/>
      <c r="OXE82" s="30"/>
      <c r="OXF82" s="30"/>
      <c r="OXG82" s="30"/>
      <c r="OXH82" s="30"/>
      <c r="OXI82" s="30"/>
      <c r="OXJ82" s="30"/>
      <c r="OXK82" s="30"/>
      <c r="OXL82" s="30"/>
      <c r="OXM82" s="30"/>
      <c r="OXN82" s="30"/>
      <c r="OXO82" s="30"/>
      <c r="OXP82" s="30"/>
      <c r="OXQ82" s="30"/>
      <c r="OXR82" s="30"/>
      <c r="OXS82" s="30"/>
      <c r="OXT82" s="30"/>
      <c r="OXU82" s="30"/>
      <c r="OXV82" s="30"/>
      <c r="OXW82" s="30"/>
      <c r="OXX82" s="30"/>
      <c r="OXY82" s="30"/>
      <c r="OXZ82" s="30"/>
      <c r="OYA82" s="30"/>
      <c r="OYB82" s="30"/>
      <c r="OYC82" s="30"/>
      <c r="OYD82" s="30"/>
      <c r="OYE82" s="30"/>
      <c r="OYF82" s="30"/>
      <c r="OYG82" s="30"/>
      <c r="OYH82" s="30"/>
      <c r="OYI82" s="30"/>
      <c r="OYJ82" s="30"/>
      <c r="OYK82" s="30"/>
      <c r="OYL82" s="30"/>
      <c r="OYM82" s="30"/>
      <c r="OYN82" s="30"/>
      <c r="OYO82" s="30"/>
      <c r="OYP82" s="30"/>
      <c r="OYQ82" s="30"/>
      <c r="OYR82" s="30"/>
      <c r="OYS82" s="30"/>
      <c r="OYT82" s="30"/>
      <c r="OYU82" s="30"/>
      <c r="OYV82" s="30"/>
      <c r="OYW82" s="30"/>
      <c r="OYX82" s="30"/>
      <c r="OYY82" s="30"/>
      <c r="OYZ82" s="30"/>
      <c r="OZA82" s="30"/>
      <c r="OZB82" s="30"/>
      <c r="OZC82" s="30"/>
      <c r="OZD82" s="30"/>
      <c r="OZE82" s="30"/>
      <c r="OZF82" s="30"/>
      <c r="OZG82" s="30"/>
      <c r="OZH82" s="30"/>
      <c r="OZI82" s="30"/>
      <c r="OZJ82" s="30"/>
      <c r="OZK82" s="30"/>
      <c r="OZL82" s="30"/>
      <c r="OZM82" s="30"/>
      <c r="OZN82" s="30"/>
      <c r="OZO82" s="30"/>
      <c r="OZP82" s="30"/>
      <c r="OZQ82" s="30"/>
      <c r="OZR82" s="30"/>
      <c r="OZS82" s="30"/>
      <c r="OZT82" s="30"/>
      <c r="OZU82" s="30"/>
      <c r="OZV82" s="30"/>
      <c r="OZW82" s="30"/>
      <c r="OZX82" s="30"/>
      <c r="OZY82" s="30"/>
      <c r="OZZ82" s="30"/>
      <c r="PAA82" s="30"/>
      <c r="PAB82" s="30"/>
      <c r="PAC82" s="30"/>
      <c r="PAD82" s="30"/>
      <c r="PAE82" s="30"/>
      <c r="PAF82" s="30"/>
      <c r="PAG82" s="30"/>
      <c r="PAH82" s="30"/>
      <c r="PAI82" s="30"/>
      <c r="PAJ82" s="30"/>
      <c r="PAK82" s="30"/>
      <c r="PAL82" s="30"/>
      <c r="PAM82" s="30"/>
      <c r="PAN82" s="30"/>
      <c r="PAO82" s="30"/>
      <c r="PAP82" s="30"/>
      <c r="PAQ82" s="30"/>
      <c r="PAR82" s="30"/>
      <c r="PAS82" s="30"/>
      <c r="PAT82" s="30"/>
      <c r="PAU82" s="30"/>
      <c r="PAV82" s="30"/>
      <c r="PAW82" s="30"/>
      <c r="PAX82" s="30"/>
      <c r="PAY82" s="30"/>
      <c r="PAZ82" s="30"/>
      <c r="PBA82" s="30"/>
      <c r="PBB82" s="30"/>
      <c r="PBC82" s="30"/>
      <c r="PBD82" s="30"/>
      <c r="PBE82" s="30"/>
      <c r="PBF82" s="30"/>
      <c r="PBG82" s="30"/>
      <c r="PBH82" s="30"/>
      <c r="PBI82" s="30"/>
      <c r="PBJ82" s="30"/>
      <c r="PBK82" s="30"/>
      <c r="PBL82" s="30"/>
      <c r="PBM82" s="30"/>
      <c r="PBN82" s="30"/>
      <c r="PBO82" s="30"/>
      <c r="PBP82" s="30"/>
      <c r="PBQ82" s="30"/>
      <c r="PBR82" s="30"/>
      <c r="PBS82" s="30"/>
      <c r="PBT82" s="30"/>
      <c r="PBU82" s="30"/>
      <c r="PBV82" s="30"/>
      <c r="PBW82" s="30"/>
      <c r="PBX82" s="30"/>
      <c r="PBY82" s="30"/>
      <c r="PBZ82" s="30"/>
      <c r="PCA82" s="30"/>
      <c r="PCB82" s="30"/>
      <c r="PCC82" s="30"/>
      <c r="PCD82" s="30"/>
      <c r="PCE82" s="30"/>
      <c r="PCF82" s="30"/>
      <c r="PCG82" s="30"/>
      <c r="PCH82" s="30"/>
      <c r="PCI82" s="30"/>
      <c r="PCJ82" s="30"/>
      <c r="PCK82" s="30"/>
      <c r="PCL82" s="30"/>
      <c r="PCM82" s="30"/>
      <c r="PCN82" s="30"/>
      <c r="PCO82" s="30"/>
      <c r="PCP82" s="30"/>
      <c r="PCQ82" s="30"/>
      <c r="PCR82" s="30"/>
      <c r="PCS82" s="30"/>
      <c r="PCT82" s="30"/>
      <c r="PCU82" s="30"/>
      <c r="PCV82" s="30"/>
      <c r="PCW82" s="30"/>
      <c r="PCX82" s="30"/>
      <c r="PCY82" s="30"/>
      <c r="PCZ82" s="30"/>
      <c r="PDA82" s="30"/>
      <c r="PDB82" s="30"/>
      <c r="PDC82" s="30"/>
      <c r="PDD82" s="30"/>
      <c r="PDE82" s="30"/>
      <c r="PDF82" s="30"/>
      <c r="PDG82" s="30"/>
      <c r="PDH82" s="30"/>
      <c r="PDI82" s="30"/>
      <c r="PDJ82" s="30"/>
      <c r="PDK82" s="30"/>
      <c r="PDL82" s="30"/>
      <c r="PDM82" s="30"/>
      <c r="PDN82" s="30"/>
      <c r="PDO82" s="30"/>
      <c r="PDP82" s="30"/>
      <c r="PDQ82" s="30"/>
      <c r="PDR82" s="30"/>
      <c r="PDS82" s="30"/>
      <c r="PDT82" s="30"/>
      <c r="PDU82" s="30"/>
      <c r="PDV82" s="30"/>
      <c r="PDW82" s="30"/>
      <c r="PDX82" s="30"/>
      <c r="PDY82" s="30"/>
      <c r="PDZ82" s="30"/>
      <c r="PEA82" s="30"/>
      <c r="PEB82" s="30"/>
      <c r="PEC82" s="30"/>
      <c r="PED82" s="30"/>
      <c r="PEE82" s="30"/>
      <c r="PEF82" s="30"/>
      <c r="PEG82" s="30"/>
      <c r="PEH82" s="30"/>
      <c r="PEI82" s="30"/>
      <c r="PEJ82" s="30"/>
      <c r="PEK82" s="30"/>
      <c r="PEL82" s="30"/>
      <c r="PEM82" s="30"/>
      <c r="PEN82" s="30"/>
      <c r="PEO82" s="30"/>
      <c r="PEP82" s="30"/>
      <c r="PEQ82" s="30"/>
      <c r="PER82" s="30"/>
      <c r="PES82" s="30"/>
      <c r="PET82" s="30"/>
      <c r="PEU82" s="30"/>
      <c r="PEV82" s="30"/>
      <c r="PEW82" s="30"/>
      <c r="PEX82" s="30"/>
      <c r="PEY82" s="30"/>
      <c r="PEZ82" s="30"/>
      <c r="PFA82" s="30"/>
      <c r="PFB82" s="30"/>
      <c r="PFC82" s="30"/>
      <c r="PFD82" s="30"/>
      <c r="PFE82" s="30"/>
      <c r="PFF82" s="30"/>
      <c r="PFG82" s="30"/>
      <c r="PFH82" s="30"/>
      <c r="PFI82" s="30"/>
      <c r="PFJ82" s="30"/>
      <c r="PFK82" s="30"/>
      <c r="PFL82" s="30"/>
      <c r="PFM82" s="30"/>
      <c r="PFN82" s="30"/>
      <c r="PFO82" s="30"/>
      <c r="PFP82" s="30"/>
      <c r="PFQ82" s="30"/>
      <c r="PFR82" s="30"/>
      <c r="PFS82" s="30"/>
      <c r="PFT82" s="30"/>
      <c r="PFU82" s="30"/>
      <c r="PFV82" s="30"/>
      <c r="PFW82" s="30"/>
      <c r="PFX82" s="30"/>
      <c r="PFY82" s="30"/>
      <c r="PFZ82" s="30"/>
      <c r="PGA82" s="30"/>
      <c r="PGB82" s="30"/>
      <c r="PGC82" s="30"/>
      <c r="PGD82" s="30"/>
      <c r="PGE82" s="30"/>
      <c r="PGF82" s="30"/>
      <c r="PGG82" s="30"/>
      <c r="PGH82" s="30"/>
      <c r="PGI82" s="30"/>
      <c r="PGJ82" s="30"/>
      <c r="PGK82" s="30"/>
      <c r="PGL82" s="30"/>
      <c r="PGM82" s="30"/>
      <c r="PGN82" s="30"/>
      <c r="PGO82" s="30"/>
      <c r="PGP82" s="30"/>
      <c r="PGQ82" s="30"/>
      <c r="PGR82" s="30"/>
      <c r="PGS82" s="30"/>
      <c r="PGT82" s="30"/>
      <c r="PGU82" s="30"/>
      <c r="PGV82" s="30"/>
      <c r="PGW82" s="30"/>
      <c r="PGX82" s="30"/>
      <c r="PGY82" s="30"/>
      <c r="PGZ82" s="30"/>
      <c r="PHA82" s="30"/>
      <c r="PHB82" s="30"/>
      <c r="PHC82" s="30"/>
      <c r="PHD82" s="30"/>
      <c r="PHE82" s="30"/>
      <c r="PHF82" s="30"/>
      <c r="PHG82" s="30"/>
      <c r="PHH82" s="30"/>
      <c r="PHI82" s="30"/>
      <c r="PHJ82" s="30"/>
      <c r="PHK82" s="30"/>
      <c r="PHL82" s="30"/>
      <c r="PHM82" s="30"/>
      <c r="PHN82" s="30"/>
      <c r="PHO82" s="30"/>
      <c r="PHP82" s="30"/>
      <c r="PHQ82" s="30"/>
      <c r="PHR82" s="30"/>
      <c r="PHS82" s="30"/>
      <c r="PHT82" s="30"/>
      <c r="PHU82" s="30"/>
      <c r="PHV82" s="30"/>
      <c r="PHW82" s="30"/>
      <c r="PHX82" s="30"/>
      <c r="PHY82" s="30"/>
      <c r="PHZ82" s="30"/>
      <c r="PIA82" s="30"/>
      <c r="PIB82" s="30"/>
      <c r="PIC82" s="30"/>
      <c r="PID82" s="30"/>
      <c r="PIE82" s="30"/>
      <c r="PIF82" s="30"/>
      <c r="PIG82" s="30"/>
      <c r="PIH82" s="30"/>
      <c r="PII82" s="30"/>
      <c r="PIJ82" s="30"/>
      <c r="PIK82" s="30"/>
      <c r="PIL82" s="30"/>
      <c r="PIM82" s="30"/>
      <c r="PIN82" s="30"/>
      <c r="PIO82" s="30"/>
      <c r="PIP82" s="30"/>
      <c r="PIQ82" s="30"/>
      <c r="PIR82" s="30"/>
      <c r="PIS82" s="30"/>
      <c r="PIT82" s="30"/>
      <c r="PIU82" s="30"/>
      <c r="PIV82" s="30"/>
      <c r="PIW82" s="30"/>
      <c r="PIX82" s="30"/>
      <c r="PIY82" s="30"/>
      <c r="PIZ82" s="30"/>
      <c r="PJA82" s="30"/>
      <c r="PJB82" s="30"/>
      <c r="PJC82" s="30"/>
      <c r="PJD82" s="30"/>
      <c r="PJE82" s="30"/>
      <c r="PJF82" s="30"/>
      <c r="PJG82" s="30"/>
      <c r="PJH82" s="30"/>
      <c r="PJI82" s="30"/>
      <c r="PJJ82" s="30"/>
      <c r="PJK82" s="30"/>
      <c r="PJL82" s="30"/>
      <c r="PJM82" s="30"/>
      <c r="PJN82" s="30"/>
      <c r="PJO82" s="30"/>
      <c r="PJP82" s="30"/>
      <c r="PJQ82" s="30"/>
      <c r="PJR82" s="30"/>
      <c r="PJS82" s="30"/>
      <c r="PJT82" s="30"/>
      <c r="PJU82" s="30"/>
      <c r="PJV82" s="30"/>
      <c r="PJW82" s="30"/>
      <c r="PJX82" s="30"/>
      <c r="PJY82" s="30"/>
      <c r="PJZ82" s="30"/>
      <c r="PKA82" s="30"/>
      <c r="PKB82" s="30"/>
      <c r="PKC82" s="30"/>
      <c r="PKD82" s="30"/>
      <c r="PKE82" s="30"/>
      <c r="PKF82" s="30"/>
      <c r="PKG82" s="30"/>
      <c r="PKH82" s="30"/>
      <c r="PKI82" s="30"/>
      <c r="PKJ82" s="30"/>
      <c r="PKK82" s="30"/>
      <c r="PKL82" s="30"/>
      <c r="PKM82" s="30"/>
      <c r="PKN82" s="30"/>
      <c r="PKO82" s="30"/>
      <c r="PKP82" s="30"/>
      <c r="PKQ82" s="30"/>
      <c r="PKR82" s="30"/>
      <c r="PKS82" s="30"/>
      <c r="PKT82" s="30"/>
      <c r="PKU82" s="30"/>
      <c r="PKV82" s="30"/>
      <c r="PKW82" s="30"/>
      <c r="PKX82" s="30"/>
      <c r="PKY82" s="30"/>
      <c r="PKZ82" s="30"/>
      <c r="PLA82" s="30"/>
      <c r="PLB82" s="30"/>
      <c r="PLC82" s="30"/>
      <c r="PLD82" s="30"/>
      <c r="PLE82" s="30"/>
      <c r="PLF82" s="30"/>
      <c r="PLG82" s="30"/>
      <c r="PLH82" s="30"/>
      <c r="PLI82" s="30"/>
      <c r="PLJ82" s="30"/>
      <c r="PLK82" s="30"/>
      <c r="PLL82" s="30"/>
      <c r="PLM82" s="30"/>
      <c r="PLN82" s="30"/>
      <c r="PLO82" s="30"/>
      <c r="PLP82" s="30"/>
      <c r="PLQ82" s="30"/>
      <c r="PLR82" s="30"/>
      <c r="PLS82" s="30"/>
      <c r="PLT82" s="30"/>
      <c r="PLU82" s="30"/>
      <c r="PLV82" s="30"/>
      <c r="PLW82" s="30"/>
      <c r="PLX82" s="30"/>
      <c r="PLY82" s="30"/>
      <c r="PLZ82" s="30"/>
      <c r="PMA82" s="30"/>
      <c r="PMB82" s="30"/>
      <c r="PMC82" s="30"/>
      <c r="PMD82" s="30"/>
      <c r="PME82" s="30"/>
      <c r="PMF82" s="30"/>
      <c r="PMG82" s="30"/>
      <c r="PMH82" s="30"/>
      <c r="PMI82" s="30"/>
      <c r="PMJ82" s="30"/>
      <c r="PMK82" s="30"/>
      <c r="PML82" s="30"/>
      <c r="PMM82" s="30"/>
      <c r="PMN82" s="30"/>
      <c r="PMO82" s="30"/>
      <c r="PMP82" s="30"/>
      <c r="PMQ82" s="30"/>
      <c r="PMR82" s="30"/>
      <c r="PMS82" s="30"/>
      <c r="PMT82" s="30"/>
      <c r="PMU82" s="30"/>
      <c r="PMV82" s="30"/>
      <c r="PMW82" s="30"/>
      <c r="PMX82" s="30"/>
      <c r="PMY82" s="30"/>
      <c r="PMZ82" s="30"/>
      <c r="PNA82" s="30"/>
      <c r="PNB82" s="30"/>
      <c r="PNC82" s="30"/>
      <c r="PND82" s="30"/>
      <c r="PNE82" s="30"/>
      <c r="PNF82" s="30"/>
      <c r="PNG82" s="30"/>
      <c r="PNH82" s="30"/>
      <c r="PNI82" s="30"/>
      <c r="PNJ82" s="30"/>
      <c r="PNK82" s="30"/>
      <c r="PNL82" s="30"/>
      <c r="PNM82" s="30"/>
      <c r="PNN82" s="30"/>
      <c r="PNO82" s="30"/>
      <c r="PNP82" s="30"/>
      <c r="PNQ82" s="30"/>
      <c r="PNR82" s="30"/>
      <c r="PNS82" s="30"/>
      <c r="PNT82" s="30"/>
      <c r="PNU82" s="30"/>
      <c r="PNV82" s="30"/>
      <c r="PNW82" s="30"/>
      <c r="PNX82" s="30"/>
      <c r="PNY82" s="30"/>
      <c r="PNZ82" s="30"/>
      <c r="POA82" s="30"/>
      <c r="POB82" s="30"/>
      <c r="POC82" s="30"/>
      <c r="POD82" s="30"/>
      <c r="POE82" s="30"/>
      <c r="POF82" s="30"/>
      <c r="POG82" s="30"/>
      <c r="POH82" s="30"/>
      <c r="POI82" s="30"/>
      <c r="POJ82" s="30"/>
      <c r="POK82" s="30"/>
      <c r="POL82" s="30"/>
      <c r="POM82" s="30"/>
      <c r="PON82" s="30"/>
      <c r="POO82" s="30"/>
      <c r="POP82" s="30"/>
      <c r="POQ82" s="30"/>
      <c r="POR82" s="30"/>
      <c r="POS82" s="30"/>
      <c r="POT82" s="30"/>
      <c r="POU82" s="30"/>
      <c r="POV82" s="30"/>
      <c r="POW82" s="30"/>
      <c r="POX82" s="30"/>
      <c r="POY82" s="30"/>
      <c r="POZ82" s="30"/>
      <c r="PPA82" s="30"/>
      <c r="PPB82" s="30"/>
      <c r="PPC82" s="30"/>
      <c r="PPD82" s="30"/>
      <c r="PPE82" s="30"/>
      <c r="PPF82" s="30"/>
      <c r="PPG82" s="30"/>
      <c r="PPH82" s="30"/>
      <c r="PPI82" s="30"/>
      <c r="PPJ82" s="30"/>
      <c r="PPK82" s="30"/>
      <c r="PPL82" s="30"/>
      <c r="PPM82" s="30"/>
      <c r="PPN82" s="30"/>
      <c r="PPO82" s="30"/>
      <c r="PPP82" s="30"/>
      <c r="PPQ82" s="30"/>
      <c r="PPR82" s="30"/>
      <c r="PPS82" s="30"/>
      <c r="PPT82" s="30"/>
      <c r="PPU82" s="30"/>
      <c r="PPV82" s="30"/>
      <c r="PPW82" s="30"/>
      <c r="PPX82" s="30"/>
      <c r="PPY82" s="30"/>
      <c r="PPZ82" s="30"/>
      <c r="PQA82" s="30"/>
      <c r="PQB82" s="30"/>
      <c r="PQC82" s="30"/>
      <c r="PQD82" s="30"/>
      <c r="PQE82" s="30"/>
      <c r="PQF82" s="30"/>
      <c r="PQG82" s="30"/>
      <c r="PQH82" s="30"/>
      <c r="PQI82" s="30"/>
      <c r="PQJ82" s="30"/>
      <c r="PQK82" s="30"/>
      <c r="PQL82" s="30"/>
      <c r="PQM82" s="30"/>
      <c r="PQN82" s="30"/>
      <c r="PQO82" s="30"/>
      <c r="PQP82" s="30"/>
      <c r="PQQ82" s="30"/>
      <c r="PQR82" s="30"/>
      <c r="PQS82" s="30"/>
      <c r="PQT82" s="30"/>
      <c r="PQU82" s="30"/>
      <c r="PQV82" s="30"/>
      <c r="PQW82" s="30"/>
      <c r="PQX82" s="30"/>
      <c r="PQY82" s="30"/>
      <c r="PQZ82" s="30"/>
      <c r="PRA82" s="30"/>
      <c r="PRB82" s="30"/>
      <c r="PRC82" s="30"/>
      <c r="PRD82" s="30"/>
      <c r="PRE82" s="30"/>
      <c r="PRF82" s="30"/>
      <c r="PRG82" s="30"/>
      <c r="PRH82" s="30"/>
      <c r="PRI82" s="30"/>
      <c r="PRJ82" s="30"/>
      <c r="PRK82" s="30"/>
      <c r="PRL82" s="30"/>
      <c r="PRM82" s="30"/>
      <c r="PRN82" s="30"/>
      <c r="PRO82" s="30"/>
      <c r="PRP82" s="30"/>
      <c r="PRQ82" s="30"/>
      <c r="PRR82" s="30"/>
      <c r="PRS82" s="30"/>
      <c r="PRT82" s="30"/>
      <c r="PRU82" s="30"/>
      <c r="PRV82" s="30"/>
      <c r="PRW82" s="30"/>
      <c r="PRX82" s="30"/>
      <c r="PRY82" s="30"/>
      <c r="PRZ82" s="30"/>
      <c r="PSA82" s="30"/>
      <c r="PSB82" s="30"/>
      <c r="PSC82" s="30"/>
      <c r="PSD82" s="30"/>
      <c r="PSE82" s="30"/>
      <c r="PSF82" s="30"/>
      <c r="PSG82" s="30"/>
      <c r="PSH82" s="30"/>
      <c r="PSI82" s="30"/>
      <c r="PSJ82" s="30"/>
      <c r="PSK82" s="30"/>
      <c r="PSL82" s="30"/>
      <c r="PSM82" s="30"/>
      <c r="PSN82" s="30"/>
      <c r="PSO82" s="30"/>
      <c r="PSP82" s="30"/>
      <c r="PSQ82" s="30"/>
      <c r="PSR82" s="30"/>
      <c r="PSS82" s="30"/>
      <c r="PST82" s="30"/>
      <c r="PSU82" s="30"/>
      <c r="PSV82" s="30"/>
      <c r="PSW82" s="30"/>
      <c r="PSX82" s="30"/>
      <c r="PSY82" s="30"/>
      <c r="PSZ82" s="30"/>
      <c r="PTA82" s="30"/>
      <c r="PTB82" s="30"/>
      <c r="PTC82" s="30"/>
      <c r="PTD82" s="30"/>
      <c r="PTE82" s="30"/>
      <c r="PTF82" s="30"/>
      <c r="PTG82" s="30"/>
      <c r="PTH82" s="30"/>
      <c r="PTI82" s="30"/>
      <c r="PTJ82" s="30"/>
      <c r="PTK82" s="30"/>
      <c r="PTL82" s="30"/>
      <c r="PTM82" s="30"/>
      <c r="PTN82" s="30"/>
      <c r="PTO82" s="30"/>
      <c r="PTP82" s="30"/>
      <c r="PTQ82" s="30"/>
      <c r="PTR82" s="30"/>
      <c r="PTS82" s="30"/>
      <c r="PTT82" s="30"/>
      <c r="PTU82" s="30"/>
      <c r="PTV82" s="30"/>
      <c r="PTW82" s="30"/>
      <c r="PTX82" s="30"/>
      <c r="PTY82" s="30"/>
      <c r="PTZ82" s="30"/>
      <c r="PUA82" s="30"/>
      <c r="PUB82" s="30"/>
      <c r="PUC82" s="30"/>
      <c r="PUD82" s="30"/>
      <c r="PUE82" s="30"/>
      <c r="PUF82" s="30"/>
      <c r="PUG82" s="30"/>
      <c r="PUH82" s="30"/>
      <c r="PUI82" s="30"/>
      <c r="PUJ82" s="30"/>
      <c r="PUK82" s="30"/>
      <c r="PUL82" s="30"/>
      <c r="PUM82" s="30"/>
      <c r="PUN82" s="30"/>
      <c r="PUO82" s="30"/>
      <c r="PUP82" s="30"/>
      <c r="PUQ82" s="30"/>
      <c r="PUR82" s="30"/>
      <c r="PUS82" s="30"/>
      <c r="PUT82" s="30"/>
      <c r="PUU82" s="30"/>
      <c r="PUV82" s="30"/>
      <c r="PUW82" s="30"/>
      <c r="PUX82" s="30"/>
      <c r="PUY82" s="30"/>
      <c r="PUZ82" s="30"/>
      <c r="PVA82" s="30"/>
      <c r="PVB82" s="30"/>
      <c r="PVC82" s="30"/>
      <c r="PVD82" s="30"/>
      <c r="PVE82" s="30"/>
      <c r="PVF82" s="30"/>
      <c r="PVG82" s="30"/>
      <c r="PVH82" s="30"/>
      <c r="PVI82" s="30"/>
      <c r="PVJ82" s="30"/>
      <c r="PVK82" s="30"/>
      <c r="PVL82" s="30"/>
      <c r="PVM82" s="30"/>
      <c r="PVN82" s="30"/>
      <c r="PVO82" s="30"/>
      <c r="PVP82" s="30"/>
      <c r="PVQ82" s="30"/>
      <c r="PVR82" s="30"/>
      <c r="PVS82" s="30"/>
      <c r="PVT82" s="30"/>
      <c r="PVU82" s="30"/>
      <c r="PVV82" s="30"/>
      <c r="PVW82" s="30"/>
      <c r="PVX82" s="30"/>
      <c r="PVY82" s="30"/>
      <c r="PVZ82" s="30"/>
      <c r="PWA82" s="30"/>
      <c r="PWB82" s="30"/>
      <c r="PWC82" s="30"/>
      <c r="PWD82" s="30"/>
      <c r="PWE82" s="30"/>
      <c r="PWF82" s="30"/>
      <c r="PWG82" s="30"/>
      <c r="PWH82" s="30"/>
      <c r="PWI82" s="30"/>
      <c r="PWJ82" s="30"/>
      <c r="PWK82" s="30"/>
      <c r="PWL82" s="30"/>
      <c r="PWM82" s="30"/>
      <c r="PWN82" s="30"/>
      <c r="PWO82" s="30"/>
      <c r="PWP82" s="30"/>
      <c r="PWQ82" s="30"/>
      <c r="PWR82" s="30"/>
      <c r="PWS82" s="30"/>
      <c r="PWT82" s="30"/>
      <c r="PWU82" s="30"/>
      <c r="PWV82" s="30"/>
      <c r="PWW82" s="30"/>
      <c r="PWX82" s="30"/>
      <c r="PWY82" s="30"/>
      <c r="PWZ82" s="30"/>
      <c r="PXA82" s="30"/>
      <c r="PXB82" s="30"/>
      <c r="PXC82" s="30"/>
      <c r="PXD82" s="30"/>
      <c r="PXE82" s="30"/>
      <c r="PXF82" s="30"/>
      <c r="PXG82" s="30"/>
      <c r="PXH82" s="30"/>
      <c r="PXI82" s="30"/>
      <c r="PXJ82" s="30"/>
      <c r="PXK82" s="30"/>
      <c r="PXL82" s="30"/>
      <c r="PXM82" s="30"/>
      <c r="PXN82" s="30"/>
      <c r="PXO82" s="30"/>
      <c r="PXP82" s="30"/>
      <c r="PXQ82" s="30"/>
      <c r="PXR82" s="30"/>
      <c r="PXS82" s="30"/>
      <c r="PXT82" s="30"/>
      <c r="PXU82" s="30"/>
      <c r="PXV82" s="30"/>
      <c r="PXW82" s="30"/>
      <c r="PXX82" s="30"/>
      <c r="PXY82" s="30"/>
      <c r="PXZ82" s="30"/>
      <c r="PYA82" s="30"/>
      <c r="PYB82" s="30"/>
      <c r="PYC82" s="30"/>
      <c r="PYD82" s="30"/>
      <c r="PYE82" s="30"/>
      <c r="PYF82" s="30"/>
      <c r="PYG82" s="30"/>
      <c r="PYH82" s="30"/>
      <c r="PYI82" s="30"/>
      <c r="PYJ82" s="30"/>
      <c r="PYK82" s="30"/>
      <c r="PYL82" s="30"/>
      <c r="PYM82" s="30"/>
      <c r="PYN82" s="30"/>
      <c r="PYO82" s="30"/>
      <c r="PYP82" s="30"/>
      <c r="PYQ82" s="30"/>
      <c r="PYR82" s="30"/>
      <c r="PYS82" s="30"/>
      <c r="PYT82" s="30"/>
      <c r="PYU82" s="30"/>
      <c r="PYV82" s="30"/>
      <c r="PYW82" s="30"/>
      <c r="PYX82" s="30"/>
      <c r="PYY82" s="30"/>
      <c r="PYZ82" s="30"/>
      <c r="PZA82" s="30"/>
      <c r="PZB82" s="30"/>
      <c r="PZC82" s="30"/>
      <c r="PZD82" s="30"/>
      <c r="PZE82" s="30"/>
      <c r="PZF82" s="30"/>
      <c r="PZG82" s="30"/>
      <c r="PZH82" s="30"/>
      <c r="PZI82" s="30"/>
      <c r="PZJ82" s="30"/>
      <c r="PZK82" s="30"/>
      <c r="PZL82" s="30"/>
      <c r="PZM82" s="30"/>
      <c r="PZN82" s="30"/>
      <c r="PZO82" s="30"/>
      <c r="PZP82" s="30"/>
      <c r="PZQ82" s="30"/>
      <c r="PZR82" s="30"/>
      <c r="PZS82" s="30"/>
      <c r="PZT82" s="30"/>
      <c r="PZU82" s="30"/>
      <c r="PZV82" s="30"/>
      <c r="PZW82" s="30"/>
      <c r="PZX82" s="30"/>
      <c r="PZY82" s="30"/>
      <c r="PZZ82" s="30"/>
      <c r="QAA82" s="30"/>
      <c r="QAB82" s="30"/>
      <c r="QAC82" s="30"/>
      <c r="QAD82" s="30"/>
      <c r="QAE82" s="30"/>
      <c r="QAF82" s="30"/>
      <c r="QAG82" s="30"/>
      <c r="QAH82" s="30"/>
      <c r="QAI82" s="30"/>
      <c r="QAJ82" s="30"/>
      <c r="QAK82" s="30"/>
      <c r="QAL82" s="30"/>
      <c r="QAM82" s="30"/>
      <c r="QAN82" s="30"/>
      <c r="QAO82" s="30"/>
      <c r="QAP82" s="30"/>
      <c r="QAQ82" s="30"/>
      <c r="QAR82" s="30"/>
      <c r="QAS82" s="30"/>
      <c r="QAT82" s="30"/>
      <c r="QAU82" s="30"/>
      <c r="QAV82" s="30"/>
      <c r="QAW82" s="30"/>
      <c r="QAX82" s="30"/>
      <c r="QAY82" s="30"/>
      <c r="QAZ82" s="30"/>
      <c r="QBA82" s="30"/>
      <c r="QBB82" s="30"/>
      <c r="QBC82" s="30"/>
      <c r="QBD82" s="30"/>
      <c r="QBE82" s="30"/>
      <c r="QBF82" s="30"/>
      <c r="QBG82" s="30"/>
      <c r="QBH82" s="30"/>
      <c r="QBI82" s="30"/>
      <c r="QBJ82" s="30"/>
      <c r="QBK82" s="30"/>
      <c r="QBL82" s="30"/>
      <c r="QBM82" s="30"/>
      <c r="QBN82" s="30"/>
      <c r="QBO82" s="30"/>
      <c r="QBP82" s="30"/>
      <c r="QBQ82" s="30"/>
      <c r="QBR82" s="30"/>
      <c r="QBS82" s="30"/>
      <c r="QBT82" s="30"/>
      <c r="QBU82" s="30"/>
      <c r="QBV82" s="30"/>
      <c r="QBW82" s="30"/>
      <c r="QBX82" s="30"/>
      <c r="QBY82" s="30"/>
      <c r="QBZ82" s="30"/>
      <c r="QCA82" s="30"/>
      <c r="QCB82" s="30"/>
      <c r="QCC82" s="30"/>
      <c r="QCD82" s="30"/>
      <c r="QCE82" s="30"/>
      <c r="QCF82" s="30"/>
      <c r="QCG82" s="30"/>
      <c r="QCH82" s="30"/>
      <c r="QCI82" s="30"/>
      <c r="QCJ82" s="30"/>
      <c r="QCK82" s="30"/>
      <c r="QCL82" s="30"/>
      <c r="QCM82" s="30"/>
      <c r="QCN82" s="30"/>
      <c r="QCO82" s="30"/>
      <c r="QCP82" s="30"/>
      <c r="QCQ82" s="30"/>
      <c r="QCR82" s="30"/>
      <c r="QCS82" s="30"/>
      <c r="QCT82" s="30"/>
      <c r="QCU82" s="30"/>
      <c r="QCV82" s="30"/>
      <c r="QCW82" s="30"/>
      <c r="QCX82" s="30"/>
      <c r="QCY82" s="30"/>
      <c r="QCZ82" s="30"/>
      <c r="QDA82" s="30"/>
      <c r="QDB82" s="30"/>
      <c r="QDC82" s="30"/>
      <c r="QDD82" s="30"/>
      <c r="QDE82" s="30"/>
      <c r="QDF82" s="30"/>
      <c r="QDG82" s="30"/>
      <c r="QDH82" s="30"/>
      <c r="QDI82" s="30"/>
      <c r="QDJ82" s="30"/>
      <c r="QDK82" s="30"/>
      <c r="QDL82" s="30"/>
      <c r="QDM82" s="30"/>
      <c r="QDN82" s="30"/>
      <c r="QDO82" s="30"/>
      <c r="QDP82" s="30"/>
      <c r="QDQ82" s="30"/>
      <c r="QDR82" s="30"/>
      <c r="QDS82" s="30"/>
      <c r="QDT82" s="30"/>
      <c r="QDU82" s="30"/>
      <c r="QDV82" s="30"/>
      <c r="QDW82" s="30"/>
      <c r="QDX82" s="30"/>
      <c r="QDY82" s="30"/>
      <c r="QDZ82" s="30"/>
      <c r="QEA82" s="30"/>
      <c r="QEB82" s="30"/>
      <c r="QEC82" s="30"/>
      <c r="QED82" s="30"/>
      <c r="QEE82" s="30"/>
      <c r="QEF82" s="30"/>
      <c r="QEG82" s="30"/>
      <c r="QEH82" s="30"/>
      <c r="QEI82" s="30"/>
      <c r="QEJ82" s="30"/>
      <c r="QEK82" s="30"/>
      <c r="QEL82" s="30"/>
      <c r="QEM82" s="30"/>
      <c r="QEN82" s="30"/>
      <c r="QEO82" s="30"/>
      <c r="QEP82" s="30"/>
      <c r="QEQ82" s="30"/>
      <c r="QER82" s="30"/>
      <c r="QES82" s="30"/>
      <c r="QET82" s="30"/>
      <c r="QEU82" s="30"/>
      <c r="QEV82" s="30"/>
      <c r="QEW82" s="30"/>
      <c r="QEX82" s="30"/>
      <c r="QEY82" s="30"/>
      <c r="QEZ82" s="30"/>
      <c r="QFA82" s="30"/>
      <c r="QFB82" s="30"/>
      <c r="QFC82" s="30"/>
      <c r="QFD82" s="30"/>
      <c r="QFE82" s="30"/>
      <c r="QFF82" s="30"/>
      <c r="QFG82" s="30"/>
      <c r="QFH82" s="30"/>
      <c r="QFI82" s="30"/>
      <c r="QFJ82" s="30"/>
      <c r="QFK82" s="30"/>
      <c r="QFL82" s="30"/>
      <c r="QFM82" s="30"/>
      <c r="QFN82" s="30"/>
      <c r="QFO82" s="30"/>
      <c r="QFP82" s="30"/>
      <c r="QFQ82" s="30"/>
      <c r="QFR82" s="30"/>
      <c r="QFS82" s="30"/>
      <c r="QFT82" s="30"/>
      <c r="QFU82" s="30"/>
      <c r="QFV82" s="30"/>
      <c r="QFW82" s="30"/>
      <c r="QFX82" s="30"/>
      <c r="QFY82" s="30"/>
      <c r="QFZ82" s="30"/>
      <c r="QGA82" s="30"/>
      <c r="QGB82" s="30"/>
      <c r="QGC82" s="30"/>
      <c r="QGD82" s="30"/>
      <c r="QGE82" s="30"/>
      <c r="QGF82" s="30"/>
      <c r="QGG82" s="30"/>
      <c r="QGH82" s="30"/>
      <c r="QGI82" s="30"/>
      <c r="QGJ82" s="30"/>
      <c r="QGK82" s="30"/>
      <c r="QGL82" s="30"/>
      <c r="QGM82" s="30"/>
      <c r="QGN82" s="30"/>
      <c r="QGO82" s="30"/>
      <c r="QGP82" s="30"/>
      <c r="QGQ82" s="30"/>
      <c r="QGR82" s="30"/>
      <c r="QGS82" s="30"/>
      <c r="QGT82" s="30"/>
      <c r="QGU82" s="30"/>
      <c r="QGV82" s="30"/>
      <c r="QGW82" s="30"/>
      <c r="QGX82" s="30"/>
      <c r="QGY82" s="30"/>
      <c r="QGZ82" s="30"/>
      <c r="QHA82" s="30"/>
      <c r="QHB82" s="30"/>
      <c r="QHC82" s="30"/>
      <c r="QHD82" s="30"/>
      <c r="QHE82" s="30"/>
      <c r="QHF82" s="30"/>
      <c r="QHG82" s="30"/>
      <c r="QHH82" s="30"/>
      <c r="QHI82" s="30"/>
      <c r="QHJ82" s="30"/>
      <c r="QHK82" s="30"/>
      <c r="QHL82" s="30"/>
      <c r="QHM82" s="30"/>
      <c r="QHN82" s="30"/>
      <c r="QHO82" s="30"/>
      <c r="QHP82" s="30"/>
      <c r="QHQ82" s="30"/>
      <c r="QHR82" s="30"/>
      <c r="QHS82" s="30"/>
      <c r="QHT82" s="30"/>
      <c r="QHU82" s="30"/>
      <c r="QHV82" s="30"/>
      <c r="QHW82" s="30"/>
      <c r="QHX82" s="30"/>
      <c r="QHY82" s="30"/>
      <c r="QHZ82" s="30"/>
      <c r="QIA82" s="30"/>
      <c r="QIB82" s="30"/>
      <c r="QIC82" s="30"/>
      <c r="QID82" s="30"/>
      <c r="QIE82" s="30"/>
      <c r="QIF82" s="30"/>
      <c r="QIG82" s="30"/>
      <c r="QIH82" s="30"/>
      <c r="QII82" s="30"/>
      <c r="QIJ82" s="30"/>
      <c r="QIK82" s="30"/>
      <c r="QIL82" s="30"/>
      <c r="QIM82" s="30"/>
      <c r="QIN82" s="30"/>
      <c r="QIO82" s="30"/>
      <c r="QIP82" s="30"/>
      <c r="QIQ82" s="30"/>
      <c r="QIR82" s="30"/>
      <c r="QIS82" s="30"/>
      <c r="QIT82" s="30"/>
      <c r="QIU82" s="30"/>
      <c r="QIV82" s="30"/>
      <c r="QIW82" s="30"/>
      <c r="QIX82" s="30"/>
      <c r="QIY82" s="30"/>
      <c r="QIZ82" s="30"/>
      <c r="QJA82" s="30"/>
      <c r="QJB82" s="30"/>
      <c r="QJC82" s="30"/>
      <c r="QJD82" s="30"/>
      <c r="QJE82" s="30"/>
      <c r="QJF82" s="30"/>
      <c r="QJG82" s="30"/>
      <c r="QJH82" s="30"/>
      <c r="QJI82" s="30"/>
      <c r="QJJ82" s="30"/>
      <c r="QJK82" s="30"/>
      <c r="QJL82" s="30"/>
      <c r="QJM82" s="30"/>
      <c r="QJN82" s="30"/>
      <c r="QJO82" s="30"/>
      <c r="QJP82" s="30"/>
      <c r="QJQ82" s="30"/>
      <c r="QJR82" s="30"/>
      <c r="QJS82" s="30"/>
      <c r="QJT82" s="30"/>
      <c r="QJU82" s="30"/>
      <c r="QJV82" s="30"/>
      <c r="QJW82" s="30"/>
      <c r="QJX82" s="30"/>
      <c r="QJY82" s="30"/>
      <c r="QJZ82" s="30"/>
      <c r="QKA82" s="30"/>
      <c r="QKB82" s="30"/>
      <c r="QKC82" s="30"/>
      <c r="QKD82" s="30"/>
      <c r="QKE82" s="30"/>
      <c r="QKF82" s="30"/>
      <c r="QKG82" s="30"/>
      <c r="QKH82" s="30"/>
      <c r="QKI82" s="30"/>
      <c r="QKJ82" s="30"/>
      <c r="QKK82" s="30"/>
      <c r="QKL82" s="30"/>
      <c r="QKM82" s="30"/>
      <c r="QKN82" s="30"/>
      <c r="QKO82" s="30"/>
      <c r="QKP82" s="30"/>
      <c r="QKQ82" s="30"/>
      <c r="QKR82" s="30"/>
      <c r="QKS82" s="30"/>
      <c r="QKT82" s="30"/>
      <c r="QKU82" s="30"/>
      <c r="QKV82" s="30"/>
      <c r="QKW82" s="30"/>
      <c r="QKX82" s="30"/>
      <c r="QKY82" s="30"/>
      <c r="QKZ82" s="30"/>
      <c r="QLA82" s="30"/>
      <c r="QLB82" s="30"/>
      <c r="QLC82" s="30"/>
      <c r="QLD82" s="30"/>
      <c r="QLE82" s="30"/>
      <c r="QLF82" s="30"/>
      <c r="QLG82" s="30"/>
      <c r="QLH82" s="30"/>
      <c r="QLI82" s="30"/>
      <c r="QLJ82" s="30"/>
      <c r="QLK82" s="30"/>
      <c r="QLL82" s="30"/>
      <c r="QLM82" s="30"/>
      <c r="QLN82" s="30"/>
      <c r="QLO82" s="30"/>
      <c r="QLP82" s="30"/>
      <c r="QLQ82" s="30"/>
      <c r="QLR82" s="30"/>
      <c r="QLS82" s="30"/>
      <c r="QLT82" s="30"/>
      <c r="QLU82" s="30"/>
      <c r="QLV82" s="30"/>
      <c r="QLW82" s="30"/>
      <c r="QLX82" s="30"/>
      <c r="QLY82" s="30"/>
      <c r="QLZ82" s="30"/>
      <c r="QMA82" s="30"/>
      <c r="QMB82" s="30"/>
      <c r="QMC82" s="30"/>
      <c r="QMD82" s="30"/>
      <c r="QME82" s="30"/>
      <c r="QMF82" s="30"/>
      <c r="QMG82" s="30"/>
      <c r="QMH82" s="30"/>
      <c r="QMI82" s="30"/>
      <c r="QMJ82" s="30"/>
      <c r="QMK82" s="30"/>
      <c r="QML82" s="30"/>
      <c r="QMM82" s="30"/>
      <c r="QMN82" s="30"/>
      <c r="QMO82" s="30"/>
      <c r="QMP82" s="30"/>
      <c r="QMQ82" s="30"/>
      <c r="QMR82" s="30"/>
      <c r="QMS82" s="30"/>
      <c r="QMT82" s="30"/>
      <c r="QMU82" s="30"/>
      <c r="QMV82" s="30"/>
      <c r="QMW82" s="30"/>
      <c r="QMX82" s="30"/>
      <c r="QMY82" s="30"/>
      <c r="QMZ82" s="30"/>
      <c r="QNA82" s="30"/>
      <c r="QNB82" s="30"/>
      <c r="QNC82" s="30"/>
      <c r="QND82" s="30"/>
      <c r="QNE82" s="30"/>
      <c r="QNF82" s="30"/>
      <c r="QNG82" s="30"/>
      <c r="QNH82" s="30"/>
      <c r="QNI82" s="30"/>
      <c r="QNJ82" s="30"/>
      <c r="QNK82" s="30"/>
      <c r="QNL82" s="30"/>
      <c r="QNM82" s="30"/>
      <c r="QNN82" s="30"/>
      <c r="QNO82" s="30"/>
      <c r="QNP82" s="30"/>
      <c r="QNQ82" s="30"/>
      <c r="QNR82" s="30"/>
      <c r="QNS82" s="30"/>
      <c r="QNT82" s="30"/>
      <c r="QNU82" s="30"/>
      <c r="QNV82" s="30"/>
      <c r="QNW82" s="30"/>
      <c r="QNX82" s="30"/>
      <c r="QNY82" s="30"/>
      <c r="QNZ82" s="30"/>
      <c r="QOA82" s="30"/>
      <c r="QOB82" s="30"/>
      <c r="QOC82" s="30"/>
      <c r="QOD82" s="30"/>
      <c r="QOE82" s="30"/>
      <c r="QOF82" s="30"/>
      <c r="QOG82" s="30"/>
      <c r="QOH82" s="30"/>
      <c r="QOI82" s="30"/>
      <c r="QOJ82" s="30"/>
      <c r="QOK82" s="30"/>
      <c r="QOL82" s="30"/>
      <c r="QOM82" s="30"/>
      <c r="QON82" s="30"/>
      <c r="QOO82" s="30"/>
      <c r="QOP82" s="30"/>
      <c r="QOQ82" s="30"/>
      <c r="QOR82" s="30"/>
      <c r="QOS82" s="30"/>
      <c r="QOT82" s="30"/>
      <c r="QOU82" s="30"/>
      <c r="QOV82" s="30"/>
      <c r="QOW82" s="30"/>
      <c r="QOX82" s="30"/>
      <c r="QOY82" s="30"/>
      <c r="QOZ82" s="30"/>
      <c r="QPA82" s="30"/>
      <c r="QPB82" s="30"/>
      <c r="QPC82" s="30"/>
      <c r="QPD82" s="30"/>
      <c r="QPE82" s="30"/>
      <c r="QPF82" s="30"/>
      <c r="QPG82" s="30"/>
      <c r="QPH82" s="30"/>
      <c r="QPI82" s="30"/>
      <c r="QPJ82" s="30"/>
      <c r="QPK82" s="30"/>
      <c r="QPL82" s="30"/>
      <c r="QPM82" s="30"/>
      <c r="QPN82" s="30"/>
      <c r="QPO82" s="30"/>
      <c r="QPP82" s="30"/>
      <c r="QPQ82" s="30"/>
      <c r="QPR82" s="30"/>
      <c r="QPS82" s="30"/>
      <c r="QPT82" s="30"/>
      <c r="QPU82" s="30"/>
      <c r="QPV82" s="30"/>
      <c r="QPW82" s="30"/>
      <c r="QPX82" s="30"/>
      <c r="QPY82" s="30"/>
      <c r="QPZ82" s="30"/>
      <c r="QQA82" s="30"/>
      <c r="QQB82" s="30"/>
      <c r="QQC82" s="30"/>
      <c r="QQD82" s="30"/>
      <c r="QQE82" s="30"/>
      <c r="QQF82" s="30"/>
      <c r="QQG82" s="30"/>
      <c r="QQH82" s="30"/>
      <c r="QQI82" s="30"/>
      <c r="QQJ82" s="30"/>
      <c r="QQK82" s="30"/>
      <c r="QQL82" s="30"/>
      <c r="QQM82" s="30"/>
      <c r="QQN82" s="30"/>
      <c r="QQO82" s="30"/>
      <c r="QQP82" s="30"/>
      <c r="QQQ82" s="30"/>
      <c r="QQR82" s="30"/>
      <c r="QQS82" s="30"/>
      <c r="QQT82" s="30"/>
      <c r="QQU82" s="30"/>
      <c r="QQV82" s="30"/>
      <c r="QQW82" s="30"/>
      <c r="QQX82" s="30"/>
      <c r="QQY82" s="30"/>
      <c r="QQZ82" s="30"/>
      <c r="QRA82" s="30"/>
      <c r="QRB82" s="30"/>
      <c r="QRC82" s="30"/>
      <c r="QRD82" s="30"/>
      <c r="QRE82" s="30"/>
      <c r="QRF82" s="30"/>
      <c r="QRG82" s="30"/>
      <c r="QRH82" s="30"/>
      <c r="QRI82" s="30"/>
      <c r="QRJ82" s="30"/>
      <c r="QRK82" s="30"/>
      <c r="QRL82" s="30"/>
      <c r="QRM82" s="30"/>
      <c r="QRN82" s="30"/>
      <c r="QRO82" s="30"/>
      <c r="QRP82" s="30"/>
      <c r="QRQ82" s="30"/>
      <c r="QRR82" s="30"/>
      <c r="QRS82" s="30"/>
      <c r="QRT82" s="30"/>
      <c r="QRU82" s="30"/>
      <c r="QRV82" s="30"/>
      <c r="QRW82" s="30"/>
      <c r="QRX82" s="30"/>
      <c r="QRY82" s="30"/>
      <c r="QRZ82" s="30"/>
      <c r="QSA82" s="30"/>
      <c r="QSB82" s="30"/>
      <c r="QSC82" s="30"/>
      <c r="QSD82" s="30"/>
      <c r="QSE82" s="30"/>
      <c r="QSF82" s="30"/>
      <c r="QSG82" s="30"/>
      <c r="QSH82" s="30"/>
      <c r="QSI82" s="30"/>
      <c r="QSJ82" s="30"/>
      <c r="QSK82" s="30"/>
      <c r="QSL82" s="30"/>
      <c r="QSM82" s="30"/>
      <c r="QSN82" s="30"/>
      <c r="QSO82" s="30"/>
      <c r="QSP82" s="30"/>
      <c r="QSQ82" s="30"/>
      <c r="QSR82" s="30"/>
      <c r="QSS82" s="30"/>
      <c r="QST82" s="30"/>
      <c r="QSU82" s="30"/>
      <c r="QSV82" s="30"/>
      <c r="QSW82" s="30"/>
      <c r="QSX82" s="30"/>
      <c r="QSY82" s="30"/>
      <c r="QSZ82" s="30"/>
      <c r="QTA82" s="30"/>
      <c r="QTB82" s="30"/>
      <c r="QTC82" s="30"/>
      <c r="QTD82" s="30"/>
      <c r="QTE82" s="30"/>
      <c r="QTF82" s="30"/>
      <c r="QTG82" s="30"/>
      <c r="QTH82" s="30"/>
      <c r="QTI82" s="30"/>
      <c r="QTJ82" s="30"/>
      <c r="QTK82" s="30"/>
      <c r="QTL82" s="30"/>
      <c r="QTM82" s="30"/>
      <c r="QTN82" s="30"/>
      <c r="QTO82" s="30"/>
      <c r="QTP82" s="30"/>
      <c r="QTQ82" s="30"/>
      <c r="QTR82" s="30"/>
      <c r="QTS82" s="30"/>
      <c r="QTT82" s="30"/>
      <c r="QTU82" s="30"/>
      <c r="QTV82" s="30"/>
      <c r="QTW82" s="30"/>
      <c r="QTX82" s="30"/>
      <c r="QTY82" s="30"/>
      <c r="QTZ82" s="30"/>
      <c r="QUA82" s="30"/>
      <c r="QUB82" s="30"/>
      <c r="QUC82" s="30"/>
      <c r="QUD82" s="30"/>
      <c r="QUE82" s="30"/>
      <c r="QUF82" s="30"/>
      <c r="QUG82" s="30"/>
      <c r="QUH82" s="30"/>
      <c r="QUI82" s="30"/>
      <c r="QUJ82" s="30"/>
      <c r="QUK82" s="30"/>
      <c r="QUL82" s="30"/>
      <c r="QUM82" s="30"/>
      <c r="QUN82" s="30"/>
      <c r="QUO82" s="30"/>
      <c r="QUP82" s="30"/>
      <c r="QUQ82" s="30"/>
      <c r="QUR82" s="30"/>
      <c r="QUS82" s="30"/>
      <c r="QUT82" s="30"/>
      <c r="QUU82" s="30"/>
      <c r="QUV82" s="30"/>
      <c r="QUW82" s="30"/>
      <c r="QUX82" s="30"/>
      <c r="QUY82" s="30"/>
      <c r="QUZ82" s="30"/>
      <c r="QVA82" s="30"/>
      <c r="QVB82" s="30"/>
      <c r="QVC82" s="30"/>
      <c r="QVD82" s="30"/>
      <c r="QVE82" s="30"/>
      <c r="QVF82" s="30"/>
      <c r="QVG82" s="30"/>
      <c r="QVH82" s="30"/>
      <c r="QVI82" s="30"/>
      <c r="QVJ82" s="30"/>
      <c r="QVK82" s="30"/>
      <c r="QVL82" s="30"/>
      <c r="QVM82" s="30"/>
      <c r="QVN82" s="30"/>
      <c r="QVO82" s="30"/>
      <c r="QVP82" s="30"/>
      <c r="QVQ82" s="30"/>
      <c r="QVR82" s="30"/>
      <c r="QVS82" s="30"/>
      <c r="QVT82" s="30"/>
      <c r="QVU82" s="30"/>
      <c r="QVV82" s="30"/>
      <c r="QVW82" s="30"/>
      <c r="QVX82" s="30"/>
      <c r="QVY82" s="30"/>
      <c r="QVZ82" s="30"/>
      <c r="QWA82" s="30"/>
      <c r="QWB82" s="30"/>
      <c r="QWC82" s="30"/>
      <c r="QWD82" s="30"/>
      <c r="QWE82" s="30"/>
      <c r="QWF82" s="30"/>
      <c r="QWG82" s="30"/>
      <c r="QWH82" s="30"/>
      <c r="QWI82" s="30"/>
      <c r="QWJ82" s="30"/>
      <c r="QWK82" s="30"/>
      <c r="QWL82" s="30"/>
      <c r="QWM82" s="30"/>
      <c r="QWN82" s="30"/>
      <c r="QWO82" s="30"/>
      <c r="QWP82" s="30"/>
      <c r="QWQ82" s="30"/>
      <c r="QWR82" s="30"/>
      <c r="QWS82" s="30"/>
      <c r="QWT82" s="30"/>
      <c r="QWU82" s="30"/>
      <c r="QWV82" s="30"/>
      <c r="QWW82" s="30"/>
      <c r="QWX82" s="30"/>
      <c r="QWY82" s="30"/>
      <c r="QWZ82" s="30"/>
      <c r="QXA82" s="30"/>
      <c r="QXB82" s="30"/>
      <c r="QXC82" s="30"/>
      <c r="QXD82" s="30"/>
      <c r="QXE82" s="30"/>
      <c r="QXF82" s="30"/>
      <c r="QXG82" s="30"/>
      <c r="QXH82" s="30"/>
      <c r="QXI82" s="30"/>
      <c r="QXJ82" s="30"/>
      <c r="QXK82" s="30"/>
      <c r="QXL82" s="30"/>
      <c r="QXM82" s="30"/>
      <c r="QXN82" s="30"/>
      <c r="QXO82" s="30"/>
      <c r="QXP82" s="30"/>
      <c r="QXQ82" s="30"/>
      <c r="QXR82" s="30"/>
      <c r="QXS82" s="30"/>
      <c r="QXT82" s="30"/>
      <c r="QXU82" s="30"/>
      <c r="QXV82" s="30"/>
      <c r="QXW82" s="30"/>
      <c r="QXX82" s="30"/>
      <c r="QXY82" s="30"/>
      <c r="QXZ82" s="30"/>
      <c r="QYA82" s="30"/>
      <c r="QYB82" s="30"/>
      <c r="QYC82" s="30"/>
      <c r="QYD82" s="30"/>
      <c r="QYE82" s="30"/>
      <c r="QYF82" s="30"/>
      <c r="QYG82" s="30"/>
      <c r="QYH82" s="30"/>
      <c r="QYI82" s="30"/>
      <c r="QYJ82" s="30"/>
      <c r="QYK82" s="30"/>
      <c r="QYL82" s="30"/>
      <c r="QYM82" s="30"/>
      <c r="QYN82" s="30"/>
      <c r="QYO82" s="30"/>
      <c r="QYP82" s="30"/>
      <c r="QYQ82" s="30"/>
      <c r="QYR82" s="30"/>
      <c r="QYS82" s="30"/>
      <c r="QYT82" s="30"/>
      <c r="QYU82" s="30"/>
      <c r="QYV82" s="30"/>
      <c r="QYW82" s="30"/>
      <c r="QYX82" s="30"/>
      <c r="QYY82" s="30"/>
      <c r="QYZ82" s="30"/>
      <c r="QZA82" s="30"/>
      <c r="QZB82" s="30"/>
      <c r="QZC82" s="30"/>
      <c r="QZD82" s="30"/>
      <c r="QZE82" s="30"/>
      <c r="QZF82" s="30"/>
      <c r="QZG82" s="30"/>
      <c r="QZH82" s="30"/>
      <c r="QZI82" s="30"/>
      <c r="QZJ82" s="30"/>
      <c r="QZK82" s="30"/>
      <c r="QZL82" s="30"/>
      <c r="QZM82" s="30"/>
      <c r="QZN82" s="30"/>
      <c r="QZO82" s="30"/>
      <c r="QZP82" s="30"/>
      <c r="QZQ82" s="30"/>
      <c r="QZR82" s="30"/>
      <c r="QZS82" s="30"/>
      <c r="QZT82" s="30"/>
      <c r="QZU82" s="30"/>
      <c r="QZV82" s="30"/>
      <c r="QZW82" s="30"/>
      <c r="QZX82" s="30"/>
      <c r="QZY82" s="30"/>
      <c r="QZZ82" s="30"/>
      <c r="RAA82" s="30"/>
      <c r="RAB82" s="30"/>
      <c r="RAC82" s="30"/>
      <c r="RAD82" s="30"/>
      <c r="RAE82" s="30"/>
      <c r="RAF82" s="30"/>
      <c r="RAG82" s="30"/>
      <c r="RAH82" s="30"/>
      <c r="RAI82" s="30"/>
      <c r="RAJ82" s="30"/>
      <c r="RAK82" s="30"/>
      <c r="RAL82" s="30"/>
      <c r="RAM82" s="30"/>
      <c r="RAN82" s="30"/>
      <c r="RAO82" s="30"/>
      <c r="RAP82" s="30"/>
      <c r="RAQ82" s="30"/>
      <c r="RAR82" s="30"/>
      <c r="RAS82" s="30"/>
      <c r="RAT82" s="30"/>
      <c r="RAU82" s="30"/>
      <c r="RAV82" s="30"/>
      <c r="RAW82" s="30"/>
      <c r="RAX82" s="30"/>
      <c r="RAY82" s="30"/>
      <c r="RAZ82" s="30"/>
      <c r="RBA82" s="30"/>
      <c r="RBB82" s="30"/>
      <c r="RBC82" s="30"/>
      <c r="RBD82" s="30"/>
      <c r="RBE82" s="30"/>
      <c r="RBF82" s="30"/>
      <c r="RBG82" s="30"/>
      <c r="RBH82" s="30"/>
      <c r="RBI82" s="30"/>
      <c r="RBJ82" s="30"/>
      <c r="RBK82" s="30"/>
      <c r="RBL82" s="30"/>
      <c r="RBM82" s="30"/>
      <c r="RBN82" s="30"/>
      <c r="RBO82" s="30"/>
      <c r="RBP82" s="30"/>
      <c r="RBQ82" s="30"/>
      <c r="RBR82" s="30"/>
      <c r="RBS82" s="30"/>
      <c r="RBT82" s="30"/>
      <c r="RBU82" s="30"/>
      <c r="RBV82" s="30"/>
      <c r="RBW82" s="30"/>
      <c r="RBX82" s="30"/>
      <c r="RBY82" s="30"/>
      <c r="RBZ82" s="30"/>
      <c r="RCA82" s="30"/>
      <c r="RCB82" s="30"/>
      <c r="RCC82" s="30"/>
      <c r="RCD82" s="30"/>
      <c r="RCE82" s="30"/>
      <c r="RCF82" s="30"/>
      <c r="RCG82" s="30"/>
      <c r="RCH82" s="30"/>
      <c r="RCI82" s="30"/>
      <c r="RCJ82" s="30"/>
      <c r="RCK82" s="30"/>
      <c r="RCL82" s="30"/>
      <c r="RCM82" s="30"/>
      <c r="RCN82" s="30"/>
      <c r="RCO82" s="30"/>
      <c r="RCP82" s="30"/>
      <c r="RCQ82" s="30"/>
      <c r="RCR82" s="30"/>
      <c r="RCS82" s="30"/>
      <c r="RCT82" s="30"/>
      <c r="RCU82" s="30"/>
      <c r="RCV82" s="30"/>
      <c r="RCW82" s="30"/>
      <c r="RCX82" s="30"/>
      <c r="RCY82" s="30"/>
      <c r="RCZ82" s="30"/>
      <c r="RDA82" s="30"/>
      <c r="RDB82" s="30"/>
      <c r="RDC82" s="30"/>
      <c r="RDD82" s="30"/>
      <c r="RDE82" s="30"/>
      <c r="RDF82" s="30"/>
      <c r="RDG82" s="30"/>
      <c r="RDH82" s="30"/>
      <c r="RDI82" s="30"/>
      <c r="RDJ82" s="30"/>
      <c r="RDK82" s="30"/>
      <c r="RDL82" s="30"/>
      <c r="RDM82" s="30"/>
      <c r="RDN82" s="30"/>
      <c r="RDO82" s="30"/>
      <c r="RDP82" s="30"/>
      <c r="RDQ82" s="30"/>
      <c r="RDR82" s="30"/>
      <c r="RDS82" s="30"/>
      <c r="RDT82" s="30"/>
      <c r="RDU82" s="30"/>
      <c r="RDV82" s="30"/>
      <c r="RDW82" s="30"/>
      <c r="RDX82" s="30"/>
      <c r="RDY82" s="30"/>
      <c r="RDZ82" s="30"/>
      <c r="REA82" s="30"/>
      <c r="REB82" s="30"/>
      <c r="REC82" s="30"/>
      <c r="RED82" s="30"/>
      <c r="REE82" s="30"/>
      <c r="REF82" s="30"/>
      <c r="REG82" s="30"/>
      <c r="REH82" s="30"/>
      <c r="REI82" s="30"/>
      <c r="REJ82" s="30"/>
      <c r="REK82" s="30"/>
      <c r="REL82" s="30"/>
      <c r="REM82" s="30"/>
      <c r="REN82" s="30"/>
      <c r="REO82" s="30"/>
      <c r="REP82" s="30"/>
      <c r="REQ82" s="30"/>
      <c r="RER82" s="30"/>
      <c r="RES82" s="30"/>
      <c r="RET82" s="30"/>
      <c r="REU82" s="30"/>
      <c r="REV82" s="30"/>
      <c r="REW82" s="30"/>
      <c r="REX82" s="30"/>
      <c r="REY82" s="30"/>
      <c r="REZ82" s="30"/>
      <c r="RFA82" s="30"/>
      <c r="RFB82" s="30"/>
      <c r="RFC82" s="30"/>
      <c r="RFD82" s="30"/>
      <c r="RFE82" s="30"/>
      <c r="RFF82" s="30"/>
      <c r="RFG82" s="30"/>
      <c r="RFH82" s="30"/>
      <c r="RFI82" s="30"/>
      <c r="RFJ82" s="30"/>
      <c r="RFK82" s="30"/>
      <c r="RFL82" s="30"/>
      <c r="RFM82" s="30"/>
      <c r="RFN82" s="30"/>
      <c r="RFO82" s="30"/>
      <c r="RFP82" s="30"/>
      <c r="RFQ82" s="30"/>
      <c r="RFR82" s="30"/>
      <c r="RFS82" s="30"/>
      <c r="RFT82" s="30"/>
      <c r="RFU82" s="30"/>
      <c r="RFV82" s="30"/>
      <c r="RFW82" s="30"/>
      <c r="RFX82" s="30"/>
      <c r="RFY82" s="30"/>
      <c r="RFZ82" s="30"/>
      <c r="RGA82" s="30"/>
      <c r="RGB82" s="30"/>
      <c r="RGC82" s="30"/>
      <c r="RGD82" s="30"/>
      <c r="RGE82" s="30"/>
      <c r="RGF82" s="30"/>
      <c r="RGG82" s="30"/>
      <c r="RGH82" s="30"/>
      <c r="RGI82" s="30"/>
      <c r="RGJ82" s="30"/>
      <c r="RGK82" s="30"/>
      <c r="RGL82" s="30"/>
      <c r="RGM82" s="30"/>
      <c r="RGN82" s="30"/>
      <c r="RGO82" s="30"/>
      <c r="RGP82" s="30"/>
      <c r="RGQ82" s="30"/>
      <c r="RGR82" s="30"/>
      <c r="RGS82" s="30"/>
      <c r="RGT82" s="30"/>
      <c r="RGU82" s="30"/>
      <c r="RGV82" s="30"/>
      <c r="RGW82" s="30"/>
      <c r="RGX82" s="30"/>
      <c r="RGY82" s="30"/>
      <c r="RGZ82" s="30"/>
      <c r="RHA82" s="30"/>
      <c r="RHB82" s="30"/>
      <c r="RHC82" s="30"/>
      <c r="RHD82" s="30"/>
      <c r="RHE82" s="30"/>
      <c r="RHF82" s="30"/>
      <c r="RHG82" s="30"/>
      <c r="RHH82" s="30"/>
      <c r="RHI82" s="30"/>
      <c r="RHJ82" s="30"/>
      <c r="RHK82" s="30"/>
      <c r="RHL82" s="30"/>
      <c r="RHM82" s="30"/>
      <c r="RHN82" s="30"/>
      <c r="RHO82" s="30"/>
      <c r="RHP82" s="30"/>
      <c r="RHQ82" s="30"/>
      <c r="RHR82" s="30"/>
      <c r="RHS82" s="30"/>
      <c r="RHT82" s="30"/>
      <c r="RHU82" s="30"/>
      <c r="RHV82" s="30"/>
      <c r="RHW82" s="30"/>
      <c r="RHX82" s="30"/>
      <c r="RHY82" s="30"/>
      <c r="RHZ82" s="30"/>
      <c r="RIA82" s="30"/>
      <c r="RIB82" s="30"/>
      <c r="RIC82" s="30"/>
      <c r="RID82" s="30"/>
      <c r="RIE82" s="30"/>
      <c r="RIF82" s="30"/>
      <c r="RIG82" s="30"/>
      <c r="RIH82" s="30"/>
      <c r="RII82" s="30"/>
      <c r="RIJ82" s="30"/>
      <c r="RIK82" s="30"/>
      <c r="RIL82" s="30"/>
      <c r="RIM82" s="30"/>
      <c r="RIN82" s="30"/>
      <c r="RIO82" s="30"/>
      <c r="RIP82" s="30"/>
      <c r="RIQ82" s="30"/>
      <c r="RIR82" s="30"/>
      <c r="RIS82" s="30"/>
      <c r="RIT82" s="30"/>
      <c r="RIU82" s="30"/>
      <c r="RIV82" s="30"/>
      <c r="RIW82" s="30"/>
      <c r="RIX82" s="30"/>
      <c r="RIY82" s="30"/>
      <c r="RIZ82" s="30"/>
      <c r="RJA82" s="30"/>
      <c r="RJB82" s="30"/>
      <c r="RJC82" s="30"/>
      <c r="RJD82" s="30"/>
      <c r="RJE82" s="30"/>
      <c r="RJF82" s="30"/>
      <c r="RJG82" s="30"/>
      <c r="RJH82" s="30"/>
      <c r="RJI82" s="30"/>
      <c r="RJJ82" s="30"/>
      <c r="RJK82" s="30"/>
      <c r="RJL82" s="30"/>
      <c r="RJM82" s="30"/>
      <c r="RJN82" s="30"/>
      <c r="RJO82" s="30"/>
      <c r="RJP82" s="30"/>
      <c r="RJQ82" s="30"/>
      <c r="RJR82" s="30"/>
      <c r="RJS82" s="30"/>
      <c r="RJT82" s="30"/>
      <c r="RJU82" s="30"/>
      <c r="RJV82" s="30"/>
      <c r="RJW82" s="30"/>
      <c r="RJX82" s="30"/>
      <c r="RJY82" s="30"/>
      <c r="RJZ82" s="30"/>
      <c r="RKA82" s="30"/>
      <c r="RKB82" s="30"/>
      <c r="RKC82" s="30"/>
      <c r="RKD82" s="30"/>
      <c r="RKE82" s="30"/>
      <c r="RKF82" s="30"/>
      <c r="RKG82" s="30"/>
      <c r="RKH82" s="30"/>
      <c r="RKI82" s="30"/>
      <c r="RKJ82" s="30"/>
      <c r="RKK82" s="30"/>
      <c r="RKL82" s="30"/>
      <c r="RKM82" s="30"/>
      <c r="RKN82" s="30"/>
      <c r="RKO82" s="30"/>
      <c r="RKP82" s="30"/>
      <c r="RKQ82" s="30"/>
      <c r="RKR82" s="30"/>
      <c r="RKS82" s="30"/>
      <c r="RKT82" s="30"/>
      <c r="RKU82" s="30"/>
      <c r="RKV82" s="30"/>
      <c r="RKW82" s="30"/>
      <c r="RKX82" s="30"/>
      <c r="RKY82" s="30"/>
      <c r="RKZ82" s="30"/>
      <c r="RLA82" s="30"/>
      <c r="RLB82" s="30"/>
      <c r="RLC82" s="30"/>
      <c r="RLD82" s="30"/>
      <c r="RLE82" s="30"/>
      <c r="RLF82" s="30"/>
      <c r="RLG82" s="30"/>
      <c r="RLH82" s="30"/>
      <c r="RLI82" s="30"/>
      <c r="RLJ82" s="30"/>
      <c r="RLK82" s="30"/>
      <c r="RLL82" s="30"/>
      <c r="RLM82" s="30"/>
      <c r="RLN82" s="30"/>
      <c r="RLO82" s="30"/>
      <c r="RLP82" s="30"/>
      <c r="RLQ82" s="30"/>
      <c r="RLR82" s="30"/>
      <c r="RLS82" s="30"/>
      <c r="RLT82" s="30"/>
      <c r="RLU82" s="30"/>
      <c r="RLV82" s="30"/>
      <c r="RLW82" s="30"/>
      <c r="RLX82" s="30"/>
      <c r="RLY82" s="30"/>
      <c r="RLZ82" s="30"/>
      <c r="RMA82" s="30"/>
      <c r="RMB82" s="30"/>
      <c r="RMC82" s="30"/>
      <c r="RMD82" s="30"/>
      <c r="RME82" s="30"/>
      <c r="RMF82" s="30"/>
      <c r="RMG82" s="30"/>
      <c r="RMH82" s="30"/>
      <c r="RMI82" s="30"/>
      <c r="RMJ82" s="30"/>
      <c r="RMK82" s="30"/>
      <c r="RML82" s="30"/>
      <c r="RMM82" s="30"/>
      <c r="RMN82" s="30"/>
      <c r="RMO82" s="30"/>
      <c r="RMP82" s="30"/>
      <c r="RMQ82" s="30"/>
      <c r="RMR82" s="30"/>
      <c r="RMS82" s="30"/>
      <c r="RMT82" s="30"/>
      <c r="RMU82" s="30"/>
      <c r="RMV82" s="30"/>
      <c r="RMW82" s="30"/>
      <c r="RMX82" s="30"/>
      <c r="RMY82" s="30"/>
      <c r="RMZ82" s="30"/>
      <c r="RNA82" s="30"/>
      <c r="RNB82" s="30"/>
      <c r="RNC82" s="30"/>
      <c r="RND82" s="30"/>
      <c r="RNE82" s="30"/>
      <c r="RNF82" s="30"/>
      <c r="RNG82" s="30"/>
      <c r="RNH82" s="30"/>
      <c r="RNI82" s="30"/>
      <c r="RNJ82" s="30"/>
      <c r="RNK82" s="30"/>
      <c r="RNL82" s="30"/>
      <c r="RNM82" s="30"/>
      <c r="RNN82" s="30"/>
      <c r="RNO82" s="30"/>
      <c r="RNP82" s="30"/>
      <c r="RNQ82" s="30"/>
      <c r="RNR82" s="30"/>
      <c r="RNS82" s="30"/>
      <c r="RNT82" s="30"/>
      <c r="RNU82" s="30"/>
      <c r="RNV82" s="30"/>
      <c r="RNW82" s="30"/>
      <c r="RNX82" s="30"/>
      <c r="RNY82" s="30"/>
      <c r="RNZ82" s="30"/>
      <c r="ROA82" s="30"/>
      <c r="ROB82" s="30"/>
      <c r="ROC82" s="30"/>
      <c r="ROD82" s="30"/>
      <c r="ROE82" s="30"/>
      <c r="ROF82" s="30"/>
      <c r="ROG82" s="30"/>
      <c r="ROH82" s="30"/>
      <c r="ROI82" s="30"/>
      <c r="ROJ82" s="30"/>
      <c r="ROK82" s="30"/>
      <c r="ROL82" s="30"/>
      <c r="ROM82" s="30"/>
      <c r="RON82" s="30"/>
      <c r="ROO82" s="30"/>
      <c r="ROP82" s="30"/>
      <c r="ROQ82" s="30"/>
      <c r="ROR82" s="30"/>
      <c r="ROS82" s="30"/>
      <c r="ROT82" s="30"/>
      <c r="ROU82" s="30"/>
      <c r="ROV82" s="30"/>
      <c r="ROW82" s="30"/>
      <c r="ROX82" s="30"/>
      <c r="ROY82" s="30"/>
      <c r="ROZ82" s="30"/>
      <c r="RPA82" s="30"/>
      <c r="RPB82" s="30"/>
      <c r="RPC82" s="30"/>
      <c r="RPD82" s="30"/>
      <c r="RPE82" s="30"/>
      <c r="RPF82" s="30"/>
      <c r="RPG82" s="30"/>
      <c r="RPH82" s="30"/>
      <c r="RPI82" s="30"/>
      <c r="RPJ82" s="30"/>
      <c r="RPK82" s="30"/>
      <c r="RPL82" s="30"/>
      <c r="RPM82" s="30"/>
      <c r="RPN82" s="30"/>
      <c r="RPO82" s="30"/>
      <c r="RPP82" s="30"/>
      <c r="RPQ82" s="30"/>
      <c r="RPR82" s="30"/>
      <c r="RPS82" s="30"/>
      <c r="RPT82" s="30"/>
      <c r="RPU82" s="30"/>
      <c r="RPV82" s="30"/>
      <c r="RPW82" s="30"/>
      <c r="RPX82" s="30"/>
      <c r="RPY82" s="30"/>
      <c r="RPZ82" s="30"/>
      <c r="RQA82" s="30"/>
      <c r="RQB82" s="30"/>
      <c r="RQC82" s="30"/>
      <c r="RQD82" s="30"/>
      <c r="RQE82" s="30"/>
      <c r="RQF82" s="30"/>
      <c r="RQG82" s="30"/>
      <c r="RQH82" s="30"/>
      <c r="RQI82" s="30"/>
      <c r="RQJ82" s="30"/>
      <c r="RQK82" s="30"/>
      <c r="RQL82" s="30"/>
      <c r="RQM82" s="30"/>
      <c r="RQN82" s="30"/>
      <c r="RQO82" s="30"/>
      <c r="RQP82" s="30"/>
      <c r="RQQ82" s="30"/>
      <c r="RQR82" s="30"/>
      <c r="RQS82" s="30"/>
      <c r="RQT82" s="30"/>
      <c r="RQU82" s="30"/>
      <c r="RQV82" s="30"/>
      <c r="RQW82" s="30"/>
      <c r="RQX82" s="30"/>
      <c r="RQY82" s="30"/>
      <c r="RQZ82" s="30"/>
      <c r="RRA82" s="30"/>
      <c r="RRB82" s="30"/>
      <c r="RRC82" s="30"/>
      <c r="RRD82" s="30"/>
      <c r="RRE82" s="30"/>
      <c r="RRF82" s="30"/>
      <c r="RRG82" s="30"/>
      <c r="RRH82" s="30"/>
      <c r="RRI82" s="30"/>
      <c r="RRJ82" s="30"/>
      <c r="RRK82" s="30"/>
      <c r="RRL82" s="30"/>
      <c r="RRM82" s="30"/>
      <c r="RRN82" s="30"/>
      <c r="RRO82" s="30"/>
      <c r="RRP82" s="30"/>
      <c r="RRQ82" s="30"/>
      <c r="RRR82" s="30"/>
      <c r="RRS82" s="30"/>
      <c r="RRT82" s="30"/>
      <c r="RRU82" s="30"/>
      <c r="RRV82" s="30"/>
      <c r="RRW82" s="30"/>
      <c r="RRX82" s="30"/>
      <c r="RRY82" s="30"/>
      <c r="RRZ82" s="30"/>
      <c r="RSA82" s="30"/>
      <c r="RSB82" s="30"/>
      <c r="RSC82" s="30"/>
      <c r="RSD82" s="30"/>
      <c r="RSE82" s="30"/>
      <c r="RSF82" s="30"/>
      <c r="RSG82" s="30"/>
      <c r="RSH82" s="30"/>
      <c r="RSI82" s="30"/>
      <c r="RSJ82" s="30"/>
      <c r="RSK82" s="30"/>
      <c r="RSL82" s="30"/>
      <c r="RSM82" s="30"/>
      <c r="RSN82" s="30"/>
      <c r="RSO82" s="30"/>
      <c r="RSP82" s="30"/>
      <c r="RSQ82" s="30"/>
      <c r="RSR82" s="30"/>
      <c r="RSS82" s="30"/>
      <c r="RST82" s="30"/>
      <c r="RSU82" s="30"/>
      <c r="RSV82" s="30"/>
      <c r="RSW82" s="30"/>
      <c r="RSX82" s="30"/>
      <c r="RSY82" s="30"/>
      <c r="RSZ82" s="30"/>
      <c r="RTA82" s="30"/>
      <c r="RTB82" s="30"/>
      <c r="RTC82" s="30"/>
      <c r="RTD82" s="30"/>
      <c r="RTE82" s="30"/>
      <c r="RTF82" s="30"/>
      <c r="RTG82" s="30"/>
      <c r="RTH82" s="30"/>
      <c r="RTI82" s="30"/>
      <c r="RTJ82" s="30"/>
      <c r="RTK82" s="30"/>
      <c r="RTL82" s="30"/>
      <c r="RTM82" s="30"/>
      <c r="RTN82" s="30"/>
      <c r="RTO82" s="30"/>
      <c r="RTP82" s="30"/>
      <c r="RTQ82" s="30"/>
      <c r="RTR82" s="30"/>
      <c r="RTS82" s="30"/>
      <c r="RTT82" s="30"/>
      <c r="RTU82" s="30"/>
      <c r="RTV82" s="30"/>
      <c r="RTW82" s="30"/>
      <c r="RTX82" s="30"/>
      <c r="RTY82" s="30"/>
      <c r="RTZ82" s="30"/>
      <c r="RUA82" s="30"/>
      <c r="RUB82" s="30"/>
      <c r="RUC82" s="30"/>
      <c r="RUD82" s="30"/>
      <c r="RUE82" s="30"/>
      <c r="RUF82" s="30"/>
      <c r="RUG82" s="30"/>
      <c r="RUH82" s="30"/>
      <c r="RUI82" s="30"/>
      <c r="RUJ82" s="30"/>
      <c r="RUK82" s="30"/>
      <c r="RUL82" s="30"/>
      <c r="RUM82" s="30"/>
      <c r="RUN82" s="30"/>
      <c r="RUO82" s="30"/>
      <c r="RUP82" s="30"/>
      <c r="RUQ82" s="30"/>
      <c r="RUR82" s="30"/>
      <c r="RUS82" s="30"/>
      <c r="RUT82" s="30"/>
      <c r="RUU82" s="30"/>
      <c r="RUV82" s="30"/>
      <c r="RUW82" s="30"/>
      <c r="RUX82" s="30"/>
      <c r="RUY82" s="30"/>
      <c r="RUZ82" s="30"/>
      <c r="RVA82" s="30"/>
      <c r="RVB82" s="30"/>
      <c r="RVC82" s="30"/>
      <c r="RVD82" s="30"/>
      <c r="RVE82" s="30"/>
      <c r="RVF82" s="30"/>
      <c r="RVG82" s="30"/>
      <c r="RVH82" s="30"/>
      <c r="RVI82" s="30"/>
      <c r="RVJ82" s="30"/>
      <c r="RVK82" s="30"/>
      <c r="RVL82" s="30"/>
      <c r="RVM82" s="30"/>
      <c r="RVN82" s="30"/>
      <c r="RVO82" s="30"/>
      <c r="RVP82" s="30"/>
      <c r="RVQ82" s="30"/>
      <c r="RVR82" s="30"/>
      <c r="RVS82" s="30"/>
      <c r="RVT82" s="30"/>
      <c r="RVU82" s="30"/>
      <c r="RVV82" s="30"/>
      <c r="RVW82" s="30"/>
      <c r="RVX82" s="30"/>
      <c r="RVY82" s="30"/>
      <c r="RVZ82" s="30"/>
      <c r="RWA82" s="30"/>
      <c r="RWB82" s="30"/>
      <c r="RWC82" s="30"/>
      <c r="RWD82" s="30"/>
      <c r="RWE82" s="30"/>
      <c r="RWF82" s="30"/>
      <c r="RWG82" s="30"/>
      <c r="RWH82" s="30"/>
      <c r="RWI82" s="30"/>
      <c r="RWJ82" s="30"/>
      <c r="RWK82" s="30"/>
      <c r="RWL82" s="30"/>
      <c r="RWM82" s="30"/>
      <c r="RWN82" s="30"/>
      <c r="RWO82" s="30"/>
      <c r="RWP82" s="30"/>
      <c r="RWQ82" s="30"/>
      <c r="RWR82" s="30"/>
      <c r="RWS82" s="30"/>
      <c r="RWT82" s="30"/>
      <c r="RWU82" s="30"/>
      <c r="RWV82" s="30"/>
      <c r="RWW82" s="30"/>
      <c r="RWX82" s="30"/>
      <c r="RWY82" s="30"/>
      <c r="RWZ82" s="30"/>
      <c r="RXA82" s="30"/>
      <c r="RXB82" s="30"/>
      <c r="RXC82" s="30"/>
      <c r="RXD82" s="30"/>
      <c r="RXE82" s="30"/>
      <c r="RXF82" s="30"/>
      <c r="RXG82" s="30"/>
      <c r="RXH82" s="30"/>
      <c r="RXI82" s="30"/>
      <c r="RXJ82" s="30"/>
      <c r="RXK82" s="30"/>
      <c r="RXL82" s="30"/>
      <c r="RXM82" s="30"/>
      <c r="RXN82" s="30"/>
      <c r="RXO82" s="30"/>
      <c r="RXP82" s="30"/>
      <c r="RXQ82" s="30"/>
      <c r="RXR82" s="30"/>
      <c r="RXS82" s="30"/>
      <c r="RXT82" s="30"/>
      <c r="RXU82" s="30"/>
      <c r="RXV82" s="30"/>
      <c r="RXW82" s="30"/>
      <c r="RXX82" s="30"/>
      <c r="RXY82" s="30"/>
      <c r="RXZ82" s="30"/>
      <c r="RYA82" s="30"/>
      <c r="RYB82" s="30"/>
      <c r="RYC82" s="30"/>
      <c r="RYD82" s="30"/>
      <c r="RYE82" s="30"/>
      <c r="RYF82" s="30"/>
      <c r="RYG82" s="30"/>
      <c r="RYH82" s="30"/>
      <c r="RYI82" s="30"/>
      <c r="RYJ82" s="30"/>
      <c r="RYK82" s="30"/>
      <c r="RYL82" s="30"/>
      <c r="RYM82" s="30"/>
      <c r="RYN82" s="30"/>
      <c r="RYO82" s="30"/>
      <c r="RYP82" s="30"/>
      <c r="RYQ82" s="30"/>
      <c r="RYR82" s="30"/>
      <c r="RYS82" s="30"/>
      <c r="RYT82" s="30"/>
      <c r="RYU82" s="30"/>
      <c r="RYV82" s="30"/>
      <c r="RYW82" s="30"/>
      <c r="RYX82" s="30"/>
      <c r="RYY82" s="30"/>
      <c r="RYZ82" s="30"/>
      <c r="RZA82" s="30"/>
      <c r="RZB82" s="30"/>
      <c r="RZC82" s="30"/>
      <c r="RZD82" s="30"/>
      <c r="RZE82" s="30"/>
      <c r="RZF82" s="30"/>
      <c r="RZG82" s="30"/>
      <c r="RZH82" s="30"/>
      <c r="RZI82" s="30"/>
      <c r="RZJ82" s="30"/>
      <c r="RZK82" s="30"/>
      <c r="RZL82" s="30"/>
      <c r="RZM82" s="30"/>
      <c r="RZN82" s="30"/>
      <c r="RZO82" s="30"/>
      <c r="RZP82" s="30"/>
      <c r="RZQ82" s="30"/>
      <c r="RZR82" s="30"/>
      <c r="RZS82" s="30"/>
      <c r="RZT82" s="30"/>
      <c r="RZU82" s="30"/>
      <c r="RZV82" s="30"/>
      <c r="RZW82" s="30"/>
      <c r="RZX82" s="30"/>
      <c r="RZY82" s="30"/>
      <c r="RZZ82" s="30"/>
      <c r="SAA82" s="30"/>
      <c r="SAB82" s="30"/>
      <c r="SAC82" s="30"/>
      <c r="SAD82" s="30"/>
      <c r="SAE82" s="30"/>
      <c r="SAF82" s="30"/>
      <c r="SAG82" s="30"/>
      <c r="SAH82" s="30"/>
      <c r="SAI82" s="30"/>
      <c r="SAJ82" s="30"/>
      <c r="SAK82" s="30"/>
      <c r="SAL82" s="30"/>
      <c r="SAM82" s="30"/>
      <c r="SAN82" s="30"/>
      <c r="SAO82" s="30"/>
      <c r="SAP82" s="30"/>
      <c r="SAQ82" s="30"/>
      <c r="SAR82" s="30"/>
      <c r="SAS82" s="30"/>
      <c r="SAT82" s="30"/>
      <c r="SAU82" s="30"/>
      <c r="SAV82" s="30"/>
      <c r="SAW82" s="30"/>
      <c r="SAX82" s="30"/>
      <c r="SAY82" s="30"/>
      <c r="SAZ82" s="30"/>
      <c r="SBA82" s="30"/>
      <c r="SBB82" s="30"/>
      <c r="SBC82" s="30"/>
      <c r="SBD82" s="30"/>
      <c r="SBE82" s="30"/>
      <c r="SBF82" s="30"/>
      <c r="SBG82" s="30"/>
      <c r="SBH82" s="30"/>
      <c r="SBI82" s="30"/>
      <c r="SBJ82" s="30"/>
      <c r="SBK82" s="30"/>
      <c r="SBL82" s="30"/>
      <c r="SBM82" s="30"/>
      <c r="SBN82" s="30"/>
      <c r="SBO82" s="30"/>
      <c r="SBP82" s="30"/>
      <c r="SBQ82" s="30"/>
      <c r="SBR82" s="30"/>
      <c r="SBS82" s="30"/>
      <c r="SBT82" s="30"/>
      <c r="SBU82" s="30"/>
      <c r="SBV82" s="30"/>
      <c r="SBW82" s="30"/>
      <c r="SBX82" s="30"/>
      <c r="SBY82" s="30"/>
      <c r="SBZ82" s="30"/>
      <c r="SCA82" s="30"/>
      <c r="SCB82" s="30"/>
      <c r="SCC82" s="30"/>
      <c r="SCD82" s="30"/>
      <c r="SCE82" s="30"/>
      <c r="SCF82" s="30"/>
      <c r="SCG82" s="30"/>
      <c r="SCH82" s="30"/>
      <c r="SCI82" s="30"/>
      <c r="SCJ82" s="30"/>
      <c r="SCK82" s="30"/>
      <c r="SCL82" s="30"/>
      <c r="SCM82" s="30"/>
      <c r="SCN82" s="30"/>
      <c r="SCO82" s="30"/>
      <c r="SCP82" s="30"/>
      <c r="SCQ82" s="30"/>
      <c r="SCR82" s="30"/>
      <c r="SCS82" s="30"/>
      <c r="SCT82" s="30"/>
      <c r="SCU82" s="30"/>
      <c r="SCV82" s="30"/>
      <c r="SCW82" s="30"/>
      <c r="SCX82" s="30"/>
      <c r="SCY82" s="30"/>
      <c r="SCZ82" s="30"/>
      <c r="SDA82" s="30"/>
      <c r="SDB82" s="30"/>
      <c r="SDC82" s="30"/>
      <c r="SDD82" s="30"/>
      <c r="SDE82" s="30"/>
      <c r="SDF82" s="30"/>
      <c r="SDG82" s="30"/>
      <c r="SDH82" s="30"/>
      <c r="SDI82" s="30"/>
      <c r="SDJ82" s="30"/>
      <c r="SDK82" s="30"/>
      <c r="SDL82" s="30"/>
      <c r="SDM82" s="30"/>
      <c r="SDN82" s="30"/>
      <c r="SDO82" s="30"/>
      <c r="SDP82" s="30"/>
      <c r="SDQ82" s="30"/>
      <c r="SDR82" s="30"/>
      <c r="SDS82" s="30"/>
      <c r="SDT82" s="30"/>
      <c r="SDU82" s="30"/>
      <c r="SDV82" s="30"/>
      <c r="SDW82" s="30"/>
      <c r="SDX82" s="30"/>
      <c r="SDY82" s="30"/>
      <c r="SDZ82" s="30"/>
      <c r="SEA82" s="30"/>
      <c r="SEB82" s="30"/>
      <c r="SEC82" s="30"/>
      <c r="SED82" s="30"/>
      <c r="SEE82" s="30"/>
      <c r="SEF82" s="30"/>
      <c r="SEG82" s="30"/>
      <c r="SEH82" s="30"/>
      <c r="SEI82" s="30"/>
      <c r="SEJ82" s="30"/>
      <c r="SEK82" s="30"/>
      <c r="SEL82" s="30"/>
      <c r="SEM82" s="30"/>
      <c r="SEN82" s="30"/>
      <c r="SEO82" s="30"/>
      <c r="SEP82" s="30"/>
      <c r="SEQ82" s="30"/>
      <c r="SER82" s="30"/>
      <c r="SES82" s="30"/>
      <c r="SET82" s="30"/>
      <c r="SEU82" s="30"/>
      <c r="SEV82" s="30"/>
      <c r="SEW82" s="30"/>
      <c r="SEX82" s="30"/>
      <c r="SEY82" s="30"/>
      <c r="SEZ82" s="30"/>
      <c r="SFA82" s="30"/>
      <c r="SFB82" s="30"/>
      <c r="SFC82" s="30"/>
      <c r="SFD82" s="30"/>
      <c r="SFE82" s="30"/>
      <c r="SFF82" s="30"/>
      <c r="SFG82" s="30"/>
      <c r="SFH82" s="30"/>
      <c r="SFI82" s="30"/>
      <c r="SFJ82" s="30"/>
      <c r="SFK82" s="30"/>
      <c r="SFL82" s="30"/>
      <c r="SFM82" s="30"/>
      <c r="SFN82" s="30"/>
      <c r="SFO82" s="30"/>
      <c r="SFP82" s="30"/>
      <c r="SFQ82" s="30"/>
      <c r="SFR82" s="30"/>
      <c r="SFS82" s="30"/>
      <c r="SFT82" s="30"/>
      <c r="SFU82" s="30"/>
      <c r="SFV82" s="30"/>
      <c r="SFW82" s="30"/>
      <c r="SFX82" s="30"/>
      <c r="SFY82" s="30"/>
      <c r="SFZ82" s="30"/>
      <c r="SGA82" s="30"/>
      <c r="SGB82" s="30"/>
      <c r="SGC82" s="30"/>
      <c r="SGD82" s="30"/>
      <c r="SGE82" s="30"/>
      <c r="SGF82" s="30"/>
      <c r="SGG82" s="30"/>
      <c r="SGH82" s="30"/>
      <c r="SGI82" s="30"/>
      <c r="SGJ82" s="30"/>
      <c r="SGK82" s="30"/>
      <c r="SGL82" s="30"/>
      <c r="SGM82" s="30"/>
      <c r="SGN82" s="30"/>
      <c r="SGO82" s="30"/>
      <c r="SGP82" s="30"/>
      <c r="SGQ82" s="30"/>
      <c r="SGR82" s="30"/>
      <c r="SGS82" s="30"/>
      <c r="SGT82" s="30"/>
      <c r="SGU82" s="30"/>
      <c r="SGV82" s="30"/>
      <c r="SGW82" s="30"/>
      <c r="SGX82" s="30"/>
      <c r="SGY82" s="30"/>
      <c r="SGZ82" s="30"/>
      <c r="SHA82" s="30"/>
      <c r="SHB82" s="30"/>
      <c r="SHC82" s="30"/>
      <c r="SHD82" s="30"/>
      <c r="SHE82" s="30"/>
      <c r="SHF82" s="30"/>
      <c r="SHG82" s="30"/>
      <c r="SHH82" s="30"/>
      <c r="SHI82" s="30"/>
      <c r="SHJ82" s="30"/>
      <c r="SHK82" s="30"/>
      <c r="SHL82" s="30"/>
      <c r="SHM82" s="30"/>
      <c r="SHN82" s="30"/>
      <c r="SHO82" s="30"/>
      <c r="SHP82" s="30"/>
      <c r="SHQ82" s="30"/>
      <c r="SHR82" s="30"/>
      <c r="SHS82" s="30"/>
      <c r="SHT82" s="30"/>
      <c r="SHU82" s="30"/>
      <c r="SHV82" s="30"/>
      <c r="SHW82" s="30"/>
      <c r="SHX82" s="30"/>
      <c r="SHY82" s="30"/>
      <c r="SHZ82" s="30"/>
      <c r="SIA82" s="30"/>
      <c r="SIB82" s="30"/>
      <c r="SIC82" s="30"/>
      <c r="SID82" s="30"/>
      <c r="SIE82" s="30"/>
      <c r="SIF82" s="30"/>
      <c r="SIG82" s="30"/>
      <c r="SIH82" s="30"/>
      <c r="SII82" s="30"/>
      <c r="SIJ82" s="30"/>
      <c r="SIK82" s="30"/>
      <c r="SIL82" s="30"/>
      <c r="SIM82" s="30"/>
      <c r="SIN82" s="30"/>
      <c r="SIO82" s="30"/>
      <c r="SIP82" s="30"/>
      <c r="SIQ82" s="30"/>
      <c r="SIR82" s="30"/>
      <c r="SIS82" s="30"/>
      <c r="SIT82" s="30"/>
      <c r="SIU82" s="30"/>
      <c r="SIV82" s="30"/>
      <c r="SIW82" s="30"/>
      <c r="SIX82" s="30"/>
      <c r="SIY82" s="30"/>
      <c r="SIZ82" s="30"/>
      <c r="SJA82" s="30"/>
      <c r="SJB82" s="30"/>
      <c r="SJC82" s="30"/>
      <c r="SJD82" s="30"/>
      <c r="SJE82" s="30"/>
      <c r="SJF82" s="30"/>
      <c r="SJG82" s="30"/>
      <c r="SJH82" s="30"/>
      <c r="SJI82" s="30"/>
      <c r="SJJ82" s="30"/>
      <c r="SJK82" s="30"/>
      <c r="SJL82" s="30"/>
      <c r="SJM82" s="30"/>
      <c r="SJN82" s="30"/>
      <c r="SJO82" s="30"/>
      <c r="SJP82" s="30"/>
      <c r="SJQ82" s="30"/>
      <c r="SJR82" s="30"/>
      <c r="SJS82" s="30"/>
      <c r="SJT82" s="30"/>
      <c r="SJU82" s="30"/>
      <c r="SJV82" s="30"/>
      <c r="SJW82" s="30"/>
      <c r="SJX82" s="30"/>
      <c r="SJY82" s="30"/>
      <c r="SJZ82" s="30"/>
      <c r="SKA82" s="30"/>
      <c r="SKB82" s="30"/>
      <c r="SKC82" s="30"/>
      <c r="SKD82" s="30"/>
      <c r="SKE82" s="30"/>
      <c r="SKF82" s="30"/>
      <c r="SKG82" s="30"/>
      <c r="SKH82" s="30"/>
      <c r="SKI82" s="30"/>
      <c r="SKJ82" s="30"/>
      <c r="SKK82" s="30"/>
      <c r="SKL82" s="30"/>
      <c r="SKM82" s="30"/>
      <c r="SKN82" s="30"/>
      <c r="SKO82" s="30"/>
      <c r="SKP82" s="30"/>
      <c r="SKQ82" s="30"/>
      <c r="SKR82" s="30"/>
      <c r="SKS82" s="30"/>
      <c r="SKT82" s="30"/>
      <c r="SKU82" s="30"/>
      <c r="SKV82" s="30"/>
      <c r="SKW82" s="30"/>
      <c r="SKX82" s="30"/>
      <c r="SKY82" s="30"/>
      <c r="SKZ82" s="30"/>
      <c r="SLA82" s="30"/>
      <c r="SLB82" s="30"/>
      <c r="SLC82" s="30"/>
      <c r="SLD82" s="30"/>
      <c r="SLE82" s="30"/>
      <c r="SLF82" s="30"/>
      <c r="SLG82" s="30"/>
      <c r="SLH82" s="30"/>
      <c r="SLI82" s="30"/>
      <c r="SLJ82" s="30"/>
      <c r="SLK82" s="30"/>
      <c r="SLL82" s="30"/>
      <c r="SLM82" s="30"/>
      <c r="SLN82" s="30"/>
      <c r="SLO82" s="30"/>
      <c r="SLP82" s="30"/>
      <c r="SLQ82" s="30"/>
      <c r="SLR82" s="30"/>
      <c r="SLS82" s="30"/>
      <c r="SLT82" s="30"/>
      <c r="SLU82" s="30"/>
      <c r="SLV82" s="30"/>
      <c r="SLW82" s="30"/>
      <c r="SLX82" s="30"/>
      <c r="SLY82" s="30"/>
      <c r="SLZ82" s="30"/>
      <c r="SMA82" s="30"/>
      <c r="SMB82" s="30"/>
      <c r="SMC82" s="30"/>
      <c r="SMD82" s="30"/>
      <c r="SME82" s="30"/>
      <c r="SMF82" s="30"/>
      <c r="SMG82" s="30"/>
      <c r="SMH82" s="30"/>
      <c r="SMI82" s="30"/>
      <c r="SMJ82" s="30"/>
      <c r="SMK82" s="30"/>
      <c r="SML82" s="30"/>
      <c r="SMM82" s="30"/>
      <c r="SMN82" s="30"/>
      <c r="SMO82" s="30"/>
      <c r="SMP82" s="30"/>
      <c r="SMQ82" s="30"/>
      <c r="SMR82" s="30"/>
      <c r="SMS82" s="30"/>
      <c r="SMT82" s="30"/>
      <c r="SMU82" s="30"/>
      <c r="SMV82" s="30"/>
      <c r="SMW82" s="30"/>
      <c r="SMX82" s="30"/>
      <c r="SMY82" s="30"/>
      <c r="SMZ82" s="30"/>
      <c r="SNA82" s="30"/>
      <c r="SNB82" s="30"/>
      <c r="SNC82" s="30"/>
      <c r="SND82" s="30"/>
      <c r="SNE82" s="30"/>
      <c r="SNF82" s="30"/>
      <c r="SNG82" s="30"/>
      <c r="SNH82" s="30"/>
      <c r="SNI82" s="30"/>
      <c r="SNJ82" s="30"/>
      <c r="SNK82" s="30"/>
      <c r="SNL82" s="30"/>
      <c r="SNM82" s="30"/>
      <c r="SNN82" s="30"/>
      <c r="SNO82" s="30"/>
      <c r="SNP82" s="30"/>
      <c r="SNQ82" s="30"/>
      <c r="SNR82" s="30"/>
      <c r="SNS82" s="30"/>
      <c r="SNT82" s="30"/>
      <c r="SNU82" s="30"/>
      <c r="SNV82" s="30"/>
      <c r="SNW82" s="30"/>
      <c r="SNX82" s="30"/>
      <c r="SNY82" s="30"/>
      <c r="SNZ82" s="30"/>
      <c r="SOA82" s="30"/>
      <c r="SOB82" s="30"/>
      <c r="SOC82" s="30"/>
      <c r="SOD82" s="30"/>
      <c r="SOE82" s="30"/>
      <c r="SOF82" s="30"/>
      <c r="SOG82" s="30"/>
      <c r="SOH82" s="30"/>
      <c r="SOI82" s="30"/>
      <c r="SOJ82" s="30"/>
      <c r="SOK82" s="30"/>
      <c r="SOL82" s="30"/>
      <c r="SOM82" s="30"/>
      <c r="SON82" s="30"/>
      <c r="SOO82" s="30"/>
      <c r="SOP82" s="30"/>
      <c r="SOQ82" s="30"/>
      <c r="SOR82" s="30"/>
      <c r="SOS82" s="30"/>
      <c r="SOT82" s="30"/>
      <c r="SOU82" s="30"/>
      <c r="SOV82" s="30"/>
      <c r="SOW82" s="30"/>
      <c r="SOX82" s="30"/>
      <c r="SOY82" s="30"/>
      <c r="SOZ82" s="30"/>
      <c r="SPA82" s="30"/>
      <c r="SPB82" s="30"/>
      <c r="SPC82" s="30"/>
      <c r="SPD82" s="30"/>
      <c r="SPE82" s="30"/>
      <c r="SPF82" s="30"/>
      <c r="SPG82" s="30"/>
      <c r="SPH82" s="30"/>
      <c r="SPI82" s="30"/>
      <c r="SPJ82" s="30"/>
      <c r="SPK82" s="30"/>
      <c r="SPL82" s="30"/>
      <c r="SPM82" s="30"/>
      <c r="SPN82" s="30"/>
      <c r="SPO82" s="30"/>
      <c r="SPP82" s="30"/>
      <c r="SPQ82" s="30"/>
      <c r="SPR82" s="30"/>
      <c r="SPS82" s="30"/>
      <c r="SPT82" s="30"/>
      <c r="SPU82" s="30"/>
      <c r="SPV82" s="30"/>
      <c r="SPW82" s="30"/>
      <c r="SPX82" s="30"/>
      <c r="SPY82" s="30"/>
      <c r="SPZ82" s="30"/>
      <c r="SQA82" s="30"/>
      <c r="SQB82" s="30"/>
      <c r="SQC82" s="30"/>
      <c r="SQD82" s="30"/>
      <c r="SQE82" s="30"/>
      <c r="SQF82" s="30"/>
      <c r="SQG82" s="30"/>
      <c r="SQH82" s="30"/>
      <c r="SQI82" s="30"/>
      <c r="SQJ82" s="30"/>
      <c r="SQK82" s="30"/>
      <c r="SQL82" s="30"/>
      <c r="SQM82" s="30"/>
      <c r="SQN82" s="30"/>
      <c r="SQO82" s="30"/>
      <c r="SQP82" s="30"/>
      <c r="SQQ82" s="30"/>
      <c r="SQR82" s="30"/>
      <c r="SQS82" s="30"/>
      <c r="SQT82" s="30"/>
      <c r="SQU82" s="30"/>
      <c r="SQV82" s="30"/>
      <c r="SQW82" s="30"/>
      <c r="SQX82" s="30"/>
      <c r="SQY82" s="30"/>
      <c r="SQZ82" s="30"/>
      <c r="SRA82" s="30"/>
      <c r="SRB82" s="30"/>
      <c r="SRC82" s="30"/>
      <c r="SRD82" s="30"/>
      <c r="SRE82" s="30"/>
      <c r="SRF82" s="30"/>
      <c r="SRG82" s="30"/>
      <c r="SRH82" s="30"/>
      <c r="SRI82" s="30"/>
      <c r="SRJ82" s="30"/>
      <c r="SRK82" s="30"/>
      <c r="SRL82" s="30"/>
      <c r="SRM82" s="30"/>
      <c r="SRN82" s="30"/>
      <c r="SRO82" s="30"/>
      <c r="SRP82" s="30"/>
      <c r="SRQ82" s="30"/>
      <c r="SRR82" s="30"/>
      <c r="SRS82" s="30"/>
      <c r="SRT82" s="30"/>
      <c r="SRU82" s="30"/>
      <c r="SRV82" s="30"/>
      <c r="SRW82" s="30"/>
      <c r="SRX82" s="30"/>
      <c r="SRY82" s="30"/>
      <c r="SRZ82" s="30"/>
      <c r="SSA82" s="30"/>
      <c r="SSB82" s="30"/>
      <c r="SSC82" s="30"/>
      <c r="SSD82" s="30"/>
      <c r="SSE82" s="30"/>
      <c r="SSF82" s="30"/>
      <c r="SSG82" s="30"/>
      <c r="SSH82" s="30"/>
      <c r="SSI82" s="30"/>
      <c r="SSJ82" s="30"/>
      <c r="SSK82" s="30"/>
      <c r="SSL82" s="30"/>
      <c r="SSM82" s="30"/>
      <c r="SSN82" s="30"/>
      <c r="SSO82" s="30"/>
      <c r="SSP82" s="30"/>
      <c r="SSQ82" s="30"/>
      <c r="SSR82" s="30"/>
      <c r="SSS82" s="30"/>
      <c r="SST82" s="30"/>
      <c r="SSU82" s="30"/>
      <c r="SSV82" s="30"/>
      <c r="SSW82" s="30"/>
      <c r="SSX82" s="30"/>
      <c r="SSY82" s="30"/>
      <c r="SSZ82" s="30"/>
      <c r="STA82" s="30"/>
      <c r="STB82" s="30"/>
      <c r="STC82" s="30"/>
      <c r="STD82" s="30"/>
      <c r="STE82" s="30"/>
      <c r="STF82" s="30"/>
      <c r="STG82" s="30"/>
      <c r="STH82" s="30"/>
      <c r="STI82" s="30"/>
      <c r="STJ82" s="30"/>
      <c r="STK82" s="30"/>
      <c r="STL82" s="30"/>
      <c r="STM82" s="30"/>
      <c r="STN82" s="30"/>
      <c r="STO82" s="30"/>
      <c r="STP82" s="30"/>
      <c r="STQ82" s="30"/>
      <c r="STR82" s="30"/>
      <c r="STS82" s="30"/>
      <c r="STT82" s="30"/>
      <c r="STU82" s="30"/>
      <c r="STV82" s="30"/>
      <c r="STW82" s="30"/>
      <c r="STX82" s="30"/>
      <c r="STY82" s="30"/>
      <c r="STZ82" s="30"/>
      <c r="SUA82" s="30"/>
      <c r="SUB82" s="30"/>
      <c r="SUC82" s="30"/>
      <c r="SUD82" s="30"/>
      <c r="SUE82" s="30"/>
      <c r="SUF82" s="30"/>
      <c r="SUG82" s="30"/>
      <c r="SUH82" s="30"/>
      <c r="SUI82" s="30"/>
      <c r="SUJ82" s="30"/>
      <c r="SUK82" s="30"/>
      <c r="SUL82" s="30"/>
      <c r="SUM82" s="30"/>
      <c r="SUN82" s="30"/>
      <c r="SUO82" s="30"/>
      <c r="SUP82" s="30"/>
      <c r="SUQ82" s="30"/>
      <c r="SUR82" s="30"/>
      <c r="SUS82" s="30"/>
      <c r="SUT82" s="30"/>
      <c r="SUU82" s="30"/>
      <c r="SUV82" s="30"/>
      <c r="SUW82" s="30"/>
      <c r="SUX82" s="30"/>
      <c r="SUY82" s="30"/>
      <c r="SUZ82" s="30"/>
      <c r="SVA82" s="30"/>
      <c r="SVB82" s="30"/>
      <c r="SVC82" s="30"/>
      <c r="SVD82" s="30"/>
      <c r="SVE82" s="30"/>
      <c r="SVF82" s="30"/>
      <c r="SVG82" s="30"/>
      <c r="SVH82" s="30"/>
      <c r="SVI82" s="30"/>
      <c r="SVJ82" s="30"/>
      <c r="SVK82" s="30"/>
      <c r="SVL82" s="30"/>
      <c r="SVM82" s="30"/>
      <c r="SVN82" s="30"/>
      <c r="SVO82" s="30"/>
      <c r="SVP82" s="30"/>
      <c r="SVQ82" s="30"/>
      <c r="SVR82" s="30"/>
      <c r="SVS82" s="30"/>
      <c r="SVT82" s="30"/>
      <c r="SVU82" s="30"/>
      <c r="SVV82" s="30"/>
      <c r="SVW82" s="30"/>
      <c r="SVX82" s="30"/>
      <c r="SVY82" s="30"/>
      <c r="SVZ82" s="30"/>
      <c r="SWA82" s="30"/>
      <c r="SWB82" s="30"/>
      <c r="SWC82" s="30"/>
      <c r="SWD82" s="30"/>
      <c r="SWE82" s="30"/>
      <c r="SWF82" s="30"/>
      <c r="SWG82" s="30"/>
      <c r="SWH82" s="30"/>
      <c r="SWI82" s="30"/>
      <c r="SWJ82" s="30"/>
      <c r="SWK82" s="30"/>
      <c r="SWL82" s="30"/>
      <c r="SWM82" s="30"/>
      <c r="SWN82" s="30"/>
      <c r="SWO82" s="30"/>
      <c r="SWP82" s="30"/>
      <c r="SWQ82" s="30"/>
      <c r="SWR82" s="30"/>
      <c r="SWS82" s="30"/>
      <c r="SWT82" s="30"/>
      <c r="SWU82" s="30"/>
      <c r="SWV82" s="30"/>
      <c r="SWW82" s="30"/>
      <c r="SWX82" s="30"/>
      <c r="SWY82" s="30"/>
      <c r="SWZ82" s="30"/>
      <c r="SXA82" s="30"/>
      <c r="SXB82" s="30"/>
      <c r="SXC82" s="30"/>
      <c r="SXD82" s="30"/>
      <c r="SXE82" s="30"/>
      <c r="SXF82" s="30"/>
      <c r="SXG82" s="30"/>
      <c r="SXH82" s="30"/>
      <c r="SXI82" s="30"/>
      <c r="SXJ82" s="30"/>
      <c r="SXK82" s="30"/>
      <c r="SXL82" s="30"/>
      <c r="SXM82" s="30"/>
      <c r="SXN82" s="30"/>
      <c r="SXO82" s="30"/>
      <c r="SXP82" s="30"/>
      <c r="SXQ82" s="30"/>
      <c r="SXR82" s="30"/>
      <c r="SXS82" s="30"/>
      <c r="SXT82" s="30"/>
      <c r="SXU82" s="30"/>
      <c r="SXV82" s="30"/>
      <c r="SXW82" s="30"/>
      <c r="SXX82" s="30"/>
      <c r="SXY82" s="30"/>
      <c r="SXZ82" s="30"/>
      <c r="SYA82" s="30"/>
      <c r="SYB82" s="30"/>
      <c r="SYC82" s="30"/>
      <c r="SYD82" s="30"/>
      <c r="SYE82" s="30"/>
      <c r="SYF82" s="30"/>
      <c r="SYG82" s="30"/>
      <c r="SYH82" s="30"/>
      <c r="SYI82" s="30"/>
      <c r="SYJ82" s="30"/>
      <c r="SYK82" s="30"/>
      <c r="SYL82" s="30"/>
      <c r="SYM82" s="30"/>
      <c r="SYN82" s="30"/>
      <c r="SYO82" s="30"/>
      <c r="SYP82" s="30"/>
      <c r="SYQ82" s="30"/>
      <c r="SYR82" s="30"/>
      <c r="SYS82" s="30"/>
      <c r="SYT82" s="30"/>
      <c r="SYU82" s="30"/>
      <c r="SYV82" s="30"/>
      <c r="SYW82" s="30"/>
      <c r="SYX82" s="30"/>
      <c r="SYY82" s="30"/>
      <c r="SYZ82" s="30"/>
      <c r="SZA82" s="30"/>
      <c r="SZB82" s="30"/>
      <c r="SZC82" s="30"/>
      <c r="SZD82" s="30"/>
      <c r="SZE82" s="30"/>
      <c r="SZF82" s="30"/>
      <c r="SZG82" s="30"/>
      <c r="SZH82" s="30"/>
      <c r="SZI82" s="30"/>
      <c r="SZJ82" s="30"/>
      <c r="SZK82" s="30"/>
      <c r="SZL82" s="30"/>
      <c r="SZM82" s="30"/>
      <c r="SZN82" s="30"/>
      <c r="SZO82" s="30"/>
      <c r="SZP82" s="30"/>
      <c r="SZQ82" s="30"/>
      <c r="SZR82" s="30"/>
      <c r="SZS82" s="30"/>
      <c r="SZT82" s="30"/>
      <c r="SZU82" s="30"/>
      <c r="SZV82" s="30"/>
      <c r="SZW82" s="30"/>
      <c r="SZX82" s="30"/>
      <c r="SZY82" s="30"/>
      <c r="SZZ82" s="30"/>
      <c r="TAA82" s="30"/>
      <c r="TAB82" s="30"/>
      <c r="TAC82" s="30"/>
      <c r="TAD82" s="30"/>
      <c r="TAE82" s="30"/>
      <c r="TAF82" s="30"/>
      <c r="TAG82" s="30"/>
      <c r="TAH82" s="30"/>
      <c r="TAI82" s="30"/>
      <c r="TAJ82" s="30"/>
      <c r="TAK82" s="30"/>
      <c r="TAL82" s="30"/>
      <c r="TAM82" s="30"/>
      <c r="TAN82" s="30"/>
      <c r="TAO82" s="30"/>
      <c r="TAP82" s="30"/>
      <c r="TAQ82" s="30"/>
      <c r="TAR82" s="30"/>
      <c r="TAS82" s="30"/>
      <c r="TAT82" s="30"/>
      <c r="TAU82" s="30"/>
      <c r="TAV82" s="30"/>
      <c r="TAW82" s="30"/>
      <c r="TAX82" s="30"/>
      <c r="TAY82" s="30"/>
      <c r="TAZ82" s="30"/>
      <c r="TBA82" s="30"/>
      <c r="TBB82" s="30"/>
      <c r="TBC82" s="30"/>
      <c r="TBD82" s="30"/>
      <c r="TBE82" s="30"/>
      <c r="TBF82" s="30"/>
      <c r="TBG82" s="30"/>
      <c r="TBH82" s="30"/>
      <c r="TBI82" s="30"/>
      <c r="TBJ82" s="30"/>
      <c r="TBK82" s="30"/>
      <c r="TBL82" s="30"/>
      <c r="TBM82" s="30"/>
      <c r="TBN82" s="30"/>
      <c r="TBO82" s="30"/>
      <c r="TBP82" s="30"/>
      <c r="TBQ82" s="30"/>
      <c r="TBR82" s="30"/>
      <c r="TBS82" s="30"/>
      <c r="TBT82" s="30"/>
      <c r="TBU82" s="30"/>
      <c r="TBV82" s="30"/>
      <c r="TBW82" s="30"/>
      <c r="TBX82" s="30"/>
      <c r="TBY82" s="30"/>
      <c r="TBZ82" s="30"/>
      <c r="TCA82" s="30"/>
      <c r="TCB82" s="30"/>
      <c r="TCC82" s="30"/>
      <c r="TCD82" s="30"/>
      <c r="TCE82" s="30"/>
      <c r="TCF82" s="30"/>
      <c r="TCG82" s="30"/>
      <c r="TCH82" s="30"/>
      <c r="TCI82" s="30"/>
      <c r="TCJ82" s="30"/>
      <c r="TCK82" s="30"/>
      <c r="TCL82" s="30"/>
      <c r="TCM82" s="30"/>
      <c r="TCN82" s="30"/>
      <c r="TCO82" s="30"/>
      <c r="TCP82" s="30"/>
      <c r="TCQ82" s="30"/>
      <c r="TCR82" s="30"/>
      <c r="TCS82" s="30"/>
      <c r="TCT82" s="30"/>
      <c r="TCU82" s="30"/>
      <c r="TCV82" s="30"/>
      <c r="TCW82" s="30"/>
      <c r="TCX82" s="30"/>
      <c r="TCY82" s="30"/>
      <c r="TCZ82" s="30"/>
      <c r="TDA82" s="30"/>
      <c r="TDB82" s="30"/>
      <c r="TDC82" s="30"/>
      <c r="TDD82" s="30"/>
      <c r="TDE82" s="30"/>
      <c r="TDF82" s="30"/>
      <c r="TDG82" s="30"/>
      <c r="TDH82" s="30"/>
      <c r="TDI82" s="30"/>
      <c r="TDJ82" s="30"/>
      <c r="TDK82" s="30"/>
      <c r="TDL82" s="30"/>
      <c r="TDM82" s="30"/>
      <c r="TDN82" s="30"/>
      <c r="TDO82" s="30"/>
      <c r="TDP82" s="30"/>
      <c r="TDQ82" s="30"/>
      <c r="TDR82" s="30"/>
      <c r="TDS82" s="30"/>
      <c r="TDT82" s="30"/>
      <c r="TDU82" s="30"/>
      <c r="TDV82" s="30"/>
      <c r="TDW82" s="30"/>
      <c r="TDX82" s="30"/>
      <c r="TDY82" s="30"/>
      <c r="TDZ82" s="30"/>
      <c r="TEA82" s="30"/>
      <c r="TEB82" s="30"/>
      <c r="TEC82" s="30"/>
      <c r="TED82" s="30"/>
      <c r="TEE82" s="30"/>
      <c r="TEF82" s="30"/>
      <c r="TEG82" s="30"/>
      <c r="TEH82" s="30"/>
      <c r="TEI82" s="30"/>
      <c r="TEJ82" s="30"/>
      <c r="TEK82" s="30"/>
      <c r="TEL82" s="30"/>
      <c r="TEM82" s="30"/>
      <c r="TEN82" s="30"/>
      <c r="TEO82" s="30"/>
      <c r="TEP82" s="30"/>
      <c r="TEQ82" s="30"/>
      <c r="TER82" s="30"/>
      <c r="TES82" s="30"/>
      <c r="TET82" s="30"/>
      <c r="TEU82" s="30"/>
      <c r="TEV82" s="30"/>
      <c r="TEW82" s="30"/>
      <c r="TEX82" s="30"/>
      <c r="TEY82" s="30"/>
      <c r="TEZ82" s="30"/>
      <c r="TFA82" s="30"/>
      <c r="TFB82" s="30"/>
      <c r="TFC82" s="30"/>
      <c r="TFD82" s="30"/>
      <c r="TFE82" s="30"/>
      <c r="TFF82" s="30"/>
      <c r="TFG82" s="30"/>
      <c r="TFH82" s="30"/>
      <c r="TFI82" s="30"/>
      <c r="TFJ82" s="30"/>
      <c r="TFK82" s="30"/>
      <c r="TFL82" s="30"/>
      <c r="TFM82" s="30"/>
      <c r="TFN82" s="30"/>
      <c r="TFO82" s="30"/>
      <c r="TFP82" s="30"/>
      <c r="TFQ82" s="30"/>
      <c r="TFR82" s="30"/>
      <c r="TFS82" s="30"/>
      <c r="TFT82" s="30"/>
      <c r="TFU82" s="30"/>
      <c r="TFV82" s="30"/>
      <c r="TFW82" s="30"/>
      <c r="TFX82" s="30"/>
      <c r="TFY82" s="30"/>
      <c r="TFZ82" s="30"/>
      <c r="TGA82" s="30"/>
      <c r="TGB82" s="30"/>
      <c r="TGC82" s="30"/>
      <c r="TGD82" s="30"/>
      <c r="TGE82" s="30"/>
      <c r="TGF82" s="30"/>
      <c r="TGG82" s="30"/>
      <c r="TGH82" s="30"/>
      <c r="TGI82" s="30"/>
      <c r="TGJ82" s="30"/>
      <c r="TGK82" s="30"/>
      <c r="TGL82" s="30"/>
      <c r="TGM82" s="30"/>
      <c r="TGN82" s="30"/>
      <c r="TGO82" s="30"/>
      <c r="TGP82" s="30"/>
      <c r="TGQ82" s="30"/>
      <c r="TGR82" s="30"/>
      <c r="TGS82" s="30"/>
      <c r="TGT82" s="30"/>
      <c r="TGU82" s="30"/>
      <c r="TGV82" s="30"/>
      <c r="TGW82" s="30"/>
      <c r="TGX82" s="30"/>
      <c r="TGY82" s="30"/>
      <c r="TGZ82" s="30"/>
      <c r="THA82" s="30"/>
      <c r="THB82" s="30"/>
      <c r="THC82" s="30"/>
      <c r="THD82" s="30"/>
      <c r="THE82" s="30"/>
      <c r="THF82" s="30"/>
      <c r="THG82" s="30"/>
      <c r="THH82" s="30"/>
      <c r="THI82" s="30"/>
      <c r="THJ82" s="30"/>
      <c r="THK82" s="30"/>
      <c r="THL82" s="30"/>
      <c r="THM82" s="30"/>
      <c r="THN82" s="30"/>
      <c r="THO82" s="30"/>
      <c r="THP82" s="30"/>
      <c r="THQ82" s="30"/>
      <c r="THR82" s="30"/>
      <c r="THS82" s="30"/>
      <c r="THT82" s="30"/>
      <c r="THU82" s="30"/>
      <c r="THV82" s="30"/>
      <c r="THW82" s="30"/>
      <c r="THX82" s="30"/>
      <c r="THY82" s="30"/>
      <c r="THZ82" s="30"/>
      <c r="TIA82" s="30"/>
      <c r="TIB82" s="30"/>
      <c r="TIC82" s="30"/>
      <c r="TID82" s="30"/>
      <c r="TIE82" s="30"/>
      <c r="TIF82" s="30"/>
      <c r="TIG82" s="30"/>
      <c r="TIH82" s="30"/>
      <c r="TII82" s="30"/>
      <c r="TIJ82" s="30"/>
      <c r="TIK82" s="30"/>
      <c r="TIL82" s="30"/>
      <c r="TIM82" s="30"/>
      <c r="TIN82" s="30"/>
      <c r="TIO82" s="30"/>
      <c r="TIP82" s="30"/>
      <c r="TIQ82" s="30"/>
      <c r="TIR82" s="30"/>
      <c r="TIS82" s="30"/>
      <c r="TIT82" s="30"/>
      <c r="TIU82" s="30"/>
      <c r="TIV82" s="30"/>
      <c r="TIW82" s="30"/>
      <c r="TIX82" s="30"/>
      <c r="TIY82" s="30"/>
      <c r="TIZ82" s="30"/>
      <c r="TJA82" s="30"/>
      <c r="TJB82" s="30"/>
      <c r="TJC82" s="30"/>
      <c r="TJD82" s="30"/>
      <c r="TJE82" s="30"/>
      <c r="TJF82" s="30"/>
      <c r="TJG82" s="30"/>
      <c r="TJH82" s="30"/>
      <c r="TJI82" s="30"/>
      <c r="TJJ82" s="30"/>
      <c r="TJK82" s="30"/>
      <c r="TJL82" s="30"/>
      <c r="TJM82" s="30"/>
      <c r="TJN82" s="30"/>
      <c r="TJO82" s="30"/>
      <c r="TJP82" s="30"/>
      <c r="TJQ82" s="30"/>
      <c r="TJR82" s="30"/>
      <c r="TJS82" s="30"/>
      <c r="TJT82" s="30"/>
      <c r="TJU82" s="30"/>
      <c r="TJV82" s="30"/>
      <c r="TJW82" s="30"/>
      <c r="TJX82" s="30"/>
      <c r="TJY82" s="30"/>
      <c r="TJZ82" s="30"/>
      <c r="TKA82" s="30"/>
      <c r="TKB82" s="30"/>
      <c r="TKC82" s="30"/>
      <c r="TKD82" s="30"/>
      <c r="TKE82" s="30"/>
      <c r="TKF82" s="30"/>
      <c r="TKG82" s="30"/>
      <c r="TKH82" s="30"/>
      <c r="TKI82" s="30"/>
      <c r="TKJ82" s="30"/>
      <c r="TKK82" s="30"/>
      <c r="TKL82" s="30"/>
      <c r="TKM82" s="30"/>
      <c r="TKN82" s="30"/>
      <c r="TKO82" s="30"/>
      <c r="TKP82" s="30"/>
      <c r="TKQ82" s="30"/>
      <c r="TKR82" s="30"/>
      <c r="TKS82" s="30"/>
      <c r="TKT82" s="30"/>
      <c r="TKU82" s="30"/>
      <c r="TKV82" s="30"/>
      <c r="TKW82" s="30"/>
      <c r="TKX82" s="30"/>
      <c r="TKY82" s="30"/>
      <c r="TKZ82" s="30"/>
      <c r="TLA82" s="30"/>
      <c r="TLB82" s="30"/>
      <c r="TLC82" s="30"/>
      <c r="TLD82" s="30"/>
      <c r="TLE82" s="30"/>
      <c r="TLF82" s="30"/>
      <c r="TLG82" s="30"/>
      <c r="TLH82" s="30"/>
      <c r="TLI82" s="30"/>
      <c r="TLJ82" s="30"/>
      <c r="TLK82" s="30"/>
      <c r="TLL82" s="30"/>
      <c r="TLM82" s="30"/>
      <c r="TLN82" s="30"/>
      <c r="TLO82" s="30"/>
      <c r="TLP82" s="30"/>
      <c r="TLQ82" s="30"/>
      <c r="TLR82" s="30"/>
      <c r="TLS82" s="30"/>
      <c r="TLT82" s="30"/>
      <c r="TLU82" s="30"/>
      <c r="TLV82" s="30"/>
      <c r="TLW82" s="30"/>
      <c r="TLX82" s="30"/>
      <c r="TLY82" s="30"/>
      <c r="TLZ82" s="30"/>
      <c r="TMA82" s="30"/>
      <c r="TMB82" s="30"/>
      <c r="TMC82" s="30"/>
      <c r="TMD82" s="30"/>
      <c r="TME82" s="30"/>
      <c r="TMF82" s="30"/>
      <c r="TMG82" s="30"/>
      <c r="TMH82" s="30"/>
      <c r="TMI82" s="30"/>
      <c r="TMJ82" s="30"/>
      <c r="TMK82" s="30"/>
      <c r="TML82" s="30"/>
      <c r="TMM82" s="30"/>
      <c r="TMN82" s="30"/>
      <c r="TMO82" s="30"/>
      <c r="TMP82" s="30"/>
      <c r="TMQ82" s="30"/>
      <c r="TMR82" s="30"/>
      <c r="TMS82" s="30"/>
      <c r="TMT82" s="30"/>
      <c r="TMU82" s="30"/>
      <c r="TMV82" s="30"/>
      <c r="TMW82" s="30"/>
      <c r="TMX82" s="30"/>
      <c r="TMY82" s="30"/>
      <c r="TMZ82" s="30"/>
      <c r="TNA82" s="30"/>
      <c r="TNB82" s="30"/>
      <c r="TNC82" s="30"/>
      <c r="TND82" s="30"/>
      <c r="TNE82" s="30"/>
      <c r="TNF82" s="30"/>
      <c r="TNG82" s="30"/>
      <c r="TNH82" s="30"/>
      <c r="TNI82" s="30"/>
      <c r="TNJ82" s="30"/>
      <c r="TNK82" s="30"/>
      <c r="TNL82" s="30"/>
      <c r="TNM82" s="30"/>
      <c r="TNN82" s="30"/>
      <c r="TNO82" s="30"/>
      <c r="TNP82" s="30"/>
      <c r="TNQ82" s="30"/>
      <c r="TNR82" s="30"/>
      <c r="TNS82" s="30"/>
      <c r="TNT82" s="30"/>
      <c r="TNU82" s="30"/>
      <c r="TNV82" s="30"/>
      <c r="TNW82" s="30"/>
      <c r="TNX82" s="30"/>
      <c r="TNY82" s="30"/>
      <c r="TNZ82" s="30"/>
      <c r="TOA82" s="30"/>
      <c r="TOB82" s="30"/>
      <c r="TOC82" s="30"/>
      <c r="TOD82" s="30"/>
      <c r="TOE82" s="30"/>
      <c r="TOF82" s="30"/>
      <c r="TOG82" s="30"/>
      <c r="TOH82" s="30"/>
      <c r="TOI82" s="30"/>
      <c r="TOJ82" s="30"/>
      <c r="TOK82" s="30"/>
      <c r="TOL82" s="30"/>
      <c r="TOM82" s="30"/>
      <c r="TON82" s="30"/>
      <c r="TOO82" s="30"/>
      <c r="TOP82" s="30"/>
      <c r="TOQ82" s="30"/>
      <c r="TOR82" s="30"/>
      <c r="TOS82" s="30"/>
      <c r="TOT82" s="30"/>
      <c r="TOU82" s="30"/>
      <c r="TOV82" s="30"/>
      <c r="TOW82" s="30"/>
      <c r="TOX82" s="30"/>
      <c r="TOY82" s="30"/>
      <c r="TOZ82" s="30"/>
      <c r="TPA82" s="30"/>
      <c r="TPB82" s="30"/>
      <c r="TPC82" s="30"/>
      <c r="TPD82" s="30"/>
      <c r="TPE82" s="30"/>
      <c r="TPF82" s="30"/>
      <c r="TPG82" s="30"/>
      <c r="TPH82" s="30"/>
      <c r="TPI82" s="30"/>
      <c r="TPJ82" s="30"/>
      <c r="TPK82" s="30"/>
      <c r="TPL82" s="30"/>
      <c r="TPM82" s="30"/>
      <c r="TPN82" s="30"/>
      <c r="TPO82" s="30"/>
      <c r="TPP82" s="30"/>
      <c r="TPQ82" s="30"/>
      <c r="TPR82" s="30"/>
      <c r="TPS82" s="30"/>
      <c r="TPT82" s="30"/>
      <c r="TPU82" s="30"/>
      <c r="TPV82" s="30"/>
      <c r="TPW82" s="30"/>
      <c r="TPX82" s="30"/>
      <c r="TPY82" s="30"/>
      <c r="TPZ82" s="30"/>
      <c r="TQA82" s="30"/>
      <c r="TQB82" s="30"/>
      <c r="TQC82" s="30"/>
      <c r="TQD82" s="30"/>
      <c r="TQE82" s="30"/>
      <c r="TQF82" s="30"/>
      <c r="TQG82" s="30"/>
      <c r="TQH82" s="30"/>
      <c r="TQI82" s="30"/>
      <c r="TQJ82" s="30"/>
      <c r="TQK82" s="30"/>
      <c r="TQL82" s="30"/>
      <c r="TQM82" s="30"/>
      <c r="TQN82" s="30"/>
      <c r="TQO82" s="30"/>
      <c r="TQP82" s="30"/>
      <c r="TQQ82" s="30"/>
      <c r="TQR82" s="30"/>
      <c r="TQS82" s="30"/>
      <c r="TQT82" s="30"/>
      <c r="TQU82" s="30"/>
      <c r="TQV82" s="30"/>
      <c r="TQW82" s="30"/>
      <c r="TQX82" s="30"/>
      <c r="TQY82" s="30"/>
      <c r="TQZ82" s="30"/>
      <c r="TRA82" s="30"/>
      <c r="TRB82" s="30"/>
      <c r="TRC82" s="30"/>
      <c r="TRD82" s="30"/>
      <c r="TRE82" s="30"/>
      <c r="TRF82" s="30"/>
      <c r="TRG82" s="30"/>
      <c r="TRH82" s="30"/>
      <c r="TRI82" s="30"/>
      <c r="TRJ82" s="30"/>
      <c r="TRK82" s="30"/>
      <c r="TRL82" s="30"/>
      <c r="TRM82" s="30"/>
      <c r="TRN82" s="30"/>
      <c r="TRO82" s="30"/>
      <c r="TRP82" s="30"/>
      <c r="TRQ82" s="30"/>
      <c r="TRR82" s="30"/>
      <c r="TRS82" s="30"/>
      <c r="TRT82" s="30"/>
      <c r="TRU82" s="30"/>
      <c r="TRV82" s="30"/>
      <c r="TRW82" s="30"/>
      <c r="TRX82" s="30"/>
      <c r="TRY82" s="30"/>
      <c r="TRZ82" s="30"/>
      <c r="TSA82" s="30"/>
      <c r="TSB82" s="30"/>
      <c r="TSC82" s="30"/>
      <c r="TSD82" s="30"/>
      <c r="TSE82" s="30"/>
      <c r="TSF82" s="30"/>
      <c r="TSG82" s="30"/>
      <c r="TSH82" s="30"/>
      <c r="TSI82" s="30"/>
      <c r="TSJ82" s="30"/>
      <c r="TSK82" s="30"/>
      <c r="TSL82" s="30"/>
      <c r="TSM82" s="30"/>
      <c r="TSN82" s="30"/>
      <c r="TSO82" s="30"/>
      <c r="TSP82" s="30"/>
      <c r="TSQ82" s="30"/>
      <c r="TSR82" s="30"/>
      <c r="TSS82" s="30"/>
      <c r="TST82" s="30"/>
      <c r="TSU82" s="30"/>
      <c r="TSV82" s="30"/>
      <c r="TSW82" s="30"/>
      <c r="TSX82" s="30"/>
      <c r="TSY82" s="30"/>
      <c r="TSZ82" s="30"/>
      <c r="TTA82" s="30"/>
      <c r="TTB82" s="30"/>
      <c r="TTC82" s="30"/>
      <c r="TTD82" s="30"/>
      <c r="TTE82" s="30"/>
      <c r="TTF82" s="30"/>
      <c r="TTG82" s="30"/>
      <c r="TTH82" s="30"/>
      <c r="TTI82" s="30"/>
      <c r="TTJ82" s="30"/>
      <c r="TTK82" s="30"/>
      <c r="TTL82" s="30"/>
      <c r="TTM82" s="30"/>
      <c r="TTN82" s="30"/>
      <c r="TTO82" s="30"/>
      <c r="TTP82" s="30"/>
      <c r="TTQ82" s="30"/>
      <c r="TTR82" s="30"/>
      <c r="TTS82" s="30"/>
      <c r="TTT82" s="30"/>
      <c r="TTU82" s="30"/>
      <c r="TTV82" s="30"/>
      <c r="TTW82" s="30"/>
      <c r="TTX82" s="30"/>
      <c r="TTY82" s="30"/>
      <c r="TTZ82" s="30"/>
      <c r="TUA82" s="30"/>
      <c r="TUB82" s="30"/>
      <c r="TUC82" s="30"/>
      <c r="TUD82" s="30"/>
      <c r="TUE82" s="30"/>
      <c r="TUF82" s="30"/>
      <c r="TUG82" s="30"/>
      <c r="TUH82" s="30"/>
      <c r="TUI82" s="30"/>
      <c r="TUJ82" s="30"/>
      <c r="TUK82" s="30"/>
      <c r="TUL82" s="30"/>
      <c r="TUM82" s="30"/>
      <c r="TUN82" s="30"/>
      <c r="TUO82" s="30"/>
      <c r="TUP82" s="30"/>
      <c r="TUQ82" s="30"/>
      <c r="TUR82" s="30"/>
      <c r="TUS82" s="30"/>
      <c r="TUT82" s="30"/>
      <c r="TUU82" s="30"/>
      <c r="TUV82" s="30"/>
      <c r="TUW82" s="30"/>
      <c r="TUX82" s="30"/>
      <c r="TUY82" s="30"/>
      <c r="TUZ82" s="30"/>
      <c r="TVA82" s="30"/>
      <c r="TVB82" s="30"/>
      <c r="TVC82" s="30"/>
      <c r="TVD82" s="30"/>
      <c r="TVE82" s="30"/>
      <c r="TVF82" s="30"/>
      <c r="TVG82" s="30"/>
      <c r="TVH82" s="30"/>
      <c r="TVI82" s="30"/>
      <c r="TVJ82" s="30"/>
      <c r="TVK82" s="30"/>
      <c r="TVL82" s="30"/>
      <c r="TVM82" s="30"/>
      <c r="TVN82" s="30"/>
      <c r="TVO82" s="30"/>
      <c r="TVP82" s="30"/>
      <c r="TVQ82" s="30"/>
      <c r="TVR82" s="30"/>
      <c r="TVS82" s="30"/>
      <c r="TVT82" s="30"/>
      <c r="TVU82" s="30"/>
      <c r="TVV82" s="30"/>
      <c r="TVW82" s="30"/>
      <c r="TVX82" s="30"/>
      <c r="TVY82" s="30"/>
      <c r="TVZ82" s="30"/>
      <c r="TWA82" s="30"/>
      <c r="TWB82" s="30"/>
      <c r="TWC82" s="30"/>
      <c r="TWD82" s="30"/>
      <c r="TWE82" s="30"/>
      <c r="TWF82" s="30"/>
      <c r="TWG82" s="30"/>
      <c r="TWH82" s="30"/>
      <c r="TWI82" s="30"/>
      <c r="TWJ82" s="30"/>
      <c r="TWK82" s="30"/>
      <c r="TWL82" s="30"/>
      <c r="TWM82" s="30"/>
      <c r="TWN82" s="30"/>
      <c r="TWO82" s="30"/>
      <c r="TWP82" s="30"/>
      <c r="TWQ82" s="30"/>
      <c r="TWR82" s="30"/>
      <c r="TWS82" s="30"/>
      <c r="TWT82" s="30"/>
      <c r="TWU82" s="30"/>
      <c r="TWV82" s="30"/>
      <c r="TWW82" s="30"/>
      <c r="TWX82" s="30"/>
      <c r="TWY82" s="30"/>
      <c r="TWZ82" s="30"/>
      <c r="TXA82" s="30"/>
      <c r="TXB82" s="30"/>
      <c r="TXC82" s="30"/>
      <c r="TXD82" s="30"/>
      <c r="TXE82" s="30"/>
      <c r="TXF82" s="30"/>
      <c r="TXG82" s="30"/>
      <c r="TXH82" s="30"/>
      <c r="TXI82" s="30"/>
      <c r="TXJ82" s="30"/>
      <c r="TXK82" s="30"/>
      <c r="TXL82" s="30"/>
      <c r="TXM82" s="30"/>
      <c r="TXN82" s="30"/>
      <c r="TXO82" s="30"/>
      <c r="TXP82" s="30"/>
      <c r="TXQ82" s="30"/>
      <c r="TXR82" s="30"/>
      <c r="TXS82" s="30"/>
      <c r="TXT82" s="30"/>
      <c r="TXU82" s="30"/>
      <c r="TXV82" s="30"/>
      <c r="TXW82" s="30"/>
      <c r="TXX82" s="30"/>
      <c r="TXY82" s="30"/>
      <c r="TXZ82" s="30"/>
      <c r="TYA82" s="30"/>
      <c r="TYB82" s="30"/>
      <c r="TYC82" s="30"/>
      <c r="TYD82" s="30"/>
      <c r="TYE82" s="30"/>
      <c r="TYF82" s="30"/>
      <c r="TYG82" s="30"/>
      <c r="TYH82" s="30"/>
      <c r="TYI82" s="30"/>
      <c r="TYJ82" s="30"/>
      <c r="TYK82" s="30"/>
      <c r="TYL82" s="30"/>
      <c r="TYM82" s="30"/>
      <c r="TYN82" s="30"/>
      <c r="TYO82" s="30"/>
      <c r="TYP82" s="30"/>
      <c r="TYQ82" s="30"/>
      <c r="TYR82" s="30"/>
      <c r="TYS82" s="30"/>
      <c r="TYT82" s="30"/>
      <c r="TYU82" s="30"/>
      <c r="TYV82" s="30"/>
      <c r="TYW82" s="30"/>
      <c r="TYX82" s="30"/>
      <c r="TYY82" s="30"/>
      <c r="TYZ82" s="30"/>
      <c r="TZA82" s="30"/>
      <c r="TZB82" s="30"/>
      <c r="TZC82" s="30"/>
      <c r="TZD82" s="30"/>
      <c r="TZE82" s="30"/>
      <c r="TZF82" s="30"/>
      <c r="TZG82" s="30"/>
      <c r="TZH82" s="30"/>
      <c r="TZI82" s="30"/>
      <c r="TZJ82" s="30"/>
      <c r="TZK82" s="30"/>
      <c r="TZL82" s="30"/>
      <c r="TZM82" s="30"/>
      <c r="TZN82" s="30"/>
      <c r="TZO82" s="30"/>
      <c r="TZP82" s="30"/>
      <c r="TZQ82" s="30"/>
      <c r="TZR82" s="30"/>
      <c r="TZS82" s="30"/>
      <c r="TZT82" s="30"/>
      <c r="TZU82" s="30"/>
      <c r="TZV82" s="30"/>
      <c r="TZW82" s="30"/>
      <c r="TZX82" s="30"/>
      <c r="TZY82" s="30"/>
      <c r="TZZ82" s="30"/>
      <c r="UAA82" s="30"/>
      <c r="UAB82" s="30"/>
      <c r="UAC82" s="30"/>
      <c r="UAD82" s="30"/>
      <c r="UAE82" s="30"/>
      <c r="UAF82" s="30"/>
      <c r="UAG82" s="30"/>
      <c r="UAH82" s="30"/>
      <c r="UAI82" s="30"/>
      <c r="UAJ82" s="30"/>
      <c r="UAK82" s="30"/>
      <c r="UAL82" s="30"/>
      <c r="UAM82" s="30"/>
      <c r="UAN82" s="30"/>
      <c r="UAO82" s="30"/>
      <c r="UAP82" s="30"/>
      <c r="UAQ82" s="30"/>
      <c r="UAR82" s="30"/>
      <c r="UAS82" s="30"/>
      <c r="UAT82" s="30"/>
      <c r="UAU82" s="30"/>
      <c r="UAV82" s="30"/>
      <c r="UAW82" s="30"/>
      <c r="UAX82" s="30"/>
      <c r="UAY82" s="30"/>
      <c r="UAZ82" s="30"/>
      <c r="UBA82" s="30"/>
      <c r="UBB82" s="30"/>
      <c r="UBC82" s="30"/>
      <c r="UBD82" s="30"/>
      <c r="UBE82" s="30"/>
      <c r="UBF82" s="30"/>
      <c r="UBG82" s="30"/>
      <c r="UBH82" s="30"/>
      <c r="UBI82" s="30"/>
      <c r="UBJ82" s="30"/>
      <c r="UBK82" s="30"/>
      <c r="UBL82" s="30"/>
      <c r="UBM82" s="30"/>
      <c r="UBN82" s="30"/>
      <c r="UBO82" s="30"/>
      <c r="UBP82" s="30"/>
      <c r="UBQ82" s="30"/>
      <c r="UBR82" s="30"/>
      <c r="UBS82" s="30"/>
      <c r="UBT82" s="30"/>
      <c r="UBU82" s="30"/>
      <c r="UBV82" s="30"/>
      <c r="UBW82" s="30"/>
      <c r="UBX82" s="30"/>
      <c r="UBY82" s="30"/>
      <c r="UBZ82" s="30"/>
      <c r="UCA82" s="30"/>
      <c r="UCB82" s="30"/>
      <c r="UCC82" s="30"/>
      <c r="UCD82" s="30"/>
      <c r="UCE82" s="30"/>
      <c r="UCF82" s="30"/>
      <c r="UCG82" s="30"/>
      <c r="UCH82" s="30"/>
      <c r="UCI82" s="30"/>
      <c r="UCJ82" s="30"/>
      <c r="UCK82" s="30"/>
      <c r="UCL82" s="30"/>
      <c r="UCM82" s="30"/>
      <c r="UCN82" s="30"/>
      <c r="UCO82" s="30"/>
      <c r="UCP82" s="30"/>
      <c r="UCQ82" s="30"/>
      <c r="UCR82" s="30"/>
      <c r="UCS82" s="30"/>
      <c r="UCT82" s="30"/>
      <c r="UCU82" s="30"/>
      <c r="UCV82" s="30"/>
      <c r="UCW82" s="30"/>
      <c r="UCX82" s="30"/>
      <c r="UCY82" s="30"/>
      <c r="UCZ82" s="30"/>
      <c r="UDA82" s="30"/>
      <c r="UDB82" s="30"/>
      <c r="UDC82" s="30"/>
      <c r="UDD82" s="30"/>
      <c r="UDE82" s="30"/>
      <c r="UDF82" s="30"/>
      <c r="UDG82" s="30"/>
      <c r="UDH82" s="30"/>
      <c r="UDI82" s="30"/>
      <c r="UDJ82" s="30"/>
      <c r="UDK82" s="30"/>
      <c r="UDL82" s="30"/>
      <c r="UDM82" s="30"/>
      <c r="UDN82" s="30"/>
      <c r="UDO82" s="30"/>
      <c r="UDP82" s="30"/>
      <c r="UDQ82" s="30"/>
      <c r="UDR82" s="30"/>
      <c r="UDS82" s="30"/>
      <c r="UDT82" s="30"/>
      <c r="UDU82" s="30"/>
      <c r="UDV82" s="30"/>
      <c r="UDW82" s="30"/>
      <c r="UDX82" s="30"/>
      <c r="UDY82" s="30"/>
      <c r="UDZ82" s="30"/>
      <c r="UEA82" s="30"/>
      <c r="UEB82" s="30"/>
      <c r="UEC82" s="30"/>
      <c r="UED82" s="30"/>
      <c r="UEE82" s="30"/>
      <c r="UEF82" s="30"/>
      <c r="UEG82" s="30"/>
      <c r="UEH82" s="30"/>
      <c r="UEI82" s="30"/>
      <c r="UEJ82" s="30"/>
      <c r="UEK82" s="30"/>
      <c r="UEL82" s="30"/>
      <c r="UEM82" s="30"/>
      <c r="UEN82" s="30"/>
      <c r="UEO82" s="30"/>
      <c r="UEP82" s="30"/>
      <c r="UEQ82" s="30"/>
      <c r="UER82" s="30"/>
      <c r="UES82" s="30"/>
      <c r="UET82" s="30"/>
      <c r="UEU82" s="30"/>
      <c r="UEV82" s="30"/>
      <c r="UEW82" s="30"/>
      <c r="UEX82" s="30"/>
      <c r="UEY82" s="30"/>
      <c r="UEZ82" s="30"/>
      <c r="UFA82" s="30"/>
      <c r="UFB82" s="30"/>
      <c r="UFC82" s="30"/>
      <c r="UFD82" s="30"/>
      <c r="UFE82" s="30"/>
      <c r="UFF82" s="30"/>
      <c r="UFG82" s="30"/>
      <c r="UFH82" s="30"/>
      <c r="UFI82" s="30"/>
      <c r="UFJ82" s="30"/>
      <c r="UFK82" s="30"/>
      <c r="UFL82" s="30"/>
      <c r="UFM82" s="30"/>
      <c r="UFN82" s="30"/>
      <c r="UFO82" s="30"/>
      <c r="UFP82" s="30"/>
      <c r="UFQ82" s="30"/>
      <c r="UFR82" s="30"/>
      <c r="UFS82" s="30"/>
      <c r="UFT82" s="30"/>
      <c r="UFU82" s="30"/>
      <c r="UFV82" s="30"/>
      <c r="UFW82" s="30"/>
      <c r="UFX82" s="30"/>
      <c r="UFY82" s="30"/>
      <c r="UFZ82" s="30"/>
      <c r="UGA82" s="30"/>
      <c r="UGB82" s="30"/>
      <c r="UGC82" s="30"/>
      <c r="UGD82" s="30"/>
      <c r="UGE82" s="30"/>
      <c r="UGF82" s="30"/>
      <c r="UGG82" s="30"/>
      <c r="UGH82" s="30"/>
      <c r="UGI82" s="30"/>
      <c r="UGJ82" s="30"/>
      <c r="UGK82" s="30"/>
      <c r="UGL82" s="30"/>
      <c r="UGM82" s="30"/>
      <c r="UGN82" s="30"/>
      <c r="UGO82" s="30"/>
      <c r="UGP82" s="30"/>
      <c r="UGQ82" s="30"/>
      <c r="UGR82" s="30"/>
      <c r="UGS82" s="30"/>
      <c r="UGT82" s="30"/>
      <c r="UGU82" s="30"/>
      <c r="UGV82" s="30"/>
      <c r="UGW82" s="30"/>
      <c r="UGX82" s="30"/>
      <c r="UGY82" s="30"/>
      <c r="UGZ82" s="30"/>
      <c r="UHA82" s="30"/>
      <c r="UHB82" s="30"/>
      <c r="UHC82" s="30"/>
      <c r="UHD82" s="30"/>
      <c r="UHE82" s="30"/>
      <c r="UHF82" s="30"/>
      <c r="UHG82" s="30"/>
      <c r="UHH82" s="30"/>
      <c r="UHI82" s="30"/>
      <c r="UHJ82" s="30"/>
      <c r="UHK82" s="30"/>
      <c r="UHL82" s="30"/>
      <c r="UHM82" s="30"/>
      <c r="UHN82" s="30"/>
      <c r="UHO82" s="30"/>
      <c r="UHP82" s="30"/>
      <c r="UHQ82" s="30"/>
      <c r="UHR82" s="30"/>
      <c r="UHS82" s="30"/>
      <c r="UHT82" s="30"/>
      <c r="UHU82" s="30"/>
      <c r="UHV82" s="30"/>
      <c r="UHW82" s="30"/>
      <c r="UHX82" s="30"/>
      <c r="UHY82" s="30"/>
      <c r="UHZ82" s="30"/>
      <c r="UIA82" s="30"/>
      <c r="UIB82" s="30"/>
      <c r="UIC82" s="30"/>
      <c r="UID82" s="30"/>
      <c r="UIE82" s="30"/>
      <c r="UIF82" s="30"/>
      <c r="UIG82" s="30"/>
      <c r="UIH82" s="30"/>
      <c r="UII82" s="30"/>
      <c r="UIJ82" s="30"/>
      <c r="UIK82" s="30"/>
      <c r="UIL82" s="30"/>
      <c r="UIM82" s="30"/>
      <c r="UIN82" s="30"/>
      <c r="UIO82" s="30"/>
      <c r="UIP82" s="30"/>
      <c r="UIQ82" s="30"/>
      <c r="UIR82" s="30"/>
      <c r="UIS82" s="30"/>
      <c r="UIT82" s="30"/>
      <c r="UIU82" s="30"/>
      <c r="UIV82" s="30"/>
      <c r="UIW82" s="30"/>
      <c r="UIX82" s="30"/>
      <c r="UIY82" s="30"/>
      <c r="UIZ82" s="30"/>
      <c r="UJA82" s="30"/>
      <c r="UJB82" s="30"/>
      <c r="UJC82" s="30"/>
      <c r="UJD82" s="30"/>
      <c r="UJE82" s="30"/>
      <c r="UJF82" s="30"/>
      <c r="UJG82" s="30"/>
      <c r="UJH82" s="30"/>
      <c r="UJI82" s="30"/>
      <c r="UJJ82" s="30"/>
      <c r="UJK82" s="30"/>
      <c r="UJL82" s="30"/>
      <c r="UJM82" s="30"/>
      <c r="UJN82" s="30"/>
      <c r="UJO82" s="30"/>
      <c r="UJP82" s="30"/>
      <c r="UJQ82" s="30"/>
      <c r="UJR82" s="30"/>
      <c r="UJS82" s="30"/>
      <c r="UJT82" s="30"/>
      <c r="UJU82" s="30"/>
      <c r="UJV82" s="30"/>
      <c r="UJW82" s="30"/>
      <c r="UJX82" s="30"/>
      <c r="UJY82" s="30"/>
      <c r="UJZ82" s="30"/>
      <c r="UKA82" s="30"/>
      <c r="UKB82" s="30"/>
      <c r="UKC82" s="30"/>
      <c r="UKD82" s="30"/>
      <c r="UKE82" s="30"/>
      <c r="UKF82" s="30"/>
      <c r="UKG82" s="30"/>
      <c r="UKH82" s="30"/>
      <c r="UKI82" s="30"/>
      <c r="UKJ82" s="30"/>
      <c r="UKK82" s="30"/>
      <c r="UKL82" s="30"/>
      <c r="UKM82" s="30"/>
      <c r="UKN82" s="30"/>
      <c r="UKO82" s="30"/>
      <c r="UKP82" s="30"/>
      <c r="UKQ82" s="30"/>
      <c r="UKR82" s="30"/>
      <c r="UKS82" s="30"/>
      <c r="UKT82" s="30"/>
      <c r="UKU82" s="30"/>
      <c r="UKV82" s="30"/>
      <c r="UKW82" s="30"/>
      <c r="UKX82" s="30"/>
      <c r="UKY82" s="30"/>
      <c r="UKZ82" s="30"/>
      <c r="ULA82" s="30"/>
      <c r="ULB82" s="30"/>
      <c r="ULC82" s="30"/>
      <c r="ULD82" s="30"/>
      <c r="ULE82" s="30"/>
      <c r="ULF82" s="30"/>
      <c r="ULG82" s="30"/>
      <c r="ULH82" s="30"/>
      <c r="ULI82" s="30"/>
      <c r="ULJ82" s="30"/>
      <c r="ULK82" s="30"/>
      <c r="ULL82" s="30"/>
      <c r="ULM82" s="30"/>
      <c r="ULN82" s="30"/>
      <c r="ULO82" s="30"/>
      <c r="ULP82" s="30"/>
      <c r="ULQ82" s="30"/>
      <c r="ULR82" s="30"/>
      <c r="ULS82" s="30"/>
      <c r="ULT82" s="30"/>
      <c r="ULU82" s="30"/>
      <c r="ULV82" s="30"/>
      <c r="ULW82" s="30"/>
      <c r="ULX82" s="30"/>
      <c r="ULY82" s="30"/>
      <c r="ULZ82" s="30"/>
      <c r="UMA82" s="30"/>
      <c r="UMB82" s="30"/>
      <c r="UMC82" s="30"/>
      <c r="UMD82" s="30"/>
      <c r="UME82" s="30"/>
      <c r="UMF82" s="30"/>
      <c r="UMG82" s="30"/>
      <c r="UMH82" s="30"/>
      <c r="UMI82" s="30"/>
      <c r="UMJ82" s="30"/>
      <c r="UMK82" s="30"/>
      <c r="UML82" s="30"/>
      <c r="UMM82" s="30"/>
      <c r="UMN82" s="30"/>
      <c r="UMO82" s="30"/>
      <c r="UMP82" s="30"/>
      <c r="UMQ82" s="30"/>
      <c r="UMR82" s="30"/>
      <c r="UMS82" s="30"/>
      <c r="UMT82" s="30"/>
      <c r="UMU82" s="30"/>
      <c r="UMV82" s="30"/>
      <c r="UMW82" s="30"/>
      <c r="UMX82" s="30"/>
      <c r="UMY82" s="30"/>
      <c r="UMZ82" s="30"/>
      <c r="UNA82" s="30"/>
      <c r="UNB82" s="30"/>
      <c r="UNC82" s="30"/>
      <c r="UND82" s="30"/>
      <c r="UNE82" s="30"/>
      <c r="UNF82" s="30"/>
      <c r="UNG82" s="30"/>
      <c r="UNH82" s="30"/>
      <c r="UNI82" s="30"/>
      <c r="UNJ82" s="30"/>
      <c r="UNK82" s="30"/>
      <c r="UNL82" s="30"/>
      <c r="UNM82" s="30"/>
      <c r="UNN82" s="30"/>
      <c r="UNO82" s="30"/>
      <c r="UNP82" s="30"/>
      <c r="UNQ82" s="30"/>
      <c r="UNR82" s="30"/>
      <c r="UNS82" s="30"/>
      <c r="UNT82" s="30"/>
      <c r="UNU82" s="30"/>
      <c r="UNV82" s="30"/>
      <c r="UNW82" s="30"/>
      <c r="UNX82" s="30"/>
      <c r="UNY82" s="30"/>
      <c r="UNZ82" s="30"/>
      <c r="UOA82" s="30"/>
      <c r="UOB82" s="30"/>
      <c r="UOC82" s="30"/>
      <c r="UOD82" s="30"/>
      <c r="UOE82" s="30"/>
      <c r="UOF82" s="30"/>
      <c r="UOG82" s="30"/>
      <c r="UOH82" s="30"/>
      <c r="UOI82" s="30"/>
      <c r="UOJ82" s="30"/>
      <c r="UOK82" s="30"/>
      <c r="UOL82" s="30"/>
      <c r="UOM82" s="30"/>
      <c r="UON82" s="30"/>
      <c r="UOO82" s="30"/>
      <c r="UOP82" s="30"/>
      <c r="UOQ82" s="30"/>
      <c r="UOR82" s="30"/>
      <c r="UOS82" s="30"/>
      <c r="UOT82" s="30"/>
      <c r="UOU82" s="30"/>
      <c r="UOV82" s="30"/>
      <c r="UOW82" s="30"/>
      <c r="UOX82" s="30"/>
      <c r="UOY82" s="30"/>
      <c r="UOZ82" s="30"/>
      <c r="UPA82" s="30"/>
      <c r="UPB82" s="30"/>
      <c r="UPC82" s="30"/>
      <c r="UPD82" s="30"/>
      <c r="UPE82" s="30"/>
      <c r="UPF82" s="30"/>
      <c r="UPG82" s="30"/>
      <c r="UPH82" s="30"/>
      <c r="UPI82" s="30"/>
      <c r="UPJ82" s="30"/>
      <c r="UPK82" s="30"/>
      <c r="UPL82" s="30"/>
      <c r="UPM82" s="30"/>
      <c r="UPN82" s="30"/>
      <c r="UPO82" s="30"/>
      <c r="UPP82" s="30"/>
      <c r="UPQ82" s="30"/>
      <c r="UPR82" s="30"/>
      <c r="UPS82" s="30"/>
      <c r="UPT82" s="30"/>
      <c r="UPU82" s="30"/>
      <c r="UPV82" s="30"/>
      <c r="UPW82" s="30"/>
      <c r="UPX82" s="30"/>
      <c r="UPY82" s="30"/>
      <c r="UPZ82" s="30"/>
      <c r="UQA82" s="30"/>
      <c r="UQB82" s="30"/>
      <c r="UQC82" s="30"/>
      <c r="UQD82" s="30"/>
      <c r="UQE82" s="30"/>
      <c r="UQF82" s="30"/>
      <c r="UQG82" s="30"/>
      <c r="UQH82" s="30"/>
      <c r="UQI82" s="30"/>
      <c r="UQJ82" s="30"/>
      <c r="UQK82" s="30"/>
      <c r="UQL82" s="30"/>
      <c r="UQM82" s="30"/>
      <c r="UQN82" s="30"/>
      <c r="UQO82" s="30"/>
      <c r="UQP82" s="30"/>
      <c r="UQQ82" s="30"/>
      <c r="UQR82" s="30"/>
      <c r="UQS82" s="30"/>
      <c r="UQT82" s="30"/>
      <c r="UQU82" s="30"/>
      <c r="UQV82" s="30"/>
      <c r="UQW82" s="30"/>
      <c r="UQX82" s="30"/>
      <c r="UQY82" s="30"/>
      <c r="UQZ82" s="30"/>
      <c r="URA82" s="30"/>
      <c r="URB82" s="30"/>
      <c r="URC82" s="30"/>
      <c r="URD82" s="30"/>
      <c r="URE82" s="30"/>
      <c r="URF82" s="30"/>
      <c r="URG82" s="30"/>
      <c r="URH82" s="30"/>
      <c r="URI82" s="30"/>
      <c r="URJ82" s="30"/>
      <c r="URK82" s="30"/>
      <c r="URL82" s="30"/>
      <c r="URM82" s="30"/>
      <c r="URN82" s="30"/>
      <c r="URO82" s="30"/>
      <c r="URP82" s="30"/>
      <c r="URQ82" s="30"/>
      <c r="URR82" s="30"/>
      <c r="URS82" s="30"/>
      <c r="URT82" s="30"/>
      <c r="URU82" s="30"/>
      <c r="URV82" s="30"/>
      <c r="URW82" s="30"/>
      <c r="URX82" s="30"/>
      <c r="URY82" s="30"/>
      <c r="URZ82" s="30"/>
      <c r="USA82" s="30"/>
      <c r="USB82" s="30"/>
      <c r="USC82" s="30"/>
      <c r="USD82" s="30"/>
      <c r="USE82" s="30"/>
      <c r="USF82" s="30"/>
      <c r="USG82" s="30"/>
      <c r="USH82" s="30"/>
      <c r="USI82" s="30"/>
      <c r="USJ82" s="30"/>
      <c r="USK82" s="30"/>
      <c r="USL82" s="30"/>
      <c r="USM82" s="30"/>
      <c r="USN82" s="30"/>
      <c r="USO82" s="30"/>
      <c r="USP82" s="30"/>
      <c r="USQ82" s="30"/>
      <c r="USR82" s="30"/>
      <c r="USS82" s="30"/>
      <c r="UST82" s="30"/>
      <c r="USU82" s="30"/>
      <c r="USV82" s="30"/>
      <c r="USW82" s="30"/>
      <c r="USX82" s="30"/>
      <c r="USY82" s="30"/>
      <c r="USZ82" s="30"/>
      <c r="UTA82" s="30"/>
      <c r="UTB82" s="30"/>
      <c r="UTC82" s="30"/>
      <c r="UTD82" s="30"/>
      <c r="UTE82" s="30"/>
      <c r="UTF82" s="30"/>
      <c r="UTG82" s="30"/>
      <c r="UTH82" s="30"/>
      <c r="UTI82" s="30"/>
      <c r="UTJ82" s="30"/>
      <c r="UTK82" s="30"/>
      <c r="UTL82" s="30"/>
      <c r="UTM82" s="30"/>
      <c r="UTN82" s="30"/>
      <c r="UTO82" s="30"/>
      <c r="UTP82" s="30"/>
      <c r="UTQ82" s="30"/>
      <c r="UTR82" s="30"/>
      <c r="UTS82" s="30"/>
      <c r="UTT82" s="30"/>
      <c r="UTU82" s="30"/>
      <c r="UTV82" s="30"/>
      <c r="UTW82" s="30"/>
      <c r="UTX82" s="30"/>
      <c r="UTY82" s="30"/>
      <c r="UTZ82" s="30"/>
      <c r="UUA82" s="30"/>
      <c r="UUB82" s="30"/>
      <c r="UUC82" s="30"/>
      <c r="UUD82" s="30"/>
      <c r="UUE82" s="30"/>
      <c r="UUF82" s="30"/>
      <c r="UUG82" s="30"/>
      <c r="UUH82" s="30"/>
      <c r="UUI82" s="30"/>
      <c r="UUJ82" s="30"/>
      <c r="UUK82" s="30"/>
      <c r="UUL82" s="30"/>
      <c r="UUM82" s="30"/>
      <c r="UUN82" s="30"/>
      <c r="UUO82" s="30"/>
      <c r="UUP82" s="30"/>
      <c r="UUQ82" s="30"/>
      <c r="UUR82" s="30"/>
      <c r="UUS82" s="30"/>
      <c r="UUT82" s="30"/>
      <c r="UUU82" s="30"/>
      <c r="UUV82" s="30"/>
      <c r="UUW82" s="30"/>
      <c r="UUX82" s="30"/>
      <c r="UUY82" s="30"/>
      <c r="UUZ82" s="30"/>
      <c r="UVA82" s="30"/>
      <c r="UVB82" s="30"/>
      <c r="UVC82" s="30"/>
      <c r="UVD82" s="30"/>
      <c r="UVE82" s="30"/>
      <c r="UVF82" s="30"/>
      <c r="UVG82" s="30"/>
      <c r="UVH82" s="30"/>
      <c r="UVI82" s="30"/>
      <c r="UVJ82" s="30"/>
      <c r="UVK82" s="30"/>
      <c r="UVL82" s="30"/>
      <c r="UVM82" s="30"/>
      <c r="UVN82" s="30"/>
      <c r="UVO82" s="30"/>
      <c r="UVP82" s="30"/>
      <c r="UVQ82" s="30"/>
      <c r="UVR82" s="30"/>
      <c r="UVS82" s="30"/>
      <c r="UVT82" s="30"/>
      <c r="UVU82" s="30"/>
      <c r="UVV82" s="30"/>
      <c r="UVW82" s="30"/>
      <c r="UVX82" s="30"/>
      <c r="UVY82" s="30"/>
      <c r="UVZ82" s="30"/>
      <c r="UWA82" s="30"/>
      <c r="UWB82" s="30"/>
      <c r="UWC82" s="30"/>
      <c r="UWD82" s="30"/>
      <c r="UWE82" s="30"/>
      <c r="UWF82" s="30"/>
      <c r="UWG82" s="30"/>
      <c r="UWH82" s="30"/>
      <c r="UWI82" s="30"/>
      <c r="UWJ82" s="30"/>
      <c r="UWK82" s="30"/>
      <c r="UWL82" s="30"/>
      <c r="UWM82" s="30"/>
      <c r="UWN82" s="30"/>
      <c r="UWO82" s="30"/>
      <c r="UWP82" s="30"/>
      <c r="UWQ82" s="30"/>
      <c r="UWR82" s="30"/>
      <c r="UWS82" s="30"/>
      <c r="UWT82" s="30"/>
      <c r="UWU82" s="30"/>
      <c r="UWV82" s="30"/>
      <c r="UWW82" s="30"/>
      <c r="UWX82" s="30"/>
      <c r="UWY82" s="30"/>
      <c r="UWZ82" s="30"/>
      <c r="UXA82" s="30"/>
      <c r="UXB82" s="30"/>
      <c r="UXC82" s="30"/>
      <c r="UXD82" s="30"/>
      <c r="UXE82" s="30"/>
      <c r="UXF82" s="30"/>
      <c r="UXG82" s="30"/>
      <c r="UXH82" s="30"/>
      <c r="UXI82" s="30"/>
      <c r="UXJ82" s="30"/>
      <c r="UXK82" s="30"/>
      <c r="UXL82" s="30"/>
      <c r="UXM82" s="30"/>
      <c r="UXN82" s="30"/>
      <c r="UXO82" s="30"/>
      <c r="UXP82" s="30"/>
      <c r="UXQ82" s="30"/>
      <c r="UXR82" s="30"/>
      <c r="UXS82" s="30"/>
      <c r="UXT82" s="30"/>
      <c r="UXU82" s="30"/>
      <c r="UXV82" s="30"/>
      <c r="UXW82" s="30"/>
      <c r="UXX82" s="30"/>
      <c r="UXY82" s="30"/>
      <c r="UXZ82" s="30"/>
      <c r="UYA82" s="30"/>
      <c r="UYB82" s="30"/>
      <c r="UYC82" s="30"/>
      <c r="UYD82" s="30"/>
      <c r="UYE82" s="30"/>
      <c r="UYF82" s="30"/>
      <c r="UYG82" s="30"/>
      <c r="UYH82" s="30"/>
      <c r="UYI82" s="30"/>
      <c r="UYJ82" s="30"/>
      <c r="UYK82" s="30"/>
      <c r="UYL82" s="30"/>
      <c r="UYM82" s="30"/>
      <c r="UYN82" s="30"/>
      <c r="UYO82" s="30"/>
      <c r="UYP82" s="30"/>
      <c r="UYQ82" s="30"/>
      <c r="UYR82" s="30"/>
      <c r="UYS82" s="30"/>
      <c r="UYT82" s="30"/>
      <c r="UYU82" s="30"/>
      <c r="UYV82" s="30"/>
      <c r="UYW82" s="30"/>
      <c r="UYX82" s="30"/>
      <c r="UYY82" s="30"/>
      <c r="UYZ82" s="30"/>
      <c r="UZA82" s="30"/>
      <c r="UZB82" s="30"/>
      <c r="UZC82" s="30"/>
      <c r="UZD82" s="30"/>
      <c r="UZE82" s="30"/>
      <c r="UZF82" s="30"/>
      <c r="UZG82" s="30"/>
      <c r="UZH82" s="30"/>
      <c r="UZI82" s="30"/>
      <c r="UZJ82" s="30"/>
      <c r="UZK82" s="30"/>
      <c r="UZL82" s="30"/>
      <c r="UZM82" s="30"/>
      <c r="UZN82" s="30"/>
      <c r="UZO82" s="30"/>
      <c r="UZP82" s="30"/>
      <c r="UZQ82" s="30"/>
      <c r="UZR82" s="30"/>
      <c r="UZS82" s="30"/>
      <c r="UZT82" s="30"/>
      <c r="UZU82" s="30"/>
      <c r="UZV82" s="30"/>
      <c r="UZW82" s="30"/>
      <c r="UZX82" s="30"/>
      <c r="UZY82" s="30"/>
      <c r="UZZ82" s="30"/>
      <c r="VAA82" s="30"/>
      <c r="VAB82" s="30"/>
      <c r="VAC82" s="30"/>
      <c r="VAD82" s="30"/>
      <c r="VAE82" s="30"/>
      <c r="VAF82" s="30"/>
      <c r="VAG82" s="30"/>
      <c r="VAH82" s="30"/>
      <c r="VAI82" s="30"/>
      <c r="VAJ82" s="30"/>
      <c r="VAK82" s="30"/>
      <c r="VAL82" s="30"/>
      <c r="VAM82" s="30"/>
      <c r="VAN82" s="30"/>
      <c r="VAO82" s="30"/>
      <c r="VAP82" s="30"/>
      <c r="VAQ82" s="30"/>
      <c r="VAR82" s="30"/>
      <c r="VAS82" s="30"/>
      <c r="VAT82" s="30"/>
      <c r="VAU82" s="30"/>
      <c r="VAV82" s="30"/>
      <c r="VAW82" s="30"/>
      <c r="VAX82" s="30"/>
      <c r="VAY82" s="30"/>
      <c r="VAZ82" s="30"/>
      <c r="VBA82" s="30"/>
      <c r="VBB82" s="30"/>
      <c r="VBC82" s="30"/>
      <c r="VBD82" s="30"/>
      <c r="VBE82" s="30"/>
      <c r="VBF82" s="30"/>
      <c r="VBG82" s="30"/>
      <c r="VBH82" s="30"/>
      <c r="VBI82" s="30"/>
      <c r="VBJ82" s="30"/>
      <c r="VBK82" s="30"/>
      <c r="VBL82" s="30"/>
      <c r="VBM82" s="30"/>
      <c r="VBN82" s="30"/>
      <c r="VBO82" s="30"/>
      <c r="VBP82" s="30"/>
      <c r="VBQ82" s="30"/>
      <c r="VBR82" s="30"/>
      <c r="VBS82" s="30"/>
      <c r="VBT82" s="30"/>
      <c r="VBU82" s="30"/>
      <c r="VBV82" s="30"/>
      <c r="VBW82" s="30"/>
      <c r="VBX82" s="30"/>
      <c r="VBY82" s="30"/>
      <c r="VBZ82" s="30"/>
      <c r="VCA82" s="30"/>
      <c r="VCB82" s="30"/>
      <c r="VCC82" s="30"/>
      <c r="VCD82" s="30"/>
      <c r="VCE82" s="30"/>
      <c r="VCF82" s="30"/>
      <c r="VCG82" s="30"/>
      <c r="VCH82" s="30"/>
      <c r="VCI82" s="30"/>
      <c r="VCJ82" s="30"/>
      <c r="VCK82" s="30"/>
      <c r="VCL82" s="30"/>
      <c r="VCM82" s="30"/>
      <c r="VCN82" s="30"/>
      <c r="VCO82" s="30"/>
      <c r="VCP82" s="30"/>
      <c r="VCQ82" s="30"/>
      <c r="VCR82" s="30"/>
      <c r="VCS82" s="30"/>
      <c r="VCT82" s="30"/>
      <c r="VCU82" s="30"/>
      <c r="VCV82" s="30"/>
      <c r="VCW82" s="30"/>
      <c r="VCX82" s="30"/>
      <c r="VCY82" s="30"/>
      <c r="VCZ82" s="30"/>
      <c r="VDA82" s="30"/>
      <c r="VDB82" s="30"/>
      <c r="VDC82" s="30"/>
      <c r="VDD82" s="30"/>
      <c r="VDE82" s="30"/>
      <c r="VDF82" s="30"/>
      <c r="VDG82" s="30"/>
      <c r="VDH82" s="30"/>
      <c r="VDI82" s="30"/>
      <c r="VDJ82" s="30"/>
      <c r="VDK82" s="30"/>
      <c r="VDL82" s="30"/>
      <c r="VDM82" s="30"/>
      <c r="VDN82" s="30"/>
      <c r="VDO82" s="30"/>
      <c r="VDP82" s="30"/>
      <c r="VDQ82" s="30"/>
      <c r="VDR82" s="30"/>
      <c r="VDS82" s="30"/>
      <c r="VDT82" s="30"/>
      <c r="VDU82" s="30"/>
      <c r="VDV82" s="30"/>
      <c r="VDW82" s="30"/>
      <c r="VDX82" s="30"/>
      <c r="VDY82" s="30"/>
      <c r="VDZ82" s="30"/>
      <c r="VEA82" s="30"/>
      <c r="VEB82" s="30"/>
      <c r="VEC82" s="30"/>
      <c r="VED82" s="30"/>
      <c r="VEE82" s="30"/>
      <c r="VEF82" s="30"/>
      <c r="VEG82" s="30"/>
      <c r="VEH82" s="30"/>
      <c r="VEI82" s="30"/>
      <c r="VEJ82" s="30"/>
      <c r="VEK82" s="30"/>
      <c r="VEL82" s="30"/>
      <c r="VEM82" s="30"/>
      <c r="VEN82" s="30"/>
      <c r="VEO82" s="30"/>
      <c r="VEP82" s="30"/>
      <c r="VEQ82" s="30"/>
      <c r="VER82" s="30"/>
      <c r="VES82" s="30"/>
      <c r="VET82" s="30"/>
      <c r="VEU82" s="30"/>
      <c r="VEV82" s="30"/>
      <c r="VEW82" s="30"/>
      <c r="VEX82" s="30"/>
      <c r="VEY82" s="30"/>
      <c r="VEZ82" s="30"/>
      <c r="VFA82" s="30"/>
      <c r="VFB82" s="30"/>
      <c r="VFC82" s="30"/>
      <c r="VFD82" s="30"/>
      <c r="VFE82" s="30"/>
      <c r="VFF82" s="30"/>
      <c r="VFG82" s="30"/>
      <c r="VFH82" s="30"/>
      <c r="VFI82" s="30"/>
      <c r="VFJ82" s="30"/>
      <c r="VFK82" s="30"/>
      <c r="VFL82" s="30"/>
      <c r="VFM82" s="30"/>
      <c r="VFN82" s="30"/>
      <c r="VFO82" s="30"/>
      <c r="VFP82" s="30"/>
      <c r="VFQ82" s="30"/>
      <c r="VFR82" s="30"/>
      <c r="VFS82" s="30"/>
      <c r="VFT82" s="30"/>
      <c r="VFU82" s="30"/>
      <c r="VFV82" s="30"/>
      <c r="VFW82" s="30"/>
      <c r="VFX82" s="30"/>
      <c r="VFY82" s="30"/>
      <c r="VFZ82" s="30"/>
      <c r="VGA82" s="30"/>
      <c r="VGB82" s="30"/>
      <c r="VGC82" s="30"/>
      <c r="VGD82" s="30"/>
      <c r="VGE82" s="30"/>
      <c r="VGF82" s="30"/>
      <c r="VGG82" s="30"/>
      <c r="VGH82" s="30"/>
      <c r="VGI82" s="30"/>
      <c r="VGJ82" s="30"/>
      <c r="VGK82" s="30"/>
      <c r="VGL82" s="30"/>
      <c r="VGM82" s="30"/>
      <c r="VGN82" s="30"/>
      <c r="VGO82" s="30"/>
      <c r="VGP82" s="30"/>
      <c r="VGQ82" s="30"/>
      <c r="VGR82" s="30"/>
      <c r="VGS82" s="30"/>
      <c r="VGT82" s="30"/>
      <c r="VGU82" s="30"/>
      <c r="VGV82" s="30"/>
      <c r="VGW82" s="30"/>
      <c r="VGX82" s="30"/>
      <c r="VGY82" s="30"/>
      <c r="VGZ82" s="30"/>
      <c r="VHA82" s="30"/>
      <c r="VHB82" s="30"/>
      <c r="VHC82" s="30"/>
      <c r="VHD82" s="30"/>
      <c r="VHE82" s="30"/>
      <c r="VHF82" s="30"/>
      <c r="VHG82" s="30"/>
      <c r="VHH82" s="30"/>
      <c r="VHI82" s="30"/>
      <c r="VHJ82" s="30"/>
      <c r="VHK82" s="30"/>
      <c r="VHL82" s="30"/>
      <c r="VHM82" s="30"/>
      <c r="VHN82" s="30"/>
      <c r="VHO82" s="30"/>
      <c r="VHP82" s="30"/>
      <c r="VHQ82" s="30"/>
      <c r="VHR82" s="30"/>
      <c r="VHS82" s="30"/>
      <c r="VHT82" s="30"/>
      <c r="VHU82" s="30"/>
      <c r="VHV82" s="30"/>
      <c r="VHW82" s="30"/>
      <c r="VHX82" s="30"/>
      <c r="VHY82" s="30"/>
      <c r="VHZ82" s="30"/>
      <c r="VIA82" s="30"/>
      <c r="VIB82" s="30"/>
      <c r="VIC82" s="30"/>
      <c r="VID82" s="30"/>
      <c r="VIE82" s="30"/>
      <c r="VIF82" s="30"/>
      <c r="VIG82" s="30"/>
      <c r="VIH82" s="30"/>
      <c r="VII82" s="30"/>
      <c r="VIJ82" s="30"/>
      <c r="VIK82" s="30"/>
      <c r="VIL82" s="30"/>
      <c r="VIM82" s="30"/>
      <c r="VIN82" s="30"/>
      <c r="VIO82" s="30"/>
      <c r="VIP82" s="30"/>
      <c r="VIQ82" s="30"/>
      <c r="VIR82" s="30"/>
      <c r="VIS82" s="30"/>
      <c r="VIT82" s="30"/>
      <c r="VIU82" s="30"/>
      <c r="VIV82" s="30"/>
      <c r="VIW82" s="30"/>
      <c r="VIX82" s="30"/>
      <c r="VIY82" s="30"/>
      <c r="VIZ82" s="30"/>
      <c r="VJA82" s="30"/>
      <c r="VJB82" s="30"/>
      <c r="VJC82" s="30"/>
      <c r="VJD82" s="30"/>
      <c r="VJE82" s="30"/>
      <c r="VJF82" s="30"/>
      <c r="VJG82" s="30"/>
      <c r="VJH82" s="30"/>
      <c r="VJI82" s="30"/>
      <c r="VJJ82" s="30"/>
      <c r="VJK82" s="30"/>
      <c r="VJL82" s="30"/>
      <c r="VJM82" s="30"/>
      <c r="VJN82" s="30"/>
      <c r="VJO82" s="30"/>
      <c r="VJP82" s="30"/>
      <c r="VJQ82" s="30"/>
      <c r="VJR82" s="30"/>
      <c r="VJS82" s="30"/>
      <c r="VJT82" s="30"/>
      <c r="VJU82" s="30"/>
      <c r="VJV82" s="30"/>
      <c r="VJW82" s="30"/>
      <c r="VJX82" s="30"/>
      <c r="VJY82" s="30"/>
      <c r="VJZ82" s="30"/>
      <c r="VKA82" s="30"/>
      <c r="VKB82" s="30"/>
      <c r="VKC82" s="30"/>
      <c r="VKD82" s="30"/>
      <c r="VKE82" s="30"/>
      <c r="VKF82" s="30"/>
      <c r="VKG82" s="30"/>
      <c r="VKH82" s="30"/>
      <c r="VKI82" s="30"/>
      <c r="VKJ82" s="30"/>
      <c r="VKK82" s="30"/>
      <c r="VKL82" s="30"/>
      <c r="VKM82" s="30"/>
      <c r="VKN82" s="30"/>
      <c r="VKO82" s="30"/>
      <c r="VKP82" s="30"/>
      <c r="VKQ82" s="30"/>
      <c r="VKR82" s="30"/>
      <c r="VKS82" s="30"/>
      <c r="VKT82" s="30"/>
      <c r="VKU82" s="30"/>
      <c r="VKV82" s="30"/>
      <c r="VKW82" s="30"/>
      <c r="VKX82" s="30"/>
      <c r="VKY82" s="30"/>
      <c r="VKZ82" s="30"/>
      <c r="VLA82" s="30"/>
      <c r="VLB82" s="30"/>
      <c r="VLC82" s="30"/>
      <c r="VLD82" s="30"/>
      <c r="VLE82" s="30"/>
      <c r="VLF82" s="30"/>
      <c r="VLG82" s="30"/>
      <c r="VLH82" s="30"/>
      <c r="VLI82" s="30"/>
      <c r="VLJ82" s="30"/>
      <c r="VLK82" s="30"/>
      <c r="VLL82" s="30"/>
      <c r="VLM82" s="30"/>
      <c r="VLN82" s="30"/>
      <c r="VLO82" s="30"/>
      <c r="VLP82" s="30"/>
      <c r="VLQ82" s="30"/>
      <c r="VLR82" s="30"/>
      <c r="VLS82" s="30"/>
      <c r="VLT82" s="30"/>
      <c r="VLU82" s="30"/>
      <c r="VLV82" s="30"/>
      <c r="VLW82" s="30"/>
      <c r="VLX82" s="30"/>
      <c r="VLY82" s="30"/>
      <c r="VLZ82" s="30"/>
      <c r="VMA82" s="30"/>
      <c r="VMB82" s="30"/>
      <c r="VMC82" s="30"/>
      <c r="VMD82" s="30"/>
      <c r="VME82" s="30"/>
      <c r="VMF82" s="30"/>
      <c r="VMG82" s="30"/>
      <c r="VMH82" s="30"/>
      <c r="VMI82" s="30"/>
      <c r="VMJ82" s="30"/>
      <c r="VMK82" s="30"/>
      <c r="VML82" s="30"/>
      <c r="VMM82" s="30"/>
      <c r="VMN82" s="30"/>
      <c r="VMO82" s="30"/>
      <c r="VMP82" s="30"/>
      <c r="VMQ82" s="30"/>
      <c r="VMR82" s="30"/>
      <c r="VMS82" s="30"/>
      <c r="VMT82" s="30"/>
      <c r="VMU82" s="30"/>
      <c r="VMV82" s="30"/>
      <c r="VMW82" s="30"/>
      <c r="VMX82" s="30"/>
      <c r="VMY82" s="30"/>
      <c r="VMZ82" s="30"/>
      <c r="VNA82" s="30"/>
      <c r="VNB82" s="30"/>
      <c r="VNC82" s="30"/>
      <c r="VND82" s="30"/>
      <c r="VNE82" s="30"/>
      <c r="VNF82" s="30"/>
      <c r="VNG82" s="30"/>
      <c r="VNH82" s="30"/>
      <c r="VNI82" s="30"/>
      <c r="VNJ82" s="30"/>
      <c r="VNK82" s="30"/>
      <c r="VNL82" s="30"/>
      <c r="VNM82" s="30"/>
      <c r="VNN82" s="30"/>
      <c r="VNO82" s="30"/>
      <c r="VNP82" s="30"/>
      <c r="VNQ82" s="30"/>
      <c r="VNR82" s="30"/>
      <c r="VNS82" s="30"/>
      <c r="VNT82" s="30"/>
      <c r="VNU82" s="30"/>
      <c r="VNV82" s="30"/>
      <c r="VNW82" s="30"/>
      <c r="VNX82" s="30"/>
      <c r="VNY82" s="30"/>
      <c r="VNZ82" s="30"/>
      <c r="VOA82" s="30"/>
      <c r="VOB82" s="30"/>
      <c r="VOC82" s="30"/>
      <c r="VOD82" s="30"/>
      <c r="VOE82" s="30"/>
      <c r="VOF82" s="30"/>
      <c r="VOG82" s="30"/>
      <c r="VOH82" s="30"/>
      <c r="VOI82" s="30"/>
      <c r="VOJ82" s="30"/>
      <c r="VOK82" s="30"/>
      <c r="VOL82" s="30"/>
      <c r="VOM82" s="30"/>
      <c r="VON82" s="30"/>
      <c r="VOO82" s="30"/>
      <c r="VOP82" s="30"/>
      <c r="VOQ82" s="30"/>
      <c r="VOR82" s="30"/>
      <c r="VOS82" s="30"/>
      <c r="VOT82" s="30"/>
      <c r="VOU82" s="30"/>
      <c r="VOV82" s="30"/>
      <c r="VOW82" s="30"/>
      <c r="VOX82" s="30"/>
      <c r="VOY82" s="30"/>
      <c r="VOZ82" s="30"/>
      <c r="VPA82" s="30"/>
      <c r="VPB82" s="30"/>
      <c r="VPC82" s="30"/>
      <c r="VPD82" s="30"/>
      <c r="VPE82" s="30"/>
      <c r="VPF82" s="30"/>
      <c r="VPG82" s="30"/>
      <c r="VPH82" s="30"/>
      <c r="VPI82" s="30"/>
      <c r="VPJ82" s="30"/>
      <c r="VPK82" s="30"/>
      <c r="VPL82" s="30"/>
      <c r="VPM82" s="30"/>
      <c r="VPN82" s="30"/>
      <c r="VPO82" s="30"/>
      <c r="VPP82" s="30"/>
      <c r="VPQ82" s="30"/>
      <c r="VPR82" s="30"/>
      <c r="VPS82" s="30"/>
      <c r="VPT82" s="30"/>
      <c r="VPU82" s="30"/>
      <c r="VPV82" s="30"/>
      <c r="VPW82" s="30"/>
      <c r="VPX82" s="30"/>
      <c r="VPY82" s="30"/>
      <c r="VPZ82" s="30"/>
      <c r="VQA82" s="30"/>
      <c r="VQB82" s="30"/>
      <c r="VQC82" s="30"/>
      <c r="VQD82" s="30"/>
      <c r="VQE82" s="30"/>
      <c r="VQF82" s="30"/>
      <c r="VQG82" s="30"/>
      <c r="VQH82" s="30"/>
      <c r="VQI82" s="30"/>
      <c r="VQJ82" s="30"/>
      <c r="VQK82" s="30"/>
      <c r="VQL82" s="30"/>
      <c r="VQM82" s="30"/>
      <c r="VQN82" s="30"/>
      <c r="VQO82" s="30"/>
      <c r="VQP82" s="30"/>
      <c r="VQQ82" s="30"/>
      <c r="VQR82" s="30"/>
      <c r="VQS82" s="30"/>
      <c r="VQT82" s="30"/>
      <c r="VQU82" s="30"/>
      <c r="VQV82" s="30"/>
      <c r="VQW82" s="30"/>
      <c r="VQX82" s="30"/>
      <c r="VQY82" s="30"/>
      <c r="VQZ82" s="30"/>
      <c r="VRA82" s="30"/>
      <c r="VRB82" s="30"/>
      <c r="VRC82" s="30"/>
      <c r="VRD82" s="30"/>
      <c r="VRE82" s="30"/>
      <c r="VRF82" s="30"/>
      <c r="VRG82" s="30"/>
      <c r="VRH82" s="30"/>
      <c r="VRI82" s="30"/>
      <c r="VRJ82" s="30"/>
      <c r="VRK82" s="30"/>
      <c r="VRL82" s="30"/>
      <c r="VRM82" s="30"/>
      <c r="VRN82" s="30"/>
      <c r="VRO82" s="30"/>
      <c r="VRP82" s="30"/>
      <c r="VRQ82" s="30"/>
      <c r="VRR82" s="30"/>
      <c r="VRS82" s="30"/>
      <c r="VRT82" s="30"/>
      <c r="VRU82" s="30"/>
      <c r="VRV82" s="30"/>
      <c r="VRW82" s="30"/>
      <c r="VRX82" s="30"/>
      <c r="VRY82" s="30"/>
      <c r="VRZ82" s="30"/>
      <c r="VSA82" s="30"/>
      <c r="VSB82" s="30"/>
      <c r="VSC82" s="30"/>
      <c r="VSD82" s="30"/>
      <c r="VSE82" s="30"/>
      <c r="VSF82" s="30"/>
      <c r="VSG82" s="30"/>
      <c r="VSH82" s="30"/>
      <c r="VSI82" s="30"/>
      <c r="VSJ82" s="30"/>
      <c r="VSK82" s="30"/>
      <c r="VSL82" s="30"/>
      <c r="VSM82" s="30"/>
      <c r="VSN82" s="30"/>
      <c r="VSO82" s="30"/>
      <c r="VSP82" s="30"/>
      <c r="VSQ82" s="30"/>
      <c r="VSR82" s="30"/>
      <c r="VSS82" s="30"/>
      <c r="VST82" s="30"/>
      <c r="VSU82" s="30"/>
      <c r="VSV82" s="30"/>
      <c r="VSW82" s="30"/>
      <c r="VSX82" s="30"/>
      <c r="VSY82" s="30"/>
      <c r="VSZ82" s="30"/>
      <c r="VTA82" s="30"/>
      <c r="VTB82" s="30"/>
      <c r="VTC82" s="30"/>
      <c r="VTD82" s="30"/>
      <c r="VTE82" s="30"/>
      <c r="VTF82" s="30"/>
      <c r="VTG82" s="30"/>
      <c r="VTH82" s="30"/>
      <c r="VTI82" s="30"/>
      <c r="VTJ82" s="30"/>
      <c r="VTK82" s="30"/>
      <c r="VTL82" s="30"/>
      <c r="VTM82" s="30"/>
      <c r="VTN82" s="30"/>
      <c r="VTO82" s="30"/>
      <c r="VTP82" s="30"/>
      <c r="VTQ82" s="30"/>
      <c r="VTR82" s="30"/>
      <c r="VTS82" s="30"/>
      <c r="VTT82" s="30"/>
      <c r="VTU82" s="30"/>
      <c r="VTV82" s="30"/>
      <c r="VTW82" s="30"/>
      <c r="VTX82" s="30"/>
      <c r="VTY82" s="30"/>
      <c r="VTZ82" s="30"/>
      <c r="VUA82" s="30"/>
      <c r="VUB82" s="30"/>
      <c r="VUC82" s="30"/>
      <c r="VUD82" s="30"/>
      <c r="VUE82" s="30"/>
      <c r="VUF82" s="30"/>
      <c r="VUG82" s="30"/>
      <c r="VUH82" s="30"/>
      <c r="VUI82" s="30"/>
      <c r="VUJ82" s="30"/>
      <c r="VUK82" s="30"/>
      <c r="VUL82" s="30"/>
      <c r="VUM82" s="30"/>
      <c r="VUN82" s="30"/>
      <c r="VUO82" s="30"/>
      <c r="VUP82" s="30"/>
      <c r="VUQ82" s="30"/>
      <c r="VUR82" s="30"/>
      <c r="VUS82" s="30"/>
      <c r="VUT82" s="30"/>
      <c r="VUU82" s="30"/>
      <c r="VUV82" s="30"/>
      <c r="VUW82" s="30"/>
      <c r="VUX82" s="30"/>
      <c r="VUY82" s="30"/>
      <c r="VUZ82" s="30"/>
      <c r="VVA82" s="30"/>
      <c r="VVB82" s="30"/>
      <c r="VVC82" s="30"/>
      <c r="VVD82" s="30"/>
      <c r="VVE82" s="30"/>
      <c r="VVF82" s="30"/>
      <c r="VVG82" s="30"/>
      <c r="VVH82" s="30"/>
      <c r="VVI82" s="30"/>
      <c r="VVJ82" s="30"/>
      <c r="VVK82" s="30"/>
      <c r="VVL82" s="30"/>
      <c r="VVM82" s="30"/>
      <c r="VVN82" s="30"/>
      <c r="VVO82" s="30"/>
      <c r="VVP82" s="30"/>
      <c r="VVQ82" s="30"/>
      <c r="VVR82" s="30"/>
      <c r="VVS82" s="30"/>
      <c r="VVT82" s="30"/>
      <c r="VVU82" s="30"/>
      <c r="VVV82" s="30"/>
      <c r="VVW82" s="30"/>
      <c r="VVX82" s="30"/>
      <c r="VVY82" s="30"/>
      <c r="VVZ82" s="30"/>
      <c r="VWA82" s="30"/>
      <c r="VWB82" s="30"/>
      <c r="VWC82" s="30"/>
      <c r="VWD82" s="30"/>
      <c r="VWE82" s="30"/>
      <c r="VWF82" s="30"/>
      <c r="VWG82" s="30"/>
      <c r="VWH82" s="30"/>
      <c r="VWI82" s="30"/>
      <c r="VWJ82" s="30"/>
      <c r="VWK82" s="30"/>
      <c r="VWL82" s="30"/>
      <c r="VWM82" s="30"/>
      <c r="VWN82" s="30"/>
      <c r="VWO82" s="30"/>
      <c r="VWP82" s="30"/>
      <c r="VWQ82" s="30"/>
      <c r="VWR82" s="30"/>
      <c r="VWS82" s="30"/>
      <c r="VWT82" s="30"/>
      <c r="VWU82" s="30"/>
      <c r="VWV82" s="30"/>
      <c r="VWW82" s="30"/>
      <c r="VWX82" s="30"/>
      <c r="VWY82" s="30"/>
      <c r="VWZ82" s="30"/>
      <c r="VXA82" s="30"/>
      <c r="VXB82" s="30"/>
      <c r="VXC82" s="30"/>
      <c r="VXD82" s="30"/>
      <c r="VXE82" s="30"/>
      <c r="VXF82" s="30"/>
      <c r="VXG82" s="30"/>
      <c r="VXH82" s="30"/>
      <c r="VXI82" s="30"/>
      <c r="VXJ82" s="30"/>
      <c r="VXK82" s="30"/>
      <c r="VXL82" s="30"/>
      <c r="VXM82" s="30"/>
      <c r="VXN82" s="30"/>
      <c r="VXO82" s="30"/>
      <c r="VXP82" s="30"/>
      <c r="VXQ82" s="30"/>
      <c r="VXR82" s="30"/>
      <c r="VXS82" s="30"/>
      <c r="VXT82" s="30"/>
      <c r="VXU82" s="30"/>
      <c r="VXV82" s="30"/>
      <c r="VXW82" s="30"/>
      <c r="VXX82" s="30"/>
      <c r="VXY82" s="30"/>
      <c r="VXZ82" s="30"/>
      <c r="VYA82" s="30"/>
      <c r="VYB82" s="30"/>
      <c r="VYC82" s="30"/>
      <c r="VYD82" s="30"/>
      <c r="VYE82" s="30"/>
      <c r="VYF82" s="30"/>
      <c r="VYG82" s="30"/>
      <c r="VYH82" s="30"/>
      <c r="VYI82" s="30"/>
      <c r="VYJ82" s="30"/>
      <c r="VYK82" s="30"/>
      <c r="VYL82" s="30"/>
      <c r="VYM82" s="30"/>
      <c r="VYN82" s="30"/>
      <c r="VYO82" s="30"/>
      <c r="VYP82" s="30"/>
      <c r="VYQ82" s="30"/>
      <c r="VYR82" s="30"/>
      <c r="VYS82" s="30"/>
      <c r="VYT82" s="30"/>
      <c r="VYU82" s="30"/>
      <c r="VYV82" s="30"/>
      <c r="VYW82" s="30"/>
      <c r="VYX82" s="30"/>
      <c r="VYY82" s="30"/>
      <c r="VYZ82" s="30"/>
      <c r="VZA82" s="30"/>
      <c r="VZB82" s="30"/>
      <c r="VZC82" s="30"/>
      <c r="VZD82" s="30"/>
      <c r="VZE82" s="30"/>
      <c r="VZF82" s="30"/>
      <c r="VZG82" s="30"/>
      <c r="VZH82" s="30"/>
      <c r="VZI82" s="30"/>
      <c r="VZJ82" s="30"/>
      <c r="VZK82" s="30"/>
      <c r="VZL82" s="30"/>
      <c r="VZM82" s="30"/>
      <c r="VZN82" s="30"/>
      <c r="VZO82" s="30"/>
      <c r="VZP82" s="30"/>
      <c r="VZQ82" s="30"/>
      <c r="VZR82" s="30"/>
      <c r="VZS82" s="30"/>
      <c r="VZT82" s="30"/>
      <c r="VZU82" s="30"/>
      <c r="VZV82" s="30"/>
      <c r="VZW82" s="30"/>
      <c r="VZX82" s="30"/>
      <c r="VZY82" s="30"/>
      <c r="VZZ82" s="30"/>
      <c r="WAA82" s="30"/>
      <c r="WAB82" s="30"/>
      <c r="WAC82" s="30"/>
      <c r="WAD82" s="30"/>
      <c r="WAE82" s="30"/>
      <c r="WAF82" s="30"/>
      <c r="WAG82" s="30"/>
      <c r="WAH82" s="30"/>
      <c r="WAI82" s="30"/>
      <c r="WAJ82" s="30"/>
      <c r="WAK82" s="30"/>
      <c r="WAL82" s="30"/>
      <c r="WAM82" s="30"/>
      <c r="WAN82" s="30"/>
      <c r="WAO82" s="30"/>
      <c r="WAP82" s="30"/>
      <c r="WAQ82" s="30"/>
      <c r="WAR82" s="30"/>
      <c r="WAS82" s="30"/>
      <c r="WAT82" s="30"/>
      <c r="WAU82" s="30"/>
      <c r="WAV82" s="30"/>
      <c r="WAW82" s="30"/>
      <c r="WAX82" s="30"/>
      <c r="WAY82" s="30"/>
      <c r="WAZ82" s="30"/>
      <c r="WBA82" s="30"/>
      <c r="WBB82" s="30"/>
      <c r="WBC82" s="30"/>
      <c r="WBD82" s="30"/>
      <c r="WBE82" s="30"/>
      <c r="WBF82" s="30"/>
      <c r="WBG82" s="30"/>
      <c r="WBH82" s="30"/>
      <c r="WBI82" s="30"/>
      <c r="WBJ82" s="30"/>
      <c r="WBK82" s="30"/>
      <c r="WBL82" s="30"/>
      <c r="WBM82" s="30"/>
      <c r="WBN82" s="30"/>
      <c r="WBO82" s="30"/>
      <c r="WBP82" s="30"/>
      <c r="WBQ82" s="30"/>
      <c r="WBR82" s="30"/>
      <c r="WBS82" s="30"/>
      <c r="WBT82" s="30"/>
      <c r="WBU82" s="30"/>
      <c r="WBV82" s="30"/>
      <c r="WBW82" s="30"/>
      <c r="WBX82" s="30"/>
      <c r="WBY82" s="30"/>
      <c r="WBZ82" s="30"/>
      <c r="WCA82" s="30"/>
      <c r="WCB82" s="30"/>
      <c r="WCC82" s="30"/>
      <c r="WCD82" s="30"/>
      <c r="WCE82" s="30"/>
      <c r="WCF82" s="30"/>
      <c r="WCG82" s="30"/>
      <c r="WCH82" s="30"/>
      <c r="WCI82" s="30"/>
      <c r="WCJ82" s="30"/>
      <c r="WCK82" s="30"/>
      <c r="WCL82" s="30"/>
      <c r="WCM82" s="30"/>
      <c r="WCN82" s="30"/>
      <c r="WCO82" s="30"/>
      <c r="WCP82" s="30"/>
      <c r="WCQ82" s="30"/>
      <c r="WCR82" s="30"/>
      <c r="WCS82" s="30"/>
      <c r="WCT82" s="30"/>
      <c r="WCU82" s="30"/>
      <c r="WCV82" s="30"/>
      <c r="WCW82" s="30"/>
      <c r="WCX82" s="30"/>
      <c r="WCY82" s="30"/>
      <c r="WCZ82" s="30"/>
      <c r="WDA82" s="30"/>
      <c r="WDB82" s="30"/>
      <c r="WDC82" s="30"/>
      <c r="WDD82" s="30"/>
      <c r="WDE82" s="30"/>
      <c r="WDF82" s="30"/>
      <c r="WDG82" s="30"/>
      <c r="WDH82" s="30"/>
      <c r="WDI82" s="30"/>
      <c r="WDJ82" s="30"/>
      <c r="WDK82" s="30"/>
      <c r="WDL82" s="30"/>
      <c r="WDM82" s="30"/>
      <c r="WDN82" s="30"/>
      <c r="WDO82" s="30"/>
      <c r="WDP82" s="30"/>
      <c r="WDQ82" s="30"/>
      <c r="WDR82" s="30"/>
      <c r="WDS82" s="30"/>
      <c r="WDT82" s="30"/>
      <c r="WDU82" s="30"/>
      <c r="WDV82" s="30"/>
      <c r="WDW82" s="30"/>
      <c r="WDX82" s="30"/>
      <c r="WDY82" s="30"/>
      <c r="WDZ82" s="30"/>
      <c r="WEA82" s="30"/>
      <c r="WEB82" s="30"/>
      <c r="WEC82" s="30"/>
      <c r="WED82" s="30"/>
      <c r="WEE82" s="30"/>
      <c r="WEF82" s="30"/>
      <c r="WEG82" s="30"/>
      <c r="WEH82" s="30"/>
      <c r="WEI82" s="30"/>
      <c r="WEJ82" s="30"/>
      <c r="WEK82" s="30"/>
      <c r="WEL82" s="30"/>
      <c r="WEM82" s="30"/>
      <c r="WEN82" s="30"/>
      <c r="WEO82" s="30"/>
      <c r="WEP82" s="30"/>
      <c r="WEQ82" s="30"/>
      <c r="WER82" s="30"/>
      <c r="WES82" s="30"/>
      <c r="WET82" s="30"/>
      <c r="WEU82" s="30"/>
      <c r="WEV82" s="30"/>
      <c r="WEW82" s="30"/>
      <c r="WEX82" s="30"/>
      <c r="WEY82" s="30"/>
      <c r="WEZ82" s="30"/>
      <c r="WFA82" s="30"/>
      <c r="WFB82" s="30"/>
      <c r="WFC82" s="30"/>
      <c r="WFD82" s="30"/>
      <c r="WFE82" s="30"/>
      <c r="WFF82" s="30"/>
      <c r="WFG82" s="30"/>
      <c r="WFH82" s="30"/>
      <c r="WFI82" s="30"/>
      <c r="WFJ82" s="30"/>
      <c r="WFK82" s="30"/>
      <c r="WFL82" s="30"/>
      <c r="WFM82" s="30"/>
      <c r="WFN82" s="30"/>
      <c r="WFO82" s="30"/>
      <c r="WFP82" s="30"/>
      <c r="WFQ82" s="30"/>
      <c r="WFR82" s="30"/>
      <c r="WFS82" s="30"/>
      <c r="WFT82" s="30"/>
      <c r="WFU82" s="30"/>
      <c r="WFV82" s="30"/>
      <c r="WFW82" s="30"/>
      <c r="WFX82" s="30"/>
      <c r="WFY82" s="30"/>
      <c r="WFZ82" s="30"/>
      <c r="WGA82" s="30"/>
      <c r="WGB82" s="30"/>
      <c r="WGC82" s="30"/>
      <c r="WGD82" s="30"/>
      <c r="WGE82" s="30"/>
      <c r="WGF82" s="30"/>
      <c r="WGG82" s="30"/>
      <c r="WGH82" s="30"/>
      <c r="WGI82" s="30"/>
      <c r="WGJ82" s="30"/>
      <c r="WGK82" s="30"/>
      <c r="WGL82" s="30"/>
      <c r="WGM82" s="30"/>
      <c r="WGN82" s="30"/>
      <c r="WGO82" s="30"/>
      <c r="WGP82" s="30"/>
      <c r="WGQ82" s="30"/>
      <c r="WGR82" s="30"/>
      <c r="WGS82" s="30"/>
      <c r="WGT82" s="30"/>
      <c r="WGU82" s="30"/>
      <c r="WGV82" s="30"/>
      <c r="WGW82" s="30"/>
      <c r="WGX82" s="30"/>
      <c r="WGY82" s="30"/>
      <c r="WGZ82" s="30"/>
      <c r="WHA82" s="30"/>
      <c r="WHB82" s="30"/>
      <c r="WHC82" s="30"/>
      <c r="WHD82" s="30"/>
      <c r="WHE82" s="30"/>
      <c r="WHF82" s="30"/>
      <c r="WHG82" s="30"/>
      <c r="WHH82" s="30"/>
      <c r="WHI82" s="30"/>
      <c r="WHJ82" s="30"/>
      <c r="WHK82" s="30"/>
      <c r="WHL82" s="30"/>
      <c r="WHM82" s="30"/>
      <c r="WHN82" s="30"/>
      <c r="WHO82" s="30"/>
      <c r="WHP82" s="30"/>
      <c r="WHQ82" s="30"/>
      <c r="WHR82" s="30"/>
      <c r="WHS82" s="30"/>
      <c r="WHT82" s="30"/>
      <c r="WHU82" s="30"/>
      <c r="WHV82" s="30"/>
      <c r="WHW82" s="30"/>
      <c r="WHX82" s="30"/>
      <c r="WHY82" s="30"/>
      <c r="WHZ82" s="30"/>
      <c r="WIA82" s="30"/>
      <c r="WIB82" s="30"/>
      <c r="WIC82" s="30"/>
      <c r="WID82" s="30"/>
      <c r="WIE82" s="30"/>
      <c r="WIF82" s="30"/>
      <c r="WIG82" s="30"/>
      <c r="WIH82" s="30"/>
      <c r="WII82" s="30"/>
      <c r="WIJ82" s="30"/>
      <c r="WIK82" s="30"/>
      <c r="WIL82" s="30"/>
      <c r="WIM82" s="30"/>
      <c r="WIN82" s="30"/>
      <c r="WIO82" s="30"/>
      <c r="WIP82" s="30"/>
      <c r="WIQ82" s="30"/>
      <c r="WIR82" s="30"/>
      <c r="WIS82" s="30"/>
      <c r="WIT82" s="30"/>
      <c r="WIU82" s="30"/>
      <c r="WIV82" s="30"/>
      <c r="WIW82" s="30"/>
      <c r="WIX82" s="30"/>
      <c r="WIY82" s="30"/>
      <c r="WIZ82" s="30"/>
      <c r="WJA82" s="30"/>
      <c r="WJB82" s="30"/>
      <c r="WJC82" s="30"/>
      <c r="WJD82" s="30"/>
      <c r="WJE82" s="30"/>
      <c r="WJF82" s="30"/>
      <c r="WJG82" s="30"/>
      <c r="WJH82" s="30"/>
      <c r="WJI82" s="30"/>
      <c r="WJJ82" s="30"/>
      <c r="WJK82" s="30"/>
      <c r="WJL82" s="30"/>
      <c r="WJM82" s="30"/>
      <c r="WJN82" s="30"/>
      <c r="WJO82" s="30"/>
      <c r="WJP82" s="30"/>
      <c r="WJQ82" s="30"/>
      <c r="WJR82" s="30"/>
      <c r="WJS82" s="30"/>
      <c r="WJT82" s="30"/>
      <c r="WJU82" s="30"/>
      <c r="WJV82" s="30"/>
      <c r="WJW82" s="30"/>
      <c r="WJX82" s="30"/>
      <c r="WJY82" s="30"/>
      <c r="WJZ82" s="30"/>
      <c r="WKA82" s="30"/>
      <c r="WKB82" s="30"/>
      <c r="WKC82" s="30"/>
      <c r="WKD82" s="30"/>
      <c r="WKE82" s="30"/>
      <c r="WKF82" s="30"/>
      <c r="WKG82" s="30"/>
      <c r="WKH82" s="30"/>
      <c r="WKI82" s="30"/>
      <c r="WKJ82" s="30"/>
      <c r="WKK82" s="30"/>
      <c r="WKL82" s="30"/>
      <c r="WKM82" s="30"/>
      <c r="WKN82" s="30"/>
      <c r="WKO82" s="30"/>
      <c r="WKP82" s="30"/>
      <c r="WKQ82" s="30"/>
      <c r="WKR82" s="30"/>
      <c r="WKS82" s="30"/>
      <c r="WKT82" s="30"/>
      <c r="WKU82" s="30"/>
      <c r="WKV82" s="30"/>
      <c r="WKW82" s="30"/>
      <c r="WKX82" s="30"/>
      <c r="WKY82" s="30"/>
      <c r="WKZ82" s="30"/>
      <c r="WLA82" s="30"/>
      <c r="WLB82" s="30"/>
      <c r="WLC82" s="30"/>
      <c r="WLD82" s="30"/>
      <c r="WLE82" s="30"/>
      <c r="WLF82" s="30"/>
      <c r="WLG82" s="30"/>
      <c r="WLH82" s="30"/>
      <c r="WLI82" s="30"/>
      <c r="WLJ82" s="30"/>
      <c r="WLK82" s="30"/>
      <c r="WLL82" s="30"/>
      <c r="WLM82" s="30"/>
      <c r="WLN82" s="30"/>
      <c r="WLO82" s="30"/>
      <c r="WLP82" s="30"/>
      <c r="WLQ82" s="30"/>
      <c r="WLR82" s="30"/>
      <c r="WLS82" s="30"/>
      <c r="WLT82" s="30"/>
      <c r="WLU82" s="30"/>
      <c r="WLV82" s="30"/>
      <c r="WLW82" s="30"/>
      <c r="WLX82" s="30"/>
      <c r="WLY82" s="30"/>
      <c r="WLZ82" s="30"/>
      <c r="WMA82" s="30"/>
      <c r="WMB82" s="30"/>
      <c r="WMC82" s="30"/>
      <c r="WMD82" s="30"/>
      <c r="WME82" s="30"/>
      <c r="WMF82" s="30"/>
      <c r="WMG82" s="30"/>
      <c r="WMH82" s="30"/>
      <c r="WMI82" s="30"/>
      <c r="WMJ82" s="30"/>
      <c r="WMK82" s="30"/>
      <c r="WML82" s="30"/>
      <c r="WMM82" s="30"/>
      <c r="WMN82" s="30"/>
      <c r="WMO82" s="30"/>
      <c r="WMP82" s="30"/>
      <c r="WMQ82" s="30"/>
      <c r="WMR82" s="30"/>
      <c r="WMS82" s="30"/>
      <c r="WMT82" s="30"/>
      <c r="WMU82" s="30"/>
      <c r="WMV82" s="30"/>
      <c r="WMW82" s="30"/>
      <c r="WMX82" s="30"/>
      <c r="WMY82" s="30"/>
      <c r="WMZ82" s="30"/>
      <c r="WNA82" s="30"/>
      <c r="WNB82" s="30"/>
      <c r="WNC82" s="30"/>
      <c r="WND82" s="30"/>
      <c r="WNE82" s="30"/>
      <c r="WNF82" s="30"/>
      <c r="WNG82" s="30"/>
      <c r="WNH82" s="30"/>
      <c r="WNI82" s="30"/>
      <c r="WNJ82" s="30"/>
      <c r="WNK82" s="30"/>
      <c r="WNL82" s="30"/>
      <c r="WNM82" s="30"/>
      <c r="WNN82" s="30"/>
      <c r="WNO82" s="30"/>
      <c r="WNP82" s="30"/>
      <c r="WNQ82" s="30"/>
      <c r="WNR82" s="30"/>
      <c r="WNS82" s="30"/>
      <c r="WNT82" s="30"/>
      <c r="WNU82" s="30"/>
      <c r="WNV82" s="30"/>
      <c r="WNW82" s="30"/>
      <c r="WNX82" s="30"/>
      <c r="WNY82" s="30"/>
      <c r="WNZ82" s="30"/>
      <c r="WOA82" s="30"/>
      <c r="WOB82" s="30"/>
      <c r="WOC82" s="30"/>
      <c r="WOD82" s="30"/>
      <c r="WOE82" s="30"/>
      <c r="WOF82" s="30"/>
      <c r="WOG82" s="30"/>
      <c r="WOH82" s="30"/>
      <c r="WOI82" s="30"/>
      <c r="WOJ82" s="30"/>
      <c r="WOK82" s="30"/>
      <c r="WOL82" s="30"/>
      <c r="WOM82" s="30"/>
      <c r="WON82" s="30"/>
      <c r="WOO82" s="30"/>
      <c r="WOP82" s="30"/>
      <c r="WOQ82" s="30"/>
      <c r="WOR82" s="30"/>
      <c r="WOS82" s="30"/>
      <c r="WOT82" s="30"/>
      <c r="WOU82" s="30"/>
      <c r="WOV82" s="30"/>
      <c r="WOW82" s="30"/>
      <c r="WOX82" s="30"/>
      <c r="WOY82" s="30"/>
      <c r="WOZ82" s="30"/>
      <c r="WPA82" s="30"/>
      <c r="WPB82" s="30"/>
      <c r="WPC82" s="30"/>
      <c r="WPD82" s="30"/>
      <c r="WPE82" s="30"/>
      <c r="WPF82" s="30"/>
      <c r="WPG82" s="30"/>
      <c r="WPH82" s="30"/>
      <c r="WPI82" s="30"/>
      <c r="WPJ82" s="30"/>
      <c r="WPK82" s="30"/>
      <c r="WPL82" s="30"/>
      <c r="WPM82" s="30"/>
      <c r="WPN82" s="30"/>
      <c r="WPO82" s="30"/>
      <c r="WPP82" s="30"/>
      <c r="WPQ82" s="30"/>
      <c r="WPR82" s="30"/>
      <c r="WPS82" s="30"/>
      <c r="WPT82" s="30"/>
      <c r="WPU82" s="30"/>
      <c r="WPV82" s="30"/>
      <c r="WPW82" s="30"/>
      <c r="WPX82" s="30"/>
      <c r="WPY82" s="30"/>
      <c r="WPZ82" s="30"/>
      <c r="WQA82" s="30"/>
      <c r="WQB82" s="30"/>
      <c r="WQC82" s="30"/>
      <c r="WQD82" s="30"/>
      <c r="WQE82" s="30"/>
      <c r="WQF82" s="30"/>
      <c r="WQG82" s="30"/>
      <c r="WQH82" s="30"/>
      <c r="WQI82" s="30"/>
      <c r="WQJ82" s="30"/>
      <c r="WQK82" s="30"/>
      <c r="WQL82" s="30"/>
      <c r="WQM82" s="30"/>
      <c r="WQN82" s="30"/>
      <c r="WQO82" s="30"/>
      <c r="WQP82" s="30"/>
      <c r="WQQ82" s="30"/>
      <c r="WQR82" s="30"/>
      <c r="WQS82" s="30"/>
      <c r="WQT82" s="30"/>
      <c r="WQU82" s="30"/>
      <c r="WQV82" s="30"/>
      <c r="WQW82" s="30"/>
      <c r="WQX82" s="30"/>
      <c r="WQY82" s="30"/>
      <c r="WQZ82" s="30"/>
      <c r="WRA82" s="30"/>
      <c r="WRB82" s="30"/>
      <c r="WRC82" s="30"/>
      <c r="WRD82" s="30"/>
      <c r="WRE82" s="30"/>
      <c r="WRF82" s="30"/>
      <c r="WRG82" s="30"/>
      <c r="WRH82" s="30"/>
      <c r="WRI82" s="30"/>
      <c r="WRJ82" s="30"/>
      <c r="WRK82" s="30"/>
      <c r="WRL82" s="30"/>
      <c r="WRM82" s="30"/>
      <c r="WRN82" s="30"/>
      <c r="WRO82" s="30"/>
      <c r="WRP82" s="30"/>
      <c r="WRQ82" s="30"/>
      <c r="WRR82" s="30"/>
      <c r="WRS82" s="30"/>
      <c r="WRT82" s="30"/>
      <c r="WRU82" s="30"/>
      <c r="WRV82" s="30"/>
      <c r="WRW82" s="30"/>
      <c r="WRX82" s="30"/>
      <c r="WRY82" s="30"/>
      <c r="WRZ82" s="30"/>
      <c r="WSA82" s="30"/>
      <c r="WSB82" s="30"/>
      <c r="WSC82" s="30"/>
      <c r="WSD82" s="30"/>
      <c r="WSE82" s="30"/>
      <c r="WSF82" s="30"/>
      <c r="WSG82" s="30"/>
      <c r="WSH82" s="30"/>
      <c r="WSI82" s="30"/>
      <c r="WSJ82" s="30"/>
      <c r="WSK82" s="30"/>
      <c r="WSL82" s="30"/>
      <c r="WSM82" s="30"/>
      <c r="WSN82" s="30"/>
      <c r="WSO82" s="30"/>
      <c r="WSP82" s="30"/>
      <c r="WSQ82" s="30"/>
      <c r="WSR82" s="30"/>
      <c r="WSS82" s="30"/>
      <c r="WST82" s="30"/>
      <c r="WSU82" s="30"/>
      <c r="WSV82" s="30"/>
      <c r="WSW82" s="30"/>
      <c r="WSX82" s="30"/>
      <c r="WSY82" s="30"/>
      <c r="WSZ82" s="30"/>
      <c r="WTA82" s="30"/>
      <c r="WTB82" s="30"/>
      <c r="WTC82" s="30"/>
      <c r="WTD82" s="30"/>
      <c r="WTE82" s="30"/>
      <c r="WTF82" s="30"/>
      <c r="WTG82" s="30"/>
      <c r="WTH82" s="30"/>
      <c r="WTI82" s="30"/>
      <c r="WTJ82" s="30"/>
      <c r="WTK82" s="30"/>
      <c r="WTL82" s="30"/>
      <c r="WTM82" s="30"/>
      <c r="WTN82" s="30"/>
      <c r="WTO82" s="30"/>
      <c r="WTP82" s="30"/>
      <c r="WTQ82" s="30"/>
      <c r="WTR82" s="30"/>
      <c r="WTS82" s="30"/>
      <c r="WTT82" s="30"/>
      <c r="WTU82" s="30"/>
      <c r="WTV82" s="30"/>
      <c r="WTW82" s="30"/>
      <c r="WTX82" s="30"/>
      <c r="WTY82" s="30"/>
      <c r="WTZ82" s="30"/>
      <c r="WUA82" s="30"/>
      <c r="WUB82" s="30"/>
      <c r="WUC82" s="30"/>
      <c r="WUD82" s="30"/>
      <c r="WUE82" s="30"/>
      <c r="WUF82" s="30"/>
      <c r="WUG82" s="30"/>
      <c r="WUH82" s="30"/>
      <c r="WUI82" s="30"/>
      <c r="WUJ82" s="30"/>
      <c r="WUK82" s="30"/>
      <c r="WUL82" s="30"/>
      <c r="WUM82" s="30"/>
      <c r="WUN82" s="30"/>
      <c r="WUO82" s="30"/>
      <c r="WUP82" s="30"/>
      <c r="WUQ82" s="30"/>
      <c r="WUR82" s="30"/>
      <c r="WUS82" s="30"/>
      <c r="WUT82" s="30"/>
      <c r="WUU82" s="30"/>
      <c r="WUV82" s="30"/>
      <c r="WUW82" s="30"/>
      <c r="WUX82" s="30"/>
      <c r="WUY82" s="30"/>
      <c r="WUZ82" s="30"/>
      <c r="WVA82" s="30"/>
      <c r="WVB82" s="30"/>
      <c r="WVC82" s="30"/>
      <c r="WVD82" s="30"/>
      <c r="WVE82" s="30"/>
      <c r="WVF82" s="30"/>
      <c r="WVG82" s="30"/>
      <c r="WVH82" s="30"/>
      <c r="WVI82" s="30"/>
      <c r="WVJ82" s="30"/>
      <c r="WVK82" s="30"/>
      <c r="WVL82" s="30"/>
      <c r="WVM82" s="30"/>
      <c r="WVN82" s="30"/>
      <c r="WVO82" s="30"/>
      <c r="WVP82" s="30"/>
      <c r="WVQ82" s="30"/>
      <c r="WVR82" s="30"/>
      <c r="WVS82" s="30"/>
      <c r="WVT82" s="30"/>
      <c r="WVU82" s="30"/>
      <c r="WVV82" s="30"/>
      <c r="WVW82" s="30"/>
      <c r="WVX82" s="30"/>
      <c r="WVY82" s="30"/>
      <c r="WVZ82" s="30"/>
      <c r="WWA82" s="30"/>
      <c r="WWB82" s="30"/>
      <c r="WWC82" s="30"/>
      <c r="WWD82" s="30"/>
      <c r="WWE82" s="30"/>
      <c r="WWF82" s="30"/>
      <c r="WWG82" s="30"/>
      <c r="WWH82" s="30"/>
      <c r="WWI82" s="30"/>
      <c r="WWJ82" s="30"/>
      <c r="WWK82" s="30"/>
      <c r="WWL82" s="30"/>
      <c r="WWM82" s="30"/>
      <c r="WWN82" s="30"/>
      <c r="WWO82" s="30"/>
      <c r="WWP82" s="30"/>
      <c r="WWQ82" s="30"/>
      <c r="WWR82" s="30"/>
      <c r="WWS82" s="30"/>
      <c r="WWT82" s="30"/>
      <c r="WWU82" s="30"/>
      <c r="WWV82" s="30"/>
      <c r="WWW82" s="30"/>
      <c r="WWX82" s="30"/>
      <c r="WWY82" s="30"/>
      <c r="WWZ82" s="30"/>
      <c r="WXA82" s="30"/>
      <c r="WXB82" s="30"/>
      <c r="WXC82" s="30"/>
      <c r="WXD82" s="30"/>
      <c r="WXE82" s="30"/>
      <c r="WXF82" s="30"/>
      <c r="WXG82" s="30"/>
      <c r="WXH82" s="30"/>
      <c r="WXI82" s="30"/>
      <c r="WXJ82" s="30"/>
      <c r="WXK82" s="30"/>
      <c r="WXL82" s="30"/>
      <c r="WXM82" s="30"/>
      <c r="WXN82" s="30"/>
      <c r="WXO82" s="30"/>
      <c r="WXP82" s="30"/>
      <c r="WXQ82" s="30"/>
      <c r="WXR82" s="30"/>
      <c r="WXS82" s="30"/>
      <c r="WXT82" s="30"/>
      <c r="WXU82" s="30"/>
      <c r="WXV82" s="30"/>
      <c r="WXW82" s="30"/>
      <c r="WXX82" s="30"/>
      <c r="WXY82" s="30"/>
      <c r="WXZ82" s="30"/>
      <c r="WYA82" s="30"/>
      <c r="WYB82" s="30"/>
      <c r="WYC82" s="30"/>
      <c r="WYD82" s="30"/>
      <c r="WYE82" s="30"/>
      <c r="WYF82" s="30"/>
      <c r="WYG82" s="30"/>
      <c r="WYH82" s="30"/>
      <c r="WYI82" s="30"/>
      <c r="WYJ82" s="30"/>
      <c r="WYK82" s="30"/>
      <c r="WYL82" s="30"/>
      <c r="WYM82" s="30"/>
      <c r="WYN82" s="30"/>
      <c r="WYO82" s="30"/>
      <c r="WYP82" s="30"/>
      <c r="WYQ82" s="30"/>
      <c r="WYR82" s="30"/>
      <c r="WYS82" s="30"/>
      <c r="WYT82" s="30"/>
      <c r="WYU82" s="30"/>
      <c r="WYV82" s="30"/>
      <c r="WYW82" s="30"/>
      <c r="WYX82" s="30"/>
      <c r="WYY82" s="30"/>
      <c r="WYZ82" s="30"/>
      <c r="WZA82" s="30"/>
      <c r="WZB82" s="30"/>
      <c r="WZC82" s="30"/>
      <c r="WZD82" s="30"/>
      <c r="WZE82" s="30"/>
      <c r="WZF82" s="30"/>
      <c r="WZG82" s="30"/>
      <c r="WZH82" s="30"/>
      <c r="WZI82" s="30"/>
      <c r="WZJ82" s="30"/>
      <c r="WZK82" s="30"/>
      <c r="WZL82" s="30"/>
      <c r="WZM82" s="30"/>
      <c r="WZN82" s="30"/>
      <c r="WZO82" s="30"/>
      <c r="WZP82" s="30"/>
      <c r="WZQ82" s="30"/>
      <c r="WZR82" s="30"/>
      <c r="WZS82" s="30"/>
      <c r="WZT82" s="30"/>
      <c r="WZU82" s="30"/>
      <c r="WZV82" s="30"/>
      <c r="WZW82" s="30"/>
      <c r="WZX82" s="30"/>
      <c r="WZY82" s="30"/>
      <c r="WZZ82" s="30"/>
      <c r="XAA82" s="30"/>
      <c r="XAB82" s="30"/>
      <c r="XAC82" s="30"/>
      <c r="XAD82" s="30"/>
      <c r="XAE82" s="30"/>
      <c r="XAF82" s="30"/>
      <c r="XAG82" s="30"/>
      <c r="XAH82" s="30"/>
      <c r="XAI82" s="30"/>
      <c r="XAJ82" s="30"/>
      <c r="XAK82" s="30"/>
      <c r="XAL82" s="30"/>
      <c r="XAM82" s="30"/>
      <c r="XAN82" s="30"/>
      <c r="XAO82" s="30"/>
      <c r="XAP82" s="30"/>
      <c r="XAQ82" s="30"/>
      <c r="XAR82" s="30"/>
      <c r="XAS82" s="30"/>
      <c r="XAT82" s="30"/>
      <c r="XAU82" s="30"/>
      <c r="XAV82" s="30"/>
      <c r="XAW82" s="30"/>
      <c r="XAX82" s="30"/>
      <c r="XAY82" s="30"/>
      <c r="XAZ82" s="30"/>
      <c r="XBA82" s="30"/>
      <c r="XBB82" s="30"/>
      <c r="XBC82" s="30"/>
      <c r="XBD82" s="30"/>
      <c r="XBE82" s="30"/>
      <c r="XBF82" s="30"/>
      <c r="XBG82" s="30"/>
      <c r="XBH82" s="30"/>
      <c r="XBI82" s="30"/>
      <c r="XBJ82" s="30"/>
      <c r="XBK82" s="30"/>
      <c r="XBL82" s="30"/>
      <c r="XBM82" s="30"/>
      <c r="XBN82" s="30"/>
      <c r="XBO82" s="30"/>
      <c r="XBP82" s="30"/>
      <c r="XBQ82" s="30"/>
      <c r="XBR82" s="30"/>
      <c r="XBS82" s="30"/>
      <c r="XBT82" s="30"/>
      <c r="XBU82" s="30"/>
      <c r="XBV82" s="30"/>
      <c r="XBW82" s="30"/>
      <c r="XBX82" s="30"/>
      <c r="XBY82" s="30"/>
      <c r="XBZ82" s="30"/>
      <c r="XCA82" s="30"/>
      <c r="XCB82" s="30"/>
      <c r="XCC82" s="30"/>
      <c r="XCD82" s="30"/>
      <c r="XCE82" s="30"/>
      <c r="XCF82" s="30"/>
      <c r="XCG82" s="30"/>
      <c r="XCH82" s="30"/>
      <c r="XCI82" s="30"/>
      <c r="XCJ82" s="30"/>
      <c r="XCK82" s="30"/>
      <c r="XCL82" s="30"/>
      <c r="XCM82" s="30"/>
      <c r="XCN82" s="30"/>
      <c r="XCO82" s="30"/>
      <c r="XCP82" s="30"/>
      <c r="XCQ82" s="30"/>
      <c r="XCR82" s="30"/>
      <c r="XCS82" s="30"/>
      <c r="XCT82" s="30"/>
      <c r="XCU82" s="30"/>
      <c r="XCV82" s="30"/>
      <c r="XCW82" s="30"/>
      <c r="XCX82" s="30"/>
      <c r="XCY82" s="30"/>
      <c r="XCZ82" s="30"/>
      <c r="XDA82" s="30"/>
      <c r="XDB82" s="30"/>
      <c r="XDC82" s="30"/>
      <c r="XDD82" s="30"/>
      <c r="XDE82" s="30"/>
      <c r="XDF82" s="30"/>
      <c r="XDG82" s="30"/>
      <c r="XDH82" s="30"/>
      <c r="XDI82" s="30"/>
      <c r="XDJ82" s="30"/>
      <c r="XDK82" s="30"/>
      <c r="XDL82" s="30"/>
      <c r="XDM82" s="30"/>
      <c r="XDN82" s="30"/>
      <c r="XDO82" s="30"/>
      <c r="XDP82" s="30"/>
      <c r="XDQ82" s="30"/>
      <c r="XDR82" s="30"/>
      <c r="XDS82" s="30"/>
      <c r="XDT82" s="30"/>
      <c r="XDU82" s="30"/>
      <c r="XDV82" s="30"/>
      <c r="XDW82" s="30"/>
      <c r="XDX82" s="30"/>
      <c r="XDY82" s="30"/>
      <c r="XDZ82" s="30"/>
      <c r="XEA82" s="30"/>
      <c r="XEB82" s="30"/>
      <c r="XEC82" s="30"/>
      <c r="XED82" s="30"/>
      <c r="XEE82" s="30"/>
      <c r="XEF82" s="30"/>
      <c r="XEG82" s="30"/>
      <c r="XEH82" s="30"/>
      <c r="XEI82" s="30"/>
      <c r="XEJ82" s="30"/>
      <c r="XEK82" s="30"/>
      <c r="XEL82" s="30"/>
      <c r="XEM82" s="30"/>
      <c r="XEN82" s="30"/>
      <c r="XEO82" s="30"/>
      <c r="XEP82" s="30"/>
      <c r="XEQ82" s="30"/>
      <c r="XER82" s="30"/>
      <c r="XES82" s="30"/>
      <c r="XET82" s="30"/>
      <c r="XEU82" s="30"/>
      <c r="XEV82" s="30"/>
      <c r="XEW82" s="30"/>
      <c r="XEX82" s="30"/>
      <c r="XEY82" s="30"/>
      <c r="XEZ82" s="30"/>
      <c r="XFA82" s="30"/>
      <c r="XFB82" s="30"/>
      <c r="XFC82" s="30"/>
      <c r="XFD82" s="30"/>
    </row>
    <row r="83" spans="2:16384" ht="13.5" thickBot="1">
      <c r="B83" s="124" t="s">
        <v>117</v>
      </c>
      <c r="C83" s="112"/>
      <c r="D83" s="30">
        <f>SUM(I83:DE83)</f>
        <v>-22.737208099535057</v>
      </c>
      <c r="E83" s="30"/>
      <c r="F83" s="30"/>
      <c r="I83" s="30">
        <f t="shared" ref="I83:AN83" si="552">SUM(I80:I82)</f>
        <v>0</v>
      </c>
      <c r="J83" s="30">
        <f t="shared" si="552"/>
        <v>0</v>
      </c>
      <c r="K83" s="30">
        <f t="shared" si="552"/>
        <v>-1.8947673416279212</v>
      </c>
      <c r="L83" s="30">
        <f t="shared" si="552"/>
        <v>-1.8947673416279212</v>
      </c>
      <c r="M83" s="30">
        <f t="shared" si="552"/>
        <v>-1.8947673416279212</v>
      </c>
      <c r="N83" s="30">
        <f t="shared" si="552"/>
        <v>-1.8947673416279212</v>
      </c>
      <c r="O83" s="30">
        <f t="shared" si="552"/>
        <v>-1.8947673416279212</v>
      </c>
      <c r="P83" s="30">
        <f t="shared" si="552"/>
        <v>-1.8947673416279212</v>
      </c>
      <c r="Q83" s="30">
        <f t="shared" si="552"/>
        <v>-1.8947673416279212</v>
      </c>
      <c r="R83" s="30">
        <f t="shared" si="552"/>
        <v>-1.8947673416279212</v>
      </c>
      <c r="S83" s="30">
        <f t="shared" si="552"/>
        <v>-1.8947673416279212</v>
      </c>
      <c r="T83" s="30">
        <f t="shared" si="552"/>
        <v>-1.8947673416279212</v>
      </c>
      <c r="U83" s="30">
        <f t="shared" si="552"/>
        <v>-1.8947673416279212</v>
      </c>
      <c r="V83" s="30">
        <f t="shared" si="552"/>
        <v>-1.8947673416279212</v>
      </c>
      <c r="W83" s="30">
        <f t="shared" si="552"/>
        <v>0</v>
      </c>
      <c r="X83" s="30">
        <f t="shared" si="552"/>
        <v>0</v>
      </c>
      <c r="Y83" s="30">
        <f t="shared" si="552"/>
        <v>0</v>
      </c>
      <c r="Z83" s="30">
        <f t="shared" si="552"/>
        <v>0</v>
      </c>
      <c r="AA83" s="30">
        <f t="shared" si="552"/>
        <v>0</v>
      </c>
      <c r="AB83" s="30">
        <f t="shared" si="552"/>
        <v>0</v>
      </c>
      <c r="AC83" s="30">
        <f t="shared" si="552"/>
        <v>0</v>
      </c>
      <c r="AD83" s="30">
        <f t="shared" si="552"/>
        <v>0</v>
      </c>
      <c r="AE83" s="30">
        <f t="shared" si="552"/>
        <v>0</v>
      </c>
      <c r="AF83" s="30">
        <f t="shared" si="552"/>
        <v>0</v>
      </c>
      <c r="AG83" s="30">
        <f t="shared" si="552"/>
        <v>0</v>
      </c>
      <c r="AH83" s="30">
        <f t="shared" si="552"/>
        <v>0</v>
      </c>
      <c r="AI83" s="30">
        <f t="shared" si="552"/>
        <v>0</v>
      </c>
      <c r="AJ83" s="30">
        <f t="shared" si="552"/>
        <v>0</v>
      </c>
      <c r="AK83" s="30">
        <f t="shared" si="552"/>
        <v>0</v>
      </c>
      <c r="AL83" s="30">
        <f t="shared" si="552"/>
        <v>0</v>
      </c>
      <c r="AM83" s="30">
        <f t="shared" si="552"/>
        <v>0</v>
      </c>
      <c r="AN83" s="30">
        <f t="shared" si="552"/>
        <v>0</v>
      </c>
      <c r="AO83" s="30">
        <f t="shared" ref="AO83:BT83" si="553">SUM(AO80:AO82)</f>
        <v>0</v>
      </c>
      <c r="AP83" s="30">
        <f t="shared" si="553"/>
        <v>0</v>
      </c>
      <c r="AQ83" s="30">
        <f t="shared" si="553"/>
        <v>0</v>
      </c>
      <c r="AR83" s="30">
        <f t="shared" si="553"/>
        <v>0</v>
      </c>
      <c r="AS83" s="30">
        <f t="shared" si="553"/>
        <v>0</v>
      </c>
      <c r="AT83" s="30">
        <f t="shared" si="553"/>
        <v>0</v>
      </c>
      <c r="AU83" s="30">
        <f t="shared" si="553"/>
        <v>0</v>
      </c>
      <c r="AV83" s="30">
        <f t="shared" si="553"/>
        <v>0</v>
      </c>
      <c r="AW83" s="30">
        <f t="shared" si="553"/>
        <v>0</v>
      </c>
      <c r="AX83" s="30">
        <f t="shared" si="553"/>
        <v>0</v>
      </c>
      <c r="AY83" s="30">
        <f t="shared" si="553"/>
        <v>0</v>
      </c>
      <c r="AZ83" s="30">
        <f t="shared" si="553"/>
        <v>0</v>
      </c>
      <c r="BA83" s="30">
        <f t="shared" si="553"/>
        <v>0</v>
      </c>
      <c r="BB83" s="30">
        <f t="shared" si="553"/>
        <v>0</v>
      </c>
      <c r="BC83" s="30">
        <f t="shared" si="553"/>
        <v>0</v>
      </c>
      <c r="BD83" s="30">
        <f t="shared" si="553"/>
        <v>0</v>
      </c>
      <c r="BE83" s="30">
        <f t="shared" si="553"/>
        <v>0</v>
      </c>
      <c r="BF83" s="30">
        <f t="shared" si="553"/>
        <v>0</v>
      </c>
      <c r="BG83" s="30">
        <f t="shared" si="553"/>
        <v>0</v>
      </c>
      <c r="BH83" s="30">
        <f t="shared" si="553"/>
        <v>0</v>
      </c>
      <c r="BI83" s="30">
        <f t="shared" si="553"/>
        <v>0</v>
      </c>
      <c r="BJ83" s="30">
        <f t="shared" si="553"/>
        <v>0</v>
      </c>
      <c r="BK83" s="30">
        <f t="shared" si="553"/>
        <v>0</v>
      </c>
      <c r="BL83" s="30">
        <f t="shared" si="553"/>
        <v>0</v>
      </c>
      <c r="BM83" s="30">
        <f t="shared" si="553"/>
        <v>0</v>
      </c>
      <c r="BN83" s="30">
        <f t="shared" si="553"/>
        <v>0</v>
      </c>
      <c r="BO83" s="30">
        <f t="shared" si="553"/>
        <v>0</v>
      </c>
      <c r="BP83" s="30">
        <f t="shared" si="553"/>
        <v>0</v>
      </c>
      <c r="BQ83" s="30">
        <f t="shared" si="553"/>
        <v>0</v>
      </c>
      <c r="BR83" s="30">
        <f t="shared" si="553"/>
        <v>0</v>
      </c>
      <c r="BS83" s="30">
        <f t="shared" si="553"/>
        <v>0</v>
      </c>
      <c r="BT83" s="30">
        <f t="shared" si="553"/>
        <v>0</v>
      </c>
      <c r="BU83" s="30">
        <f t="shared" ref="BU83:CZ83" si="554">SUM(BU80:BU82)</f>
        <v>0</v>
      </c>
      <c r="BV83" s="30">
        <f t="shared" si="554"/>
        <v>0</v>
      </c>
      <c r="BW83" s="30">
        <f t="shared" si="554"/>
        <v>0</v>
      </c>
      <c r="BX83" s="30">
        <f t="shared" si="554"/>
        <v>0</v>
      </c>
      <c r="BY83" s="30">
        <f t="shared" si="554"/>
        <v>0</v>
      </c>
      <c r="BZ83" s="30">
        <f t="shared" si="554"/>
        <v>0</v>
      </c>
      <c r="CA83" s="30">
        <f t="shared" si="554"/>
        <v>0</v>
      </c>
      <c r="CB83" s="30">
        <f t="shared" si="554"/>
        <v>0</v>
      </c>
      <c r="CC83" s="30">
        <f t="shared" si="554"/>
        <v>0</v>
      </c>
      <c r="CD83" s="30">
        <f t="shared" si="554"/>
        <v>0</v>
      </c>
      <c r="CE83" s="30">
        <f t="shared" si="554"/>
        <v>0</v>
      </c>
      <c r="CF83" s="30">
        <f t="shared" si="554"/>
        <v>0</v>
      </c>
      <c r="CG83" s="30">
        <f t="shared" si="554"/>
        <v>0</v>
      </c>
      <c r="CH83" s="30">
        <f t="shared" si="554"/>
        <v>0</v>
      </c>
      <c r="CI83" s="30">
        <f t="shared" si="554"/>
        <v>0</v>
      </c>
      <c r="CJ83" s="30">
        <f t="shared" si="554"/>
        <v>0</v>
      </c>
      <c r="CK83" s="30">
        <f t="shared" si="554"/>
        <v>0</v>
      </c>
      <c r="CL83" s="30">
        <f t="shared" si="554"/>
        <v>0</v>
      </c>
      <c r="CM83" s="30">
        <f t="shared" si="554"/>
        <v>0</v>
      </c>
      <c r="CN83" s="30">
        <f t="shared" si="554"/>
        <v>0</v>
      </c>
      <c r="CO83" s="30">
        <f t="shared" si="554"/>
        <v>0</v>
      </c>
      <c r="CP83" s="30">
        <f t="shared" si="554"/>
        <v>0</v>
      </c>
      <c r="CQ83" s="30">
        <f t="shared" si="554"/>
        <v>0</v>
      </c>
      <c r="CR83" s="30">
        <f t="shared" si="554"/>
        <v>0</v>
      </c>
      <c r="CS83" s="30">
        <f t="shared" si="554"/>
        <v>0</v>
      </c>
      <c r="CT83" s="30">
        <f t="shared" si="554"/>
        <v>0</v>
      </c>
      <c r="CU83" s="30">
        <f t="shared" si="554"/>
        <v>0</v>
      </c>
      <c r="CV83" s="30">
        <f t="shared" si="554"/>
        <v>0</v>
      </c>
      <c r="CW83" s="30">
        <f t="shared" si="554"/>
        <v>0</v>
      </c>
      <c r="CX83" s="30">
        <f t="shared" si="554"/>
        <v>0</v>
      </c>
      <c r="CY83" s="30">
        <f t="shared" si="554"/>
        <v>0</v>
      </c>
      <c r="CZ83" s="30">
        <f t="shared" si="554"/>
        <v>0</v>
      </c>
      <c r="DA83" s="30">
        <f t="shared" ref="DA83:DE83" si="555">SUM(DA80:DA82)</f>
        <v>0</v>
      </c>
      <c r="DB83" s="30">
        <f t="shared" si="555"/>
        <v>0</v>
      </c>
      <c r="DC83" s="30">
        <f t="shared" si="555"/>
        <v>0</v>
      </c>
      <c r="DD83" s="30">
        <f t="shared" si="555"/>
        <v>0</v>
      </c>
      <c r="DE83" s="30">
        <f t="shared" si="555"/>
        <v>0</v>
      </c>
    </row>
    <row r="84" spans="2:16384" ht="13.5" thickBot="1">
      <c r="B84" s="134" t="s">
        <v>176</v>
      </c>
      <c r="C84" s="135"/>
      <c r="D84" s="136">
        <f>SUM(I84:DE84)</f>
        <v>-26.439466299672343</v>
      </c>
      <c r="E84" s="136"/>
      <c r="F84" s="136"/>
      <c r="G84" s="137"/>
      <c r="H84" s="137"/>
      <c r="I84" s="136">
        <f t="shared" ref="I84:AN84" si="556">I83*I67</f>
        <v>0</v>
      </c>
      <c r="J84" s="136">
        <f t="shared" si="556"/>
        <v>0</v>
      </c>
      <c r="K84" s="136">
        <f t="shared" si="556"/>
        <v>-1.9713159422296891</v>
      </c>
      <c r="L84" s="136">
        <f t="shared" si="556"/>
        <v>-2.0107422610742827</v>
      </c>
      <c r="M84" s="136">
        <f t="shared" si="556"/>
        <v>-2.0509571062957686</v>
      </c>
      <c r="N84" s="136">
        <f t="shared" si="556"/>
        <v>-2.0919762484216839</v>
      </c>
      <c r="O84" s="136">
        <f t="shared" si="556"/>
        <v>-2.133815773390118</v>
      </c>
      <c r="P84" s="136">
        <f t="shared" si="556"/>
        <v>-2.1764920888579202</v>
      </c>
      <c r="Q84" s="136">
        <f t="shared" si="556"/>
        <v>-2.2200219306350788</v>
      </c>
      <c r="R84" s="136">
        <f t="shared" si="556"/>
        <v>-2.2644223692477801</v>
      </c>
      <c r="S84" s="136">
        <f t="shared" si="556"/>
        <v>-2.309710816632736</v>
      </c>
      <c r="T84" s="136">
        <f t="shared" si="556"/>
        <v>-2.3559050329653908</v>
      </c>
      <c r="U84" s="136">
        <f t="shared" si="556"/>
        <v>-2.4030231336246985</v>
      </c>
      <c r="V84" s="136">
        <f t="shared" si="556"/>
        <v>-2.4510835962971922</v>
      </c>
      <c r="W84" s="136">
        <f t="shared" si="556"/>
        <v>0</v>
      </c>
      <c r="X84" s="136">
        <f t="shared" si="556"/>
        <v>0</v>
      </c>
      <c r="Y84" s="136">
        <f t="shared" si="556"/>
        <v>0</v>
      </c>
      <c r="Z84" s="136">
        <f t="shared" si="556"/>
        <v>0</v>
      </c>
      <c r="AA84" s="136">
        <f t="shared" si="556"/>
        <v>0</v>
      </c>
      <c r="AB84" s="136">
        <f t="shared" si="556"/>
        <v>0</v>
      </c>
      <c r="AC84" s="136">
        <f t="shared" si="556"/>
        <v>0</v>
      </c>
      <c r="AD84" s="136">
        <f t="shared" si="556"/>
        <v>0</v>
      </c>
      <c r="AE84" s="136">
        <f t="shared" si="556"/>
        <v>0</v>
      </c>
      <c r="AF84" s="136">
        <f t="shared" si="556"/>
        <v>0</v>
      </c>
      <c r="AG84" s="136">
        <f t="shared" si="556"/>
        <v>0</v>
      </c>
      <c r="AH84" s="136">
        <f t="shared" si="556"/>
        <v>0</v>
      </c>
      <c r="AI84" s="136">
        <f t="shared" si="556"/>
        <v>0</v>
      </c>
      <c r="AJ84" s="136">
        <f t="shared" si="556"/>
        <v>0</v>
      </c>
      <c r="AK84" s="136">
        <f t="shared" si="556"/>
        <v>0</v>
      </c>
      <c r="AL84" s="136">
        <f t="shared" si="556"/>
        <v>0</v>
      </c>
      <c r="AM84" s="136">
        <f t="shared" si="556"/>
        <v>0</v>
      </c>
      <c r="AN84" s="136">
        <f t="shared" si="556"/>
        <v>0</v>
      </c>
      <c r="AO84" s="136">
        <f t="shared" ref="AO84:BT84" si="557">AO83*AO67</f>
        <v>0</v>
      </c>
      <c r="AP84" s="136">
        <f t="shared" si="557"/>
        <v>0</v>
      </c>
      <c r="AQ84" s="136">
        <f t="shared" si="557"/>
        <v>0</v>
      </c>
      <c r="AR84" s="136">
        <f t="shared" si="557"/>
        <v>0</v>
      </c>
      <c r="AS84" s="136">
        <f t="shared" si="557"/>
        <v>0</v>
      </c>
      <c r="AT84" s="136">
        <f t="shared" si="557"/>
        <v>0</v>
      </c>
      <c r="AU84" s="136">
        <f t="shared" si="557"/>
        <v>0</v>
      </c>
      <c r="AV84" s="136">
        <f t="shared" si="557"/>
        <v>0</v>
      </c>
      <c r="AW84" s="136">
        <f t="shared" si="557"/>
        <v>0</v>
      </c>
      <c r="AX84" s="136">
        <f t="shared" si="557"/>
        <v>0</v>
      </c>
      <c r="AY84" s="136">
        <f t="shared" si="557"/>
        <v>0</v>
      </c>
      <c r="AZ84" s="136">
        <f t="shared" si="557"/>
        <v>0</v>
      </c>
      <c r="BA84" s="136">
        <f t="shared" si="557"/>
        <v>0</v>
      </c>
      <c r="BB84" s="136">
        <f t="shared" si="557"/>
        <v>0</v>
      </c>
      <c r="BC84" s="136">
        <f t="shared" si="557"/>
        <v>0</v>
      </c>
      <c r="BD84" s="136">
        <f t="shared" si="557"/>
        <v>0</v>
      </c>
      <c r="BE84" s="136">
        <f t="shared" si="557"/>
        <v>0</v>
      </c>
      <c r="BF84" s="136">
        <f t="shared" si="557"/>
        <v>0</v>
      </c>
      <c r="BG84" s="136">
        <f t="shared" si="557"/>
        <v>0</v>
      </c>
      <c r="BH84" s="136">
        <f t="shared" si="557"/>
        <v>0</v>
      </c>
      <c r="BI84" s="136">
        <f t="shared" si="557"/>
        <v>0</v>
      </c>
      <c r="BJ84" s="136">
        <f t="shared" si="557"/>
        <v>0</v>
      </c>
      <c r="BK84" s="136">
        <f t="shared" si="557"/>
        <v>0</v>
      </c>
      <c r="BL84" s="136">
        <f t="shared" si="557"/>
        <v>0</v>
      </c>
      <c r="BM84" s="136">
        <f t="shared" si="557"/>
        <v>0</v>
      </c>
      <c r="BN84" s="136">
        <f t="shared" si="557"/>
        <v>0</v>
      </c>
      <c r="BO84" s="136">
        <f t="shared" si="557"/>
        <v>0</v>
      </c>
      <c r="BP84" s="136">
        <f t="shared" si="557"/>
        <v>0</v>
      </c>
      <c r="BQ84" s="136">
        <f t="shared" si="557"/>
        <v>0</v>
      </c>
      <c r="BR84" s="136">
        <f t="shared" si="557"/>
        <v>0</v>
      </c>
      <c r="BS84" s="136">
        <f t="shared" si="557"/>
        <v>0</v>
      </c>
      <c r="BT84" s="136">
        <f t="shared" si="557"/>
        <v>0</v>
      </c>
      <c r="BU84" s="136">
        <f t="shared" ref="BU84:CZ84" si="558">BU83*BU67</f>
        <v>0</v>
      </c>
      <c r="BV84" s="136">
        <f t="shared" si="558"/>
        <v>0</v>
      </c>
      <c r="BW84" s="136">
        <f t="shared" si="558"/>
        <v>0</v>
      </c>
      <c r="BX84" s="136">
        <f t="shared" si="558"/>
        <v>0</v>
      </c>
      <c r="BY84" s="136">
        <f t="shared" si="558"/>
        <v>0</v>
      </c>
      <c r="BZ84" s="136">
        <f t="shared" si="558"/>
        <v>0</v>
      </c>
      <c r="CA84" s="136">
        <f t="shared" si="558"/>
        <v>0</v>
      </c>
      <c r="CB84" s="136">
        <f t="shared" si="558"/>
        <v>0</v>
      </c>
      <c r="CC84" s="136">
        <f t="shared" si="558"/>
        <v>0</v>
      </c>
      <c r="CD84" s="136">
        <f t="shared" si="558"/>
        <v>0</v>
      </c>
      <c r="CE84" s="136">
        <f t="shared" si="558"/>
        <v>0</v>
      </c>
      <c r="CF84" s="136">
        <f t="shared" si="558"/>
        <v>0</v>
      </c>
      <c r="CG84" s="136">
        <f t="shared" si="558"/>
        <v>0</v>
      </c>
      <c r="CH84" s="136">
        <f t="shared" si="558"/>
        <v>0</v>
      </c>
      <c r="CI84" s="136">
        <f t="shared" si="558"/>
        <v>0</v>
      </c>
      <c r="CJ84" s="136">
        <f t="shared" si="558"/>
        <v>0</v>
      </c>
      <c r="CK84" s="136">
        <f t="shared" si="558"/>
        <v>0</v>
      </c>
      <c r="CL84" s="136">
        <f t="shared" si="558"/>
        <v>0</v>
      </c>
      <c r="CM84" s="136">
        <f t="shared" si="558"/>
        <v>0</v>
      </c>
      <c r="CN84" s="136">
        <f t="shared" si="558"/>
        <v>0</v>
      </c>
      <c r="CO84" s="136">
        <f t="shared" si="558"/>
        <v>0</v>
      </c>
      <c r="CP84" s="136">
        <f t="shared" si="558"/>
        <v>0</v>
      </c>
      <c r="CQ84" s="136">
        <f t="shared" si="558"/>
        <v>0</v>
      </c>
      <c r="CR84" s="136">
        <f t="shared" si="558"/>
        <v>0</v>
      </c>
      <c r="CS84" s="136">
        <f t="shared" si="558"/>
        <v>0</v>
      </c>
      <c r="CT84" s="136">
        <f t="shared" si="558"/>
        <v>0</v>
      </c>
      <c r="CU84" s="136">
        <f t="shared" si="558"/>
        <v>0</v>
      </c>
      <c r="CV84" s="136">
        <f t="shared" si="558"/>
        <v>0</v>
      </c>
      <c r="CW84" s="136">
        <f t="shared" si="558"/>
        <v>0</v>
      </c>
      <c r="CX84" s="136">
        <f t="shared" si="558"/>
        <v>0</v>
      </c>
      <c r="CY84" s="136">
        <f t="shared" si="558"/>
        <v>0</v>
      </c>
      <c r="CZ84" s="136">
        <f t="shared" si="558"/>
        <v>0</v>
      </c>
      <c r="DA84" s="136">
        <f t="shared" ref="DA84:DE84" si="559">DA83*DA67</f>
        <v>0</v>
      </c>
      <c r="DB84" s="136">
        <f t="shared" si="559"/>
        <v>0</v>
      </c>
      <c r="DC84" s="136">
        <f t="shared" si="559"/>
        <v>0</v>
      </c>
      <c r="DD84" s="136">
        <f t="shared" si="559"/>
        <v>0</v>
      </c>
      <c r="DE84" s="136">
        <f t="shared" si="559"/>
        <v>0</v>
      </c>
    </row>
    <row r="86" spans="2:16384">
      <c r="B86" s="117"/>
      <c r="C86" s="112"/>
      <c r="D86" s="30"/>
      <c r="E86" s="30"/>
      <c r="F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</row>
    <row r="87" spans="2:16384">
      <c r="B87" s="125" t="str">
        <f>B21</f>
        <v>Storage: Wells, Remediation, Surveillance costs</v>
      </c>
      <c r="C87" s="126"/>
      <c r="D87" s="127"/>
      <c r="E87" s="125"/>
      <c r="F87" s="125"/>
      <c r="G87" s="125"/>
      <c r="H87" s="125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</row>
    <row r="88" spans="2:16384">
      <c r="B88" s="117" t="s">
        <v>33</v>
      </c>
      <c r="C88" s="112" t="s">
        <v>209</v>
      </c>
      <c r="D88" s="30">
        <f t="shared" ref="D88:D94" si="560">SUM(I88:DE88)</f>
        <v>-32</v>
      </c>
      <c r="E88" s="30"/>
      <c r="F88" s="30">
        <f>-'Economic Analysis'!D26*D25</f>
        <v>-32</v>
      </c>
      <c r="I88" s="30">
        <f t="shared" ref="I88:L92" si="561">+$F88*I$69</f>
        <v>-16</v>
      </c>
      <c r="J88" s="30">
        <f t="shared" si="561"/>
        <v>-16</v>
      </c>
      <c r="K88" s="30">
        <f t="shared" si="561"/>
        <v>0</v>
      </c>
      <c r="L88" s="30">
        <f t="shared" si="561"/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0</v>
      </c>
      <c r="CR88" s="30">
        <v>0</v>
      </c>
      <c r="CS88" s="30">
        <v>0</v>
      </c>
      <c r="CT88" s="30">
        <v>0</v>
      </c>
      <c r="CU88" s="30">
        <v>0</v>
      </c>
      <c r="CV88" s="30">
        <v>0</v>
      </c>
      <c r="CW88" s="30">
        <v>0</v>
      </c>
      <c r="CX88" s="30">
        <v>0</v>
      </c>
      <c r="CY88" s="30">
        <v>0</v>
      </c>
      <c r="CZ88" s="30">
        <v>0</v>
      </c>
      <c r="DA88" s="30">
        <v>0</v>
      </c>
      <c r="DB88" s="30">
        <v>0</v>
      </c>
      <c r="DC88" s="30">
        <v>0</v>
      </c>
      <c r="DD88" s="30">
        <v>0</v>
      </c>
      <c r="DE88" s="30">
        <v>0</v>
      </c>
    </row>
    <row r="89" spans="2:16384">
      <c r="B89" s="117" t="s">
        <v>34</v>
      </c>
      <c r="C89" s="112" t="s">
        <v>209</v>
      </c>
      <c r="D89" s="30">
        <f t="shared" si="560"/>
        <v>-20</v>
      </c>
      <c r="E89" s="30"/>
      <c r="F89" s="30">
        <f>-'Economic Analysis'!D28*D27</f>
        <v>-20</v>
      </c>
      <c r="I89" s="30">
        <f t="shared" si="561"/>
        <v>-10</v>
      </c>
      <c r="J89" s="30">
        <f t="shared" si="561"/>
        <v>-10</v>
      </c>
      <c r="K89" s="30">
        <f t="shared" si="561"/>
        <v>0</v>
      </c>
      <c r="L89" s="30">
        <f t="shared" si="561"/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0</v>
      </c>
      <c r="CR89" s="30">
        <v>0</v>
      </c>
      <c r="CS89" s="30">
        <v>0</v>
      </c>
      <c r="CT89" s="30">
        <v>0</v>
      </c>
      <c r="CU89" s="30">
        <v>0</v>
      </c>
      <c r="CV89" s="30">
        <v>0</v>
      </c>
      <c r="CW89" s="30">
        <v>0</v>
      </c>
      <c r="CX89" s="30">
        <v>0</v>
      </c>
      <c r="CY89" s="30">
        <v>0</v>
      </c>
      <c r="CZ89" s="30">
        <v>0</v>
      </c>
      <c r="DA89" s="30">
        <v>0</v>
      </c>
      <c r="DB89" s="30">
        <v>0</v>
      </c>
      <c r="DC89" s="30">
        <v>0</v>
      </c>
      <c r="DD89" s="30">
        <v>0</v>
      </c>
      <c r="DE89" s="30">
        <v>0</v>
      </c>
    </row>
    <row r="90" spans="2:16384">
      <c r="B90" s="117" t="s">
        <v>134</v>
      </c>
      <c r="C90" s="112" t="s">
        <v>209</v>
      </c>
      <c r="D90" s="30">
        <f t="shared" si="560"/>
        <v>-0.1</v>
      </c>
      <c r="E90" s="30"/>
      <c r="F90" s="30">
        <f>-D22*D24*D23</f>
        <v>-0.1</v>
      </c>
      <c r="I90" s="30">
        <f t="shared" si="561"/>
        <v>-0.05</v>
      </c>
      <c r="J90" s="30">
        <f t="shared" si="561"/>
        <v>-0.05</v>
      </c>
      <c r="K90" s="30">
        <f t="shared" si="561"/>
        <v>0</v>
      </c>
      <c r="L90" s="30">
        <f t="shared" si="561"/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0">
        <v>0</v>
      </c>
      <c r="CH90" s="30">
        <v>0</v>
      </c>
      <c r="CI90" s="30">
        <v>0</v>
      </c>
      <c r="CJ90" s="30">
        <v>0</v>
      </c>
      <c r="CK90" s="30">
        <v>0</v>
      </c>
      <c r="CL90" s="30">
        <v>0</v>
      </c>
      <c r="CM90" s="30">
        <v>0</v>
      </c>
      <c r="CN90" s="30">
        <v>0</v>
      </c>
      <c r="CO90" s="30">
        <v>0</v>
      </c>
      <c r="CP90" s="30">
        <v>0</v>
      </c>
      <c r="CQ90" s="30">
        <v>0</v>
      </c>
      <c r="CR90" s="30">
        <v>0</v>
      </c>
      <c r="CS90" s="30">
        <v>0</v>
      </c>
      <c r="CT90" s="30">
        <v>0</v>
      </c>
      <c r="CU90" s="30">
        <v>0</v>
      </c>
      <c r="CV90" s="30">
        <v>0</v>
      </c>
      <c r="CW90" s="30">
        <v>0</v>
      </c>
      <c r="CX90" s="30">
        <v>0</v>
      </c>
      <c r="CY90" s="30">
        <v>0</v>
      </c>
      <c r="CZ90" s="30">
        <v>0</v>
      </c>
      <c r="DA90" s="30">
        <v>0</v>
      </c>
      <c r="DB90" s="30">
        <v>0</v>
      </c>
      <c r="DC90" s="30">
        <v>0</v>
      </c>
      <c r="DD90" s="30">
        <v>0</v>
      </c>
      <c r="DE90" s="30">
        <v>0</v>
      </c>
    </row>
    <row r="91" spans="2:16384">
      <c r="B91" s="117" t="s">
        <v>195</v>
      </c>
      <c r="C91" s="112" t="s">
        <v>209</v>
      </c>
      <c r="D91" s="30">
        <f t="shared" si="560"/>
        <v>-5</v>
      </c>
      <c r="E91" s="30"/>
      <c r="F91" s="30">
        <f>-D35</f>
        <v>-5</v>
      </c>
      <c r="I91" s="30">
        <f t="shared" si="561"/>
        <v>-2.5</v>
      </c>
      <c r="J91" s="30">
        <f t="shared" si="561"/>
        <v>-2.5</v>
      </c>
      <c r="K91" s="30">
        <f t="shared" si="561"/>
        <v>0</v>
      </c>
      <c r="L91" s="30">
        <f t="shared" si="561"/>
        <v>0</v>
      </c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</row>
    <row r="92" spans="2:16384" ht="13.5" thickBot="1">
      <c r="B92" s="120" t="s">
        <v>35</v>
      </c>
      <c r="C92" s="121" t="s">
        <v>209</v>
      </c>
      <c r="D92" s="32">
        <f t="shared" si="560"/>
        <v>-5</v>
      </c>
      <c r="E92" s="32"/>
      <c r="F92" s="32">
        <f>-'Economic Analysis'!D33</f>
        <v>-5</v>
      </c>
      <c r="G92" s="85"/>
      <c r="H92" s="85"/>
      <c r="I92" s="32">
        <f t="shared" si="561"/>
        <v>-2.5</v>
      </c>
      <c r="J92" s="32">
        <f t="shared" si="561"/>
        <v>-2.5</v>
      </c>
      <c r="K92" s="32">
        <f t="shared" si="561"/>
        <v>0</v>
      </c>
      <c r="L92" s="32">
        <f t="shared" si="561"/>
        <v>0</v>
      </c>
      <c r="M92" s="31"/>
      <c r="N92" s="31"/>
      <c r="O92" s="31"/>
      <c r="P92" s="31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73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  <c r="CF92" s="122"/>
      <c r="CG92" s="122"/>
      <c r="CH92" s="122"/>
      <c r="CI92" s="122"/>
      <c r="CJ92" s="122"/>
      <c r="CK92" s="122"/>
      <c r="CL92" s="122"/>
      <c r="CM92" s="122"/>
      <c r="CN92" s="122"/>
      <c r="CO92" s="122"/>
      <c r="CP92" s="122"/>
      <c r="CQ92" s="122"/>
      <c r="CR92" s="122"/>
      <c r="CS92" s="122"/>
      <c r="CT92" s="122"/>
      <c r="CU92" s="122"/>
      <c r="CV92" s="122"/>
      <c r="CW92" s="122"/>
      <c r="CX92" s="122"/>
      <c r="CY92" s="122"/>
      <c r="CZ92" s="122"/>
      <c r="DA92" s="122"/>
      <c r="DB92" s="122"/>
      <c r="DC92" s="122"/>
      <c r="DD92" s="122"/>
      <c r="DE92" s="122"/>
    </row>
    <row r="93" spans="2:16384" ht="13.5" thickBot="1">
      <c r="B93" s="124" t="s">
        <v>121</v>
      </c>
      <c r="C93" s="112"/>
      <c r="D93" s="30">
        <f t="shared" si="560"/>
        <v>-62.1</v>
      </c>
      <c r="E93" s="30"/>
      <c r="F93" s="30"/>
      <c r="I93" s="30">
        <f t="shared" ref="I93:AN93" si="562">SUM(I88:I92)</f>
        <v>-31.05</v>
      </c>
      <c r="J93" s="30">
        <f t="shared" si="562"/>
        <v>-31.05</v>
      </c>
      <c r="K93" s="30">
        <f t="shared" si="562"/>
        <v>0</v>
      </c>
      <c r="L93" s="30">
        <f t="shared" si="562"/>
        <v>0</v>
      </c>
      <c r="M93" s="30">
        <f t="shared" si="562"/>
        <v>0</v>
      </c>
      <c r="N93" s="30">
        <f t="shared" si="562"/>
        <v>0</v>
      </c>
      <c r="O93" s="30">
        <f t="shared" si="562"/>
        <v>0</v>
      </c>
      <c r="P93" s="30">
        <f t="shared" si="562"/>
        <v>0</v>
      </c>
      <c r="Q93" s="30">
        <f t="shared" si="562"/>
        <v>0</v>
      </c>
      <c r="R93" s="30">
        <f t="shared" si="562"/>
        <v>0</v>
      </c>
      <c r="S93" s="30">
        <f t="shared" si="562"/>
        <v>0</v>
      </c>
      <c r="T93" s="30">
        <f t="shared" si="562"/>
        <v>0</v>
      </c>
      <c r="U93" s="30">
        <f t="shared" si="562"/>
        <v>0</v>
      </c>
      <c r="V93" s="30">
        <f t="shared" si="562"/>
        <v>0</v>
      </c>
      <c r="W93" s="30">
        <f t="shared" si="562"/>
        <v>0</v>
      </c>
      <c r="X93" s="30">
        <f t="shared" si="562"/>
        <v>0</v>
      </c>
      <c r="Y93" s="30">
        <f t="shared" si="562"/>
        <v>0</v>
      </c>
      <c r="Z93" s="30">
        <f t="shared" si="562"/>
        <v>0</v>
      </c>
      <c r="AA93" s="30">
        <f t="shared" si="562"/>
        <v>0</v>
      </c>
      <c r="AB93" s="30">
        <f t="shared" si="562"/>
        <v>0</v>
      </c>
      <c r="AC93" s="30">
        <f t="shared" si="562"/>
        <v>0</v>
      </c>
      <c r="AD93" s="30">
        <f t="shared" si="562"/>
        <v>0</v>
      </c>
      <c r="AE93" s="30">
        <f t="shared" si="562"/>
        <v>0</v>
      </c>
      <c r="AF93" s="30">
        <f t="shared" si="562"/>
        <v>0</v>
      </c>
      <c r="AG93" s="30">
        <f t="shared" si="562"/>
        <v>0</v>
      </c>
      <c r="AH93" s="30">
        <f t="shared" si="562"/>
        <v>0</v>
      </c>
      <c r="AI93" s="30">
        <f t="shared" si="562"/>
        <v>0</v>
      </c>
      <c r="AJ93" s="30">
        <f t="shared" si="562"/>
        <v>0</v>
      </c>
      <c r="AK93" s="30">
        <f t="shared" si="562"/>
        <v>0</v>
      </c>
      <c r="AL93" s="30">
        <f t="shared" si="562"/>
        <v>0</v>
      </c>
      <c r="AM93" s="30">
        <f t="shared" si="562"/>
        <v>0</v>
      </c>
      <c r="AN93" s="30">
        <f t="shared" si="562"/>
        <v>0</v>
      </c>
      <c r="AO93" s="30">
        <f t="shared" ref="AO93:BT93" si="563">SUM(AO88:AO92)</f>
        <v>0</v>
      </c>
      <c r="AP93" s="30">
        <f t="shared" si="563"/>
        <v>0</v>
      </c>
      <c r="AQ93" s="30">
        <f t="shared" si="563"/>
        <v>0</v>
      </c>
      <c r="AR93" s="30">
        <f t="shared" si="563"/>
        <v>0</v>
      </c>
      <c r="AS93" s="30">
        <f t="shared" si="563"/>
        <v>0</v>
      </c>
      <c r="AT93" s="30">
        <f t="shared" si="563"/>
        <v>0</v>
      </c>
      <c r="AU93" s="30">
        <f t="shared" si="563"/>
        <v>0</v>
      </c>
      <c r="AV93" s="30">
        <f t="shared" si="563"/>
        <v>0</v>
      </c>
      <c r="AW93" s="30">
        <f t="shared" si="563"/>
        <v>0</v>
      </c>
      <c r="AX93" s="30">
        <f t="shared" si="563"/>
        <v>0</v>
      </c>
      <c r="AY93" s="30">
        <f t="shared" si="563"/>
        <v>0</v>
      </c>
      <c r="AZ93" s="30">
        <f t="shared" si="563"/>
        <v>0</v>
      </c>
      <c r="BA93" s="30">
        <f t="shared" si="563"/>
        <v>0</v>
      </c>
      <c r="BB93" s="30">
        <f t="shared" si="563"/>
        <v>0</v>
      </c>
      <c r="BC93" s="30">
        <f t="shared" si="563"/>
        <v>0</v>
      </c>
      <c r="BD93" s="30">
        <f t="shared" si="563"/>
        <v>0</v>
      </c>
      <c r="BE93" s="30">
        <f t="shared" si="563"/>
        <v>0</v>
      </c>
      <c r="BF93" s="30">
        <f t="shared" si="563"/>
        <v>0</v>
      </c>
      <c r="BG93" s="30">
        <f t="shared" si="563"/>
        <v>0</v>
      </c>
      <c r="BH93" s="30">
        <f t="shared" si="563"/>
        <v>0</v>
      </c>
      <c r="BI93" s="30">
        <f t="shared" si="563"/>
        <v>0</v>
      </c>
      <c r="BJ93" s="30">
        <f t="shared" si="563"/>
        <v>0</v>
      </c>
      <c r="BK93" s="30">
        <f t="shared" si="563"/>
        <v>0</v>
      </c>
      <c r="BL93" s="30">
        <f t="shared" si="563"/>
        <v>0</v>
      </c>
      <c r="BM93" s="30">
        <f t="shared" si="563"/>
        <v>0</v>
      </c>
      <c r="BN93" s="30">
        <f t="shared" si="563"/>
        <v>0</v>
      </c>
      <c r="BO93" s="30">
        <f t="shared" si="563"/>
        <v>0</v>
      </c>
      <c r="BP93" s="30">
        <f t="shared" si="563"/>
        <v>0</v>
      </c>
      <c r="BQ93" s="30">
        <f t="shared" si="563"/>
        <v>0</v>
      </c>
      <c r="BR93" s="30">
        <f t="shared" si="563"/>
        <v>0</v>
      </c>
      <c r="BS93" s="30">
        <f t="shared" si="563"/>
        <v>0</v>
      </c>
      <c r="BT93" s="30">
        <f t="shared" si="563"/>
        <v>0</v>
      </c>
      <c r="BU93" s="30">
        <f t="shared" ref="BU93:CZ93" si="564">SUM(BU88:BU92)</f>
        <v>0</v>
      </c>
      <c r="BV93" s="30">
        <f t="shared" si="564"/>
        <v>0</v>
      </c>
      <c r="BW93" s="30">
        <f t="shared" si="564"/>
        <v>0</v>
      </c>
      <c r="BX93" s="30">
        <f t="shared" si="564"/>
        <v>0</v>
      </c>
      <c r="BY93" s="30">
        <f t="shared" si="564"/>
        <v>0</v>
      </c>
      <c r="BZ93" s="30">
        <f t="shared" si="564"/>
        <v>0</v>
      </c>
      <c r="CA93" s="30">
        <f t="shared" si="564"/>
        <v>0</v>
      </c>
      <c r="CB93" s="30">
        <f t="shared" si="564"/>
        <v>0</v>
      </c>
      <c r="CC93" s="30">
        <f t="shared" si="564"/>
        <v>0</v>
      </c>
      <c r="CD93" s="30">
        <f t="shared" si="564"/>
        <v>0</v>
      </c>
      <c r="CE93" s="30">
        <f t="shared" si="564"/>
        <v>0</v>
      </c>
      <c r="CF93" s="30">
        <f t="shared" si="564"/>
        <v>0</v>
      </c>
      <c r="CG93" s="30">
        <f t="shared" si="564"/>
        <v>0</v>
      </c>
      <c r="CH93" s="30">
        <f t="shared" si="564"/>
        <v>0</v>
      </c>
      <c r="CI93" s="30">
        <f t="shared" si="564"/>
        <v>0</v>
      </c>
      <c r="CJ93" s="30">
        <f t="shared" si="564"/>
        <v>0</v>
      </c>
      <c r="CK93" s="30">
        <f t="shared" si="564"/>
        <v>0</v>
      </c>
      <c r="CL93" s="30">
        <f t="shared" si="564"/>
        <v>0</v>
      </c>
      <c r="CM93" s="30">
        <f t="shared" si="564"/>
        <v>0</v>
      </c>
      <c r="CN93" s="30">
        <f t="shared" si="564"/>
        <v>0</v>
      </c>
      <c r="CO93" s="30">
        <f t="shared" si="564"/>
        <v>0</v>
      </c>
      <c r="CP93" s="30">
        <f t="shared" si="564"/>
        <v>0</v>
      </c>
      <c r="CQ93" s="30">
        <f t="shared" si="564"/>
        <v>0</v>
      </c>
      <c r="CR93" s="30">
        <f t="shared" si="564"/>
        <v>0</v>
      </c>
      <c r="CS93" s="30">
        <f t="shared" si="564"/>
        <v>0</v>
      </c>
      <c r="CT93" s="30">
        <f t="shared" si="564"/>
        <v>0</v>
      </c>
      <c r="CU93" s="30">
        <f t="shared" si="564"/>
        <v>0</v>
      </c>
      <c r="CV93" s="30">
        <f t="shared" si="564"/>
        <v>0</v>
      </c>
      <c r="CW93" s="30">
        <f t="shared" si="564"/>
        <v>0</v>
      </c>
      <c r="CX93" s="30">
        <f t="shared" si="564"/>
        <v>0</v>
      </c>
      <c r="CY93" s="30">
        <f t="shared" si="564"/>
        <v>0</v>
      </c>
      <c r="CZ93" s="30">
        <f t="shared" si="564"/>
        <v>0</v>
      </c>
      <c r="DA93" s="30">
        <f t="shared" ref="DA93:DE93" si="565">SUM(DA88:DA92)</f>
        <v>0</v>
      </c>
      <c r="DB93" s="30">
        <f t="shared" si="565"/>
        <v>0</v>
      </c>
      <c r="DC93" s="30">
        <f t="shared" si="565"/>
        <v>0</v>
      </c>
      <c r="DD93" s="30">
        <f t="shared" si="565"/>
        <v>0</v>
      </c>
      <c r="DE93" s="30">
        <f t="shared" si="565"/>
        <v>0</v>
      </c>
    </row>
    <row r="94" spans="2:16384" ht="13.5" thickBot="1">
      <c r="B94" s="134" t="s">
        <v>174</v>
      </c>
      <c r="C94" s="135"/>
      <c r="D94" s="136">
        <f t="shared" si="560"/>
        <v>-62.721000000000004</v>
      </c>
      <c r="E94" s="136"/>
      <c r="F94" s="136"/>
      <c r="G94" s="137"/>
      <c r="H94" s="137"/>
      <c r="I94" s="136">
        <f t="shared" ref="I94:AN94" si="566">I93*I66</f>
        <v>-31.05</v>
      </c>
      <c r="J94" s="136">
        <f t="shared" si="566"/>
        <v>-31.671000000000003</v>
      </c>
      <c r="K94" s="136">
        <f t="shared" si="566"/>
        <v>0</v>
      </c>
      <c r="L94" s="136">
        <f t="shared" si="566"/>
        <v>0</v>
      </c>
      <c r="M94" s="136">
        <f t="shared" si="566"/>
        <v>0</v>
      </c>
      <c r="N94" s="136">
        <f t="shared" si="566"/>
        <v>0</v>
      </c>
      <c r="O94" s="136">
        <f t="shared" si="566"/>
        <v>0</v>
      </c>
      <c r="P94" s="136">
        <f t="shared" si="566"/>
        <v>0</v>
      </c>
      <c r="Q94" s="136">
        <f t="shared" si="566"/>
        <v>0</v>
      </c>
      <c r="R94" s="136">
        <f t="shared" si="566"/>
        <v>0</v>
      </c>
      <c r="S94" s="136">
        <f t="shared" si="566"/>
        <v>0</v>
      </c>
      <c r="T94" s="136">
        <f t="shared" si="566"/>
        <v>0</v>
      </c>
      <c r="U94" s="136">
        <f t="shared" si="566"/>
        <v>0</v>
      </c>
      <c r="V94" s="136">
        <f t="shared" si="566"/>
        <v>0</v>
      </c>
      <c r="W94" s="136">
        <f t="shared" si="566"/>
        <v>0</v>
      </c>
      <c r="X94" s="136">
        <f t="shared" si="566"/>
        <v>0</v>
      </c>
      <c r="Y94" s="136">
        <f t="shared" si="566"/>
        <v>0</v>
      </c>
      <c r="Z94" s="136">
        <f t="shared" si="566"/>
        <v>0</v>
      </c>
      <c r="AA94" s="136">
        <f t="shared" si="566"/>
        <v>0</v>
      </c>
      <c r="AB94" s="136">
        <f t="shared" si="566"/>
        <v>0</v>
      </c>
      <c r="AC94" s="136">
        <f t="shared" si="566"/>
        <v>0</v>
      </c>
      <c r="AD94" s="136">
        <f t="shared" si="566"/>
        <v>0</v>
      </c>
      <c r="AE94" s="136">
        <f t="shared" si="566"/>
        <v>0</v>
      </c>
      <c r="AF94" s="136">
        <f t="shared" si="566"/>
        <v>0</v>
      </c>
      <c r="AG94" s="136">
        <f t="shared" si="566"/>
        <v>0</v>
      </c>
      <c r="AH94" s="136">
        <f t="shared" si="566"/>
        <v>0</v>
      </c>
      <c r="AI94" s="136">
        <f t="shared" si="566"/>
        <v>0</v>
      </c>
      <c r="AJ94" s="136">
        <f t="shared" si="566"/>
        <v>0</v>
      </c>
      <c r="AK94" s="136">
        <f t="shared" si="566"/>
        <v>0</v>
      </c>
      <c r="AL94" s="136">
        <f t="shared" si="566"/>
        <v>0</v>
      </c>
      <c r="AM94" s="136">
        <f t="shared" si="566"/>
        <v>0</v>
      </c>
      <c r="AN94" s="136">
        <f t="shared" si="566"/>
        <v>0</v>
      </c>
      <c r="AO94" s="136">
        <f t="shared" ref="AO94:BT94" si="567">AO93*AO66</f>
        <v>0</v>
      </c>
      <c r="AP94" s="136">
        <f t="shared" si="567"/>
        <v>0</v>
      </c>
      <c r="AQ94" s="136">
        <f t="shared" si="567"/>
        <v>0</v>
      </c>
      <c r="AR94" s="136">
        <f t="shared" si="567"/>
        <v>0</v>
      </c>
      <c r="AS94" s="136">
        <f t="shared" si="567"/>
        <v>0</v>
      </c>
      <c r="AT94" s="136">
        <f t="shared" si="567"/>
        <v>0</v>
      </c>
      <c r="AU94" s="136">
        <f t="shared" si="567"/>
        <v>0</v>
      </c>
      <c r="AV94" s="136">
        <f t="shared" si="567"/>
        <v>0</v>
      </c>
      <c r="AW94" s="136">
        <f t="shared" si="567"/>
        <v>0</v>
      </c>
      <c r="AX94" s="136">
        <f t="shared" si="567"/>
        <v>0</v>
      </c>
      <c r="AY94" s="136">
        <f t="shared" si="567"/>
        <v>0</v>
      </c>
      <c r="AZ94" s="136">
        <f t="shared" si="567"/>
        <v>0</v>
      </c>
      <c r="BA94" s="136">
        <f t="shared" si="567"/>
        <v>0</v>
      </c>
      <c r="BB94" s="136">
        <f t="shared" si="567"/>
        <v>0</v>
      </c>
      <c r="BC94" s="136">
        <f t="shared" si="567"/>
        <v>0</v>
      </c>
      <c r="BD94" s="136">
        <f t="shared" si="567"/>
        <v>0</v>
      </c>
      <c r="BE94" s="136">
        <f t="shared" si="567"/>
        <v>0</v>
      </c>
      <c r="BF94" s="136">
        <f t="shared" si="567"/>
        <v>0</v>
      </c>
      <c r="BG94" s="136">
        <f t="shared" si="567"/>
        <v>0</v>
      </c>
      <c r="BH94" s="136">
        <f t="shared" si="567"/>
        <v>0</v>
      </c>
      <c r="BI94" s="136">
        <f t="shared" si="567"/>
        <v>0</v>
      </c>
      <c r="BJ94" s="136">
        <f t="shared" si="567"/>
        <v>0</v>
      </c>
      <c r="BK94" s="136">
        <f t="shared" si="567"/>
        <v>0</v>
      </c>
      <c r="BL94" s="136">
        <f t="shared" si="567"/>
        <v>0</v>
      </c>
      <c r="BM94" s="136">
        <f t="shared" si="567"/>
        <v>0</v>
      </c>
      <c r="BN94" s="136">
        <f t="shared" si="567"/>
        <v>0</v>
      </c>
      <c r="BO94" s="136">
        <f t="shared" si="567"/>
        <v>0</v>
      </c>
      <c r="BP94" s="136">
        <f t="shared" si="567"/>
        <v>0</v>
      </c>
      <c r="BQ94" s="136">
        <f t="shared" si="567"/>
        <v>0</v>
      </c>
      <c r="BR94" s="136">
        <f t="shared" si="567"/>
        <v>0</v>
      </c>
      <c r="BS94" s="136">
        <f t="shared" si="567"/>
        <v>0</v>
      </c>
      <c r="BT94" s="136">
        <f t="shared" si="567"/>
        <v>0</v>
      </c>
      <c r="BU94" s="136">
        <f t="shared" ref="BU94:CZ94" si="568">BU93*BU66</f>
        <v>0</v>
      </c>
      <c r="BV94" s="136">
        <f t="shared" si="568"/>
        <v>0</v>
      </c>
      <c r="BW94" s="136">
        <f t="shared" si="568"/>
        <v>0</v>
      </c>
      <c r="BX94" s="136">
        <f t="shared" si="568"/>
        <v>0</v>
      </c>
      <c r="BY94" s="136">
        <f t="shared" si="568"/>
        <v>0</v>
      </c>
      <c r="BZ94" s="136">
        <f t="shared" si="568"/>
        <v>0</v>
      </c>
      <c r="CA94" s="136">
        <f t="shared" si="568"/>
        <v>0</v>
      </c>
      <c r="CB94" s="136">
        <f t="shared" si="568"/>
        <v>0</v>
      </c>
      <c r="CC94" s="136">
        <f t="shared" si="568"/>
        <v>0</v>
      </c>
      <c r="CD94" s="136">
        <f t="shared" si="568"/>
        <v>0</v>
      </c>
      <c r="CE94" s="136">
        <f t="shared" si="568"/>
        <v>0</v>
      </c>
      <c r="CF94" s="136">
        <f t="shared" si="568"/>
        <v>0</v>
      </c>
      <c r="CG94" s="136">
        <f t="shared" si="568"/>
        <v>0</v>
      </c>
      <c r="CH94" s="136">
        <f t="shared" si="568"/>
        <v>0</v>
      </c>
      <c r="CI94" s="136">
        <f t="shared" si="568"/>
        <v>0</v>
      </c>
      <c r="CJ94" s="136">
        <f t="shared" si="568"/>
        <v>0</v>
      </c>
      <c r="CK94" s="136">
        <f t="shared" si="568"/>
        <v>0</v>
      </c>
      <c r="CL94" s="136">
        <f t="shared" si="568"/>
        <v>0</v>
      </c>
      <c r="CM94" s="136">
        <f t="shared" si="568"/>
        <v>0</v>
      </c>
      <c r="CN94" s="136">
        <f t="shared" si="568"/>
        <v>0</v>
      </c>
      <c r="CO94" s="136">
        <f t="shared" si="568"/>
        <v>0</v>
      </c>
      <c r="CP94" s="136">
        <f t="shared" si="568"/>
        <v>0</v>
      </c>
      <c r="CQ94" s="136">
        <f t="shared" si="568"/>
        <v>0</v>
      </c>
      <c r="CR94" s="136">
        <f t="shared" si="568"/>
        <v>0</v>
      </c>
      <c r="CS94" s="136">
        <f t="shared" si="568"/>
        <v>0</v>
      </c>
      <c r="CT94" s="136">
        <f t="shared" si="568"/>
        <v>0</v>
      </c>
      <c r="CU94" s="136">
        <f t="shared" si="568"/>
        <v>0</v>
      </c>
      <c r="CV94" s="136">
        <f t="shared" si="568"/>
        <v>0</v>
      </c>
      <c r="CW94" s="136">
        <f t="shared" si="568"/>
        <v>0</v>
      </c>
      <c r="CX94" s="136">
        <f t="shared" si="568"/>
        <v>0</v>
      </c>
      <c r="CY94" s="136">
        <f t="shared" si="568"/>
        <v>0</v>
      </c>
      <c r="CZ94" s="136">
        <f t="shared" si="568"/>
        <v>0</v>
      </c>
      <c r="DA94" s="136">
        <f t="shared" ref="DA94:DE94" si="569">DA93*DA66</f>
        <v>0</v>
      </c>
      <c r="DB94" s="136">
        <f t="shared" si="569"/>
        <v>0</v>
      </c>
      <c r="DC94" s="136">
        <f t="shared" si="569"/>
        <v>0</v>
      </c>
      <c r="DD94" s="136">
        <f t="shared" si="569"/>
        <v>0</v>
      </c>
      <c r="DE94" s="138">
        <f t="shared" si="569"/>
        <v>0</v>
      </c>
    </row>
    <row r="95" spans="2:16384">
      <c r="B95" s="117"/>
      <c r="C95" s="112"/>
      <c r="D95" s="30"/>
      <c r="E95" s="30"/>
      <c r="F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</row>
    <row r="96" spans="2:16384">
      <c r="B96" s="125" t="str">
        <f>B41</f>
        <v>Pipeline transportation costs</v>
      </c>
      <c r="C96" s="126"/>
      <c r="D96" s="127"/>
      <c r="E96" s="125"/>
      <c r="F96" s="125"/>
      <c r="G96" s="125"/>
      <c r="H96" s="125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</row>
    <row r="97" spans="2:109">
      <c r="B97" s="117" t="s">
        <v>219</v>
      </c>
      <c r="C97" s="112" t="s">
        <v>209</v>
      </c>
      <c r="D97" s="30"/>
      <c r="E97" s="30"/>
      <c r="F97" s="30"/>
      <c r="I97" s="140">
        <f t="shared" ref="I97:AN97" si="570">+IF(I70=1,PipelineCost*MaintenanceCapital,0)</f>
        <v>0</v>
      </c>
      <c r="J97" s="140">
        <f t="shared" si="570"/>
        <v>0</v>
      </c>
      <c r="K97" s="140">
        <f t="shared" si="570"/>
        <v>-0.03</v>
      </c>
      <c r="L97" s="140">
        <f t="shared" si="570"/>
        <v>-0.03</v>
      </c>
      <c r="M97" s="140">
        <f t="shared" si="570"/>
        <v>-0.03</v>
      </c>
      <c r="N97" s="140">
        <f t="shared" si="570"/>
        <v>-0.03</v>
      </c>
      <c r="O97" s="140">
        <f t="shared" si="570"/>
        <v>-0.03</v>
      </c>
      <c r="P97" s="140">
        <f t="shared" si="570"/>
        <v>-0.03</v>
      </c>
      <c r="Q97" s="140">
        <f t="shared" si="570"/>
        <v>-0.03</v>
      </c>
      <c r="R97" s="140">
        <f t="shared" si="570"/>
        <v>-0.03</v>
      </c>
      <c r="S97" s="140">
        <f t="shared" si="570"/>
        <v>-0.03</v>
      </c>
      <c r="T97" s="140">
        <f t="shared" si="570"/>
        <v>-0.03</v>
      </c>
      <c r="U97" s="140">
        <f t="shared" si="570"/>
        <v>-0.03</v>
      </c>
      <c r="V97" s="140">
        <f t="shared" si="570"/>
        <v>-0.03</v>
      </c>
      <c r="W97" s="140">
        <f t="shared" si="570"/>
        <v>0</v>
      </c>
      <c r="X97" s="140">
        <f t="shared" si="570"/>
        <v>0</v>
      </c>
      <c r="Y97" s="140">
        <f t="shared" si="570"/>
        <v>0</v>
      </c>
      <c r="Z97" s="140">
        <f t="shared" si="570"/>
        <v>0</v>
      </c>
      <c r="AA97" s="140">
        <f t="shared" si="570"/>
        <v>0</v>
      </c>
      <c r="AB97" s="140">
        <f t="shared" si="570"/>
        <v>0</v>
      </c>
      <c r="AC97" s="140">
        <f t="shared" si="570"/>
        <v>0</v>
      </c>
      <c r="AD97" s="140">
        <f t="shared" si="570"/>
        <v>0</v>
      </c>
      <c r="AE97" s="140">
        <f t="shared" si="570"/>
        <v>0</v>
      </c>
      <c r="AF97" s="140">
        <f t="shared" si="570"/>
        <v>0</v>
      </c>
      <c r="AG97" s="140">
        <f t="shared" si="570"/>
        <v>0</v>
      </c>
      <c r="AH97" s="140">
        <f t="shared" si="570"/>
        <v>0</v>
      </c>
      <c r="AI97" s="140">
        <f t="shared" si="570"/>
        <v>0</v>
      </c>
      <c r="AJ97" s="140">
        <f t="shared" si="570"/>
        <v>0</v>
      </c>
      <c r="AK97" s="140">
        <f t="shared" si="570"/>
        <v>0</v>
      </c>
      <c r="AL97" s="140">
        <f t="shared" si="570"/>
        <v>0</v>
      </c>
      <c r="AM97" s="140">
        <f t="shared" si="570"/>
        <v>0</v>
      </c>
      <c r="AN97" s="140">
        <f t="shared" si="570"/>
        <v>0</v>
      </c>
      <c r="AO97" s="140">
        <f t="shared" ref="AO97:BT97" si="571">+IF(AO70=1,PipelineCost*MaintenanceCapital,0)</f>
        <v>0</v>
      </c>
      <c r="AP97" s="140">
        <f t="shared" si="571"/>
        <v>0</v>
      </c>
      <c r="AQ97" s="140">
        <f t="shared" si="571"/>
        <v>0</v>
      </c>
      <c r="AR97" s="140">
        <f t="shared" si="571"/>
        <v>0</v>
      </c>
      <c r="AS97" s="140">
        <f t="shared" si="571"/>
        <v>0</v>
      </c>
      <c r="AT97" s="140">
        <f t="shared" si="571"/>
        <v>0</v>
      </c>
      <c r="AU97" s="140">
        <f t="shared" si="571"/>
        <v>0</v>
      </c>
      <c r="AV97" s="140">
        <f t="shared" si="571"/>
        <v>0</v>
      </c>
      <c r="AW97" s="140">
        <f t="shared" si="571"/>
        <v>0</v>
      </c>
      <c r="AX97" s="140">
        <f t="shared" si="571"/>
        <v>0</v>
      </c>
      <c r="AY97" s="140">
        <f t="shared" si="571"/>
        <v>0</v>
      </c>
      <c r="AZ97" s="140">
        <f t="shared" si="571"/>
        <v>0</v>
      </c>
      <c r="BA97" s="140">
        <f t="shared" si="571"/>
        <v>0</v>
      </c>
      <c r="BB97" s="140">
        <f t="shared" si="571"/>
        <v>0</v>
      </c>
      <c r="BC97" s="140">
        <f t="shared" si="571"/>
        <v>0</v>
      </c>
      <c r="BD97" s="140">
        <f t="shared" si="571"/>
        <v>0</v>
      </c>
      <c r="BE97" s="140">
        <f t="shared" si="571"/>
        <v>0</v>
      </c>
      <c r="BF97" s="140">
        <f t="shared" si="571"/>
        <v>0</v>
      </c>
      <c r="BG97" s="140">
        <f t="shared" si="571"/>
        <v>0</v>
      </c>
      <c r="BH97" s="140">
        <f t="shared" si="571"/>
        <v>0</v>
      </c>
      <c r="BI97" s="140">
        <f t="shared" si="571"/>
        <v>0</v>
      </c>
      <c r="BJ97" s="140">
        <f t="shared" si="571"/>
        <v>0</v>
      </c>
      <c r="BK97" s="140">
        <f t="shared" si="571"/>
        <v>0</v>
      </c>
      <c r="BL97" s="140">
        <f t="shared" si="571"/>
        <v>0</v>
      </c>
      <c r="BM97" s="140">
        <f t="shared" si="571"/>
        <v>0</v>
      </c>
      <c r="BN97" s="140">
        <f t="shared" si="571"/>
        <v>0</v>
      </c>
      <c r="BO97" s="140">
        <f t="shared" si="571"/>
        <v>0</v>
      </c>
      <c r="BP97" s="140">
        <f t="shared" si="571"/>
        <v>0</v>
      </c>
      <c r="BQ97" s="140">
        <f t="shared" si="571"/>
        <v>0</v>
      </c>
      <c r="BR97" s="140">
        <f t="shared" si="571"/>
        <v>0</v>
      </c>
      <c r="BS97" s="140">
        <f t="shared" si="571"/>
        <v>0</v>
      </c>
      <c r="BT97" s="140">
        <f t="shared" si="571"/>
        <v>0</v>
      </c>
      <c r="BU97" s="140">
        <f t="shared" ref="BU97:DE97" si="572">+IF(BU70=1,PipelineCost*MaintenanceCapital,0)</f>
        <v>0</v>
      </c>
      <c r="BV97" s="140">
        <f t="shared" si="572"/>
        <v>0</v>
      </c>
      <c r="BW97" s="140">
        <f t="shared" si="572"/>
        <v>0</v>
      </c>
      <c r="BX97" s="140">
        <f t="shared" si="572"/>
        <v>0</v>
      </c>
      <c r="BY97" s="140">
        <f t="shared" si="572"/>
        <v>0</v>
      </c>
      <c r="BZ97" s="140">
        <f t="shared" si="572"/>
        <v>0</v>
      </c>
      <c r="CA97" s="140">
        <f t="shared" si="572"/>
        <v>0</v>
      </c>
      <c r="CB97" s="140">
        <f t="shared" si="572"/>
        <v>0</v>
      </c>
      <c r="CC97" s="140">
        <f t="shared" si="572"/>
        <v>0</v>
      </c>
      <c r="CD97" s="140">
        <f t="shared" si="572"/>
        <v>0</v>
      </c>
      <c r="CE97" s="140">
        <f t="shared" si="572"/>
        <v>0</v>
      </c>
      <c r="CF97" s="140">
        <f t="shared" si="572"/>
        <v>0</v>
      </c>
      <c r="CG97" s="140">
        <f t="shared" si="572"/>
        <v>0</v>
      </c>
      <c r="CH97" s="140">
        <f t="shared" si="572"/>
        <v>0</v>
      </c>
      <c r="CI97" s="140">
        <f t="shared" si="572"/>
        <v>0</v>
      </c>
      <c r="CJ97" s="140">
        <f t="shared" si="572"/>
        <v>0</v>
      </c>
      <c r="CK97" s="140">
        <f t="shared" si="572"/>
        <v>0</v>
      </c>
      <c r="CL97" s="140">
        <f t="shared" si="572"/>
        <v>0</v>
      </c>
      <c r="CM97" s="140">
        <f t="shared" si="572"/>
        <v>0</v>
      </c>
      <c r="CN97" s="140">
        <f t="shared" si="572"/>
        <v>0</v>
      </c>
      <c r="CO97" s="140">
        <f t="shared" si="572"/>
        <v>0</v>
      </c>
      <c r="CP97" s="140">
        <f t="shared" si="572"/>
        <v>0</v>
      </c>
      <c r="CQ97" s="140">
        <f t="shared" si="572"/>
        <v>0</v>
      </c>
      <c r="CR97" s="140">
        <f t="shared" si="572"/>
        <v>0</v>
      </c>
      <c r="CS97" s="140">
        <f t="shared" si="572"/>
        <v>0</v>
      </c>
      <c r="CT97" s="140">
        <f t="shared" si="572"/>
        <v>0</v>
      </c>
      <c r="CU97" s="140">
        <f t="shared" si="572"/>
        <v>0</v>
      </c>
      <c r="CV97" s="140">
        <f t="shared" si="572"/>
        <v>0</v>
      </c>
      <c r="CW97" s="140">
        <f t="shared" si="572"/>
        <v>0</v>
      </c>
      <c r="CX97" s="140">
        <f t="shared" si="572"/>
        <v>0</v>
      </c>
      <c r="CY97" s="140">
        <f t="shared" si="572"/>
        <v>0</v>
      </c>
      <c r="CZ97" s="140">
        <f t="shared" si="572"/>
        <v>0</v>
      </c>
      <c r="DA97" s="140">
        <f t="shared" si="572"/>
        <v>0</v>
      </c>
      <c r="DB97" s="140">
        <f t="shared" si="572"/>
        <v>0</v>
      </c>
      <c r="DC97" s="140">
        <f t="shared" si="572"/>
        <v>0</v>
      </c>
      <c r="DD97" s="140">
        <f t="shared" si="572"/>
        <v>0</v>
      </c>
      <c r="DE97" s="140">
        <f t="shared" si="572"/>
        <v>0</v>
      </c>
    </row>
    <row r="98" spans="2:109" ht="13.5" thickBot="1">
      <c r="B98" s="120" t="s">
        <v>128</v>
      </c>
      <c r="C98" s="121" t="s">
        <v>209</v>
      </c>
      <c r="D98" s="32">
        <f>SUM(I98:DE98)</f>
        <v>-4</v>
      </c>
      <c r="E98" s="32"/>
      <c r="F98" s="32">
        <f>-D42*D43*D44/1000000</f>
        <v>-4</v>
      </c>
      <c r="G98" s="85"/>
      <c r="H98" s="85"/>
      <c r="I98" s="32">
        <f>+$F$98*I69</f>
        <v>-2</v>
      </c>
      <c r="J98" s="32">
        <f t="shared" ref="J98:BU98" si="573">+$F$98*J69</f>
        <v>-2</v>
      </c>
      <c r="K98" s="32">
        <f t="shared" si="573"/>
        <v>0</v>
      </c>
      <c r="L98" s="32">
        <f t="shared" si="573"/>
        <v>0</v>
      </c>
      <c r="M98" s="32">
        <f t="shared" si="573"/>
        <v>0</v>
      </c>
      <c r="N98" s="32">
        <f t="shared" si="573"/>
        <v>0</v>
      </c>
      <c r="O98" s="32">
        <f t="shared" si="573"/>
        <v>0</v>
      </c>
      <c r="P98" s="32">
        <f t="shared" si="573"/>
        <v>0</v>
      </c>
      <c r="Q98" s="32">
        <f t="shared" si="573"/>
        <v>0</v>
      </c>
      <c r="R98" s="32">
        <f t="shared" si="573"/>
        <v>0</v>
      </c>
      <c r="S98" s="32">
        <f t="shared" si="573"/>
        <v>0</v>
      </c>
      <c r="T98" s="32">
        <f t="shared" si="573"/>
        <v>0</v>
      </c>
      <c r="U98" s="32">
        <f t="shared" si="573"/>
        <v>0</v>
      </c>
      <c r="V98" s="32">
        <f t="shared" si="573"/>
        <v>0</v>
      </c>
      <c r="W98" s="32">
        <f t="shared" si="573"/>
        <v>0</v>
      </c>
      <c r="X98" s="32">
        <f t="shared" si="573"/>
        <v>0</v>
      </c>
      <c r="Y98" s="32">
        <f t="shared" si="573"/>
        <v>0</v>
      </c>
      <c r="Z98" s="32">
        <f t="shared" si="573"/>
        <v>0</v>
      </c>
      <c r="AA98" s="32">
        <f t="shared" si="573"/>
        <v>0</v>
      </c>
      <c r="AB98" s="32">
        <f t="shared" si="573"/>
        <v>0</v>
      </c>
      <c r="AC98" s="32">
        <f t="shared" si="573"/>
        <v>0</v>
      </c>
      <c r="AD98" s="32">
        <f t="shared" si="573"/>
        <v>0</v>
      </c>
      <c r="AE98" s="32">
        <f t="shared" si="573"/>
        <v>0</v>
      </c>
      <c r="AF98" s="32">
        <f t="shared" si="573"/>
        <v>0</v>
      </c>
      <c r="AG98" s="32">
        <f t="shared" si="573"/>
        <v>0</v>
      </c>
      <c r="AH98" s="32">
        <f t="shared" si="573"/>
        <v>0</v>
      </c>
      <c r="AI98" s="32">
        <f t="shared" si="573"/>
        <v>0</v>
      </c>
      <c r="AJ98" s="32">
        <f t="shared" si="573"/>
        <v>0</v>
      </c>
      <c r="AK98" s="32">
        <f t="shared" si="573"/>
        <v>0</v>
      </c>
      <c r="AL98" s="32">
        <f t="shared" si="573"/>
        <v>0</v>
      </c>
      <c r="AM98" s="32">
        <f t="shared" si="573"/>
        <v>0</v>
      </c>
      <c r="AN98" s="32">
        <f t="shared" si="573"/>
        <v>0</v>
      </c>
      <c r="AO98" s="32">
        <f t="shared" si="573"/>
        <v>0</v>
      </c>
      <c r="AP98" s="32">
        <f t="shared" si="573"/>
        <v>0</v>
      </c>
      <c r="AQ98" s="32">
        <f t="shared" si="573"/>
        <v>0</v>
      </c>
      <c r="AR98" s="32">
        <f t="shared" si="573"/>
        <v>0</v>
      </c>
      <c r="AS98" s="32">
        <f t="shared" si="573"/>
        <v>0</v>
      </c>
      <c r="AT98" s="32">
        <f t="shared" si="573"/>
        <v>0</v>
      </c>
      <c r="AU98" s="32">
        <f t="shared" si="573"/>
        <v>0</v>
      </c>
      <c r="AV98" s="32">
        <f t="shared" si="573"/>
        <v>0</v>
      </c>
      <c r="AW98" s="32">
        <f t="shared" si="573"/>
        <v>0</v>
      </c>
      <c r="AX98" s="32">
        <f t="shared" si="573"/>
        <v>0</v>
      </c>
      <c r="AY98" s="32">
        <f t="shared" si="573"/>
        <v>0</v>
      </c>
      <c r="AZ98" s="32">
        <f t="shared" si="573"/>
        <v>0</v>
      </c>
      <c r="BA98" s="32">
        <f t="shared" si="573"/>
        <v>0</v>
      </c>
      <c r="BB98" s="32">
        <f t="shared" si="573"/>
        <v>0</v>
      </c>
      <c r="BC98" s="32">
        <f t="shared" si="573"/>
        <v>0</v>
      </c>
      <c r="BD98" s="32">
        <f t="shared" si="573"/>
        <v>0</v>
      </c>
      <c r="BE98" s="32">
        <f t="shared" si="573"/>
        <v>0</v>
      </c>
      <c r="BF98" s="32">
        <f t="shared" si="573"/>
        <v>0</v>
      </c>
      <c r="BG98" s="32">
        <f t="shared" si="573"/>
        <v>0</v>
      </c>
      <c r="BH98" s="32">
        <f t="shared" si="573"/>
        <v>0</v>
      </c>
      <c r="BI98" s="32">
        <f t="shared" si="573"/>
        <v>0</v>
      </c>
      <c r="BJ98" s="32">
        <f t="shared" si="573"/>
        <v>0</v>
      </c>
      <c r="BK98" s="32">
        <f t="shared" si="573"/>
        <v>0</v>
      </c>
      <c r="BL98" s="32">
        <f t="shared" si="573"/>
        <v>0</v>
      </c>
      <c r="BM98" s="32">
        <f t="shared" si="573"/>
        <v>0</v>
      </c>
      <c r="BN98" s="32">
        <f t="shared" si="573"/>
        <v>0</v>
      </c>
      <c r="BO98" s="32">
        <f t="shared" si="573"/>
        <v>0</v>
      </c>
      <c r="BP98" s="32">
        <f t="shared" si="573"/>
        <v>0</v>
      </c>
      <c r="BQ98" s="32">
        <f t="shared" si="573"/>
        <v>0</v>
      </c>
      <c r="BR98" s="32">
        <f t="shared" si="573"/>
        <v>0</v>
      </c>
      <c r="BS98" s="32">
        <f t="shared" si="573"/>
        <v>0</v>
      </c>
      <c r="BT98" s="32">
        <f t="shared" si="573"/>
        <v>0</v>
      </c>
      <c r="BU98" s="32">
        <f t="shared" si="573"/>
        <v>0</v>
      </c>
      <c r="BV98" s="32">
        <f t="shared" ref="BV98:DE98" si="574">+$F$98*BV69</f>
        <v>0</v>
      </c>
      <c r="BW98" s="32">
        <f t="shared" si="574"/>
        <v>0</v>
      </c>
      <c r="BX98" s="32">
        <f t="shared" si="574"/>
        <v>0</v>
      </c>
      <c r="BY98" s="32">
        <f t="shared" si="574"/>
        <v>0</v>
      </c>
      <c r="BZ98" s="32">
        <f t="shared" si="574"/>
        <v>0</v>
      </c>
      <c r="CA98" s="32">
        <f t="shared" si="574"/>
        <v>0</v>
      </c>
      <c r="CB98" s="32">
        <f t="shared" si="574"/>
        <v>0</v>
      </c>
      <c r="CC98" s="32">
        <f t="shared" si="574"/>
        <v>0</v>
      </c>
      <c r="CD98" s="32">
        <f t="shared" si="574"/>
        <v>0</v>
      </c>
      <c r="CE98" s="32">
        <f t="shared" si="574"/>
        <v>0</v>
      </c>
      <c r="CF98" s="32">
        <f t="shared" si="574"/>
        <v>0</v>
      </c>
      <c r="CG98" s="32">
        <f t="shared" si="574"/>
        <v>0</v>
      </c>
      <c r="CH98" s="32">
        <f t="shared" si="574"/>
        <v>0</v>
      </c>
      <c r="CI98" s="32">
        <f t="shared" si="574"/>
        <v>0</v>
      </c>
      <c r="CJ98" s="32">
        <f t="shared" si="574"/>
        <v>0</v>
      </c>
      <c r="CK98" s="32">
        <f t="shared" si="574"/>
        <v>0</v>
      </c>
      <c r="CL98" s="32">
        <f t="shared" si="574"/>
        <v>0</v>
      </c>
      <c r="CM98" s="32">
        <f t="shared" si="574"/>
        <v>0</v>
      </c>
      <c r="CN98" s="32">
        <f t="shared" si="574"/>
        <v>0</v>
      </c>
      <c r="CO98" s="32">
        <f t="shared" si="574"/>
        <v>0</v>
      </c>
      <c r="CP98" s="32">
        <f t="shared" si="574"/>
        <v>0</v>
      </c>
      <c r="CQ98" s="32">
        <f t="shared" si="574"/>
        <v>0</v>
      </c>
      <c r="CR98" s="32">
        <f t="shared" si="574"/>
        <v>0</v>
      </c>
      <c r="CS98" s="32">
        <f t="shared" si="574"/>
        <v>0</v>
      </c>
      <c r="CT98" s="32">
        <f t="shared" si="574"/>
        <v>0</v>
      </c>
      <c r="CU98" s="32">
        <f t="shared" si="574"/>
        <v>0</v>
      </c>
      <c r="CV98" s="32">
        <f t="shared" si="574"/>
        <v>0</v>
      </c>
      <c r="CW98" s="32">
        <f t="shared" si="574"/>
        <v>0</v>
      </c>
      <c r="CX98" s="32">
        <f t="shared" si="574"/>
        <v>0</v>
      </c>
      <c r="CY98" s="32">
        <f t="shared" si="574"/>
        <v>0</v>
      </c>
      <c r="CZ98" s="32">
        <f t="shared" si="574"/>
        <v>0</v>
      </c>
      <c r="DA98" s="32">
        <f t="shared" si="574"/>
        <v>0</v>
      </c>
      <c r="DB98" s="32">
        <f t="shared" si="574"/>
        <v>0</v>
      </c>
      <c r="DC98" s="32">
        <f t="shared" si="574"/>
        <v>0</v>
      </c>
      <c r="DD98" s="32">
        <f t="shared" si="574"/>
        <v>0</v>
      </c>
      <c r="DE98" s="32">
        <f t="shared" si="574"/>
        <v>0</v>
      </c>
    </row>
    <row r="99" spans="2:109" ht="13.5" thickBot="1">
      <c r="B99" s="124" t="s">
        <v>178</v>
      </c>
      <c r="C99" s="112"/>
      <c r="D99" s="30"/>
      <c r="E99" s="30"/>
      <c r="F99" s="30"/>
      <c r="I99" s="145">
        <f>SUM(I97:I98)</f>
        <v>-2</v>
      </c>
      <c r="J99" s="145">
        <f t="shared" ref="J99:BU99" si="575">SUM(J97:J98)</f>
        <v>-2</v>
      </c>
      <c r="K99" s="145">
        <f t="shared" si="575"/>
        <v>-0.03</v>
      </c>
      <c r="L99" s="145">
        <f t="shared" si="575"/>
        <v>-0.03</v>
      </c>
      <c r="M99" s="145">
        <f t="shared" si="575"/>
        <v>-0.03</v>
      </c>
      <c r="N99" s="145">
        <f t="shared" si="575"/>
        <v>-0.03</v>
      </c>
      <c r="O99" s="145">
        <f t="shared" si="575"/>
        <v>-0.03</v>
      </c>
      <c r="P99" s="145">
        <f t="shared" si="575"/>
        <v>-0.03</v>
      </c>
      <c r="Q99" s="145">
        <f t="shared" si="575"/>
        <v>-0.03</v>
      </c>
      <c r="R99" s="145">
        <f t="shared" si="575"/>
        <v>-0.03</v>
      </c>
      <c r="S99" s="145">
        <f t="shared" si="575"/>
        <v>-0.03</v>
      </c>
      <c r="T99" s="145">
        <f t="shared" si="575"/>
        <v>-0.03</v>
      </c>
      <c r="U99" s="145">
        <f t="shared" si="575"/>
        <v>-0.03</v>
      </c>
      <c r="V99" s="145">
        <f t="shared" si="575"/>
        <v>-0.03</v>
      </c>
      <c r="W99" s="145">
        <f t="shared" si="575"/>
        <v>0</v>
      </c>
      <c r="X99" s="145">
        <f t="shared" si="575"/>
        <v>0</v>
      </c>
      <c r="Y99" s="145">
        <f t="shared" si="575"/>
        <v>0</v>
      </c>
      <c r="Z99" s="145">
        <f t="shared" si="575"/>
        <v>0</v>
      </c>
      <c r="AA99" s="145">
        <f t="shared" si="575"/>
        <v>0</v>
      </c>
      <c r="AB99" s="145">
        <f t="shared" si="575"/>
        <v>0</v>
      </c>
      <c r="AC99" s="145">
        <f t="shared" si="575"/>
        <v>0</v>
      </c>
      <c r="AD99" s="145">
        <f t="shared" si="575"/>
        <v>0</v>
      </c>
      <c r="AE99" s="145">
        <f t="shared" si="575"/>
        <v>0</v>
      </c>
      <c r="AF99" s="145">
        <f t="shared" si="575"/>
        <v>0</v>
      </c>
      <c r="AG99" s="145">
        <f t="shared" si="575"/>
        <v>0</v>
      </c>
      <c r="AH99" s="145">
        <f t="shared" si="575"/>
        <v>0</v>
      </c>
      <c r="AI99" s="145">
        <f t="shared" si="575"/>
        <v>0</v>
      </c>
      <c r="AJ99" s="145">
        <f t="shared" si="575"/>
        <v>0</v>
      </c>
      <c r="AK99" s="145">
        <f t="shared" si="575"/>
        <v>0</v>
      </c>
      <c r="AL99" s="145">
        <f t="shared" si="575"/>
        <v>0</v>
      </c>
      <c r="AM99" s="145">
        <f t="shared" si="575"/>
        <v>0</v>
      </c>
      <c r="AN99" s="145">
        <f t="shared" si="575"/>
        <v>0</v>
      </c>
      <c r="AO99" s="145">
        <f t="shared" si="575"/>
        <v>0</v>
      </c>
      <c r="AP99" s="145">
        <f t="shared" si="575"/>
        <v>0</v>
      </c>
      <c r="AQ99" s="145">
        <f t="shared" si="575"/>
        <v>0</v>
      </c>
      <c r="AR99" s="145">
        <f t="shared" si="575"/>
        <v>0</v>
      </c>
      <c r="AS99" s="145">
        <f t="shared" si="575"/>
        <v>0</v>
      </c>
      <c r="AT99" s="145">
        <f t="shared" si="575"/>
        <v>0</v>
      </c>
      <c r="AU99" s="145">
        <f t="shared" si="575"/>
        <v>0</v>
      </c>
      <c r="AV99" s="145">
        <f t="shared" si="575"/>
        <v>0</v>
      </c>
      <c r="AW99" s="145">
        <f t="shared" si="575"/>
        <v>0</v>
      </c>
      <c r="AX99" s="145">
        <f t="shared" si="575"/>
        <v>0</v>
      </c>
      <c r="AY99" s="145">
        <f t="shared" si="575"/>
        <v>0</v>
      </c>
      <c r="AZ99" s="145">
        <f t="shared" si="575"/>
        <v>0</v>
      </c>
      <c r="BA99" s="145">
        <f t="shared" si="575"/>
        <v>0</v>
      </c>
      <c r="BB99" s="145">
        <f t="shared" si="575"/>
        <v>0</v>
      </c>
      <c r="BC99" s="145">
        <f t="shared" si="575"/>
        <v>0</v>
      </c>
      <c r="BD99" s="145">
        <f t="shared" si="575"/>
        <v>0</v>
      </c>
      <c r="BE99" s="145">
        <f t="shared" si="575"/>
        <v>0</v>
      </c>
      <c r="BF99" s="145">
        <f t="shared" si="575"/>
        <v>0</v>
      </c>
      <c r="BG99" s="145">
        <f t="shared" si="575"/>
        <v>0</v>
      </c>
      <c r="BH99" s="145">
        <f t="shared" si="575"/>
        <v>0</v>
      </c>
      <c r="BI99" s="145">
        <f t="shared" si="575"/>
        <v>0</v>
      </c>
      <c r="BJ99" s="145">
        <f t="shared" si="575"/>
        <v>0</v>
      </c>
      <c r="BK99" s="145">
        <f t="shared" si="575"/>
        <v>0</v>
      </c>
      <c r="BL99" s="145">
        <f t="shared" si="575"/>
        <v>0</v>
      </c>
      <c r="BM99" s="145">
        <f t="shared" si="575"/>
        <v>0</v>
      </c>
      <c r="BN99" s="145">
        <f t="shared" si="575"/>
        <v>0</v>
      </c>
      <c r="BO99" s="145">
        <f t="shared" si="575"/>
        <v>0</v>
      </c>
      <c r="BP99" s="145">
        <f t="shared" si="575"/>
        <v>0</v>
      </c>
      <c r="BQ99" s="145">
        <f t="shared" si="575"/>
        <v>0</v>
      </c>
      <c r="BR99" s="145">
        <f t="shared" si="575"/>
        <v>0</v>
      </c>
      <c r="BS99" s="145">
        <f t="shared" si="575"/>
        <v>0</v>
      </c>
      <c r="BT99" s="145">
        <f t="shared" si="575"/>
        <v>0</v>
      </c>
      <c r="BU99" s="145">
        <f t="shared" si="575"/>
        <v>0</v>
      </c>
      <c r="BV99" s="145">
        <f t="shared" ref="BV99:DE99" si="576">SUM(BV97:BV98)</f>
        <v>0</v>
      </c>
      <c r="BW99" s="145">
        <f t="shared" si="576"/>
        <v>0</v>
      </c>
      <c r="BX99" s="145">
        <f t="shared" si="576"/>
        <v>0</v>
      </c>
      <c r="BY99" s="145">
        <f t="shared" si="576"/>
        <v>0</v>
      </c>
      <c r="BZ99" s="145">
        <f t="shared" si="576"/>
        <v>0</v>
      </c>
      <c r="CA99" s="145">
        <f t="shared" si="576"/>
        <v>0</v>
      </c>
      <c r="CB99" s="145">
        <f t="shared" si="576"/>
        <v>0</v>
      </c>
      <c r="CC99" s="145">
        <f t="shared" si="576"/>
        <v>0</v>
      </c>
      <c r="CD99" s="145">
        <f t="shared" si="576"/>
        <v>0</v>
      </c>
      <c r="CE99" s="145">
        <f t="shared" si="576"/>
        <v>0</v>
      </c>
      <c r="CF99" s="145">
        <f t="shared" si="576"/>
        <v>0</v>
      </c>
      <c r="CG99" s="145">
        <f t="shared" si="576"/>
        <v>0</v>
      </c>
      <c r="CH99" s="145">
        <f t="shared" si="576"/>
        <v>0</v>
      </c>
      <c r="CI99" s="145">
        <f t="shared" si="576"/>
        <v>0</v>
      </c>
      <c r="CJ99" s="145">
        <f t="shared" si="576"/>
        <v>0</v>
      </c>
      <c r="CK99" s="145">
        <f t="shared" si="576"/>
        <v>0</v>
      </c>
      <c r="CL99" s="145">
        <f t="shared" si="576"/>
        <v>0</v>
      </c>
      <c r="CM99" s="145">
        <f t="shared" si="576"/>
        <v>0</v>
      </c>
      <c r="CN99" s="145">
        <f t="shared" si="576"/>
        <v>0</v>
      </c>
      <c r="CO99" s="145">
        <f t="shared" si="576"/>
        <v>0</v>
      </c>
      <c r="CP99" s="145">
        <f t="shared" si="576"/>
        <v>0</v>
      </c>
      <c r="CQ99" s="145">
        <f t="shared" si="576"/>
        <v>0</v>
      </c>
      <c r="CR99" s="145">
        <f t="shared" si="576"/>
        <v>0</v>
      </c>
      <c r="CS99" s="145">
        <f t="shared" si="576"/>
        <v>0</v>
      </c>
      <c r="CT99" s="145">
        <f t="shared" si="576"/>
        <v>0</v>
      </c>
      <c r="CU99" s="145">
        <f t="shared" si="576"/>
        <v>0</v>
      </c>
      <c r="CV99" s="145">
        <f t="shared" si="576"/>
        <v>0</v>
      </c>
      <c r="CW99" s="145">
        <f t="shared" si="576"/>
        <v>0</v>
      </c>
      <c r="CX99" s="145">
        <f t="shared" si="576"/>
        <v>0</v>
      </c>
      <c r="CY99" s="145">
        <f t="shared" si="576"/>
        <v>0</v>
      </c>
      <c r="CZ99" s="145">
        <f t="shared" si="576"/>
        <v>0</v>
      </c>
      <c r="DA99" s="145">
        <f t="shared" si="576"/>
        <v>0</v>
      </c>
      <c r="DB99" s="145">
        <f t="shared" si="576"/>
        <v>0</v>
      </c>
      <c r="DC99" s="145">
        <f t="shared" si="576"/>
        <v>0</v>
      </c>
      <c r="DD99" s="145">
        <f t="shared" si="576"/>
        <v>0</v>
      </c>
      <c r="DE99" s="145">
        <f t="shared" si="576"/>
        <v>0</v>
      </c>
    </row>
    <row r="100" spans="2:109" ht="13.5" thickBot="1">
      <c r="B100" s="134" t="s">
        <v>179</v>
      </c>
      <c r="C100" s="135"/>
      <c r="D100" s="136"/>
      <c r="E100" s="136"/>
      <c r="F100" s="136"/>
      <c r="G100" s="137"/>
      <c r="H100" s="137"/>
      <c r="I100" s="136">
        <f t="shared" ref="I100:AN100" si="577">I99*I66</f>
        <v>-2</v>
      </c>
      <c r="J100" s="136">
        <f t="shared" si="577"/>
        <v>-2.04</v>
      </c>
      <c r="K100" s="147">
        <f t="shared" si="577"/>
        <v>-3.1212E-2</v>
      </c>
      <c r="L100" s="147">
        <f t="shared" si="577"/>
        <v>-3.1836239999999995E-2</v>
      </c>
      <c r="M100" s="147">
        <f t="shared" si="577"/>
        <v>-3.2472964799999997E-2</v>
      </c>
      <c r="N100" s="147">
        <f t="shared" si="577"/>
        <v>-3.3122424095999997E-2</v>
      </c>
      <c r="O100" s="147">
        <f t="shared" si="577"/>
        <v>-3.3784872577920004E-2</v>
      </c>
      <c r="P100" s="147">
        <f t="shared" si="577"/>
        <v>-3.4460570029478402E-2</v>
      </c>
      <c r="Q100" s="147">
        <f t="shared" si="577"/>
        <v>-3.5149781430067972E-2</v>
      </c>
      <c r="R100" s="147">
        <f t="shared" si="577"/>
        <v>-3.5852777058669329E-2</v>
      </c>
      <c r="S100" s="147">
        <f t="shared" si="577"/>
        <v>-3.6569832599842721E-2</v>
      </c>
      <c r="T100" s="147">
        <f t="shared" si="577"/>
        <v>-3.7301229251839575E-2</v>
      </c>
      <c r="U100" s="147">
        <f t="shared" si="577"/>
        <v>-3.8047253836876363E-2</v>
      </c>
      <c r="V100" s="147">
        <f t="shared" si="577"/>
        <v>-3.8808198913613888E-2</v>
      </c>
      <c r="W100" s="147">
        <f t="shared" si="577"/>
        <v>0</v>
      </c>
      <c r="X100" s="147">
        <f t="shared" si="577"/>
        <v>0</v>
      </c>
      <c r="Y100" s="147">
        <f t="shared" si="577"/>
        <v>0</v>
      </c>
      <c r="Z100" s="147">
        <f t="shared" si="577"/>
        <v>0</v>
      </c>
      <c r="AA100" s="147">
        <f t="shared" si="577"/>
        <v>0</v>
      </c>
      <c r="AB100" s="147">
        <f t="shared" si="577"/>
        <v>0</v>
      </c>
      <c r="AC100" s="147">
        <f t="shared" si="577"/>
        <v>0</v>
      </c>
      <c r="AD100" s="147">
        <f t="shared" si="577"/>
        <v>0</v>
      </c>
      <c r="AE100" s="136">
        <f t="shared" si="577"/>
        <v>0</v>
      </c>
      <c r="AF100" s="136">
        <f t="shared" si="577"/>
        <v>0</v>
      </c>
      <c r="AG100" s="136">
        <f t="shared" si="577"/>
        <v>0</v>
      </c>
      <c r="AH100" s="136">
        <f t="shared" si="577"/>
        <v>0</v>
      </c>
      <c r="AI100" s="136">
        <f t="shared" si="577"/>
        <v>0</v>
      </c>
      <c r="AJ100" s="136">
        <f t="shared" si="577"/>
        <v>0</v>
      </c>
      <c r="AK100" s="136">
        <f t="shared" si="577"/>
        <v>0</v>
      </c>
      <c r="AL100" s="136">
        <f t="shared" si="577"/>
        <v>0</v>
      </c>
      <c r="AM100" s="136">
        <f t="shared" si="577"/>
        <v>0</v>
      </c>
      <c r="AN100" s="136">
        <f t="shared" si="577"/>
        <v>0</v>
      </c>
      <c r="AO100" s="136">
        <f t="shared" ref="AO100:BT100" si="578">AO99*AO66</f>
        <v>0</v>
      </c>
      <c r="AP100" s="136">
        <f t="shared" si="578"/>
        <v>0</v>
      </c>
      <c r="AQ100" s="136">
        <f t="shared" si="578"/>
        <v>0</v>
      </c>
      <c r="AR100" s="136">
        <f t="shared" si="578"/>
        <v>0</v>
      </c>
      <c r="AS100" s="136">
        <f t="shared" si="578"/>
        <v>0</v>
      </c>
      <c r="AT100" s="136">
        <f t="shared" si="578"/>
        <v>0</v>
      </c>
      <c r="AU100" s="136">
        <f t="shared" si="578"/>
        <v>0</v>
      </c>
      <c r="AV100" s="136">
        <f t="shared" si="578"/>
        <v>0</v>
      </c>
      <c r="AW100" s="136">
        <f t="shared" si="578"/>
        <v>0</v>
      </c>
      <c r="AX100" s="136">
        <f t="shared" si="578"/>
        <v>0</v>
      </c>
      <c r="AY100" s="136">
        <f t="shared" si="578"/>
        <v>0</v>
      </c>
      <c r="AZ100" s="136">
        <f t="shared" si="578"/>
        <v>0</v>
      </c>
      <c r="BA100" s="136">
        <f t="shared" si="578"/>
        <v>0</v>
      </c>
      <c r="BB100" s="136">
        <f t="shared" si="578"/>
        <v>0</v>
      </c>
      <c r="BC100" s="136">
        <f t="shared" si="578"/>
        <v>0</v>
      </c>
      <c r="BD100" s="136">
        <f t="shared" si="578"/>
        <v>0</v>
      </c>
      <c r="BE100" s="136">
        <f t="shared" si="578"/>
        <v>0</v>
      </c>
      <c r="BF100" s="136">
        <f t="shared" si="578"/>
        <v>0</v>
      </c>
      <c r="BG100" s="136">
        <f t="shared" si="578"/>
        <v>0</v>
      </c>
      <c r="BH100" s="136">
        <f t="shared" si="578"/>
        <v>0</v>
      </c>
      <c r="BI100" s="136">
        <f t="shared" si="578"/>
        <v>0</v>
      </c>
      <c r="BJ100" s="136">
        <f t="shared" si="578"/>
        <v>0</v>
      </c>
      <c r="BK100" s="136">
        <f t="shared" si="578"/>
        <v>0</v>
      </c>
      <c r="BL100" s="136">
        <f t="shared" si="578"/>
        <v>0</v>
      </c>
      <c r="BM100" s="136">
        <f t="shared" si="578"/>
        <v>0</v>
      </c>
      <c r="BN100" s="136">
        <f t="shared" si="578"/>
        <v>0</v>
      </c>
      <c r="BO100" s="136">
        <f t="shared" si="578"/>
        <v>0</v>
      </c>
      <c r="BP100" s="136">
        <f t="shared" si="578"/>
        <v>0</v>
      </c>
      <c r="BQ100" s="136">
        <f t="shared" si="578"/>
        <v>0</v>
      </c>
      <c r="BR100" s="136">
        <f t="shared" si="578"/>
        <v>0</v>
      </c>
      <c r="BS100" s="136">
        <f t="shared" si="578"/>
        <v>0</v>
      </c>
      <c r="BT100" s="136">
        <f t="shared" si="578"/>
        <v>0</v>
      </c>
      <c r="BU100" s="136">
        <f t="shared" ref="BU100:CZ100" si="579">BU99*BU66</f>
        <v>0</v>
      </c>
      <c r="BV100" s="136">
        <f t="shared" si="579"/>
        <v>0</v>
      </c>
      <c r="BW100" s="136">
        <f t="shared" si="579"/>
        <v>0</v>
      </c>
      <c r="BX100" s="136">
        <f t="shared" si="579"/>
        <v>0</v>
      </c>
      <c r="BY100" s="136">
        <f t="shared" si="579"/>
        <v>0</v>
      </c>
      <c r="BZ100" s="136">
        <f t="shared" si="579"/>
        <v>0</v>
      </c>
      <c r="CA100" s="136">
        <f t="shared" si="579"/>
        <v>0</v>
      </c>
      <c r="CB100" s="136">
        <f t="shared" si="579"/>
        <v>0</v>
      </c>
      <c r="CC100" s="136">
        <f t="shared" si="579"/>
        <v>0</v>
      </c>
      <c r="CD100" s="136">
        <f t="shared" si="579"/>
        <v>0</v>
      </c>
      <c r="CE100" s="136">
        <f t="shared" si="579"/>
        <v>0</v>
      </c>
      <c r="CF100" s="136">
        <f t="shared" si="579"/>
        <v>0</v>
      </c>
      <c r="CG100" s="136">
        <f t="shared" si="579"/>
        <v>0</v>
      </c>
      <c r="CH100" s="136">
        <f t="shared" si="579"/>
        <v>0</v>
      </c>
      <c r="CI100" s="136">
        <f t="shared" si="579"/>
        <v>0</v>
      </c>
      <c r="CJ100" s="136">
        <f t="shared" si="579"/>
        <v>0</v>
      </c>
      <c r="CK100" s="136">
        <f t="shared" si="579"/>
        <v>0</v>
      </c>
      <c r="CL100" s="136">
        <f t="shared" si="579"/>
        <v>0</v>
      </c>
      <c r="CM100" s="136">
        <f t="shared" si="579"/>
        <v>0</v>
      </c>
      <c r="CN100" s="136">
        <f t="shared" si="579"/>
        <v>0</v>
      </c>
      <c r="CO100" s="136">
        <f t="shared" si="579"/>
        <v>0</v>
      </c>
      <c r="CP100" s="136">
        <f t="shared" si="579"/>
        <v>0</v>
      </c>
      <c r="CQ100" s="136">
        <f t="shared" si="579"/>
        <v>0</v>
      </c>
      <c r="CR100" s="136">
        <f t="shared" si="579"/>
        <v>0</v>
      </c>
      <c r="CS100" s="136">
        <f t="shared" si="579"/>
        <v>0</v>
      </c>
      <c r="CT100" s="136">
        <f t="shared" si="579"/>
        <v>0</v>
      </c>
      <c r="CU100" s="136">
        <f t="shared" si="579"/>
        <v>0</v>
      </c>
      <c r="CV100" s="136">
        <f t="shared" si="579"/>
        <v>0</v>
      </c>
      <c r="CW100" s="136">
        <f t="shared" si="579"/>
        <v>0</v>
      </c>
      <c r="CX100" s="136">
        <f t="shared" si="579"/>
        <v>0</v>
      </c>
      <c r="CY100" s="136">
        <f t="shared" si="579"/>
        <v>0</v>
      </c>
      <c r="CZ100" s="136">
        <f t="shared" si="579"/>
        <v>0</v>
      </c>
      <c r="DA100" s="136">
        <f t="shared" ref="DA100:DE100" si="580">DA99*DA66</f>
        <v>0</v>
      </c>
      <c r="DB100" s="136">
        <f t="shared" si="580"/>
        <v>0</v>
      </c>
      <c r="DC100" s="136">
        <f t="shared" si="580"/>
        <v>0</v>
      </c>
      <c r="DD100" s="136">
        <f t="shared" si="580"/>
        <v>0</v>
      </c>
      <c r="DE100" s="138">
        <f t="shared" si="580"/>
        <v>0</v>
      </c>
    </row>
    <row r="101" spans="2:109">
      <c r="F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</row>
    <row r="102" spans="2:109">
      <c r="B102" s="125" t="str">
        <f>B46</f>
        <v>Land &amp; Leasing costs</v>
      </c>
      <c r="C102" s="126"/>
      <c r="D102" s="127"/>
      <c r="E102" s="125"/>
      <c r="F102" s="125"/>
      <c r="G102" s="125"/>
      <c r="H102" s="125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</row>
    <row r="103" spans="2:109">
      <c r="B103" s="117" t="s">
        <v>109</v>
      </c>
      <c r="C103" s="112" t="s">
        <v>209</v>
      </c>
      <c r="D103" s="30">
        <f>SUM(I103:DE103)</f>
        <v>-5</v>
      </c>
      <c r="E103" s="30"/>
      <c r="F103" s="30">
        <f>-'Economic Analysis'!D47</f>
        <v>-5</v>
      </c>
      <c r="I103" s="30">
        <f>F103</f>
        <v>-5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0</v>
      </c>
      <c r="CR103" s="30">
        <v>0</v>
      </c>
      <c r="CS103" s="30">
        <v>0</v>
      </c>
      <c r="CT103" s="30">
        <v>0</v>
      </c>
      <c r="CU103" s="30">
        <v>0</v>
      </c>
      <c r="CV103" s="30">
        <v>0</v>
      </c>
      <c r="CW103" s="30">
        <v>0</v>
      </c>
      <c r="CX103" s="30">
        <v>0</v>
      </c>
      <c r="CY103" s="30">
        <v>0</v>
      </c>
      <c r="CZ103" s="30">
        <v>0</v>
      </c>
      <c r="DA103" s="30">
        <v>0</v>
      </c>
      <c r="DB103" s="30">
        <v>0</v>
      </c>
      <c r="DC103" s="30">
        <v>0</v>
      </c>
      <c r="DD103" s="30">
        <v>0</v>
      </c>
      <c r="DE103" s="30">
        <v>0</v>
      </c>
    </row>
    <row r="104" spans="2:109">
      <c r="B104" s="117" t="s">
        <v>110</v>
      </c>
      <c r="C104" s="112" t="s">
        <v>209</v>
      </c>
      <c r="D104" s="30">
        <f>SUM(I104:DE104)</f>
        <v>-3</v>
      </c>
      <c r="E104" s="30"/>
      <c r="F104" s="30">
        <f>-'Economic Analysis'!D48</f>
        <v>-1</v>
      </c>
      <c r="I104" s="30">
        <f t="shared" ref="I104:T104" si="581">+IF(I64&lt;=$D$16,-$D$48,0)</f>
        <v>-1</v>
      </c>
      <c r="J104" s="30">
        <f t="shared" si="581"/>
        <v>-1</v>
      </c>
      <c r="K104" s="30">
        <f t="shared" si="581"/>
        <v>-1</v>
      </c>
      <c r="L104" s="30">
        <f t="shared" si="581"/>
        <v>0</v>
      </c>
      <c r="M104" s="30">
        <f t="shared" si="581"/>
        <v>0</v>
      </c>
      <c r="N104" s="30">
        <f t="shared" si="581"/>
        <v>0</v>
      </c>
      <c r="O104" s="30">
        <f t="shared" si="581"/>
        <v>0</v>
      </c>
      <c r="P104" s="30">
        <f t="shared" si="581"/>
        <v>0</v>
      </c>
      <c r="Q104" s="30">
        <f t="shared" si="581"/>
        <v>0</v>
      </c>
      <c r="R104" s="30">
        <f t="shared" si="581"/>
        <v>0</v>
      </c>
      <c r="S104" s="30">
        <f t="shared" si="581"/>
        <v>0</v>
      </c>
      <c r="T104" s="30">
        <f t="shared" si="581"/>
        <v>0</v>
      </c>
      <c r="U104" s="30">
        <f t="shared" ref="U104:AZ104" si="582">+IF(U64&lt;=$D$16,$D$48,0)</f>
        <v>0</v>
      </c>
      <c r="V104" s="30">
        <f t="shared" si="582"/>
        <v>0</v>
      </c>
      <c r="W104" s="30">
        <f t="shared" si="582"/>
        <v>0</v>
      </c>
      <c r="X104" s="30">
        <f t="shared" si="582"/>
        <v>0</v>
      </c>
      <c r="Y104" s="30">
        <f t="shared" si="582"/>
        <v>0</v>
      </c>
      <c r="Z104" s="30">
        <f t="shared" si="582"/>
        <v>0</v>
      </c>
      <c r="AA104" s="30">
        <f t="shared" si="582"/>
        <v>0</v>
      </c>
      <c r="AB104" s="30">
        <f t="shared" si="582"/>
        <v>0</v>
      </c>
      <c r="AC104" s="30">
        <f t="shared" si="582"/>
        <v>0</v>
      </c>
      <c r="AD104" s="30">
        <f t="shared" si="582"/>
        <v>0</v>
      </c>
      <c r="AE104" s="30">
        <f t="shared" si="582"/>
        <v>0</v>
      </c>
      <c r="AF104" s="30">
        <f t="shared" si="582"/>
        <v>0</v>
      </c>
      <c r="AG104" s="30">
        <f t="shared" si="582"/>
        <v>0</v>
      </c>
      <c r="AH104" s="30">
        <f t="shared" si="582"/>
        <v>0</v>
      </c>
      <c r="AI104" s="30">
        <f t="shared" si="582"/>
        <v>0</v>
      </c>
      <c r="AJ104" s="30">
        <f t="shared" si="582"/>
        <v>0</v>
      </c>
      <c r="AK104" s="30">
        <f t="shared" si="582"/>
        <v>0</v>
      </c>
      <c r="AL104" s="30">
        <f t="shared" si="582"/>
        <v>0</v>
      </c>
      <c r="AM104" s="30">
        <f t="shared" si="582"/>
        <v>0</v>
      </c>
      <c r="AN104" s="30">
        <f t="shared" si="582"/>
        <v>0</v>
      </c>
      <c r="AO104" s="30">
        <f t="shared" si="582"/>
        <v>0</v>
      </c>
      <c r="AP104" s="30">
        <f t="shared" si="582"/>
        <v>0</v>
      </c>
      <c r="AQ104" s="30">
        <f t="shared" si="582"/>
        <v>0</v>
      </c>
      <c r="AR104" s="30">
        <f t="shared" si="582"/>
        <v>0</v>
      </c>
      <c r="AS104" s="30">
        <f t="shared" si="582"/>
        <v>0</v>
      </c>
      <c r="AT104" s="30">
        <f t="shared" si="582"/>
        <v>0</v>
      </c>
      <c r="AU104" s="30">
        <f t="shared" si="582"/>
        <v>0</v>
      </c>
      <c r="AV104" s="30">
        <f t="shared" si="582"/>
        <v>0</v>
      </c>
      <c r="AW104" s="30">
        <f t="shared" si="582"/>
        <v>0</v>
      </c>
      <c r="AX104" s="30">
        <f t="shared" si="582"/>
        <v>0</v>
      </c>
      <c r="AY104" s="30">
        <f t="shared" si="582"/>
        <v>0</v>
      </c>
      <c r="AZ104" s="30">
        <f t="shared" si="582"/>
        <v>0</v>
      </c>
      <c r="BA104" s="30">
        <f t="shared" ref="BA104:CF104" si="583">+IF(BA64&lt;=$D$16,$D$48,0)</f>
        <v>0</v>
      </c>
      <c r="BB104" s="30">
        <f t="shared" si="583"/>
        <v>0</v>
      </c>
      <c r="BC104" s="30">
        <f t="shared" si="583"/>
        <v>0</v>
      </c>
      <c r="BD104" s="30">
        <f t="shared" si="583"/>
        <v>0</v>
      </c>
      <c r="BE104" s="30">
        <f t="shared" si="583"/>
        <v>0</v>
      </c>
      <c r="BF104" s="30">
        <f t="shared" si="583"/>
        <v>0</v>
      </c>
      <c r="BG104" s="30">
        <f t="shared" si="583"/>
        <v>0</v>
      </c>
      <c r="BH104" s="30">
        <f t="shared" si="583"/>
        <v>0</v>
      </c>
      <c r="BI104" s="30">
        <f t="shared" si="583"/>
        <v>0</v>
      </c>
      <c r="BJ104" s="30">
        <f t="shared" si="583"/>
        <v>0</v>
      </c>
      <c r="BK104" s="30">
        <f t="shared" si="583"/>
        <v>0</v>
      </c>
      <c r="BL104" s="30">
        <f t="shared" si="583"/>
        <v>0</v>
      </c>
      <c r="BM104" s="30">
        <f t="shared" si="583"/>
        <v>0</v>
      </c>
      <c r="BN104" s="30">
        <f t="shared" si="583"/>
        <v>0</v>
      </c>
      <c r="BO104" s="30">
        <f t="shared" si="583"/>
        <v>0</v>
      </c>
      <c r="BP104" s="30">
        <f t="shared" si="583"/>
        <v>0</v>
      </c>
      <c r="BQ104" s="30">
        <f t="shared" si="583"/>
        <v>0</v>
      </c>
      <c r="BR104" s="30">
        <f t="shared" si="583"/>
        <v>0</v>
      </c>
      <c r="BS104" s="30">
        <f t="shared" si="583"/>
        <v>0</v>
      </c>
      <c r="BT104" s="30">
        <f t="shared" si="583"/>
        <v>0</v>
      </c>
      <c r="BU104" s="30">
        <f t="shared" si="583"/>
        <v>0</v>
      </c>
      <c r="BV104" s="30">
        <f t="shared" si="583"/>
        <v>0</v>
      </c>
      <c r="BW104" s="30">
        <f t="shared" si="583"/>
        <v>0</v>
      </c>
      <c r="BX104" s="30">
        <f t="shared" si="583"/>
        <v>0</v>
      </c>
      <c r="BY104" s="30">
        <f t="shared" si="583"/>
        <v>0</v>
      </c>
      <c r="BZ104" s="30">
        <f t="shared" si="583"/>
        <v>0</v>
      </c>
      <c r="CA104" s="30">
        <f t="shared" si="583"/>
        <v>0</v>
      </c>
      <c r="CB104" s="30">
        <f t="shared" si="583"/>
        <v>0</v>
      </c>
      <c r="CC104" s="30">
        <f t="shared" si="583"/>
        <v>0</v>
      </c>
      <c r="CD104" s="30">
        <f t="shared" si="583"/>
        <v>0</v>
      </c>
      <c r="CE104" s="30">
        <f t="shared" si="583"/>
        <v>0</v>
      </c>
      <c r="CF104" s="30">
        <f t="shared" si="583"/>
        <v>0</v>
      </c>
      <c r="CG104" s="30">
        <f t="shared" ref="CG104:DD104" si="584">+IF(CG64&lt;=$D$16,$D$48,0)</f>
        <v>0</v>
      </c>
      <c r="CH104" s="30">
        <f t="shared" si="584"/>
        <v>0</v>
      </c>
      <c r="CI104" s="30">
        <f t="shared" si="584"/>
        <v>0</v>
      </c>
      <c r="CJ104" s="30">
        <f t="shared" si="584"/>
        <v>0</v>
      </c>
      <c r="CK104" s="30">
        <f t="shared" si="584"/>
        <v>0</v>
      </c>
      <c r="CL104" s="30">
        <f t="shared" si="584"/>
        <v>0</v>
      </c>
      <c r="CM104" s="30">
        <f t="shared" si="584"/>
        <v>0</v>
      </c>
      <c r="CN104" s="30">
        <f t="shared" si="584"/>
        <v>0</v>
      </c>
      <c r="CO104" s="30">
        <f t="shared" si="584"/>
        <v>0</v>
      </c>
      <c r="CP104" s="30">
        <f t="shared" si="584"/>
        <v>0</v>
      </c>
      <c r="CQ104" s="30">
        <f t="shared" si="584"/>
        <v>0</v>
      </c>
      <c r="CR104" s="30">
        <f t="shared" si="584"/>
        <v>0</v>
      </c>
      <c r="CS104" s="30">
        <f t="shared" si="584"/>
        <v>0</v>
      </c>
      <c r="CT104" s="30">
        <f t="shared" si="584"/>
        <v>0</v>
      </c>
      <c r="CU104" s="30">
        <f t="shared" si="584"/>
        <v>0</v>
      </c>
      <c r="CV104" s="30">
        <f t="shared" si="584"/>
        <v>0</v>
      </c>
      <c r="CW104" s="30">
        <f t="shared" si="584"/>
        <v>0</v>
      </c>
      <c r="CX104" s="30">
        <f t="shared" si="584"/>
        <v>0</v>
      </c>
      <c r="CY104" s="30">
        <f t="shared" si="584"/>
        <v>0</v>
      </c>
      <c r="CZ104" s="30">
        <f t="shared" si="584"/>
        <v>0</v>
      </c>
      <c r="DA104" s="30">
        <f t="shared" si="584"/>
        <v>0</v>
      </c>
      <c r="DB104" s="30">
        <f t="shared" si="584"/>
        <v>0</v>
      </c>
      <c r="DC104" s="30">
        <f t="shared" si="584"/>
        <v>0</v>
      </c>
      <c r="DD104" s="30">
        <f t="shared" si="584"/>
        <v>0</v>
      </c>
      <c r="DE104" s="30">
        <f>+IF(DE64&lt;=$D$16,-$D$48,0)</f>
        <v>0</v>
      </c>
    </row>
    <row r="105" spans="2:109" ht="13.5" thickBot="1">
      <c r="B105" s="120" t="s">
        <v>111</v>
      </c>
      <c r="C105" s="121" t="s">
        <v>209</v>
      </c>
      <c r="D105" s="32">
        <f>SUM(I105:DE105)</f>
        <v>-12</v>
      </c>
      <c r="E105" s="32"/>
      <c r="F105" s="32">
        <f>-'Economic Analysis'!D49</f>
        <v>-2</v>
      </c>
      <c r="G105" s="85"/>
      <c r="H105" s="85"/>
      <c r="I105" s="32">
        <f t="shared" ref="I105:J105" si="585">+IF(I70=1,-I71*$D$49,0)</f>
        <v>0</v>
      </c>
      <c r="J105" s="32">
        <f t="shared" si="585"/>
        <v>0</v>
      </c>
      <c r="K105" s="32">
        <f>+IF(K70=1,-K71*$D$49,0)</f>
        <v>-1</v>
      </c>
      <c r="L105" s="32">
        <f t="shared" ref="L105:BW105" si="586">+IF(L70=1,-L71*$D$49,0)</f>
        <v>-1</v>
      </c>
      <c r="M105" s="32">
        <f t="shared" si="586"/>
        <v>-1</v>
      </c>
      <c r="N105" s="32">
        <f t="shared" si="586"/>
        <v>-1</v>
      </c>
      <c r="O105" s="32">
        <f t="shared" si="586"/>
        <v>-1</v>
      </c>
      <c r="P105" s="32">
        <f t="shared" si="586"/>
        <v>-1</v>
      </c>
      <c r="Q105" s="32">
        <f t="shared" si="586"/>
        <v>-1</v>
      </c>
      <c r="R105" s="32">
        <f t="shared" si="586"/>
        <v>-1</v>
      </c>
      <c r="S105" s="32">
        <f t="shared" si="586"/>
        <v>-1</v>
      </c>
      <c r="T105" s="32">
        <f t="shared" si="586"/>
        <v>-1</v>
      </c>
      <c r="U105" s="32">
        <f t="shared" si="586"/>
        <v>-1</v>
      </c>
      <c r="V105" s="32">
        <f t="shared" si="586"/>
        <v>-1</v>
      </c>
      <c r="W105" s="32">
        <f t="shared" si="586"/>
        <v>0</v>
      </c>
      <c r="X105" s="32">
        <f t="shared" si="586"/>
        <v>0</v>
      </c>
      <c r="Y105" s="32">
        <f t="shared" si="586"/>
        <v>0</v>
      </c>
      <c r="Z105" s="32">
        <f t="shared" si="586"/>
        <v>0</v>
      </c>
      <c r="AA105" s="32">
        <f t="shared" si="586"/>
        <v>0</v>
      </c>
      <c r="AB105" s="32">
        <f t="shared" si="586"/>
        <v>0</v>
      </c>
      <c r="AC105" s="32">
        <f t="shared" si="586"/>
        <v>0</v>
      </c>
      <c r="AD105" s="32">
        <f t="shared" si="586"/>
        <v>0</v>
      </c>
      <c r="AE105" s="32">
        <f t="shared" si="586"/>
        <v>0</v>
      </c>
      <c r="AF105" s="32">
        <f t="shared" si="586"/>
        <v>0</v>
      </c>
      <c r="AG105" s="32">
        <f t="shared" si="586"/>
        <v>0</v>
      </c>
      <c r="AH105" s="32">
        <f t="shared" si="586"/>
        <v>0</v>
      </c>
      <c r="AI105" s="32">
        <f t="shared" si="586"/>
        <v>0</v>
      </c>
      <c r="AJ105" s="32">
        <f t="shared" si="586"/>
        <v>0</v>
      </c>
      <c r="AK105" s="32">
        <f t="shared" si="586"/>
        <v>0</v>
      </c>
      <c r="AL105" s="32">
        <f t="shared" si="586"/>
        <v>0</v>
      </c>
      <c r="AM105" s="32">
        <f t="shared" si="586"/>
        <v>0</v>
      </c>
      <c r="AN105" s="32">
        <f t="shared" si="586"/>
        <v>0</v>
      </c>
      <c r="AO105" s="32">
        <f t="shared" si="586"/>
        <v>0</v>
      </c>
      <c r="AP105" s="32">
        <f t="shared" si="586"/>
        <v>0</v>
      </c>
      <c r="AQ105" s="32">
        <f t="shared" si="586"/>
        <v>0</v>
      </c>
      <c r="AR105" s="32">
        <f t="shared" si="586"/>
        <v>0</v>
      </c>
      <c r="AS105" s="32">
        <f t="shared" si="586"/>
        <v>0</v>
      </c>
      <c r="AT105" s="32">
        <f t="shared" si="586"/>
        <v>0</v>
      </c>
      <c r="AU105" s="32">
        <f t="shared" si="586"/>
        <v>0</v>
      </c>
      <c r="AV105" s="32">
        <f t="shared" si="586"/>
        <v>0</v>
      </c>
      <c r="AW105" s="32">
        <f t="shared" si="586"/>
        <v>0</v>
      </c>
      <c r="AX105" s="32">
        <f t="shared" si="586"/>
        <v>0</v>
      </c>
      <c r="AY105" s="32">
        <f t="shared" si="586"/>
        <v>0</v>
      </c>
      <c r="AZ105" s="32">
        <f t="shared" si="586"/>
        <v>0</v>
      </c>
      <c r="BA105" s="32">
        <f t="shared" si="586"/>
        <v>0</v>
      </c>
      <c r="BB105" s="32">
        <f t="shared" si="586"/>
        <v>0</v>
      </c>
      <c r="BC105" s="32">
        <f t="shared" si="586"/>
        <v>0</v>
      </c>
      <c r="BD105" s="32">
        <f t="shared" si="586"/>
        <v>0</v>
      </c>
      <c r="BE105" s="32">
        <f t="shared" si="586"/>
        <v>0</v>
      </c>
      <c r="BF105" s="32">
        <f t="shared" si="586"/>
        <v>0</v>
      </c>
      <c r="BG105" s="32">
        <f t="shared" si="586"/>
        <v>0</v>
      </c>
      <c r="BH105" s="32">
        <f t="shared" si="586"/>
        <v>0</v>
      </c>
      <c r="BI105" s="32">
        <f t="shared" si="586"/>
        <v>0</v>
      </c>
      <c r="BJ105" s="32">
        <f t="shared" si="586"/>
        <v>0</v>
      </c>
      <c r="BK105" s="32">
        <f t="shared" si="586"/>
        <v>0</v>
      </c>
      <c r="BL105" s="32">
        <f t="shared" si="586"/>
        <v>0</v>
      </c>
      <c r="BM105" s="32">
        <f t="shared" si="586"/>
        <v>0</v>
      </c>
      <c r="BN105" s="32">
        <f t="shared" si="586"/>
        <v>0</v>
      </c>
      <c r="BO105" s="32">
        <f t="shared" si="586"/>
        <v>0</v>
      </c>
      <c r="BP105" s="32">
        <f t="shared" si="586"/>
        <v>0</v>
      </c>
      <c r="BQ105" s="32">
        <f t="shared" si="586"/>
        <v>0</v>
      </c>
      <c r="BR105" s="32">
        <f t="shared" si="586"/>
        <v>0</v>
      </c>
      <c r="BS105" s="32">
        <f t="shared" si="586"/>
        <v>0</v>
      </c>
      <c r="BT105" s="32">
        <f t="shared" si="586"/>
        <v>0</v>
      </c>
      <c r="BU105" s="32">
        <f t="shared" si="586"/>
        <v>0</v>
      </c>
      <c r="BV105" s="32">
        <f t="shared" si="586"/>
        <v>0</v>
      </c>
      <c r="BW105" s="32">
        <f t="shared" si="586"/>
        <v>0</v>
      </c>
      <c r="BX105" s="32">
        <f t="shared" ref="BX105:DE105" si="587">+IF(BX70=1,-BX71*$D$49,0)</f>
        <v>0</v>
      </c>
      <c r="BY105" s="32">
        <f t="shared" si="587"/>
        <v>0</v>
      </c>
      <c r="BZ105" s="32">
        <f t="shared" si="587"/>
        <v>0</v>
      </c>
      <c r="CA105" s="32">
        <f t="shared" si="587"/>
        <v>0</v>
      </c>
      <c r="CB105" s="32">
        <f t="shared" si="587"/>
        <v>0</v>
      </c>
      <c r="CC105" s="32">
        <f t="shared" si="587"/>
        <v>0</v>
      </c>
      <c r="CD105" s="32">
        <f t="shared" si="587"/>
        <v>0</v>
      </c>
      <c r="CE105" s="32">
        <f t="shared" si="587"/>
        <v>0</v>
      </c>
      <c r="CF105" s="32">
        <f t="shared" si="587"/>
        <v>0</v>
      </c>
      <c r="CG105" s="32">
        <f t="shared" si="587"/>
        <v>0</v>
      </c>
      <c r="CH105" s="32">
        <f t="shared" si="587"/>
        <v>0</v>
      </c>
      <c r="CI105" s="32">
        <f t="shared" si="587"/>
        <v>0</v>
      </c>
      <c r="CJ105" s="32">
        <f t="shared" si="587"/>
        <v>0</v>
      </c>
      <c r="CK105" s="32">
        <f t="shared" si="587"/>
        <v>0</v>
      </c>
      <c r="CL105" s="32">
        <f t="shared" si="587"/>
        <v>0</v>
      </c>
      <c r="CM105" s="32">
        <f t="shared" si="587"/>
        <v>0</v>
      </c>
      <c r="CN105" s="32">
        <f t="shared" si="587"/>
        <v>0</v>
      </c>
      <c r="CO105" s="32">
        <f t="shared" si="587"/>
        <v>0</v>
      </c>
      <c r="CP105" s="32">
        <f t="shared" si="587"/>
        <v>0</v>
      </c>
      <c r="CQ105" s="32">
        <f t="shared" si="587"/>
        <v>0</v>
      </c>
      <c r="CR105" s="32">
        <f t="shared" si="587"/>
        <v>0</v>
      </c>
      <c r="CS105" s="32">
        <f t="shared" si="587"/>
        <v>0</v>
      </c>
      <c r="CT105" s="32">
        <f t="shared" si="587"/>
        <v>0</v>
      </c>
      <c r="CU105" s="32">
        <f t="shared" si="587"/>
        <v>0</v>
      </c>
      <c r="CV105" s="32">
        <f t="shared" si="587"/>
        <v>0</v>
      </c>
      <c r="CW105" s="32">
        <f t="shared" si="587"/>
        <v>0</v>
      </c>
      <c r="CX105" s="32">
        <f t="shared" si="587"/>
        <v>0</v>
      </c>
      <c r="CY105" s="32">
        <f t="shared" si="587"/>
        <v>0</v>
      </c>
      <c r="CZ105" s="32">
        <f t="shared" si="587"/>
        <v>0</v>
      </c>
      <c r="DA105" s="32">
        <f t="shared" si="587"/>
        <v>0</v>
      </c>
      <c r="DB105" s="32">
        <f t="shared" si="587"/>
        <v>0</v>
      </c>
      <c r="DC105" s="32">
        <f t="shared" si="587"/>
        <v>0</v>
      </c>
      <c r="DD105" s="32">
        <f t="shared" si="587"/>
        <v>0</v>
      </c>
      <c r="DE105" s="32">
        <f t="shared" si="587"/>
        <v>0</v>
      </c>
    </row>
    <row r="106" spans="2:109" ht="13.5" thickBot="1">
      <c r="B106" s="124" t="s">
        <v>116</v>
      </c>
      <c r="C106" s="112"/>
      <c r="D106" s="30">
        <f>SUM(I106:DE106)</f>
        <v>-20</v>
      </c>
      <c r="E106" s="30"/>
      <c r="F106" s="30"/>
      <c r="I106" s="30">
        <f>SUM(I103:I105)</f>
        <v>-6</v>
      </c>
      <c r="J106" s="30">
        <f t="shared" ref="J106:BU106" si="588">SUM(J103:J105)</f>
        <v>-1</v>
      </c>
      <c r="K106" s="30">
        <f t="shared" si="588"/>
        <v>-2</v>
      </c>
      <c r="L106" s="30">
        <f t="shared" si="588"/>
        <v>-1</v>
      </c>
      <c r="M106" s="30">
        <f t="shared" si="588"/>
        <v>-1</v>
      </c>
      <c r="N106" s="30">
        <f t="shared" si="588"/>
        <v>-1</v>
      </c>
      <c r="O106" s="30">
        <f t="shared" si="588"/>
        <v>-1</v>
      </c>
      <c r="P106" s="30">
        <f t="shared" si="588"/>
        <v>-1</v>
      </c>
      <c r="Q106" s="30">
        <f t="shared" si="588"/>
        <v>-1</v>
      </c>
      <c r="R106" s="30">
        <f t="shared" si="588"/>
        <v>-1</v>
      </c>
      <c r="S106" s="30">
        <f t="shared" si="588"/>
        <v>-1</v>
      </c>
      <c r="T106" s="30">
        <f t="shared" si="588"/>
        <v>-1</v>
      </c>
      <c r="U106" s="30">
        <f t="shared" si="588"/>
        <v>-1</v>
      </c>
      <c r="V106" s="30">
        <f t="shared" si="588"/>
        <v>-1</v>
      </c>
      <c r="W106" s="30">
        <f t="shared" si="588"/>
        <v>0</v>
      </c>
      <c r="X106" s="30">
        <f t="shared" si="588"/>
        <v>0</v>
      </c>
      <c r="Y106" s="30">
        <f t="shared" si="588"/>
        <v>0</v>
      </c>
      <c r="Z106" s="30">
        <f t="shared" si="588"/>
        <v>0</v>
      </c>
      <c r="AA106" s="30">
        <f t="shared" si="588"/>
        <v>0</v>
      </c>
      <c r="AB106" s="30">
        <f t="shared" si="588"/>
        <v>0</v>
      </c>
      <c r="AC106" s="30">
        <f t="shared" si="588"/>
        <v>0</v>
      </c>
      <c r="AD106" s="30">
        <f t="shared" si="588"/>
        <v>0</v>
      </c>
      <c r="AE106" s="30">
        <f t="shared" si="588"/>
        <v>0</v>
      </c>
      <c r="AF106" s="30">
        <f t="shared" si="588"/>
        <v>0</v>
      </c>
      <c r="AG106" s="30">
        <f t="shared" si="588"/>
        <v>0</v>
      </c>
      <c r="AH106" s="30">
        <f t="shared" si="588"/>
        <v>0</v>
      </c>
      <c r="AI106" s="30">
        <f t="shared" si="588"/>
        <v>0</v>
      </c>
      <c r="AJ106" s="30">
        <f t="shared" si="588"/>
        <v>0</v>
      </c>
      <c r="AK106" s="30">
        <f t="shared" si="588"/>
        <v>0</v>
      </c>
      <c r="AL106" s="30">
        <f t="shared" si="588"/>
        <v>0</v>
      </c>
      <c r="AM106" s="30">
        <f t="shared" si="588"/>
        <v>0</v>
      </c>
      <c r="AN106" s="30">
        <f t="shared" si="588"/>
        <v>0</v>
      </c>
      <c r="AO106" s="30">
        <f t="shared" si="588"/>
        <v>0</v>
      </c>
      <c r="AP106" s="30">
        <f t="shared" si="588"/>
        <v>0</v>
      </c>
      <c r="AQ106" s="30">
        <f t="shared" si="588"/>
        <v>0</v>
      </c>
      <c r="AR106" s="30">
        <f t="shared" si="588"/>
        <v>0</v>
      </c>
      <c r="AS106" s="30">
        <f t="shared" si="588"/>
        <v>0</v>
      </c>
      <c r="AT106" s="30">
        <f t="shared" si="588"/>
        <v>0</v>
      </c>
      <c r="AU106" s="30">
        <f t="shared" si="588"/>
        <v>0</v>
      </c>
      <c r="AV106" s="30">
        <f t="shared" si="588"/>
        <v>0</v>
      </c>
      <c r="AW106" s="30">
        <f t="shared" si="588"/>
        <v>0</v>
      </c>
      <c r="AX106" s="30">
        <f t="shared" si="588"/>
        <v>0</v>
      </c>
      <c r="AY106" s="30">
        <f t="shared" si="588"/>
        <v>0</v>
      </c>
      <c r="AZ106" s="30">
        <f t="shared" si="588"/>
        <v>0</v>
      </c>
      <c r="BA106" s="30">
        <f t="shared" si="588"/>
        <v>0</v>
      </c>
      <c r="BB106" s="30">
        <f t="shared" si="588"/>
        <v>0</v>
      </c>
      <c r="BC106" s="30">
        <f t="shared" si="588"/>
        <v>0</v>
      </c>
      <c r="BD106" s="30">
        <f t="shared" si="588"/>
        <v>0</v>
      </c>
      <c r="BE106" s="30">
        <f t="shared" si="588"/>
        <v>0</v>
      </c>
      <c r="BF106" s="30">
        <f t="shared" si="588"/>
        <v>0</v>
      </c>
      <c r="BG106" s="30">
        <f t="shared" si="588"/>
        <v>0</v>
      </c>
      <c r="BH106" s="30">
        <f t="shared" si="588"/>
        <v>0</v>
      </c>
      <c r="BI106" s="30">
        <f t="shared" si="588"/>
        <v>0</v>
      </c>
      <c r="BJ106" s="30">
        <f t="shared" si="588"/>
        <v>0</v>
      </c>
      <c r="BK106" s="30">
        <f t="shared" si="588"/>
        <v>0</v>
      </c>
      <c r="BL106" s="30">
        <f t="shared" si="588"/>
        <v>0</v>
      </c>
      <c r="BM106" s="30">
        <f t="shared" si="588"/>
        <v>0</v>
      </c>
      <c r="BN106" s="30">
        <f t="shared" si="588"/>
        <v>0</v>
      </c>
      <c r="BO106" s="30">
        <f t="shared" si="588"/>
        <v>0</v>
      </c>
      <c r="BP106" s="30">
        <f t="shared" si="588"/>
        <v>0</v>
      </c>
      <c r="BQ106" s="30">
        <f t="shared" si="588"/>
        <v>0</v>
      </c>
      <c r="BR106" s="30">
        <f t="shared" si="588"/>
        <v>0</v>
      </c>
      <c r="BS106" s="30">
        <f t="shared" si="588"/>
        <v>0</v>
      </c>
      <c r="BT106" s="30">
        <f t="shared" si="588"/>
        <v>0</v>
      </c>
      <c r="BU106" s="30">
        <f t="shared" si="588"/>
        <v>0</v>
      </c>
      <c r="BV106" s="30">
        <f t="shared" ref="BV106:DE106" si="589">SUM(BV103:BV105)</f>
        <v>0</v>
      </c>
      <c r="BW106" s="30">
        <f t="shared" si="589"/>
        <v>0</v>
      </c>
      <c r="BX106" s="30">
        <f t="shared" si="589"/>
        <v>0</v>
      </c>
      <c r="BY106" s="30">
        <f t="shared" si="589"/>
        <v>0</v>
      </c>
      <c r="BZ106" s="30">
        <f t="shared" si="589"/>
        <v>0</v>
      </c>
      <c r="CA106" s="30">
        <f t="shared" si="589"/>
        <v>0</v>
      </c>
      <c r="CB106" s="30">
        <f t="shared" si="589"/>
        <v>0</v>
      </c>
      <c r="CC106" s="30">
        <f t="shared" si="589"/>
        <v>0</v>
      </c>
      <c r="CD106" s="30">
        <f t="shared" si="589"/>
        <v>0</v>
      </c>
      <c r="CE106" s="30">
        <f t="shared" si="589"/>
        <v>0</v>
      </c>
      <c r="CF106" s="30">
        <f t="shared" si="589"/>
        <v>0</v>
      </c>
      <c r="CG106" s="30">
        <f t="shared" si="589"/>
        <v>0</v>
      </c>
      <c r="CH106" s="30">
        <f t="shared" si="589"/>
        <v>0</v>
      </c>
      <c r="CI106" s="30">
        <f t="shared" si="589"/>
        <v>0</v>
      </c>
      <c r="CJ106" s="30">
        <f t="shared" si="589"/>
        <v>0</v>
      </c>
      <c r="CK106" s="30">
        <f t="shared" si="589"/>
        <v>0</v>
      </c>
      <c r="CL106" s="30">
        <f t="shared" si="589"/>
        <v>0</v>
      </c>
      <c r="CM106" s="30">
        <f t="shared" si="589"/>
        <v>0</v>
      </c>
      <c r="CN106" s="30">
        <f t="shared" si="589"/>
        <v>0</v>
      </c>
      <c r="CO106" s="30">
        <f t="shared" si="589"/>
        <v>0</v>
      </c>
      <c r="CP106" s="30">
        <f t="shared" si="589"/>
        <v>0</v>
      </c>
      <c r="CQ106" s="30">
        <f t="shared" si="589"/>
        <v>0</v>
      </c>
      <c r="CR106" s="30">
        <f t="shared" si="589"/>
        <v>0</v>
      </c>
      <c r="CS106" s="30">
        <f t="shared" si="589"/>
        <v>0</v>
      </c>
      <c r="CT106" s="30">
        <f t="shared" si="589"/>
        <v>0</v>
      </c>
      <c r="CU106" s="30">
        <f t="shared" si="589"/>
        <v>0</v>
      </c>
      <c r="CV106" s="30">
        <f t="shared" si="589"/>
        <v>0</v>
      </c>
      <c r="CW106" s="30">
        <f t="shared" si="589"/>
        <v>0</v>
      </c>
      <c r="CX106" s="30">
        <f t="shared" si="589"/>
        <v>0</v>
      </c>
      <c r="CY106" s="30">
        <f t="shared" si="589"/>
        <v>0</v>
      </c>
      <c r="CZ106" s="30">
        <f t="shared" si="589"/>
        <v>0</v>
      </c>
      <c r="DA106" s="30">
        <f t="shared" si="589"/>
        <v>0</v>
      </c>
      <c r="DB106" s="30">
        <f t="shared" si="589"/>
        <v>0</v>
      </c>
      <c r="DC106" s="30">
        <f t="shared" si="589"/>
        <v>0</v>
      </c>
      <c r="DD106" s="30">
        <f t="shared" si="589"/>
        <v>0</v>
      </c>
      <c r="DE106" s="30">
        <f t="shared" si="589"/>
        <v>0</v>
      </c>
    </row>
    <row r="107" spans="2:109" ht="13.5" thickBot="1">
      <c r="B107" s="134" t="s">
        <v>175</v>
      </c>
      <c r="C107" s="135"/>
      <c r="D107" s="136">
        <f>SUM(I107:DE107)</f>
        <v>-22.014338153143612</v>
      </c>
      <c r="E107" s="136"/>
      <c r="F107" s="136"/>
      <c r="G107" s="137"/>
      <c r="H107" s="137"/>
      <c r="I107" s="136">
        <f t="shared" ref="I107:AN107" si="590">I106*I$66</f>
        <v>-6</v>
      </c>
      <c r="J107" s="136">
        <f t="shared" si="590"/>
        <v>-1.02</v>
      </c>
      <c r="K107" s="136">
        <f t="shared" si="590"/>
        <v>-2.0808</v>
      </c>
      <c r="L107" s="136">
        <f t="shared" si="590"/>
        <v>-1.0612079999999999</v>
      </c>
      <c r="M107" s="136">
        <f t="shared" si="590"/>
        <v>-1.08243216</v>
      </c>
      <c r="N107" s="136">
        <f t="shared" si="590"/>
        <v>-1.1040808032</v>
      </c>
      <c r="O107" s="136">
        <f t="shared" si="590"/>
        <v>-1.1261624192640001</v>
      </c>
      <c r="P107" s="136">
        <f t="shared" si="590"/>
        <v>-1.14868566764928</v>
      </c>
      <c r="Q107" s="136">
        <f t="shared" si="590"/>
        <v>-1.1716593810022657</v>
      </c>
      <c r="R107" s="136">
        <f t="shared" si="590"/>
        <v>-1.1950925686223111</v>
      </c>
      <c r="S107" s="136">
        <f t="shared" si="590"/>
        <v>-1.2189944199947573</v>
      </c>
      <c r="T107" s="136">
        <f t="shared" si="590"/>
        <v>-1.2433743083946525</v>
      </c>
      <c r="U107" s="136">
        <f t="shared" si="590"/>
        <v>-1.2682417945625455</v>
      </c>
      <c r="V107" s="136">
        <f t="shared" si="590"/>
        <v>-1.2936066304537963</v>
      </c>
      <c r="W107" s="136">
        <f t="shared" si="590"/>
        <v>0</v>
      </c>
      <c r="X107" s="136">
        <f t="shared" si="590"/>
        <v>0</v>
      </c>
      <c r="Y107" s="136">
        <f t="shared" si="590"/>
        <v>0</v>
      </c>
      <c r="Z107" s="136">
        <f t="shared" si="590"/>
        <v>0</v>
      </c>
      <c r="AA107" s="136">
        <f t="shared" si="590"/>
        <v>0</v>
      </c>
      <c r="AB107" s="136">
        <f t="shared" si="590"/>
        <v>0</v>
      </c>
      <c r="AC107" s="136">
        <f t="shared" si="590"/>
        <v>0</v>
      </c>
      <c r="AD107" s="136">
        <f t="shared" si="590"/>
        <v>0</v>
      </c>
      <c r="AE107" s="136">
        <f t="shared" si="590"/>
        <v>0</v>
      </c>
      <c r="AF107" s="136">
        <f t="shared" si="590"/>
        <v>0</v>
      </c>
      <c r="AG107" s="136">
        <f t="shared" si="590"/>
        <v>0</v>
      </c>
      <c r="AH107" s="136">
        <f t="shared" si="590"/>
        <v>0</v>
      </c>
      <c r="AI107" s="136">
        <f t="shared" si="590"/>
        <v>0</v>
      </c>
      <c r="AJ107" s="136">
        <f t="shared" si="590"/>
        <v>0</v>
      </c>
      <c r="AK107" s="136">
        <f t="shared" si="590"/>
        <v>0</v>
      </c>
      <c r="AL107" s="136">
        <f t="shared" si="590"/>
        <v>0</v>
      </c>
      <c r="AM107" s="136">
        <f t="shared" si="590"/>
        <v>0</v>
      </c>
      <c r="AN107" s="136">
        <f t="shared" si="590"/>
        <v>0</v>
      </c>
      <c r="AO107" s="136">
        <f t="shared" ref="AO107:BT107" si="591">AO106*AO$66</f>
        <v>0</v>
      </c>
      <c r="AP107" s="136">
        <f t="shared" si="591"/>
        <v>0</v>
      </c>
      <c r="AQ107" s="136">
        <f t="shared" si="591"/>
        <v>0</v>
      </c>
      <c r="AR107" s="136">
        <f t="shared" si="591"/>
        <v>0</v>
      </c>
      <c r="AS107" s="136">
        <f t="shared" si="591"/>
        <v>0</v>
      </c>
      <c r="AT107" s="136">
        <f t="shared" si="591"/>
        <v>0</v>
      </c>
      <c r="AU107" s="136">
        <f t="shared" si="591"/>
        <v>0</v>
      </c>
      <c r="AV107" s="136">
        <f t="shared" si="591"/>
        <v>0</v>
      </c>
      <c r="AW107" s="136">
        <f t="shared" si="591"/>
        <v>0</v>
      </c>
      <c r="AX107" s="136">
        <f t="shared" si="591"/>
        <v>0</v>
      </c>
      <c r="AY107" s="136">
        <f t="shared" si="591"/>
        <v>0</v>
      </c>
      <c r="AZ107" s="136">
        <f t="shared" si="591"/>
        <v>0</v>
      </c>
      <c r="BA107" s="136">
        <f t="shared" si="591"/>
        <v>0</v>
      </c>
      <c r="BB107" s="136">
        <f t="shared" si="591"/>
        <v>0</v>
      </c>
      <c r="BC107" s="136">
        <f t="shared" si="591"/>
        <v>0</v>
      </c>
      <c r="BD107" s="136">
        <f t="shared" si="591"/>
        <v>0</v>
      </c>
      <c r="BE107" s="136">
        <f t="shared" si="591"/>
        <v>0</v>
      </c>
      <c r="BF107" s="136">
        <f t="shared" si="591"/>
        <v>0</v>
      </c>
      <c r="BG107" s="136">
        <f t="shared" si="591"/>
        <v>0</v>
      </c>
      <c r="BH107" s="136">
        <f t="shared" si="591"/>
        <v>0</v>
      </c>
      <c r="BI107" s="136">
        <f t="shared" si="591"/>
        <v>0</v>
      </c>
      <c r="BJ107" s="136">
        <f t="shared" si="591"/>
        <v>0</v>
      </c>
      <c r="BK107" s="136">
        <f t="shared" si="591"/>
        <v>0</v>
      </c>
      <c r="BL107" s="136">
        <f t="shared" si="591"/>
        <v>0</v>
      </c>
      <c r="BM107" s="136">
        <f t="shared" si="591"/>
        <v>0</v>
      </c>
      <c r="BN107" s="136">
        <f t="shared" si="591"/>
        <v>0</v>
      </c>
      <c r="BO107" s="136">
        <f t="shared" si="591"/>
        <v>0</v>
      </c>
      <c r="BP107" s="136">
        <f t="shared" si="591"/>
        <v>0</v>
      </c>
      <c r="BQ107" s="136">
        <f t="shared" si="591"/>
        <v>0</v>
      </c>
      <c r="BR107" s="136">
        <f t="shared" si="591"/>
        <v>0</v>
      </c>
      <c r="BS107" s="136">
        <f t="shared" si="591"/>
        <v>0</v>
      </c>
      <c r="BT107" s="136">
        <f t="shared" si="591"/>
        <v>0</v>
      </c>
      <c r="BU107" s="136">
        <f t="shared" ref="BU107:CZ107" si="592">BU106*BU$66</f>
        <v>0</v>
      </c>
      <c r="BV107" s="136">
        <f t="shared" si="592"/>
        <v>0</v>
      </c>
      <c r="BW107" s="136">
        <f t="shared" si="592"/>
        <v>0</v>
      </c>
      <c r="BX107" s="136">
        <f t="shared" si="592"/>
        <v>0</v>
      </c>
      <c r="BY107" s="136">
        <f t="shared" si="592"/>
        <v>0</v>
      </c>
      <c r="BZ107" s="136">
        <f t="shared" si="592"/>
        <v>0</v>
      </c>
      <c r="CA107" s="136">
        <f t="shared" si="592"/>
        <v>0</v>
      </c>
      <c r="CB107" s="136">
        <f t="shared" si="592"/>
        <v>0</v>
      </c>
      <c r="CC107" s="136">
        <f t="shared" si="592"/>
        <v>0</v>
      </c>
      <c r="CD107" s="136">
        <f t="shared" si="592"/>
        <v>0</v>
      </c>
      <c r="CE107" s="136">
        <f t="shared" si="592"/>
        <v>0</v>
      </c>
      <c r="CF107" s="136">
        <f t="shared" si="592"/>
        <v>0</v>
      </c>
      <c r="CG107" s="136">
        <f t="shared" si="592"/>
        <v>0</v>
      </c>
      <c r="CH107" s="136">
        <f t="shared" si="592"/>
        <v>0</v>
      </c>
      <c r="CI107" s="136">
        <f t="shared" si="592"/>
        <v>0</v>
      </c>
      <c r="CJ107" s="136">
        <f t="shared" si="592"/>
        <v>0</v>
      </c>
      <c r="CK107" s="136">
        <f t="shared" si="592"/>
        <v>0</v>
      </c>
      <c r="CL107" s="136">
        <f t="shared" si="592"/>
        <v>0</v>
      </c>
      <c r="CM107" s="136">
        <f t="shared" si="592"/>
        <v>0</v>
      </c>
      <c r="CN107" s="136">
        <f t="shared" si="592"/>
        <v>0</v>
      </c>
      <c r="CO107" s="136">
        <f t="shared" si="592"/>
        <v>0</v>
      </c>
      <c r="CP107" s="136">
        <f t="shared" si="592"/>
        <v>0</v>
      </c>
      <c r="CQ107" s="136">
        <f t="shared" si="592"/>
        <v>0</v>
      </c>
      <c r="CR107" s="136">
        <f t="shared" si="592"/>
        <v>0</v>
      </c>
      <c r="CS107" s="136">
        <f t="shared" si="592"/>
        <v>0</v>
      </c>
      <c r="CT107" s="136">
        <f t="shared" si="592"/>
        <v>0</v>
      </c>
      <c r="CU107" s="136">
        <f t="shared" si="592"/>
        <v>0</v>
      </c>
      <c r="CV107" s="136">
        <f t="shared" si="592"/>
        <v>0</v>
      </c>
      <c r="CW107" s="136">
        <f t="shared" si="592"/>
        <v>0</v>
      </c>
      <c r="CX107" s="136">
        <f t="shared" si="592"/>
        <v>0</v>
      </c>
      <c r="CY107" s="136">
        <f t="shared" si="592"/>
        <v>0</v>
      </c>
      <c r="CZ107" s="136">
        <f t="shared" si="592"/>
        <v>0</v>
      </c>
      <c r="DA107" s="136">
        <f t="shared" ref="DA107:DE107" si="593">DA106*DA$66</f>
        <v>0</v>
      </c>
      <c r="DB107" s="136">
        <f t="shared" si="593"/>
        <v>0</v>
      </c>
      <c r="DC107" s="136">
        <f t="shared" si="593"/>
        <v>0</v>
      </c>
      <c r="DD107" s="136">
        <f t="shared" si="593"/>
        <v>0</v>
      </c>
      <c r="DE107" s="138">
        <f t="shared" si="593"/>
        <v>0</v>
      </c>
    </row>
    <row r="108" spans="2:109">
      <c r="D108" s="75"/>
      <c r="E108" s="75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</row>
    <row r="109" spans="2:109">
      <c r="B109" s="125" t="s">
        <v>112</v>
      </c>
      <c r="C109" s="126"/>
      <c r="D109" s="125"/>
      <c r="E109" s="125"/>
      <c r="F109" s="125"/>
      <c r="G109" s="125"/>
      <c r="H109" s="125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</row>
    <row r="110" spans="2:109">
      <c r="B110" s="128"/>
      <c r="C110" s="129"/>
      <c r="D110" s="128"/>
      <c r="E110" s="128"/>
      <c r="F110" s="128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  <c r="AU110" s="130"/>
      <c r="AV110" s="130"/>
      <c r="AW110" s="130"/>
      <c r="AX110" s="130"/>
      <c r="AY110" s="130"/>
      <c r="AZ110" s="130"/>
      <c r="BA110" s="130"/>
      <c r="BB110" s="130"/>
      <c r="BC110" s="130"/>
      <c r="BD110" s="130"/>
      <c r="BE110" s="130"/>
      <c r="BF110" s="130"/>
      <c r="BG110" s="130"/>
      <c r="BH110" s="130"/>
      <c r="BI110" s="130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  <c r="BY110" s="130"/>
      <c r="BZ110" s="130"/>
      <c r="CA110" s="130"/>
      <c r="CB110" s="130"/>
      <c r="CC110" s="130"/>
      <c r="CD110" s="130"/>
      <c r="CE110" s="130"/>
      <c r="CF110" s="130"/>
      <c r="CG110" s="130"/>
      <c r="CH110" s="130"/>
      <c r="CI110" s="130"/>
      <c r="CJ110" s="130"/>
      <c r="CK110" s="130"/>
      <c r="CL110" s="130"/>
      <c r="CM110" s="130"/>
      <c r="CN110" s="130"/>
      <c r="CO110" s="130"/>
      <c r="CP110" s="130"/>
      <c r="CQ110" s="130"/>
      <c r="CR110" s="130"/>
      <c r="CS110" s="130"/>
      <c r="CT110" s="130"/>
      <c r="CU110" s="130"/>
      <c r="CV110" s="130"/>
      <c r="CW110" s="130"/>
      <c r="CX110" s="130"/>
      <c r="CY110" s="130"/>
      <c r="CZ110" s="130"/>
      <c r="DA110" s="130"/>
      <c r="DB110" s="130"/>
      <c r="DC110" s="130"/>
      <c r="DD110" s="130"/>
      <c r="DE110" s="130"/>
    </row>
    <row r="111" spans="2:109">
      <c r="B111" s="117" t="s">
        <v>198</v>
      </c>
      <c r="C111" s="112" t="s">
        <v>209</v>
      </c>
      <c r="D111" s="68">
        <f>SUM(I111:DE111)</f>
        <v>-71.460000000000008</v>
      </c>
      <c r="E111" s="30"/>
      <c r="F111" s="118"/>
      <c r="I111" s="30">
        <f t="shared" ref="I111:AN111" si="594">I93+I99+I103</f>
        <v>-38.049999999999997</v>
      </c>
      <c r="J111" s="30">
        <f t="shared" si="594"/>
        <v>-33.049999999999997</v>
      </c>
      <c r="K111" s="30">
        <f t="shared" si="594"/>
        <v>-0.03</v>
      </c>
      <c r="L111" s="30">
        <f t="shared" si="594"/>
        <v>-0.03</v>
      </c>
      <c r="M111" s="30">
        <f t="shared" si="594"/>
        <v>-0.03</v>
      </c>
      <c r="N111" s="30">
        <f t="shared" si="594"/>
        <v>-0.03</v>
      </c>
      <c r="O111" s="30">
        <f t="shared" si="594"/>
        <v>-0.03</v>
      </c>
      <c r="P111" s="30">
        <f t="shared" si="594"/>
        <v>-0.03</v>
      </c>
      <c r="Q111" s="30">
        <f t="shared" si="594"/>
        <v>-0.03</v>
      </c>
      <c r="R111" s="30">
        <f t="shared" si="594"/>
        <v>-0.03</v>
      </c>
      <c r="S111" s="30">
        <f t="shared" si="594"/>
        <v>-0.03</v>
      </c>
      <c r="T111" s="30">
        <f t="shared" si="594"/>
        <v>-0.03</v>
      </c>
      <c r="U111" s="30">
        <f t="shared" si="594"/>
        <v>-0.03</v>
      </c>
      <c r="V111" s="30">
        <f t="shared" si="594"/>
        <v>-0.03</v>
      </c>
      <c r="W111" s="30">
        <f t="shared" si="594"/>
        <v>0</v>
      </c>
      <c r="X111" s="30">
        <f t="shared" si="594"/>
        <v>0</v>
      </c>
      <c r="Y111" s="30">
        <f t="shared" si="594"/>
        <v>0</v>
      </c>
      <c r="Z111" s="30">
        <f t="shared" si="594"/>
        <v>0</v>
      </c>
      <c r="AA111" s="30">
        <f t="shared" si="594"/>
        <v>0</v>
      </c>
      <c r="AB111" s="30">
        <f t="shared" si="594"/>
        <v>0</v>
      </c>
      <c r="AC111" s="30">
        <f t="shared" si="594"/>
        <v>0</v>
      </c>
      <c r="AD111" s="30">
        <f t="shared" si="594"/>
        <v>0</v>
      </c>
      <c r="AE111" s="30">
        <f t="shared" si="594"/>
        <v>0</v>
      </c>
      <c r="AF111" s="30">
        <f t="shared" si="594"/>
        <v>0</v>
      </c>
      <c r="AG111" s="30">
        <f t="shared" si="594"/>
        <v>0</v>
      </c>
      <c r="AH111" s="30">
        <f t="shared" si="594"/>
        <v>0</v>
      </c>
      <c r="AI111" s="30">
        <f t="shared" si="594"/>
        <v>0</v>
      </c>
      <c r="AJ111" s="30">
        <f t="shared" si="594"/>
        <v>0</v>
      </c>
      <c r="AK111" s="30">
        <f t="shared" si="594"/>
        <v>0</v>
      </c>
      <c r="AL111" s="30">
        <f t="shared" si="594"/>
        <v>0</v>
      </c>
      <c r="AM111" s="30">
        <f t="shared" si="594"/>
        <v>0</v>
      </c>
      <c r="AN111" s="30">
        <f t="shared" si="594"/>
        <v>0</v>
      </c>
      <c r="AO111" s="30">
        <f t="shared" ref="AO111:BT111" si="595">AO93+AO99+AO103</f>
        <v>0</v>
      </c>
      <c r="AP111" s="30">
        <f t="shared" si="595"/>
        <v>0</v>
      </c>
      <c r="AQ111" s="30">
        <f t="shared" si="595"/>
        <v>0</v>
      </c>
      <c r="AR111" s="30">
        <f t="shared" si="595"/>
        <v>0</v>
      </c>
      <c r="AS111" s="30">
        <f t="shared" si="595"/>
        <v>0</v>
      </c>
      <c r="AT111" s="30">
        <f t="shared" si="595"/>
        <v>0</v>
      </c>
      <c r="AU111" s="30">
        <f t="shared" si="595"/>
        <v>0</v>
      </c>
      <c r="AV111" s="30">
        <f t="shared" si="595"/>
        <v>0</v>
      </c>
      <c r="AW111" s="30">
        <f t="shared" si="595"/>
        <v>0</v>
      </c>
      <c r="AX111" s="30">
        <f t="shared" si="595"/>
        <v>0</v>
      </c>
      <c r="AY111" s="30">
        <f t="shared" si="595"/>
        <v>0</v>
      </c>
      <c r="AZ111" s="30">
        <f t="shared" si="595"/>
        <v>0</v>
      </c>
      <c r="BA111" s="30">
        <f t="shared" si="595"/>
        <v>0</v>
      </c>
      <c r="BB111" s="30">
        <f t="shared" si="595"/>
        <v>0</v>
      </c>
      <c r="BC111" s="30">
        <f t="shared" si="595"/>
        <v>0</v>
      </c>
      <c r="BD111" s="30">
        <f t="shared" si="595"/>
        <v>0</v>
      </c>
      <c r="BE111" s="30">
        <f t="shared" si="595"/>
        <v>0</v>
      </c>
      <c r="BF111" s="30">
        <f t="shared" si="595"/>
        <v>0</v>
      </c>
      <c r="BG111" s="30">
        <f t="shared" si="595"/>
        <v>0</v>
      </c>
      <c r="BH111" s="30">
        <f t="shared" si="595"/>
        <v>0</v>
      </c>
      <c r="BI111" s="30">
        <f t="shared" si="595"/>
        <v>0</v>
      </c>
      <c r="BJ111" s="30">
        <f t="shared" si="595"/>
        <v>0</v>
      </c>
      <c r="BK111" s="30">
        <f t="shared" si="595"/>
        <v>0</v>
      </c>
      <c r="BL111" s="30">
        <f t="shared" si="595"/>
        <v>0</v>
      </c>
      <c r="BM111" s="30">
        <f t="shared" si="595"/>
        <v>0</v>
      </c>
      <c r="BN111" s="30">
        <f t="shared" si="595"/>
        <v>0</v>
      </c>
      <c r="BO111" s="30">
        <f t="shared" si="595"/>
        <v>0</v>
      </c>
      <c r="BP111" s="30">
        <f t="shared" si="595"/>
        <v>0</v>
      </c>
      <c r="BQ111" s="30">
        <f t="shared" si="595"/>
        <v>0</v>
      </c>
      <c r="BR111" s="30">
        <f t="shared" si="595"/>
        <v>0</v>
      </c>
      <c r="BS111" s="30">
        <f t="shared" si="595"/>
        <v>0</v>
      </c>
      <c r="BT111" s="30">
        <f t="shared" si="595"/>
        <v>0</v>
      </c>
      <c r="BU111" s="30">
        <f t="shared" ref="BU111:DE111" si="596">BU93+BU99+BU103</f>
        <v>0</v>
      </c>
      <c r="BV111" s="30">
        <f t="shared" si="596"/>
        <v>0</v>
      </c>
      <c r="BW111" s="30">
        <f t="shared" si="596"/>
        <v>0</v>
      </c>
      <c r="BX111" s="30">
        <f t="shared" si="596"/>
        <v>0</v>
      </c>
      <c r="BY111" s="30">
        <f t="shared" si="596"/>
        <v>0</v>
      </c>
      <c r="BZ111" s="30">
        <f t="shared" si="596"/>
        <v>0</v>
      </c>
      <c r="CA111" s="30">
        <f t="shared" si="596"/>
        <v>0</v>
      </c>
      <c r="CB111" s="30">
        <f t="shared" si="596"/>
        <v>0</v>
      </c>
      <c r="CC111" s="30">
        <f t="shared" si="596"/>
        <v>0</v>
      </c>
      <c r="CD111" s="30">
        <f t="shared" si="596"/>
        <v>0</v>
      </c>
      <c r="CE111" s="30">
        <f t="shared" si="596"/>
        <v>0</v>
      </c>
      <c r="CF111" s="30">
        <f t="shared" si="596"/>
        <v>0</v>
      </c>
      <c r="CG111" s="30">
        <f t="shared" si="596"/>
        <v>0</v>
      </c>
      <c r="CH111" s="30">
        <f t="shared" si="596"/>
        <v>0</v>
      </c>
      <c r="CI111" s="30">
        <f t="shared" si="596"/>
        <v>0</v>
      </c>
      <c r="CJ111" s="30">
        <f t="shared" si="596"/>
        <v>0</v>
      </c>
      <c r="CK111" s="30">
        <f t="shared" si="596"/>
        <v>0</v>
      </c>
      <c r="CL111" s="30">
        <f t="shared" si="596"/>
        <v>0</v>
      </c>
      <c r="CM111" s="30">
        <f t="shared" si="596"/>
        <v>0</v>
      </c>
      <c r="CN111" s="30">
        <f t="shared" si="596"/>
        <v>0</v>
      </c>
      <c r="CO111" s="30">
        <f t="shared" si="596"/>
        <v>0</v>
      </c>
      <c r="CP111" s="30">
        <f t="shared" si="596"/>
        <v>0</v>
      </c>
      <c r="CQ111" s="30">
        <f t="shared" si="596"/>
        <v>0</v>
      </c>
      <c r="CR111" s="30">
        <f t="shared" si="596"/>
        <v>0</v>
      </c>
      <c r="CS111" s="30">
        <f t="shared" si="596"/>
        <v>0</v>
      </c>
      <c r="CT111" s="30">
        <f t="shared" si="596"/>
        <v>0</v>
      </c>
      <c r="CU111" s="30">
        <f t="shared" si="596"/>
        <v>0</v>
      </c>
      <c r="CV111" s="30">
        <f t="shared" si="596"/>
        <v>0</v>
      </c>
      <c r="CW111" s="30">
        <f t="shared" si="596"/>
        <v>0</v>
      </c>
      <c r="CX111" s="30">
        <f t="shared" si="596"/>
        <v>0</v>
      </c>
      <c r="CY111" s="30">
        <f t="shared" si="596"/>
        <v>0</v>
      </c>
      <c r="CZ111" s="30">
        <f t="shared" si="596"/>
        <v>0</v>
      </c>
      <c r="DA111" s="30">
        <f t="shared" si="596"/>
        <v>0</v>
      </c>
      <c r="DB111" s="30">
        <f t="shared" si="596"/>
        <v>0</v>
      </c>
      <c r="DC111" s="30">
        <f t="shared" si="596"/>
        <v>0</v>
      </c>
      <c r="DD111" s="30">
        <f t="shared" si="596"/>
        <v>0</v>
      </c>
      <c r="DE111" s="30">
        <f t="shared" si="596"/>
        <v>0</v>
      </c>
    </row>
    <row r="112" spans="2:109">
      <c r="B112" s="117" t="s">
        <v>113</v>
      </c>
      <c r="C112" s="112" t="s">
        <v>209</v>
      </c>
      <c r="D112" s="68">
        <f>SUM(I112:DE112)</f>
        <v>130.80279190046491</v>
      </c>
      <c r="E112" s="30"/>
      <c r="F112" s="118"/>
      <c r="I112" s="30">
        <f t="shared" ref="I112:AN112" si="597">I93+I106+I83+I76+I99</f>
        <v>-39.049999999999997</v>
      </c>
      <c r="J112" s="30">
        <f t="shared" si="597"/>
        <v>-34.049999999999997</v>
      </c>
      <c r="K112" s="30">
        <f t="shared" si="597"/>
        <v>16.075232658372077</v>
      </c>
      <c r="L112" s="30">
        <f t="shared" si="597"/>
        <v>17.075232658372077</v>
      </c>
      <c r="M112" s="30">
        <f t="shared" si="597"/>
        <v>17.075232658372077</v>
      </c>
      <c r="N112" s="30">
        <f t="shared" si="597"/>
        <v>17.075232658372077</v>
      </c>
      <c r="O112" s="30">
        <f t="shared" si="597"/>
        <v>17.075232658372077</v>
      </c>
      <c r="P112" s="30">
        <f t="shared" si="597"/>
        <v>17.075232658372077</v>
      </c>
      <c r="Q112" s="30">
        <f t="shared" si="597"/>
        <v>17.075232658372077</v>
      </c>
      <c r="R112" s="30">
        <f t="shared" si="597"/>
        <v>17.075232658372077</v>
      </c>
      <c r="S112" s="30">
        <f t="shared" si="597"/>
        <v>17.075232658372077</v>
      </c>
      <c r="T112" s="30">
        <f t="shared" si="597"/>
        <v>17.075232658372077</v>
      </c>
      <c r="U112" s="30">
        <f t="shared" si="597"/>
        <v>17.075232658372077</v>
      </c>
      <c r="V112" s="30">
        <f t="shared" si="597"/>
        <v>17.075232658372077</v>
      </c>
      <c r="W112" s="30">
        <f t="shared" si="597"/>
        <v>0</v>
      </c>
      <c r="X112" s="30">
        <f t="shared" si="597"/>
        <v>0</v>
      </c>
      <c r="Y112" s="30">
        <f t="shared" si="597"/>
        <v>0</v>
      </c>
      <c r="Z112" s="30">
        <f t="shared" si="597"/>
        <v>0</v>
      </c>
      <c r="AA112" s="30">
        <f t="shared" si="597"/>
        <v>0</v>
      </c>
      <c r="AB112" s="30">
        <f t="shared" si="597"/>
        <v>0</v>
      </c>
      <c r="AC112" s="30">
        <f t="shared" si="597"/>
        <v>0</v>
      </c>
      <c r="AD112" s="30">
        <f t="shared" si="597"/>
        <v>0</v>
      </c>
      <c r="AE112" s="30">
        <f t="shared" si="597"/>
        <v>0</v>
      </c>
      <c r="AF112" s="30">
        <f t="shared" si="597"/>
        <v>0</v>
      </c>
      <c r="AG112" s="30">
        <f t="shared" si="597"/>
        <v>0</v>
      </c>
      <c r="AH112" s="30">
        <f t="shared" si="597"/>
        <v>0</v>
      </c>
      <c r="AI112" s="30">
        <f t="shared" si="597"/>
        <v>0</v>
      </c>
      <c r="AJ112" s="30">
        <f t="shared" si="597"/>
        <v>0</v>
      </c>
      <c r="AK112" s="30">
        <f t="shared" si="597"/>
        <v>0</v>
      </c>
      <c r="AL112" s="30">
        <f t="shared" si="597"/>
        <v>0</v>
      </c>
      <c r="AM112" s="30">
        <f t="shared" si="597"/>
        <v>0</v>
      </c>
      <c r="AN112" s="30">
        <f t="shared" si="597"/>
        <v>0</v>
      </c>
      <c r="AO112" s="30">
        <f t="shared" ref="AO112:BT112" si="598">AO93+AO106+AO83+AO76+AO99</f>
        <v>0</v>
      </c>
      <c r="AP112" s="30">
        <f t="shared" si="598"/>
        <v>0</v>
      </c>
      <c r="AQ112" s="30">
        <f t="shared" si="598"/>
        <v>0</v>
      </c>
      <c r="AR112" s="30">
        <f t="shared" si="598"/>
        <v>0</v>
      </c>
      <c r="AS112" s="30">
        <f t="shared" si="598"/>
        <v>0</v>
      </c>
      <c r="AT112" s="30">
        <f t="shared" si="598"/>
        <v>0</v>
      </c>
      <c r="AU112" s="30">
        <f t="shared" si="598"/>
        <v>0</v>
      </c>
      <c r="AV112" s="30">
        <f t="shared" si="598"/>
        <v>0</v>
      </c>
      <c r="AW112" s="30">
        <f t="shared" si="598"/>
        <v>0</v>
      </c>
      <c r="AX112" s="30">
        <f t="shared" si="598"/>
        <v>0</v>
      </c>
      <c r="AY112" s="30">
        <f t="shared" si="598"/>
        <v>0</v>
      </c>
      <c r="AZ112" s="30">
        <f t="shared" si="598"/>
        <v>0</v>
      </c>
      <c r="BA112" s="30">
        <f t="shared" si="598"/>
        <v>0</v>
      </c>
      <c r="BB112" s="30">
        <f t="shared" si="598"/>
        <v>0</v>
      </c>
      <c r="BC112" s="30">
        <f t="shared" si="598"/>
        <v>0</v>
      </c>
      <c r="BD112" s="30">
        <f t="shared" si="598"/>
        <v>0</v>
      </c>
      <c r="BE112" s="30">
        <f t="shared" si="598"/>
        <v>0</v>
      </c>
      <c r="BF112" s="30">
        <f t="shared" si="598"/>
        <v>0</v>
      </c>
      <c r="BG112" s="30">
        <f t="shared" si="598"/>
        <v>0</v>
      </c>
      <c r="BH112" s="30">
        <f t="shared" si="598"/>
        <v>0</v>
      </c>
      <c r="BI112" s="30">
        <f t="shared" si="598"/>
        <v>0</v>
      </c>
      <c r="BJ112" s="30">
        <f t="shared" si="598"/>
        <v>0</v>
      </c>
      <c r="BK112" s="30">
        <f t="shared" si="598"/>
        <v>0</v>
      </c>
      <c r="BL112" s="30">
        <f t="shared" si="598"/>
        <v>0</v>
      </c>
      <c r="BM112" s="30">
        <f t="shared" si="598"/>
        <v>0</v>
      </c>
      <c r="BN112" s="30">
        <f t="shared" si="598"/>
        <v>0</v>
      </c>
      <c r="BO112" s="30">
        <f t="shared" si="598"/>
        <v>0</v>
      </c>
      <c r="BP112" s="30">
        <f t="shared" si="598"/>
        <v>0</v>
      </c>
      <c r="BQ112" s="30">
        <f t="shared" si="598"/>
        <v>0</v>
      </c>
      <c r="BR112" s="30">
        <f t="shared" si="598"/>
        <v>0</v>
      </c>
      <c r="BS112" s="30">
        <f t="shared" si="598"/>
        <v>0</v>
      </c>
      <c r="BT112" s="30">
        <f t="shared" si="598"/>
        <v>0</v>
      </c>
      <c r="BU112" s="30">
        <f t="shared" ref="BU112:DE112" si="599">BU93+BU106+BU83+BU76+BU99</f>
        <v>0</v>
      </c>
      <c r="BV112" s="30">
        <f t="shared" si="599"/>
        <v>0</v>
      </c>
      <c r="BW112" s="30">
        <f t="shared" si="599"/>
        <v>0</v>
      </c>
      <c r="BX112" s="30">
        <f t="shared" si="599"/>
        <v>0</v>
      </c>
      <c r="BY112" s="30">
        <f t="shared" si="599"/>
        <v>0</v>
      </c>
      <c r="BZ112" s="30">
        <f t="shared" si="599"/>
        <v>0</v>
      </c>
      <c r="CA112" s="30">
        <f t="shared" si="599"/>
        <v>0</v>
      </c>
      <c r="CB112" s="30">
        <f t="shared" si="599"/>
        <v>0</v>
      </c>
      <c r="CC112" s="30">
        <f t="shared" si="599"/>
        <v>0</v>
      </c>
      <c r="CD112" s="30">
        <f t="shared" si="599"/>
        <v>0</v>
      </c>
      <c r="CE112" s="30">
        <f t="shared" si="599"/>
        <v>0</v>
      </c>
      <c r="CF112" s="30">
        <f t="shared" si="599"/>
        <v>0</v>
      </c>
      <c r="CG112" s="30">
        <f t="shared" si="599"/>
        <v>0</v>
      </c>
      <c r="CH112" s="30">
        <f t="shared" si="599"/>
        <v>0</v>
      </c>
      <c r="CI112" s="30">
        <f t="shared" si="599"/>
        <v>0</v>
      </c>
      <c r="CJ112" s="30">
        <f t="shared" si="599"/>
        <v>0</v>
      </c>
      <c r="CK112" s="30">
        <f t="shared" si="599"/>
        <v>0</v>
      </c>
      <c r="CL112" s="30">
        <f t="shared" si="599"/>
        <v>0</v>
      </c>
      <c r="CM112" s="30">
        <f t="shared" si="599"/>
        <v>0</v>
      </c>
      <c r="CN112" s="30">
        <f t="shared" si="599"/>
        <v>0</v>
      </c>
      <c r="CO112" s="30">
        <f t="shared" si="599"/>
        <v>0</v>
      </c>
      <c r="CP112" s="30">
        <f t="shared" si="599"/>
        <v>0</v>
      </c>
      <c r="CQ112" s="30">
        <f t="shared" si="599"/>
        <v>0</v>
      </c>
      <c r="CR112" s="30">
        <f t="shared" si="599"/>
        <v>0</v>
      </c>
      <c r="CS112" s="30">
        <f t="shared" si="599"/>
        <v>0</v>
      </c>
      <c r="CT112" s="30">
        <f t="shared" si="599"/>
        <v>0</v>
      </c>
      <c r="CU112" s="30">
        <f t="shared" si="599"/>
        <v>0</v>
      </c>
      <c r="CV112" s="30">
        <f t="shared" si="599"/>
        <v>0</v>
      </c>
      <c r="CW112" s="30">
        <f t="shared" si="599"/>
        <v>0</v>
      </c>
      <c r="CX112" s="30">
        <f t="shared" si="599"/>
        <v>0</v>
      </c>
      <c r="CY112" s="30">
        <f t="shared" si="599"/>
        <v>0</v>
      </c>
      <c r="CZ112" s="30">
        <f t="shared" si="599"/>
        <v>0</v>
      </c>
      <c r="DA112" s="30">
        <f t="shared" si="599"/>
        <v>0</v>
      </c>
      <c r="DB112" s="30">
        <f t="shared" si="599"/>
        <v>0</v>
      </c>
      <c r="DC112" s="30">
        <f t="shared" si="599"/>
        <v>0</v>
      </c>
      <c r="DD112" s="30">
        <f t="shared" si="599"/>
        <v>0</v>
      </c>
      <c r="DE112" s="30">
        <f t="shared" si="599"/>
        <v>0</v>
      </c>
    </row>
    <row r="113" spans="2:109">
      <c r="B113" s="117" t="s">
        <v>197</v>
      </c>
      <c r="C113" s="112" t="s">
        <v>209</v>
      </c>
      <c r="D113" s="68">
        <f>SUM(I113:DE113)</f>
        <v>124.36657740258974</v>
      </c>
      <c r="E113" s="30"/>
      <c r="F113" s="118"/>
      <c r="I113" s="30">
        <f t="shared" ref="I113:AN113" si="600">I94+I107+I84+I76+I100</f>
        <v>-39.049999999999997</v>
      </c>
      <c r="J113" s="30">
        <f t="shared" si="600"/>
        <v>-34.731000000000002</v>
      </c>
      <c r="K113" s="30">
        <f t="shared" si="600"/>
        <v>15.916672057770311</v>
      </c>
      <c r="L113" s="30">
        <f t="shared" si="600"/>
        <v>16.896213498925718</v>
      </c>
      <c r="M113" s="30">
        <f t="shared" si="600"/>
        <v>16.834137768904231</v>
      </c>
      <c r="N113" s="30">
        <f t="shared" si="600"/>
        <v>16.770820524282318</v>
      </c>
      <c r="O113" s="30">
        <f t="shared" si="600"/>
        <v>16.706236934767961</v>
      </c>
      <c r="P113" s="30">
        <f t="shared" si="600"/>
        <v>16.640361673463321</v>
      </c>
      <c r="Q113" s="30">
        <f t="shared" si="600"/>
        <v>16.573168906932587</v>
      </c>
      <c r="R113" s="30">
        <f t="shared" si="600"/>
        <v>16.504632285071242</v>
      </c>
      <c r="S113" s="30">
        <f t="shared" si="600"/>
        <v>16.434724930772663</v>
      </c>
      <c r="T113" s="30">
        <f t="shared" si="600"/>
        <v>16.363419429388117</v>
      </c>
      <c r="U113" s="30">
        <f t="shared" si="600"/>
        <v>16.290687817975879</v>
      </c>
      <c r="V113" s="30">
        <f t="shared" si="600"/>
        <v>16.216501574335396</v>
      </c>
      <c r="W113" s="30">
        <f t="shared" si="600"/>
        <v>0</v>
      </c>
      <c r="X113" s="30">
        <f t="shared" si="600"/>
        <v>0</v>
      </c>
      <c r="Y113" s="30">
        <f t="shared" si="600"/>
        <v>0</v>
      </c>
      <c r="Z113" s="30">
        <f t="shared" si="600"/>
        <v>0</v>
      </c>
      <c r="AA113" s="30">
        <f t="shared" si="600"/>
        <v>0</v>
      </c>
      <c r="AB113" s="30">
        <f t="shared" si="600"/>
        <v>0</v>
      </c>
      <c r="AC113" s="30">
        <f t="shared" si="600"/>
        <v>0</v>
      </c>
      <c r="AD113" s="30">
        <f t="shared" si="600"/>
        <v>0</v>
      </c>
      <c r="AE113" s="30">
        <f t="shared" si="600"/>
        <v>0</v>
      </c>
      <c r="AF113" s="30">
        <f t="shared" si="600"/>
        <v>0</v>
      </c>
      <c r="AG113" s="30">
        <f t="shared" si="600"/>
        <v>0</v>
      </c>
      <c r="AH113" s="30">
        <f t="shared" si="600"/>
        <v>0</v>
      </c>
      <c r="AI113" s="30">
        <f t="shared" si="600"/>
        <v>0</v>
      </c>
      <c r="AJ113" s="30">
        <f t="shared" si="600"/>
        <v>0</v>
      </c>
      <c r="AK113" s="30">
        <f t="shared" si="600"/>
        <v>0</v>
      </c>
      <c r="AL113" s="30">
        <f t="shared" si="600"/>
        <v>0</v>
      </c>
      <c r="AM113" s="30">
        <f t="shared" si="600"/>
        <v>0</v>
      </c>
      <c r="AN113" s="30">
        <f t="shared" si="600"/>
        <v>0</v>
      </c>
      <c r="AO113" s="30">
        <f t="shared" ref="AO113:BT113" si="601">AO94+AO107+AO84+AO76+AO100</f>
        <v>0</v>
      </c>
      <c r="AP113" s="30">
        <f t="shared" si="601"/>
        <v>0</v>
      </c>
      <c r="AQ113" s="30">
        <f t="shared" si="601"/>
        <v>0</v>
      </c>
      <c r="AR113" s="30">
        <f t="shared" si="601"/>
        <v>0</v>
      </c>
      <c r="AS113" s="30">
        <f t="shared" si="601"/>
        <v>0</v>
      </c>
      <c r="AT113" s="30">
        <f t="shared" si="601"/>
        <v>0</v>
      </c>
      <c r="AU113" s="30">
        <f t="shared" si="601"/>
        <v>0</v>
      </c>
      <c r="AV113" s="30">
        <f t="shared" si="601"/>
        <v>0</v>
      </c>
      <c r="AW113" s="30">
        <f t="shared" si="601"/>
        <v>0</v>
      </c>
      <c r="AX113" s="30">
        <f t="shared" si="601"/>
        <v>0</v>
      </c>
      <c r="AY113" s="30">
        <f t="shared" si="601"/>
        <v>0</v>
      </c>
      <c r="AZ113" s="30">
        <f t="shared" si="601"/>
        <v>0</v>
      </c>
      <c r="BA113" s="30">
        <f t="shared" si="601"/>
        <v>0</v>
      </c>
      <c r="BB113" s="30">
        <f t="shared" si="601"/>
        <v>0</v>
      </c>
      <c r="BC113" s="30">
        <f t="shared" si="601"/>
        <v>0</v>
      </c>
      <c r="BD113" s="30">
        <f t="shared" si="601"/>
        <v>0</v>
      </c>
      <c r="BE113" s="30">
        <f t="shared" si="601"/>
        <v>0</v>
      </c>
      <c r="BF113" s="30">
        <f t="shared" si="601"/>
        <v>0</v>
      </c>
      <c r="BG113" s="30">
        <f t="shared" si="601"/>
        <v>0</v>
      </c>
      <c r="BH113" s="30">
        <f t="shared" si="601"/>
        <v>0</v>
      </c>
      <c r="BI113" s="30">
        <f t="shared" si="601"/>
        <v>0</v>
      </c>
      <c r="BJ113" s="30">
        <f t="shared" si="601"/>
        <v>0</v>
      </c>
      <c r="BK113" s="30">
        <f t="shared" si="601"/>
        <v>0</v>
      </c>
      <c r="BL113" s="30">
        <f t="shared" si="601"/>
        <v>0</v>
      </c>
      <c r="BM113" s="30">
        <f t="shared" si="601"/>
        <v>0</v>
      </c>
      <c r="BN113" s="30">
        <f t="shared" si="601"/>
        <v>0</v>
      </c>
      <c r="BO113" s="30">
        <f t="shared" si="601"/>
        <v>0</v>
      </c>
      <c r="BP113" s="30">
        <f t="shared" si="601"/>
        <v>0</v>
      </c>
      <c r="BQ113" s="30">
        <f t="shared" si="601"/>
        <v>0</v>
      </c>
      <c r="BR113" s="30">
        <f t="shared" si="601"/>
        <v>0</v>
      </c>
      <c r="BS113" s="30">
        <f t="shared" si="601"/>
        <v>0</v>
      </c>
      <c r="BT113" s="30">
        <f t="shared" si="601"/>
        <v>0</v>
      </c>
      <c r="BU113" s="30">
        <f t="shared" ref="BU113:DE113" si="602">BU94+BU107+BU84+BU76+BU100</f>
        <v>0</v>
      </c>
      <c r="BV113" s="30">
        <f t="shared" si="602"/>
        <v>0</v>
      </c>
      <c r="BW113" s="30">
        <f t="shared" si="602"/>
        <v>0</v>
      </c>
      <c r="BX113" s="30">
        <f t="shared" si="602"/>
        <v>0</v>
      </c>
      <c r="BY113" s="30">
        <f t="shared" si="602"/>
        <v>0</v>
      </c>
      <c r="BZ113" s="30">
        <f t="shared" si="602"/>
        <v>0</v>
      </c>
      <c r="CA113" s="30">
        <f t="shared" si="602"/>
        <v>0</v>
      </c>
      <c r="CB113" s="30">
        <f t="shared" si="602"/>
        <v>0</v>
      </c>
      <c r="CC113" s="30">
        <f t="shared" si="602"/>
        <v>0</v>
      </c>
      <c r="CD113" s="30">
        <f t="shared" si="602"/>
        <v>0</v>
      </c>
      <c r="CE113" s="30">
        <f t="shared" si="602"/>
        <v>0</v>
      </c>
      <c r="CF113" s="30">
        <f t="shared" si="602"/>
        <v>0</v>
      </c>
      <c r="CG113" s="30">
        <f t="shared" si="602"/>
        <v>0</v>
      </c>
      <c r="CH113" s="30">
        <f t="shared" si="602"/>
        <v>0</v>
      </c>
      <c r="CI113" s="30">
        <f t="shared" si="602"/>
        <v>0</v>
      </c>
      <c r="CJ113" s="30">
        <f t="shared" si="602"/>
        <v>0</v>
      </c>
      <c r="CK113" s="30">
        <f t="shared" si="602"/>
        <v>0</v>
      </c>
      <c r="CL113" s="30">
        <f t="shared" si="602"/>
        <v>0</v>
      </c>
      <c r="CM113" s="30">
        <f t="shared" si="602"/>
        <v>0</v>
      </c>
      <c r="CN113" s="30">
        <f t="shared" si="602"/>
        <v>0</v>
      </c>
      <c r="CO113" s="30">
        <f t="shared" si="602"/>
        <v>0</v>
      </c>
      <c r="CP113" s="30">
        <f t="shared" si="602"/>
        <v>0</v>
      </c>
      <c r="CQ113" s="30">
        <f t="shared" si="602"/>
        <v>0</v>
      </c>
      <c r="CR113" s="30">
        <f t="shared" si="602"/>
        <v>0</v>
      </c>
      <c r="CS113" s="30">
        <f t="shared" si="602"/>
        <v>0</v>
      </c>
      <c r="CT113" s="30">
        <f t="shared" si="602"/>
        <v>0</v>
      </c>
      <c r="CU113" s="30">
        <f t="shared" si="602"/>
        <v>0</v>
      </c>
      <c r="CV113" s="30">
        <f t="shared" si="602"/>
        <v>0</v>
      </c>
      <c r="CW113" s="30">
        <f t="shared" si="602"/>
        <v>0</v>
      </c>
      <c r="CX113" s="30">
        <f t="shared" si="602"/>
        <v>0</v>
      </c>
      <c r="CY113" s="30">
        <f t="shared" si="602"/>
        <v>0</v>
      </c>
      <c r="CZ113" s="30">
        <f t="shared" si="602"/>
        <v>0</v>
      </c>
      <c r="DA113" s="30">
        <f t="shared" si="602"/>
        <v>0</v>
      </c>
      <c r="DB113" s="30">
        <f t="shared" si="602"/>
        <v>0</v>
      </c>
      <c r="DC113" s="30">
        <f t="shared" si="602"/>
        <v>0</v>
      </c>
      <c r="DD113" s="30">
        <f t="shared" si="602"/>
        <v>0</v>
      </c>
      <c r="DE113" s="30">
        <f t="shared" si="602"/>
        <v>0</v>
      </c>
    </row>
    <row r="114" spans="2:109">
      <c r="B114" s="117" t="s">
        <v>217</v>
      </c>
      <c r="C114" s="112" t="s">
        <v>209</v>
      </c>
      <c r="D114" s="68">
        <f>SUM(I114:DE114)</f>
        <v>93.274933051942327</v>
      </c>
      <c r="E114" s="30"/>
      <c r="F114" s="118"/>
      <c r="I114" s="30">
        <f t="shared" ref="I114:AN114" si="603">(1-TaxRate)*I113</f>
        <v>-29.287499999999998</v>
      </c>
      <c r="J114" s="30">
        <f t="shared" si="603"/>
        <v>-26.048250000000003</v>
      </c>
      <c r="K114" s="30">
        <f t="shared" si="603"/>
        <v>11.937504043327733</v>
      </c>
      <c r="L114" s="30">
        <f t="shared" si="603"/>
        <v>12.672160124194288</v>
      </c>
      <c r="M114" s="30">
        <f t="shared" si="603"/>
        <v>12.625603326678174</v>
      </c>
      <c r="N114" s="30">
        <f t="shared" si="603"/>
        <v>12.578115393211739</v>
      </c>
      <c r="O114" s="30">
        <f t="shared" si="603"/>
        <v>12.529677701075972</v>
      </c>
      <c r="P114" s="30">
        <f t="shared" si="603"/>
        <v>12.480271255097492</v>
      </c>
      <c r="Q114" s="30">
        <f t="shared" si="603"/>
        <v>12.42987668019944</v>
      </c>
      <c r="R114" s="30">
        <f t="shared" si="603"/>
        <v>12.378474213803432</v>
      </c>
      <c r="S114" s="30">
        <f t="shared" si="603"/>
        <v>12.326043698079499</v>
      </c>
      <c r="T114" s="30">
        <f t="shared" si="603"/>
        <v>12.272564572041087</v>
      </c>
      <c r="U114" s="30">
        <f t="shared" si="603"/>
        <v>12.218015863481909</v>
      </c>
      <c r="V114" s="30">
        <f t="shared" si="603"/>
        <v>12.162376180751547</v>
      </c>
      <c r="W114" s="30">
        <f t="shared" si="603"/>
        <v>0</v>
      </c>
      <c r="X114" s="30">
        <f t="shared" si="603"/>
        <v>0</v>
      </c>
      <c r="Y114" s="30">
        <f t="shared" si="603"/>
        <v>0</v>
      </c>
      <c r="Z114" s="30">
        <f t="shared" si="603"/>
        <v>0</v>
      </c>
      <c r="AA114" s="30">
        <f t="shared" si="603"/>
        <v>0</v>
      </c>
      <c r="AB114" s="30">
        <f t="shared" si="603"/>
        <v>0</v>
      </c>
      <c r="AC114" s="30">
        <f t="shared" si="603"/>
        <v>0</v>
      </c>
      <c r="AD114" s="30">
        <f t="shared" si="603"/>
        <v>0</v>
      </c>
      <c r="AE114" s="30">
        <f t="shared" si="603"/>
        <v>0</v>
      </c>
      <c r="AF114" s="30">
        <f t="shared" si="603"/>
        <v>0</v>
      </c>
      <c r="AG114" s="30">
        <f t="shared" si="603"/>
        <v>0</v>
      </c>
      <c r="AH114" s="30">
        <f t="shared" si="603"/>
        <v>0</v>
      </c>
      <c r="AI114" s="30">
        <f t="shared" si="603"/>
        <v>0</v>
      </c>
      <c r="AJ114" s="30">
        <f t="shared" si="603"/>
        <v>0</v>
      </c>
      <c r="AK114" s="30">
        <f t="shared" si="603"/>
        <v>0</v>
      </c>
      <c r="AL114" s="30">
        <f t="shared" si="603"/>
        <v>0</v>
      </c>
      <c r="AM114" s="30">
        <f t="shared" si="603"/>
        <v>0</v>
      </c>
      <c r="AN114" s="30">
        <f t="shared" si="603"/>
        <v>0</v>
      </c>
      <c r="AO114" s="30">
        <f t="shared" ref="AO114:BT114" si="604">(1-TaxRate)*AO113</f>
        <v>0</v>
      </c>
      <c r="AP114" s="30">
        <f t="shared" si="604"/>
        <v>0</v>
      </c>
      <c r="AQ114" s="30">
        <f t="shared" si="604"/>
        <v>0</v>
      </c>
      <c r="AR114" s="30">
        <f t="shared" si="604"/>
        <v>0</v>
      </c>
      <c r="AS114" s="30">
        <f t="shared" si="604"/>
        <v>0</v>
      </c>
      <c r="AT114" s="30">
        <f t="shared" si="604"/>
        <v>0</v>
      </c>
      <c r="AU114" s="30">
        <f t="shared" si="604"/>
        <v>0</v>
      </c>
      <c r="AV114" s="30">
        <f t="shared" si="604"/>
        <v>0</v>
      </c>
      <c r="AW114" s="30">
        <f t="shared" si="604"/>
        <v>0</v>
      </c>
      <c r="AX114" s="30">
        <f t="shared" si="604"/>
        <v>0</v>
      </c>
      <c r="AY114" s="30">
        <f t="shared" si="604"/>
        <v>0</v>
      </c>
      <c r="AZ114" s="30">
        <f t="shared" si="604"/>
        <v>0</v>
      </c>
      <c r="BA114" s="30">
        <f t="shared" si="604"/>
        <v>0</v>
      </c>
      <c r="BB114" s="30">
        <f t="shared" si="604"/>
        <v>0</v>
      </c>
      <c r="BC114" s="30">
        <f t="shared" si="604"/>
        <v>0</v>
      </c>
      <c r="BD114" s="30">
        <f t="shared" si="604"/>
        <v>0</v>
      </c>
      <c r="BE114" s="30">
        <f t="shared" si="604"/>
        <v>0</v>
      </c>
      <c r="BF114" s="30">
        <f t="shared" si="604"/>
        <v>0</v>
      </c>
      <c r="BG114" s="30">
        <f t="shared" si="604"/>
        <v>0</v>
      </c>
      <c r="BH114" s="30">
        <f t="shared" si="604"/>
        <v>0</v>
      </c>
      <c r="BI114" s="30">
        <f t="shared" si="604"/>
        <v>0</v>
      </c>
      <c r="BJ114" s="30">
        <f t="shared" si="604"/>
        <v>0</v>
      </c>
      <c r="BK114" s="30">
        <f t="shared" si="604"/>
        <v>0</v>
      </c>
      <c r="BL114" s="30">
        <f t="shared" si="604"/>
        <v>0</v>
      </c>
      <c r="BM114" s="30">
        <f t="shared" si="604"/>
        <v>0</v>
      </c>
      <c r="BN114" s="30">
        <f t="shared" si="604"/>
        <v>0</v>
      </c>
      <c r="BO114" s="30">
        <f t="shared" si="604"/>
        <v>0</v>
      </c>
      <c r="BP114" s="30">
        <f t="shared" si="604"/>
        <v>0</v>
      </c>
      <c r="BQ114" s="30">
        <f t="shared" si="604"/>
        <v>0</v>
      </c>
      <c r="BR114" s="30">
        <f t="shared" si="604"/>
        <v>0</v>
      </c>
      <c r="BS114" s="30">
        <f t="shared" si="604"/>
        <v>0</v>
      </c>
      <c r="BT114" s="30">
        <f t="shared" si="604"/>
        <v>0</v>
      </c>
      <c r="BU114" s="30">
        <f t="shared" ref="BU114:CZ114" si="605">(1-TaxRate)*BU113</f>
        <v>0</v>
      </c>
      <c r="BV114" s="30">
        <f t="shared" si="605"/>
        <v>0</v>
      </c>
      <c r="BW114" s="30">
        <f t="shared" si="605"/>
        <v>0</v>
      </c>
      <c r="BX114" s="30">
        <f t="shared" si="605"/>
        <v>0</v>
      </c>
      <c r="BY114" s="30">
        <f t="shared" si="605"/>
        <v>0</v>
      </c>
      <c r="BZ114" s="30">
        <f t="shared" si="605"/>
        <v>0</v>
      </c>
      <c r="CA114" s="30">
        <f t="shared" si="605"/>
        <v>0</v>
      </c>
      <c r="CB114" s="30">
        <f t="shared" si="605"/>
        <v>0</v>
      </c>
      <c r="CC114" s="30">
        <f t="shared" si="605"/>
        <v>0</v>
      </c>
      <c r="CD114" s="30">
        <f t="shared" si="605"/>
        <v>0</v>
      </c>
      <c r="CE114" s="30">
        <f t="shared" si="605"/>
        <v>0</v>
      </c>
      <c r="CF114" s="30">
        <f t="shared" si="605"/>
        <v>0</v>
      </c>
      <c r="CG114" s="30">
        <f t="shared" si="605"/>
        <v>0</v>
      </c>
      <c r="CH114" s="30">
        <f t="shared" si="605"/>
        <v>0</v>
      </c>
      <c r="CI114" s="30">
        <f t="shared" si="605"/>
        <v>0</v>
      </c>
      <c r="CJ114" s="30">
        <f t="shared" si="605"/>
        <v>0</v>
      </c>
      <c r="CK114" s="30">
        <f t="shared" si="605"/>
        <v>0</v>
      </c>
      <c r="CL114" s="30">
        <f t="shared" si="605"/>
        <v>0</v>
      </c>
      <c r="CM114" s="30">
        <f t="shared" si="605"/>
        <v>0</v>
      </c>
      <c r="CN114" s="30">
        <f t="shared" si="605"/>
        <v>0</v>
      </c>
      <c r="CO114" s="30">
        <f t="shared" si="605"/>
        <v>0</v>
      </c>
      <c r="CP114" s="30">
        <f t="shared" si="605"/>
        <v>0</v>
      </c>
      <c r="CQ114" s="30">
        <f t="shared" si="605"/>
        <v>0</v>
      </c>
      <c r="CR114" s="30">
        <f t="shared" si="605"/>
        <v>0</v>
      </c>
      <c r="CS114" s="30">
        <f t="shared" si="605"/>
        <v>0</v>
      </c>
      <c r="CT114" s="30">
        <f t="shared" si="605"/>
        <v>0</v>
      </c>
      <c r="CU114" s="30">
        <f t="shared" si="605"/>
        <v>0</v>
      </c>
      <c r="CV114" s="30">
        <f t="shared" si="605"/>
        <v>0</v>
      </c>
      <c r="CW114" s="30">
        <f t="shared" si="605"/>
        <v>0</v>
      </c>
      <c r="CX114" s="30">
        <f t="shared" si="605"/>
        <v>0</v>
      </c>
      <c r="CY114" s="30">
        <f t="shared" si="605"/>
        <v>0</v>
      </c>
      <c r="CZ114" s="30">
        <f t="shared" si="605"/>
        <v>0</v>
      </c>
      <c r="DA114" s="30">
        <f t="shared" ref="DA114:DE114" si="606">(1-TaxRate)*DA113</f>
        <v>0</v>
      </c>
      <c r="DB114" s="30">
        <f t="shared" si="606"/>
        <v>0</v>
      </c>
      <c r="DC114" s="30">
        <f t="shared" si="606"/>
        <v>0</v>
      </c>
      <c r="DD114" s="30">
        <f t="shared" si="606"/>
        <v>0</v>
      </c>
      <c r="DE114" s="30">
        <f t="shared" si="606"/>
        <v>0</v>
      </c>
    </row>
    <row r="115" spans="2:109">
      <c r="B115" s="117" t="s">
        <v>43</v>
      </c>
      <c r="C115" s="112" t="s">
        <v>209</v>
      </c>
      <c r="D115" s="68">
        <f>SUM(I115:DE115)</f>
        <v>33.111047966900863</v>
      </c>
      <c r="E115" s="30"/>
      <c r="F115" s="118"/>
      <c r="I115" s="30">
        <f t="shared" ref="I115:AN115" si="607">+I114*I68</f>
        <v>-29.287499999999998</v>
      </c>
      <c r="J115" s="30">
        <f t="shared" si="607"/>
        <v>-24.118749999999999</v>
      </c>
      <c r="K115" s="30">
        <f t="shared" si="607"/>
        <v>10.234485633854366</v>
      </c>
      <c r="L115" s="30">
        <f t="shared" si="607"/>
        <v>10.059569269955583</v>
      </c>
      <c r="M115" s="30">
        <f t="shared" si="607"/>
        <v>9.2801953546746692</v>
      </c>
      <c r="N115" s="30">
        <f t="shared" si="607"/>
        <v>8.5604539869715062</v>
      </c>
      <c r="O115" s="30">
        <f t="shared" si="607"/>
        <v>7.8958223218525996</v>
      </c>
      <c r="P115" s="30">
        <f t="shared" si="607"/>
        <v>7.2821184076154832</v>
      </c>
      <c r="Q115" s="30">
        <f t="shared" si="607"/>
        <v>6.7154756085084726</v>
      </c>
      <c r="R115" s="30">
        <f t="shared" si="607"/>
        <v>6.1923189401185672</v>
      </c>
      <c r="S115" s="30">
        <f t="shared" si="607"/>
        <v>5.7093431747976835</v>
      </c>
      <c r="T115" s="30">
        <f t="shared" si="607"/>
        <v>5.2634925850631777</v>
      </c>
      <c r="U115" s="30">
        <f t="shared" si="607"/>
        <v>4.851942202743647</v>
      </c>
      <c r="V115" s="30">
        <f t="shared" si="607"/>
        <v>4.472080480745114</v>
      </c>
      <c r="W115" s="30">
        <f t="shared" si="607"/>
        <v>0</v>
      </c>
      <c r="X115" s="30">
        <f t="shared" si="607"/>
        <v>0</v>
      </c>
      <c r="Y115" s="30">
        <f t="shared" si="607"/>
        <v>0</v>
      </c>
      <c r="Z115" s="30">
        <f t="shared" si="607"/>
        <v>0</v>
      </c>
      <c r="AA115" s="30">
        <f t="shared" si="607"/>
        <v>0</v>
      </c>
      <c r="AB115" s="30">
        <f t="shared" si="607"/>
        <v>0</v>
      </c>
      <c r="AC115" s="30">
        <f t="shared" si="607"/>
        <v>0</v>
      </c>
      <c r="AD115" s="30">
        <f t="shared" si="607"/>
        <v>0</v>
      </c>
      <c r="AE115" s="30">
        <f t="shared" si="607"/>
        <v>0</v>
      </c>
      <c r="AF115" s="30">
        <f t="shared" si="607"/>
        <v>0</v>
      </c>
      <c r="AG115" s="30">
        <f t="shared" si="607"/>
        <v>0</v>
      </c>
      <c r="AH115" s="30">
        <f t="shared" si="607"/>
        <v>0</v>
      </c>
      <c r="AI115" s="30">
        <f t="shared" si="607"/>
        <v>0</v>
      </c>
      <c r="AJ115" s="30">
        <f t="shared" si="607"/>
        <v>0</v>
      </c>
      <c r="AK115" s="30">
        <f t="shared" si="607"/>
        <v>0</v>
      </c>
      <c r="AL115" s="30">
        <f t="shared" si="607"/>
        <v>0</v>
      </c>
      <c r="AM115" s="30">
        <f t="shared" si="607"/>
        <v>0</v>
      </c>
      <c r="AN115" s="30">
        <f t="shared" si="607"/>
        <v>0</v>
      </c>
      <c r="AO115" s="30">
        <f t="shared" ref="AO115:BT115" si="608">+AO114*AO68</f>
        <v>0</v>
      </c>
      <c r="AP115" s="30">
        <f t="shared" si="608"/>
        <v>0</v>
      </c>
      <c r="AQ115" s="30">
        <f t="shared" si="608"/>
        <v>0</v>
      </c>
      <c r="AR115" s="30">
        <f t="shared" si="608"/>
        <v>0</v>
      </c>
      <c r="AS115" s="30">
        <f t="shared" si="608"/>
        <v>0</v>
      </c>
      <c r="AT115" s="30">
        <f t="shared" si="608"/>
        <v>0</v>
      </c>
      <c r="AU115" s="30">
        <f t="shared" si="608"/>
        <v>0</v>
      </c>
      <c r="AV115" s="30">
        <f t="shared" si="608"/>
        <v>0</v>
      </c>
      <c r="AW115" s="30">
        <f t="shared" si="608"/>
        <v>0</v>
      </c>
      <c r="AX115" s="30">
        <f t="shared" si="608"/>
        <v>0</v>
      </c>
      <c r="AY115" s="30">
        <f t="shared" si="608"/>
        <v>0</v>
      </c>
      <c r="AZ115" s="30">
        <f t="shared" si="608"/>
        <v>0</v>
      </c>
      <c r="BA115" s="30">
        <f t="shared" si="608"/>
        <v>0</v>
      </c>
      <c r="BB115" s="30">
        <f t="shared" si="608"/>
        <v>0</v>
      </c>
      <c r="BC115" s="30">
        <f t="shared" si="608"/>
        <v>0</v>
      </c>
      <c r="BD115" s="30">
        <f t="shared" si="608"/>
        <v>0</v>
      </c>
      <c r="BE115" s="30">
        <f t="shared" si="608"/>
        <v>0</v>
      </c>
      <c r="BF115" s="30">
        <f t="shared" si="608"/>
        <v>0</v>
      </c>
      <c r="BG115" s="30">
        <f t="shared" si="608"/>
        <v>0</v>
      </c>
      <c r="BH115" s="30">
        <f t="shared" si="608"/>
        <v>0</v>
      </c>
      <c r="BI115" s="30">
        <f t="shared" si="608"/>
        <v>0</v>
      </c>
      <c r="BJ115" s="30">
        <f t="shared" si="608"/>
        <v>0</v>
      </c>
      <c r="BK115" s="30">
        <f t="shared" si="608"/>
        <v>0</v>
      </c>
      <c r="BL115" s="30">
        <f t="shared" si="608"/>
        <v>0</v>
      </c>
      <c r="BM115" s="30">
        <f t="shared" si="608"/>
        <v>0</v>
      </c>
      <c r="BN115" s="30">
        <f t="shared" si="608"/>
        <v>0</v>
      </c>
      <c r="BO115" s="30">
        <f t="shared" si="608"/>
        <v>0</v>
      </c>
      <c r="BP115" s="30">
        <f t="shared" si="608"/>
        <v>0</v>
      </c>
      <c r="BQ115" s="30">
        <f t="shared" si="608"/>
        <v>0</v>
      </c>
      <c r="BR115" s="30">
        <f t="shared" si="608"/>
        <v>0</v>
      </c>
      <c r="BS115" s="30">
        <f t="shared" si="608"/>
        <v>0</v>
      </c>
      <c r="BT115" s="30">
        <f t="shared" si="608"/>
        <v>0</v>
      </c>
      <c r="BU115" s="30">
        <f t="shared" ref="BU115:CZ115" si="609">+BU114*BU68</f>
        <v>0</v>
      </c>
      <c r="BV115" s="30">
        <f t="shared" si="609"/>
        <v>0</v>
      </c>
      <c r="BW115" s="30">
        <f t="shared" si="609"/>
        <v>0</v>
      </c>
      <c r="BX115" s="30">
        <f t="shared" si="609"/>
        <v>0</v>
      </c>
      <c r="BY115" s="30">
        <f t="shared" si="609"/>
        <v>0</v>
      </c>
      <c r="BZ115" s="30">
        <f t="shared" si="609"/>
        <v>0</v>
      </c>
      <c r="CA115" s="30">
        <f t="shared" si="609"/>
        <v>0</v>
      </c>
      <c r="CB115" s="30">
        <f t="shared" si="609"/>
        <v>0</v>
      </c>
      <c r="CC115" s="30">
        <f t="shared" si="609"/>
        <v>0</v>
      </c>
      <c r="CD115" s="30">
        <f t="shared" si="609"/>
        <v>0</v>
      </c>
      <c r="CE115" s="30">
        <f t="shared" si="609"/>
        <v>0</v>
      </c>
      <c r="CF115" s="30">
        <f t="shared" si="609"/>
        <v>0</v>
      </c>
      <c r="CG115" s="30">
        <f t="shared" si="609"/>
        <v>0</v>
      </c>
      <c r="CH115" s="30">
        <f t="shared" si="609"/>
        <v>0</v>
      </c>
      <c r="CI115" s="30">
        <f t="shared" si="609"/>
        <v>0</v>
      </c>
      <c r="CJ115" s="30">
        <f t="shared" si="609"/>
        <v>0</v>
      </c>
      <c r="CK115" s="30">
        <f t="shared" si="609"/>
        <v>0</v>
      </c>
      <c r="CL115" s="30">
        <f t="shared" si="609"/>
        <v>0</v>
      </c>
      <c r="CM115" s="30">
        <f t="shared" si="609"/>
        <v>0</v>
      </c>
      <c r="CN115" s="30">
        <f t="shared" si="609"/>
        <v>0</v>
      </c>
      <c r="CO115" s="30">
        <f t="shared" si="609"/>
        <v>0</v>
      </c>
      <c r="CP115" s="30">
        <f t="shared" si="609"/>
        <v>0</v>
      </c>
      <c r="CQ115" s="30">
        <f t="shared" si="609"/>
        <v>0</v>
      </c>
      <c r="CR115" s="30">
        <f t="shared" si="609"/>
        <v>0</v>
      </c>
      <c r="CS115" s="30">
        <f t="shared" si="609"/>
        <v>0</v>
      </c>
      <c r="CT115" s="30">
        <f t="shared" si="609"/>
        <v>0</v>
      </c>
      <c r="CU115" s="30">
        <f t="shared" si="609"/>
        <v>0</v>
      </c>
      <c r="CV115" s="30">
        <f t="shared" si="609"/>
        <v>0</v>
      </c>
      <c r="CW115" s="30">
        <f t="shared" si="609"/>
        <v>0</v>
      </c>
      <c r="CX115" s="30">
        <f t="shared" si="609"/>
        <v>0</v>
      </c>
      <c r="CY115" s="30">
        <f t="shared" si="609"/>
        <v>0</v>
      </c>
      <c r="CZ115" s="30">
        <f t="shared" si="609"/>
        <v>0</v>
      </c>
      <c r="DA115" s="30">
        <f t="shared" ref="DA115:DE115" si="610">+DA114*DA68</f>
        <v>0</v>
      </c>
      <c r="DB115" s="30">
        <f t="shared" si="610"/>
        <v>0</v>
      </c>
      <c r="DC115" s="30">
        <f t="shared" si="610"/>
        <v>0</v>
      </c>
      <c r="DD115" s="30">
        <f t="shared" si="610"/>
        <v>0</v>
      </c>
      <c r="DE115" s="30">
        <f t="shared" si="610"/>
        <v>0</v>
      </c>
    </row>
    <row r="116" spans="2:109">
      <c r="B116" s="117" t="s">
        <v>129</v>
      </c>
      <c r="C116" s="112" t="s">
        <v>209</v>
      </c>
      <c r="D116" s="68">
        <f>MAX(I116:DE116)</f>
        <v>33.111047966900863</v>
      </c>
      <c r="E116" s="30"/>
      <c r="F116" s="118"/>
      <c r="I116" s="30">
        <f>E116+I115</f>
        <v>-29.287499999999998</v>
      </c>
      <c r="J116" s="30">
        <f t="shared" ref="J116:BU116" si="611">I116+J115</f>
        <v>-53.40625</v>
      </c>
      <c r="K116" s="30">
        <f t="shared" si="611"/>
        <v>-43.171764366145638</v>
      </c>
      <c r="L116" s="30">
        <f t="shared" si="611"/>
        <v>-33.112195096190057</v>
      </c>
      <c r="M116" s="30">
        <f t="shared" si="611"/>
        <v>-23.831999741515389</v>
      </c>
      <c r="N116" s="30">
        <f t="shared" si="611"/>
        <v>-15.271545754543883</v>
      </c>
      <c r="O116" s="30">
        <f t="shared" si="611"/>
        <v>-7.3757234326912835</v>
      </c>
      <c r="P116" s="30">
        <f t="shared" si="611"/>
        <v>-9.3605025075800263E-2</v>
      </c>
      <c r="Q116" s="30">
        <f t="shared" si="611"/>
        <v>6.6218705834326723</v>
      </c>
      <c r="R116" s="30">
        <f t="shared" si="611"/>
        <v>12.814189523551239</v>
      </c>
      <c r="S116" s="30">
        <f t="shared" si="611"/>
        <v>18.523532698348923</v>
      </c>
      <c r="T116" s="30">
        <f t="shared" si="611"/>
        <v>23.787025283412099</v>
      </c>
      <c r="U116" s="30">
        <f t="shared" si="611"/>
        <v>28.638967486155746</v>
      </c>
      <c r="V116" s="30">
        <f t="shared" si="611"/>
        <v>33.111047966900863</v>
      </c>
      <c r="W116" s="30">
        <f t="shared" si="611"/>
        <v>33.111047966900863</v>
      </c>
      <c r="X116" s="30">
        <f t="shared" si="611"/>
        <v>33.111047966900863</v>
      </c>
      <c r="Y116" s="30">
        <f t="shared" si="611"/>
        <v>33.111047966900863</v>
      </c>
      <c r="Z116" s="30">
        <f t="shared" si="611"/>
        <v>33.111047966900863</v>
      </c>
      <c r="AA116" s="30">
        <f t="shared" si="611"/>
        <v>33.111047966900863</v>
      </c>
      <c r="AB116" s="30">
        <f t="shared" si="611"/>
        <v>33.111047966900863</v>
      </c>
      <c r="AC116" s="30">
        <f t="shared" si="611"/>
        <v>33.111047966900863</v>
      </c>
      <c r="AD116" s="30">
        <f t="shared" si="611"/>
        <v>33.111047966900863</v>
      </c>
      <c r="AE116" s="30">
        <f t="shared" si="611"/>
        <v>33.111047966900863</v>
      </c>
      <c r="AF116" s="30">
        <f t="shared" si="611"/>
        <v>33.111047966900863</v>
      </c>
      <c r="AG116" s="30">
        <f t="shared" si="611"/>
        <v>33.111047966900863</v>
      </c>
      <c r="AH116" s="30">
        <f t="shared" si="611"/>
        <v>33.111047966900863</v>
      </c>
      <c r="AI116" s="30">
        <f t="shared" si="611"/>
        <v>33.111047966900863</v>
      </c>
      <c r="AJ116" s="30">
        <f t="shared" si="611"/>
        <v>33.111047966900863</v>
      </c>
      <c r="AK116" s="30">
        <f t="shared" si="611"/>
        <v>33.111047966900863</v>
      </c>
      <c r="AL116" s="30">
        <f t="shared" si="611"/>
        <v>33.111047966900863</v>
      </c>
      <c r="AM116" s="30">
        <f t="shared" si="611"/>
        <v>33.111047966900863</v>
      </c>
      <c r="AN116" s="30">
        <f t="shared" si="611"/>
        <v>33.111047966900863</v>
      </c>
      <c r="AO116" s="30">
        <f t="shared" si="611"/>
        <v>33.111047966900863</v>
      </c>
      <c r="AP116" s="30">
        <f t="shared" si="611"/>
        <v>33.111047966900863</v>
      </c>
      <c r="AQ116" s="30">
        <f t="shared" si="611"/>
        <v>33.111047966900863</v>
      </c>
      <c r="AR116" s="30">
        <f t="shared" si="611"/>
        <v>33.111047966900863</v>
      </c>
      <c r="AS116" s="30">
        <f t="shared" si="611"/>
        <v>33.111047966900863</v>
      </c>
      <c r="AT116" s="30">
        <f t="shared" si="611"/>
        <v>33.111047966900863</v>
      </c>
      <c r="AU116" s="30">
        <f t="shared" si="611"/>
        <v>33.111047966900863</v>
      </c>
      <c r="AV116" s="30">
        <f t="shared" si="611"/>
        <v>33.111047966900863</v>
      </c>
      <c r="AW116" s="30">
        <f t="shared" si="611"/>
        <v>33.111047966900863</v>
      </c>
      <c r="AX116" s="30">
        <f t="shared" si="611"/>
        <v>33.111047966900863</v>
      </c>
      <c r="AY116" s="30">
        <f t="shared" si="611"/>
        <v>33.111047966900863</v>
      </c>
      <c r="AZ116" s="30">
        <f t="shared" si="611"/>
        <v>33.111047966900863</v>
      </c>
      <c r="BA116" s="30">
        <f t="shared" si="611"/>
        <v>33.111047966900863</v>
      </c>
      <c r="BB116" s="30">
        <f t="shared" si="611"/>
        <v>33.111047966900863</v>
      </c>
      <c r="BC116" s="30">
        <f t="shared" si="611"/>
        <v>33.111047966900863</v>
      </c>
      <c r="BD116" s="30">
        <f t="shared" si="611"/>
        <v>33.111047966900863</v>
      </c>
      <c r="BE116" s="30">
        <f t="shared" si="611"/>
        <v>33.111047966900863</v>
      </c>
      <c r="BF116" s="30">
        <f t="shared" si="611"/>
        <v>33.111047966900863</v>
      </c>
      <c r="BG116" s="30">
        <f t="shared" si="611"/>
        <v>33.111047966900863</v>
      </c>
      <c r="BH116" s="30">
        <f t="shared" si="611"/>
        <v>33.111047966900863</v>
      </c>
      <c r="BI116" s="30">
        <f t="shared" si="611"/>
        <v>33.111047966900863</v>
      </c>
      <c r="BJ116" s="30">
        <f t="shared" si="611"/>
        <v>33.111047966900863</v>
      </c>
      <c r="BK116" s="30">
        <f t="shared" si="611"/>
        <v>33.111047966900863</v>
      </c>
      <c r="BL116" s="30">
        <f t="shared" si="611"/>
        <v>33.111047966900863</v>
      </c>
      <c r="BM116" s="30">
        <f t="shared" si="611"/>
        <v>33.111047966900863</v>
      </c>
      <c r="BN116" s="30">
        <f t="shared" si="611"/>
        <v>33.111047966900863</v>
      </c>
      <c r="BO116" s="30">
        <f t="shared" si="611"/>
        <v>33.111047966900863</v>
      </c>
      <c r="BP116" s="30">
        <f t="shared" si="611"/>
        <v>33.111047966900863</v>
      </c>
      <c r="BQ116" s="30">
        <f t="shared" si="611"/>
        <v>33.111047966900863</v>
      </c>
      <c r="BR116" s="30">
        <f t="shared" si="611"/>
        <v>33.111047966900863</v>
      </c>
      <c r="BS116" s="30">
        <f t="shared" si="611"/>
        <v>33.111047966900863</v>
      </c>
      <c r="BT116" s="30">
        <f t="shared" si="611"/>
        <v>33.111047966900863</v>
      </c>
      <c r="BU116" s="30">
        <f t="shared" si="611"/>
        <v>33.111047966900863</v>
      </c>
      <c r="BV116" s="30">
        <f t="shared" ref="BV116:DE116" si="612">BU116+BV115</f>
        <v>33.111047966900863</v>
      </c>
      <c r="BW116" s="30">
        <f t="shared" si="612"/>
        <v>33.111047966900863</v>
      </c>
      <c r="BX116" s="30">
        <f t="shared" si="612"/>
        <v>33.111047966900863</v>
      </c>
      <c r="BY116" s="30">
        <f t="shared" si="612"/>
        <v>33.111047966900863</v>
      </c>
      <c r="BZ116" s="30">
        <f t="shared" si="612"/>
        <v>33.111047966900863</v>
      </c>
      <c r="CA116" s="30">
        <f t="shared" si="612"/>
        <v>33.111047966900863</v>
      </c>
      <c r="CB116" s="30">
        <f t="shared" si="612"/>
        <v>33.111047966900863</v>
      </c>
      <c r="CC116" s="30">
        <f t="shared" si="612"/>
        <v>33.111047966900863</v>
      </c>
      <c r="CD116" s="30">
        <f t="shared" si="612"/>
        <v>33.111047966900863</v>
      </c>
      <c r="CE116" s="30">
        <f t="shared" si="612"/>
        <v>33.111047966900863</v>
      </c>
      <c r="CF116" s="30">
        <f t="shared" si="612"/>
        <v>33.111047966900863</v>
      </c>
      <c r="CG116" s="30">
        <f t="shared" si="612"/>
        <v>33.111047966900863</v>
      </c>
      <c r="CH116" s="30">
        <f t="shared" si="612"/>
        <v>33.111047966900863</v>
      </c>
      <c r="CI116" s="30">
        <f t="shared" si="612"/>
        <v>33.111047966900863</v>
      </c>
      <c r="CJ116" s="30">
        <f t="shared" si="612"/>
        <v>33.111047966900863</v>
      </c>
      <c r="CK116" s="30">
        <f t="shared" si="612"/>
        <v>33.111047966900863</v>
      </c>
      <c r="CL116" s="30">
        <f t="shared" si="612"/>
        <v>33.111047966900863</v>
      </c>
      <c r="CM116" s="30">
        <f t="shared" si="612"/>
        <v>33.111047966900863</v>
      </c>
      <c r="CN116" s="30">
        <f t="shared" si="612"/>
        <v>33.111047966900863</v>
      </c>
      <c r="CO116" s="30">
        <f t="shared" si="612"/>
        <v>33.111047966900863</v>
      </c>
      <c r="CP116" s="30">
        <f t="shared" si="612"/>
        <v>33.111047966900863</v>
      </c>
      <c r="CQ116" s="30">
        <f t="shared" si="612"/>
        <v>33.111047966900863</v>
      </c>
      <c r="CR116" s="30">
        <f t="shared" si="612"/>
        <v>33.111047966900863</v>
      </c>
      <c r="CS116" s="30">
        <f t="shared" si="612"/>
        <v>33.111047966900863</v>
      </c>
      <c r="CT116" s="30">
        <f t="shared" si="612"/>
        <v>33.111047966900863</v>
      </c>
      <c r="CU116" s="30">
        <f t="shared" si="612"/>
        <v>33.111047966900863</v>
      </c>
      <c r="CV116" s="30">
        <f t="shared" si="612"/>
        <v>33.111047966900863</v>
      </c>
      <c r="CW116" s="30">
        <f t="shared" si="612"/>
        <v>33.111047966900863</v>
      </c>
      <c r="CX116" s="30">
        <f t="shared" si="612"/>
        <v>33.111047966900863</v>
      </c>
      <c r="CY116" s="30">
        <f t="shared" si="612"/>
        <v>33.111047966900863</v>
      </c>
      <c r="CZ116" s="30">
        <f t="shared" si="612"/>
        <v>33.111047966900863</v>
      </c>
      <c r="DA116" s="30">
        <f t="shared" si="612"/>
        <v>33.111047966900863</v>
      </c>
      <c r="DB116" s="30">
        <f t="shared" si="612"/>
        <v>33.111047966900863</v>
      </c>
      <c r="DC116" s="30">
        <f t="shared" si="612"/>
        <v>33.111047966900863</v>
      </c>
      <c r="DD116" s="30">
        <f t="shared" si="612"/>
        <v>33.111047966900863</v>
      </c>
      <c r="DE116" s="30">
        <f t="shared" si="612"/>
        <v>33.111047966900863</v>
      </c>
    </row>
    <row r="117" spans="2:109">
      <c r="B117" s="117" t="s">
        <v>230</v>
      </c>
      <c r="C117" s="112" t="s">
        <v>42</v>
      </c>
      <c r="D117" s="68"/>
      <c r="E117" s="30"/>
      <c r="F117" s="118"/>
      <c r="I117" s="143">
        <f>IF(I116&gt;0,0,1)</f>
        <v>1</v>
      </c>
      <c r="J117" s="143">
        <f t="shared" ref="J117:BU117" si="613">IF(J116&gt;0,0,1)</f>
        <v>1</v>
      </c>
      <c r="K117" s="143">
        <f t="shared" si="613"/>
        <v>1</v>
      </c>
      <c r="L117" s="143">
        <f t="shared" si="613"/>
        <v>1</v>
      </c>
      <c r="M117" s="143">
        <f t="shared" si="613"/>
        <v>1</v>
      </c>
      <c r="N117" s="143">
        <f t="shared" si="613"/>
        <v>1</v>
      </c>
      <c r="O117" s="143">
        <f t="shared" si="613"/>
        <v>1</v>
      </c>
      <c r="P117" s="143">
        <f t="shared" si="613"/>
        <v>1</v>
      </c>
      <c r="Q117" s="143">
        <f t="shared" si="613"/>
        <v>0</v>
      </c>
      <c r="R117" s="143">
        <f t="shared" si="613"/>
        <v>0</v>
      </c>
      <c r="S117" s="143">
        <f t="shared" si="613"/>
        <v>0</v>
      </c>
      <c r="T117" s="143">
        <f t="shared" si="613"/>
        <v>0</v>
      </c>
      <c r="U117" s="143">
        <f t="shared" si="613"/>
        <v>0</v>
      </c>
      <c r="V117" s="143">
        <f t="shared" si="613"/>
        <v>0</v>
      </c>
      <c r="W117" s="143">
        <f t="shared" si="613"/>
        <v>0</v>
      </c>
      <c r="X117" s="143">
        <f t="shared" si="613"/>
        <v>0</v>
      </c>
      <c r="Y117" s="143">
        <f t="shared" si="613"/>
        <v>0</v>
      </c>
      <c r="Z117" s="143">
        <f t="shared" si="613"/>
        <v>0</v>
      </c>
      <c r="AA117" s="143">
        <f t="shared" si="613"/>
        <v>0</v>
      </c>
      <c r="AB117" s="143">
        <f t="shared" si="613"/>
        <v>0</v>
      </c>
      <c r="AC117" s="143">
        <f t="shared" si="613"/>
        <v>0</v>
      </c>
      <c r="AD117" s="143">
        <f t="shared" si="613"/>
        <v>0</v>
      </c>
      <c r="AE117" s="143">
        <f t="shared" si="613"/>
        <v>0</v>
      </c>
      <c r="AF117" s="143">
        <f t="shared" si="613"/>
        <v>0</v>
      </c>
      <c r="AG117" s="143">
        <f t="shared" si="613"/>
        <v>0</v>
      </c>
      <c r="AH117" s="143">
        <f t="shared" si="613"/>
        <v>0</v>
      </c>
      <c r="AI117" s="143">
        <f t="shared" si="613"/>
        <v>0</v>
      </c>
      <c r="AJ117" s="143">
        <f t="shared" si="613"/>
        <v>0</v>
      </c>
      <c r="AK117" s="143">
        <f t="shared" si="613"/>
        <v>0</v>
      </c>
      <c r="AL117" s="143">
        <f t="shared" si="613"/>
        <v>0</v>
      </c>
      <c r="AM117" s="143">
        <f t="shared" si="613"/>
        <v>0</v>
      </c>
      <c r="AN117" s="143">
        <f t="shared" si="613"/>
        <v>0</v>
      </c>
      <c r="AO117" s="143">
        <f t="shared" si="613"/>
        <v>0</v>
      </c>
      <c r="AP117" s="143">
        <f t="shared" si="613"/>
        <v>0</v>
      </c>
      <c r="AQ117" s="143">
        <f t="shared" si="613"/>
        <v>0</v>
      </c>
      <c r="AR117" s="143">
        <f t="shared" si="613"/>
        <v>0</v>
      </c>
      <c r="AS117" s="143">
        <f t="shared" si="613"/>
        <v>0</v>
      </c>
      <c r="AT117" s="143">
        <f t="shared" si="613"/>
        <v>0</v>
      </c>
      <c r="AU117" s="143">
        <f t="shared" si="613"/>
        <v>0</v>
      </c>
      <c r="AV117" s="143">
        <f t="shared" si="613"/>
        <v>0</v>
      </c>
      <c r="AW117" s="143">
        <f t="shared" si="613"/>
        <v>0</v>
      </c>
      <c r="AX117" s="143">
        <f t="shared" si="613"/>
        <v>0</v>
      </c>
      <c r="AY117" s="143">
        <f t="shared" si="613"/>
        <v>0</v>
      </c>
      <c r="AZ117" s="143">
        <f t="shared" si="613"/>
        <v>0</v>
      </c>
      <c r="BA117" s="143">
        <f t="shared" si="613"/>
        <v>0</v>
      </c>
      <c r="BB117" s="143">
        <f t="shared" si="613"/>
        <v>0</v>
      </c>
      <c r="BC117" s="143">
        <f t="shared" si="613"/>
        <v>0</v>
      </c>
      <c r="BD117" s="143">
        <f t="shared" si="613"/>
        <v>0</v>
      </c>
      <c r="BE117" s="143">
        <f t="shared" si="613"/>
        <v>0</v>
      </c>
      <c r="BF117" s="143">
        <f t="shared" si="613"/>
        <v>0</v>
      </c>
      <c r="BG117" s="143">
        <f t="shared" si="613"/>
        <v>0</v>
      </c>
      <c r="BH117" s="143">
        <f t="shared" si="613"/>
        <v>0</v>
      </c>
      <c r="BI117" s="143">
        <f t="shared" si="613"/>
        <v>0</v>
      </c>
      <c r="BJ117" s="143">
        <f t="shared" si="613"/>
        <v>0</v>
      </c>
      <c r="BK117" s="143">
        <f t="shared" si="613"/>
        <v>0</v>
      </c>
      <c r="BL117" s="143">
        <f t="shared" si="613"/>
        <v>0</v>
      </c>
      <c r="BM117" s="143">
        <f t="shared" si="613"/>
        <v>0</v>
      </c>
      <c r="BN117" s="143">
        <f t="shared" si="613"/>
        <v>0</v>
      </c>
      <c r="BO117" s="143">
        <f t="shared" si="613"/>
        <v>0</v>
      </c>
      <c r="BP117" s="143">
        <f t="shared" si="613"/>
        <v>0</v>
      </c>
      <c r="BQ117" s="143">
        <f t="shared" si="613"/>
        <v>0</v>
      </c>
      <c r="BR117" s="143">
        <f t="shared" si="613"/>
        <v>0</v>
      </c>
      <c r="BS117" s="143">
        <f t="shared" si="613"/>
        <v>0</v>
      </c>
      <c r="BT117" s="143">
        <f t="shared" si="613"/>
        <v>0</v>
      </c>
      <c r="BU117" s="143">
        <f t="shared" si="613"/>
        <v>0</v>
      </c>
      <c r="BV117" s="143">
        <f t="shared" ref="BV117:DE117" si="614">IF(BV116&gt;0,0,1)</f>
        <v>0</v>
      </c>
      <c r="BW117" s="143">
        <f t="shared" si="614"/>
        <v>0</v>
      </c>
      <c r="BX117" s="143">
        <f t="shared" si="614"/>
        <v>0</v>
      </c>
      <c r="BY117" s="143">
        <f t="shared" si="614"/>
        <v>0</v>
      </c>
      <c r="BZ117" s="143">
        <f t="shared" si="614"/>
        <v>0</v>
      </c>
      <c r="CA117" s="143">
        <f t="shared" si="614"/>
        <v>0</v>
      </c>
      <c r="CB117" s="143">
        <f t="shared" si="614"/>
        <v>0</v>
      </c>
      <c r="CC117" s="143">
        <f t="shared" si="614"/>
        <v>0</v>
      </c>
      <c r="CD117" s="143">
        <f t="shared" si="614"/>
        <v>0</v>
      </c>
      <c r="CE117" s="143">
        <f t="shared" si="614"/>
        <v>0</v>
      </c>
      <c r="CF117" s="143">
        <f t="shared" si="614"/>
        <v>0</v>
      </c>
      <c r="CG117" s="143">
        <f t="shared" si="614"/>
        <v>0</v>
      </c>
      <c r="CH117" s="143">
        <f t="shared" si="614"/>
        <v>0</v>
      </c>
      <c r="CI117" s="143">
        <f t="shared" si="614"/>
        <v>0</v>
      </c>
      <c r="CJ117" s="143">
        <f t="shared" si="614"/>
        <v>0</v>
      </c>
      <c r="CK117" s="143">
        <f t="shared" si="614"/>
        <v>0</v>
      </c>
      <c r="CL117" s="143">
        <f t="shared" si="614"/>
        <v>0</v>
      </c>
      <c r="CM117" s="143">
        <f t="shared" si="614"/>
        <v>0</v>
      </c>
      <c r="CN117" s="143">
        <f t="shared" si="614"/>
        <v>0</v>
      </c>
      <c r="CO117" s="143">
        <f t="shared" si="614"/>
        <v>0</v>
      </c>
      <c r="CP117" s="143">
        <f t="shared" si="614"/>
        <v>0</v>
      </c>
      <c r="CQ117" s="143">
        <f t="shared" si="614"/>
        <v>0</v>
      </c>
      <c r="CR117" s="143">
        <f t="shared" si="614"/>
        <v>0</v>
      </c>
      <c r="CS117" s="143">
        <f t="shared" si="614"/>
        <v>0</v>
      </c>
      <c r="CT117" s="143">
        <f t="shared" si="614"/>
        <v>0</v>
      </c>
      <c r="CU117" s="143">
        <f t="shared" si="614"/>
        <v>0</v>
      </c>
      <c r="CV117" s="143">
        <f t="shared" si="614"/>
        <v>0</v>
      </c>
      <c r="CW117" s="143">
        <f t="shared" si="614"/>
        <v>0</v>
      </c>
      <c r="CX117" s="143">
        <f t="shared" si="614"/>
        <v>0</v>
      </c>
      <c r="CY117" s="143">
        <f t="shared" si="614"/>
        <v>0</v>
      </c>
      <c r="CZ117" s="143">
        <f t="shared" si="614"/>
        <v>0</v>
      </c>
      <c r="DA117" s="143">
        <f t="shared" si="614"/>
        <v>0</v>
      </c>
      <c r="DB117" s="143">
        <f t="shared" si="614"/>
        <v>0</v>
      </c>
      <c r="DC117" s="143">
        <f t="shared" si="614"/>
        <v>0</v>
      </c>
      <c r="DD117" s="143">
        <f t="shared" si="614"/>
        <v>0</v>
      </c>
      <c r="DE117" s="143">
        <f t="shared" si="614"/>
        <v>0</v>
      </c>
    </row>
    <row r="118" spans="2:109">
      <c r="B118" s="117"/>
      <c r="C118" s="112"/>
      <c r="D118" s="118"/>
      <c r="E118" s="118"/>
      <c r="F118" s="11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</row>
    <row r="119" spans="2:109">
      <c r="B119" s="125" t="s">
        <v>243</v>
      </c>
      <c r="C119" s="126"/>
      <c r="D119" s="127" t="s">
        <v>132</v>
      </c>
      <c r="E119" s="125"/>
      <c r="F119" s="125"/>
      <c r="G119" s="125"/>
      <c r="H119" s="125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</row>
    <row r="120" spans="2:109">
      <c r="B120" s="75" t="s">
        <v>131</v>
      </c>
      <c r="C120" s="74" t="s">
        <v>237</v>
      </c>
      <c r="D120" s="144">
        <f>SUM(I120:DE120)</f>
        <v>6</v>
      </c>
      <c r="E120" s="75"/>
      <c r="I120" s="40">
        <f>+IF(I70=1,I71,0)</f>
        <v>0</v>
      </c>
      <c r="J120" s="40">
        <f t="shared" ref="J120:BU120" si="615">+IF(J70=1,J71,0)</f>
        <v>0</v>
      </c>
      <c r="K120" s="40">
        <f t="shared" si="615"/>
        <v>0.5</v>
      </c>
      <c r="L120" s="40">
        <f t="shared" si="615"/>
        <v>0.5</v>
      </c>
      <c r="M120" s="40">
        <f t="shared" si="615"/>
        <v>0.5</v>
      </c>
      <c r="N120" s="40">
        <f t="shared" si="615"/>
        <v>0.5</v>
      </c>
      <c r="O120" s="40">
        <f t="shared" si="615"/>
        <v>0.5</v>
      </c>
      <c r="P120" s="40">
        <f t="shared" si="615"/>
        <v>0.5</v>
      </c>
      <c r="Q120" s="40">
        <f t="shared" si="615"/>
        <v>0.5</v>
      </c>
      <c r="R120" s="40">
        <f t="shared" si="615"/>
        <v>0.5</v>
      </c>
      <c r="S120" s="40">
        <f t="shared" si="615"/>
        <v>0.5</v>
      </c>
      <c r="T120" s="40">
        <f t="shared" si="615"/>
        <v>0.5</v>
      </c>
      <c r="U120" s="40">
        <f t="shared" si="615"/>
        <v>0.5</v>
      </c>
      <c r="V120" s="40">
        <f t="shared" si="615"/>
        <v>0.5</v>
      </c>
      <c r="W120" s="40">
        <f t="shared" si="615"/>
        <v>0</v>
      </c>
      <c r="X120" s="40">
        <f t="shared" si="615"/>
        <v>0</v>
      </c>
      <c r="Y120" s="40">
        <f t="shared" si="615"/>
        <v>0</v>
      </c>
      <c r="Z120" s="40">
        <f t="shared" si="615"/>
        <v>0</v>
      </c>
      <c r="AA120" s="40">
        <f t="shared" si="615"/>
        <v>0</v>
      </c>
      <c r="AB120" s="40">
        <f t="shared" si="615"/>
        <v>0</v>
      </c>
      <c r="AC120" s="40">
        <f t="shared" si="615"/>
        <v>0</v>
      </c>
      <c r="AD120" s="40">
        <f t="shared" si="615"/>
        <v>0</v>
      </c>
      <c r="AE120" s="40">
        <f t="shared" si="615"/>
        <v>0</v>
      </c>
      <c r="AF120" s="40">
        <f t="shared" si="615"/>
        <v>0</v>
      </c>
      <c r="AG120" s="40">
        <f t="shared" si="615"/>
        <v>0</v>
      </c>
      <c r="AH120" s="40">
        <f t="shared" si="615"/>
        <v>0</v>
      </c>
      <c r="AI120" s="40">
        <f t="shared" si="615"/>
        <v>0</v>
      </c>
      <c r="AJ120" s="40">
        <f t="shared" si="615"/>
        <v>0</v>
      </c>
      <c r="AK120" s="40">
        <f t="shared" si="615"/>
        <v>0</v>
      </c>
      <c r="AL120" s="40">
        <f t="shared" si="615"/>
        <v>0</v>
      </c>
      <c r="AM120" s="40">
        <f t="shared" si="615"/>
        <v>0</v>
      </c>
      <c r="AN120" s="40">
        <f t="shared" si="615"/>
        <v>0</v>
      </c>
      <c r="AO120" s="40">
        <f t="shared" si="615"/>
        <v>0</v>
      </c>
      <c r="AP120" s="40">
        <f t="shared" si="615"/>
        <v>0</v>
      </c>
      <c r="AQ120" s="40">
        <f t="shared" si="615"/>
        <v>0</v>
      </c>
      <c r="AR120" s="40">
        <f t="shared" si="615"/>
        <v>0</v>
      </c>
      <c r="AS120" s="40">
        <f t="shared" si="615"/>
        <v>0</v>
      </c>
      <c r="AT120" s="40">
        <f t="shared" si="615"/>
        <v>0</v>
      </c>
      <c r="AU120" s="40">
        <f t="shared" si="615"/>
        <v>0</v>
      </c>
      <c r="AV120" s="40">
        <f t="shared" si="615"/>
        <v>0</v>
      </c>
      <c r="AW120" s="40">
        <f t="shared" si="615"/>
        <v>0</v>
      </c>
      <c r="AX120" s="40">
        <f t="shared" si="615"/>
        <v>0</v>
      </c>
      <c r="AY120" s="40">
        <f t="shared" si="615"/>
        <v>0</v>
      </c>
      <c r="AZ120" s="40">
        <f t="shared" si="615"/>
        <v>0</v>
      </c>
      <c r="BA120" s="40">
        <f t="shared" si="615"/>
        <v>0</v>
      </c>
      <c r="BB120" s="40">
        <f t="shared" si="615"/>
        <v>0</v>
      </c>
      <c r="BC120" s="40">
        <f t="shared" si="615"/>
        <v>0</v>
      </c>
      <c r="BD120" s="40">
        <f t="shared" si="615"/>
        <v>0</v>
      </c>
      <c r="BE120" s="40">
        <f t="shared" si="615"/>
        <v>0</v>
      </c>
      <c r="BF120" s="40">
        <f t="shared" si="615"/>
        <v>0</v>
      </c>
      <c r="BG120" s="40">
        <f t="shared" si="615"/>
        <v>0</v>
      </c>
      <c r="BH120" s="40">
        <f t="shared" si="615"/>
        <v>0</v>
      </c>
      <c r="BI120" s="40">
        <f t="shared" si="615"/>
        <v>0</v>
      </c>
      <c r="BJ120" s="40">
        <f t="shared" si="615"/>
        <v>0</v>
      </c>
      <c r="BK120" s="40">
        <f t="shared" si="615"/>
        <v>0</v>
      </c>
      <c r="BL120" s="40">
        <f t="shared" si="615"/>
        <v>0</v>
      </c>
      <c r="BM120" s="40">
        <f t="shared" si="615"/>
        <v>0</v>
      </c>
      <c r="BN120" s="40">
        <f t="shared" si="615"/>
        <v>0</v>
      </c>
      <c r="BO120" s="40">
        <f t="shared" si="615"/>
        <v>0</v>
      </c>
      <c r="BP120" s="40">
        <f t="shared" si="615"/>
        <v>0</v>
      </c>
      <c r="BQ120" s="40">
        <f t="shared" si="615"/>
        <v>0</v>
      </c>
      <c r="BR120" s="40">
        <f t="shared" si="615"/>
        <v>0</v>
      </c>
      <c r="BS120" s="40">
        <f t="shared" si="615"/>
        <v>0</v>
      </c>
      <c r="BT120" s="40">
        <f t="shared" si="615"/>
        <v>0</v>
      </c>
      <c r="BU120" s="40">
        <f t="shared" si="615"/>
        <v>0</v>
      </c>
      <c r="BV120" s="40">
        <f t="shared" ref="BV120:DE120" si="616">+IF(BV70=1,BV71,0)</f>
        <v>0</v>
      </c>
      <c r="BW120" s="40">
        <f t="shared" si="616"/>
        <v>0</v>
      </c>
      <c r="BX120" s="40">
        <f t="shared" si="616"/>
        <v>0</v>
      </c>
      <c r="BY120" s="40">
        <f t="shared" si="616"/>
        <v>0</v>
      </c>
      <c r="BZ120" s="40">
        <f t="shared" si="616"/>
        <v>0</v>
      </c>
      <c r="CA120" s="40">
        <f t="shared" si="616"/>
        <v>0</v>
      </c>
      <c r="CB120" s="40">
        <f t="shared" si="616"/>
        <v>0</v>
      </c>
      <c r="CC120" s="40">
        <f t="shared" si="616"/>
        <v>0</v>
      </c>
      <c r="CD120" s="40">
        <f t="shared" si="616"/>
        <v>0</v>
      </c>
      <c r="CE120" s="40">
        <f t="shared" si="616"/>
        <v>0</v>
      </c>
      <c r="CF120" s="40">
        <f t="shared" si="616"/>
        <v>0</v>
      </c>
      <c r="CG120" s="40">
        <f t="shared" si="616"/>
        <v>0</v>
      </c>
      <c r="CH120" s="40">
        <f t="shared" si="616"/>
        <v>0</v>
      </c>
      <c r="CI120" s="40">
        <f t="shared" si="616"/>
        <v>0</v>
      </c>
      <c r="CJ120" s="40">
        <f t="shared" si="616"/>
        <v>0</v>
      </c>
      <c r="CK120" s="40">
        <f t="shared" si="616"/>
        <v>0</v>
      </c>
      <c r="CL120" s="40">
        <f t="shared" si="616"/>
        <v>0</v>
      </c>
      <c r="CM120" s="40">
        <f t="shared" si="616"/>
        <v>0</v>
      </c>
      <c r="CN120" s="40">
        <f t="shared" si="616"/>
        <v>0</v>
      </c>
      <c r="CO120" s="40">
        <f t="shared" si="616"/>
        <v>0</v>
      </c>
      <c r="CP120" s="40">
        <f t="shared" si="616"/>
        <v>0</v>
      </c>
      <c r="CQ120" s="40">
        <f t="shared" si="616"/>
        <v>0</v>
      </c>
      <c r="CR120" s="40">
        <f t="shared" si="616"/>
        <v>0</v>
      </c>
      <c r="CS120" s="40">
        <f t="shared" si="616"/>
        <v>0</v>
      </c>
      <c r="CT120" s="40">
        <f t="shared" si="616"/>
        <v>0</v>
      </c>
      <c r="CU120" s="40">
        <f t="shared" si="616"/>
        <v>0</v>
      </c>
      <c r="CV120" s="40">
        <f t="shared" si="616"/>
        <v>0</v>
      </c>
      <c r="CW120" s="40">
        <f t="shared" si="616"/>
        <v>0</v>
      </c>
      <c r="CX120" s="40">
        <f t="shared" si="616"/>
        <v>0</v>
      </c>
      <c r="CY120" s="40">
        <f t="shared" si="616"/>
        <v>0</v>
      </c>
      <c r="CZ120" s="40">
        <f t="shared" si="616"/>
        <v>0</v>
      </c>
      <c r="DA120" s="40">
        <f t="shared" si="616"/>
        <v>0</v>
      </c>
      <c r="DB120" s="40">
        <f t="shared" si="616"/>
        <v>0</v>
      </c>
      <c r="DC120" s="40">
        <f t="shared" si="616"/>
        <v>0</v>
      </c>
      <c r="DD120" s="40">
        <f t="shared" si="616"/>
        <v>0</v>
      </c>
      <c r="DE120" s="40">
        <f t="shared" si="616"/>
        <v>0</v>
      </c>
    </row>
    <row r="121" spans="2:109">
      <c r="B121" s="75" t="s">
        <v>166</v>
      </c>
      <c r="C121" s="74" t="s">
        <v>40</v>
      </c>
      <c r="D121" s="68">
        <f>SUM(I121:DE121)/$D$120</f>
        <v>-10.0625</v>
      </c>
      <c r="E121" s="75"/>
      <c r="I121" s="30">
        <f>I94*I68</f>
        <v>-31.05</v>
      </c>
      <c r="J121" s="30">
        <f t="shared" ref="J121:BU121" si="617">J94*J68</f>
        <v>-29.324999999999999</v>
      </c>
      <c r="K121" s="30">
        <f t="shared" si="617"/>
        <v>0</v>
      </c>
      <c r="L121" s="30">
        <f t="shared" si="617"/>
        <v>0</v>
      </c>
      <c r="M121" s="30">
        <f t="shared" si="617"/>
        <v>0</v>
      </c>
      <c r="N121" s="30">
        <f t="shared" si="617"/>
        <v>0</v>
      </c>
      <c r="O121" s="30">
        <f t="shared" si="617"/>
        <v>0</v>
      </c>
      <c r="P121" s="30">
        <f t="shared" si="617"/>
        <v>0</v>
      </c>
      <c r="Q121" s="30">
        <f t="shared" si="617"/>
        <v>0</v>
      </c>
      <c r="R121" s="30">
        <f t="shared" si="617"/>
        <v>0</v>
      </c>
      <c r="S121" s="30">
        <f t="shared" si="617"/>
        <v>0</v>
      </c>
      <c r="T121" s="30">
        <f t="shared" si="617"/>
        <v>0</v>
      </c>
      <c r="U121" s="30">
        <f t="shared" si="617"/>
        <v>0</v>
      </c>
      <c r="V121" s="30">
        <f t="shared" si="617"/>
        <v>0</v>
      </c>
      <c r="W121" s="30">
        <f t="shared" si="617"/>
        <v>0</v>
      </c>
      <c r="X121" s="30">
        <f t="shared" si="617"/>
        <v>0</v>
      </c>
      <c r="Y121" s="30">
        <f t="shared" si="617"/>
        <v>0</v>
      </c>
      <c r="Z121" s="30">
        <f t="shared" si="617"/>
        <v>0</v>
      </c>
      <c r="AA121" s="30">
        <f t="shared" si="617"/>
        <v>0</v>
      </c>
      <c r="AB121" s="30">
        <f t="shared" si="617"/>
        <v>0</v>
      </c>
      <c r="AC121" s="30">
        <f t="shared" si="617"/>
        <v>0</v>
      </c>
      <c r="AD121" s="30">
        <f t="shared" si="617"/>
        <v>0</v>
      </c>
      <c r="AE121" s="30">
        <f t="shared" si="617"/>
        <v>0</v>
      </c>
      <c r="AF121" s="30">
        <f t="shared" si="617"/>
        <v>0</v>
      </c>
      <c r="AG121" s="30">
        <f t="shared" si="617"/>
        <v>0</v>
      </c>
      <c r="AH121" s="30">
        <f t="shared" si="617"/>
        <v>0</v>
      </c>
      <c r="AI121" s="30">
        <f t="shared" si="617"/>
        <v>0</v>
      </c>
      <c r="AJ121" s="30">
        <f t="shared" si="617"/>
        <v>0</v>
      </c>
      <c r="AK121" s="30">
        <f t="shared" si="617"/>
        <v>0</v>
      </c>
      <c r="AL121" s="30">
        <f t="shared" si="617"/>
        <v>0</v>
      </c>
      <c r="AM121" s="30">
        <f t="shared" si="617"/>
        <v>0</v>
      </c>
      <c r="AN121" s="30">
        <f t="shared" si="617"/>
        <v>0</v>
      </c>
      <c r="AO121" s="30">
        <f t="shared" si="617"/>
        <v>0</v>
      </c>
      <c r="AP121" s="30">
        <f t="shared" si="617"/>
        <v>0</v>
      </c>
      <c r="AQ121" s="30">
        <f t="shared" si="617"/>
        <v>0</v>
      </c>
      <c r="AR121" s="30">
        <f t="shared" si="617"/>
        <v>0</v>
      </c>
      <c r="AS121" s="30">
        <f t="shared" si="617"/>
        <v>0</v>
      </c>
      <c r="AT121" s="30">
        <f t="shared" si="617"/>
        <v>0</v>
      </c>
      <c r="AU121" s="30">
        <f t="shared" si="617"/>
        <v>0</v>
      </c>
      <c r="AV121" s="30">
        <f t="shared" si="617"/>
        <v>0</v>
      </c>
      <c r="AW121" s="30">
        <f t="shared" si="617"/>
        <v>0</v>
      </c>
      <c r="AX121" s="30">
        <f t="shared" si="617"/>
        <v>0</v>
      </c>
      <c r="AY121" s="30">
        <f t="shared" si="617"/>
        <v>0</v>
      </c>
      <c r="AZ121" s="30">
        <f t="shared" si="617"/>
        <v>0</v>
      </c>
      <c r="BA121" s="30">
        <f t="shared" si="617"/>
        <v>0</v>
      </c>
      <c r="BB121" s="30">
        <f t="shared" si="617"/>
        <v>0</v>
      </c>
      <c r="BC121" s="30">
        <f t="shared" si="617"/>
        <v>0</v>
      </c>
      <c r="BD121" s="30">
        <f t="shared" si="617"/>
        <v>0</v>
      </c>
      <c r="BE121" s="30">
        <f t="shared" si="617"/>
        <v>0</v>
      </c>
      <c r="BF121" s="30">
        <f t="shared" si="617"/>
        <v>0</v>
      </c>
      <c r="BG121" s="30">
        <f t="shared" si="617"/>
        <v>0</v>
      </c>
      <c r="BH121" s="30">
        <f t="shared" si="617"/>
        <v>0</v>
      </c>
      <c r="BI121" s="30">
        <f t="shared" si="617"/>
        <v>0</v>
      </c>
      <c r="BJ121" s="30">
        <f t="shared" si="617"/>
        <v>0</v>
      </c>
      <c r="BK121" s="30">
        <f t="shared" si="617"/>
        <v>0</v>
      </c>
      <c r="BL121" s="30">
        <f t="shared" si="617"/>
        <v>0</v>
      </c>
      <c r="BM121" s="30">
        <f t="shared" si="617"/>
        <v>0</v>
      </c>
      <c r="BN121" s="30">
        <f t="shared" si="617"/>
        <v>0</v>
      </c>
      <c r="BO121" s="30">
        <f t="shared" si="617"/>
        <v>0</v>
      </c>
      <c r="BP121" s="30">
        <f t="shared" si="617"/>
        <v>0</v>
      </c>
      <c r="BQ121" s="30">
        <f t="shared" si="617"/>
        <v>0</v>
      </c>
      <c r="BR121" s="30">
        <f t="shared" si="617"/>
        <v>0</v>
      </c>
      <c r="BS121" s="30">
        <f t="shared" si="617"/>
        <v>0</v>
      </c>
      <c r="BT121" s="30">
        <f t="shared" si="617"/>
        <v>0</v>
      </c>
      <c r="BU121" s="30">
        <f t="shared" si="617"/>
        <v>0</v>
      </c>
      <c r="BV121" s="30">
        <f t="shared" ref="BV121:DE121" si="618">BV94*BV68</f>
        <v>0</v>
      </c>
      <c r="BW121" s="30">
        <f t="shared" si="618"/>
        <v>0</v>
      </c>
      <c r="BX121" s="30">
        <f t="shared" si="618"/>
        <v>0</v>
      </c>
      <c r="BY121" s="30">
        <f t="shared" si="618"/>
        <v>0</v>
      </c>
      <c r="BZ121" s="30">
        <f t="shared" si="618"/>
        <v>0</v>
      </c>
      <c r="CA121" s="30">
        <f t="shared" si="618"/>
        <v>0</v>
      </c>
      <c r="CB121" s="30">
        <f t="shared" si="618"/>
        <v>0</v>
      </c>
      <c r="CC121" s="30">
        <f t="shared" si="618"/>
        <v>0</v>
      </c>
      <c r="CD121" s="30">
        <f t="shared" si="618"/>
        <v>0</v>
      </c>
      <c r="CE121" s="30">
        <f t="shared" si="618"/>
        <v>0</v>
      </c>
      <c r="CF121" s="30">
        <f t="shared" si="618"/>
        <v>0</v>
      </c>
      <c r="CG121" s="30">
        <f t="shared" si="618"/>
        <v>0</v>
      </c>
      <c r="CH121" s="30">
        <f t="shared" si="618"/>
        <v>0</v>
      </c>
      <c r="CI121" s="30">
        <f t="shared" si="618"/>
        <v>0</v>
      </c>
      <c r="CJ121" s="30">
        <f t="shared" si="618"/>
        <v>0</v>
      </c>
      <c r="CK121" s="30">
        <f t="shared" si="618"/>
        <v>0</v>
      </c>
      <c r="CL121" s="30">
        <f t="shared" si="618"/>
        <v>0</v>
      </c>
      <c r="CM121" s="30">
        <f t="shared" si="618"/>
        <v>0</v>
      </c>
      <c r="CN121" s="30">
        <f t="shared" si="618"/>
        <v>0</v>
      </c>
      <c r="CO121" s="30">
        <f t="shared" si="618"/>
        <v>0</v>
      </c>
      <c r="CP121" s="30">
        <f t="shared" si="618"/>
        <v>0</v>
      </c>
      <c r="CQ121" s="30">
        <f t="shared" si="618"/>
        <v>0</v>
      </c>
      <c r="CR121" s="30">
        <f t="shared" si="618"/>
        <v>0</v>
      </c>
      <c r="CS121" s="30">
        <f t="shared" si="618"/>
        <v>0</v>
      </c>
      <c r="CT121" s="30">
        <f t="shared" si="618"/>
        <v>0</v>
      </c>
      <c r="CU121" s="30">
        <f t="shared" si="618"/>
        <v>0</v>
      </c>
      <c r="CV121" s="30">
        <f t="shared" si="618"/>
        <v>0</v>
      </c>
      <c r="CW121" s="30">
        <f t="shared" si="618"/>
        <v>0</v>
      </c>
      <c r="CX121" s="30">
        <f t="shared" si="618"/>
        <v>0</v>
      </c>
      <c r="CY121" s="30">
        <f t="shared" si="618"/>
        <v>0</v>
      </c>
      <c r="CZ121" s="30">
        <f t="shared" si="618"/>
        <v>0</v>
      </c>
      <c r="DA121" s="30">
        <f t="shared" si="618"/>
        <v>0</v>
      </c>
      <c r="DB121" s="30">
        <f t="shared" si="618"/>
        <v>0</v>
      </c>
      <c r="DC121" s="30">
        <f t="shared" si="618"/>
        <v>0</v>
      </c>
      <c r="DD121" s="30">
        <f t="shared" si="618"/>
        <v>0</v>
      </c>
      <c r="DE121" s="30">
        <f t="shared" si="618"/>
        <v>0</v>
      </c>
    </row>
    <row r="122" spans="2:109">
      <c r="B122" s="75" t="s">
        <v>125</v>
      </c>
      <c r="C122" s="74" t="s">
        <v>40</v>
      </c>
      <c r="D122" s="68">
        <f>SUM(I122:DE122)/$D$120</f>
        <v>-0.68799512569031929</v>
      </c>
      <c r="E122" s="75"/>
      <c r="I122" s="30">
        <f>I100*I68</f>
        <v>-2</v>
      </c>
      <c r="J122" s="30">
        <f t="shared" ref="J122:BU122" si="619">J100*J68</f>
        <v>-1.8888888888888886</v>
      </c>
      <c r="K122" s="30">
        <f t="shared" si="619"/>
        <v>-2.6759259259259257E-2</v>
      </c>
      <c r="L122" s="30">
        <f t="shared" si="619"/>
        <v>-2.5272633744855961E-2</v>
      </c>
      <c r="M122" s="30">
        <f t="shared" si="619"/>
        <v>-2.3868598536808408E-2</v>
      </c>
      <c r="N122" s="30">
        <f t="shared" si="619"/>
        <v>-2.2542565284763495E-2</v>
      </c>
      <c r="O122" s="30">
        <f t="shared" si="619"/>
        <v>-2.1290200546721077E-2</v>
      </c>
      <c r="P122" s="30">
        <f t="shared" si="619"/>
        <v>-2.0107411627458795E-2</v>
      </c>
      <c r="Q122" s="30">
        <f t="shared" si="619"/>
        <v>-1.8990333203711084E-2</v>
      </c>
      <c r="R122" s="30">
        <f t="shared" si="619"/>
        <v>-1.7935314692393803E-2</v>
      </c>
      <c r="S122" s="30">
        <f t="shared" si="619"/>
        <v>-1.6938908320594147E-2</v>
      </c>
      <c r="T122" s="30">
        <f t="shared" si="619"/>
        <v>-1.5997857858338918E-2</v>
      </c>
      <c r="U122" s="30">
        <f t="shared" si="619"/>
        <v>-1.5109087977320084E-2</v>
      </c>
      <c r="V122" s="30">
        <f t="shared" si="619"/>
        <v>-1.4269694200802301E-2</v>
      </c>
      <c r="W122" s="30">
        <f t="shared" si="619"/>
        <v>0</v>
      </c>
      <c r="X122" s="30">
        <f t="shared" si="619"/>
        <v>0</v>
      </c>
      <c r="Y122" s="30">
        <f t="shared" si="619"/>
        <v>0</v>
      </c>
      <c r="Z122" s="30">
        <f t="shared" si="619"/>
        <v>0</v>
      </c>
      <c r="AA122" s="30">
        <f t="shared" si="619"/>
        <v>0</v>
      </c>
      <c r="AB122" s="30">
        <f t="shared" si="619"/>
        <v>0</v>
      </c>
      <c r="AC122" s="30">
        <f t="shared" si="619"/>
        <v>0</v>
      </c>
      <c r="AD122" s="30">
        <f t="shared" si="619"/>
        <v>0</v>
      </c>
      <c r="AE122" s="30">
        <f t="shared" si="619"/>
        <v>0</v>
      </c>
      <c r="AF122" s="30">
        <f t="shared" si="619"/>
        <v>0</v>
      </c>
      <c r="AG122" s="30">
        <f t="shared" si="619"/>
        <v>0</v>
      </c>
      <c r="AH122" s="30">
        <f t="shared" si="619"/>
        <v>0</v>
      </c>
      <c r="AI122" s="30">
        <f t="shared" si="619"/>
        <v>0</v>
      </c>
      <c r="AJ122" s="30">
        <f t="shared" si="619"/>
        <v>0</v>
      </c>
      <c r="AK122" s="30">
        <f t="shared" si="619"/>
        <v>0</v>
      </c>
      <c r="AL122" s="30">
        <f t="shared" si="619"/>
        <v>0</v>
      </c>
      <c r="AM122" s="30">
        <f t="shared" si="619"/>
        <v>0</v>
      </c>
      <c r="AN122" s="30">
        <f t="shared" si="619"/>
        <v>0</v>
      </c>
      <c r="AO122" s="30">
        <f t="shared" si="619"/>
        <v>0</v>
      </c>
      <c r="AP122" s="30">
        <f t="shared" si="619"/>
        <v>0</v>
      </c>
      <c r="AQ122" s="30">
        <f t="shared" si="619"/>
        <v>0</v>
      </c>
      <c r="AR122" s="30">
        <f t="shared" si="619"/>
        <v>0</v>
      </c>
      <c r="AS122" s="30">
        <f t="shared" si="619"/>
        <v>0</v>
      </c>
      <c r="AT122" s="30">
        <f t="shared" si="619"/>
        <v>0</v>
      </c>
      <c r="AU122" s="30">
        <f t="shared" si="619"/>
        <v>0</v>
      </c>
      <c r="AV122" s="30">
        <f t="shared" si="619"/>
        <v>0</v>
      </c>
      <c r="AW122" s="30">
        <f t="shared" si="619"/>
        <v>0</v>
      </c>
      <c r="AX122" s="30">
        <f t="shared" si="619"/>
        <v>0</v>
      </c>
      <c r="AY122" s="30">
        <f t="shared" si="619"/>
        <v>0</v>
      </c>
      <c r="AZ122" s="30">
        <f t="shared" si="619"/>
        <v>0</v>
      </c>
      <c r="BA122" s="30">
        <f t="shared" si="619"/>
        <v>0</v>
      </c>
      <c r="BB122" s="30">
        <f t="shared" si="619"/>
        <v>0</v>
      </c>
      <c r="BC122" s="30">
        <f t="shared" si="619"/>
        <v>0</v>
      </c>
      <c r="BD122" s="30">
        <f t="shared" si="619"/>
        <v>0</v>
      </c>
      <c r="BE122" s="30">
        <f t="shared" si="619"/>
        <v>0</v>
      </c>
      <c r="BF122" s="30">
        <f t="shared" si="619"/>
        <v>0</v>
      </c>
      <c r="BG122" s="30">
        <f t="shared" si="619"/>
        <v>0</v>
      </c>
      <c r="BH122" s="30">
        <f t="shared" si="619"/>
        <v>0</v>
      </c>
      <c r="BI122" s="30">
        <f t="shared" si="619"/>
        <v>0</v>
      </c>
      <c r="BJ122" s="30">
        <f t="shared" si="619"/>
        <v>0</v>
      </c>
      <c r="BK122" s="30">
        <f t="shared" si="619"/>
        <v>0</v>
      </c>
      <c r="BL122" s="30">
        <f t="shared" si="619"/>
        <v>0</v>
      </c>
      <c r="BM122" s="30">
        <f t="shared" si="619"/>
        <v>0</v>
      </c>
      <c r="BN122" s="30">
        <f t="shared" si="619"/>
        <v>0</v>
      </c>
      <c r="BO122" s="30">
        <f t="shared" si="619"/>
        <v>0</v>
      </c>
      <c r="BP122" s="30">
        <f t="shared" si="619"/>
        <v>0</v>
      </c>
      <c r="BQ122" s="30">
        <f t="shared" si="619"/>
        <v>0</v>
      </c>
      <c r="BR122" s="30">
        <f t="shared" si="619"/>
        <v>0</v>
      </c>
      <c r="BS122" s="30">
        <f t="shared" si="619"/>
        <v>0</v>
      </c>
      <c r="BT122" s="30">
        <f t="shared" si="619"/>
        <v>0</v>
      </c>
      <c r="BU122" s="30">
        <f t="shared" si="619"/>
        <v>0</v>
      </c>
      <c r="BV122" s="30">
        <f t="shared" ref="BV122:DE122" si="620">BV100*BV68</f>
        <v>0</v>
      </c>
      <c r="BW122" s="30">
        <f t="shared" si="620"/>
        <v>0</v>
      </c>
      <c r="BX122" s="30">
        <f t="shared" si="620"/>
        <v>0</v>
      </c>
      <c r="BY122" s="30">
        <f t="shared" si="620"/>
        <v>0</v>
      </c>
      <c r="BZ122" s="30">
        <f t="shared" si="620"/>
        <v>0</v>
      </c>
      <c r="CA122" s="30">
        <f t="shared" si="620"/>
        <v>0</v>
      </c>
      <c r="CB122" s="30">
        <f t="shared" si="620"/>
        <v>0</v>
      </c>
      <c r="CC122" s="30">
        <f t="shared" si="620"/>
        <v>0</v>
      </c>
      <c r="CD122" s="30">
        <f t="shared" si="620"/>
        <v>0</v>
      </c>
      <c r="CE122" s="30">
        <f t="shared" si="620"/>
        <v>0</v>
      </c>
      <c r="CF122" s="30">
        <f t="shared" si="620"/>
        <v>0</v>
      </c>
      <c r="CG122" s="30">
        <f t="shared" si="620"/>
        <v>0</v>
      </c>
      <c r="CH122" s="30">
        <f t="shared" si="620"/>
        <v>0</v>
      </c>
      <c r="CI122" s="30">
        <f t="shared" si="620"/>
        <v>0</v>
      </c>
      <c r="CJ122" s="30">
        <f t="shared" si="620"/>
        <v>0</v>
      </c>
      <c r="CK122" s="30">
        <f t="shared" si="620"/>
        <v>0</v>
      </c>
      <c r="CL122" s="30">
        <f t="shared" si="620"/>
        <v>0</v>
      </c>
      <c r="CM122" s="30">
        <f t="shared" si="620"/>
        <v>0</v>
      </c>
      <c r="CN122" s="30">
        <f t="shared" si="620"/>
        <v>0</v>
      </c>
      <c r="CO122" s="30">
        <f t="shared" si="620"/>
        <v>0</v>
      </c>
      <c r="CP122" s="30">
        <f t="shared" si="620"/>
        <v>0</v>
      </c>
      <c r="CQ122" s="30">
        <f t="shared" si="620"/>
        <v>0</v>
      </c>
      <c r="CR122" s="30">
        <f t="shared" si="620"/>
        <v>0</v>
      </c>
      <c r="CS122" s="30">
        <f t="shared" si="620"/>
        <v>0</v>
      </c>
      <c r="CT122" s="30">
        <f t="shared" si="620"/>
        <v>0</v>
      </c>
      <c r="CU122" s="30">
        <f t="shared" si="620"/>
        <v>0</v>
      </c>
      <c r="CV122" s="30">
        <f t="shared" si="620"/>
        <v>0</v>
      </c>
      <c r="CW122" s="30">
        <f t="shared" si="620"/>
        <v>0</v>
      </c>
      <c r="CX122" s="30">
        <f t="shared" si="620"/>
        <v>0</v>
      </c>
      <c r="CY122" s="30">
        <f t="shared" si="620"/>
        <v>0</v>
      </c>
      <c r="CZ122" s="30">
        <f t="shared" si="620"/>
        <v>0</v>
      </c>
      <c r="DA122" s="30">
        <f t="shared" si="620"/>
        <v>0</v>
      </c>
      <c r="DB122" s="30">
        <f t="shared" si="620"/>
        <v>0</v>
      </c>
      <c r="DC122" s="30">
        <f t="shared" si="620"/>
        <v>0</v>
      </c>
      <c r="DD122" s="30">
        <f t="shared" si="620"/>
        <v>0</v>
      </c>
      <c r="DE122" s="30">
        <f t="shared" si="620"/>
        <v>0</v>
      </c>
    </row>
    <row r="123" spans="2:109">
      <c r="B123" s="75" t="s">
        <v>108</v>
      </c>
      <c r="C123" s="74" t="s">
        <v>40</v>
      </c>
      <c r="D123" s="68">
        <f>SUM(I123:DE123)/$D$120</f>
        <v>-2.6343025435867777</v>
      </c>
      <c r="E123" s="75"/>
      <c r="I123" s="30">
        <f>I107*I68</f>
        <v>-6</v>
      </c>
      <c r="J123" s="30">
        <f t="shared" ref="J123:BU123" si="621">J107*J68</f>
        <v>-0.94444444444444431</v>
      </c>
      <c r="K123" s="30">
        <f t="shared" si="621"/>
        <v>-1.7839506172839505</v>
      </c>
      <c r="L123" s="30">
        <f t="shared" si="621"/>
        <v>-0.84242112482853204</v>
      </c>
      <c r="M123" s="30">
        <f t="shared" si="621"/>
        <v>-0.79561995122694695</v>
      </c>
      <c r="N123" s="30">
        <f t="shared" si="621"/>
        <v>-0.75141884282544991</v>
      </c>
      <c r="O123" s="30">
        <f t="shared" si="621"/>
        <v>-0.70967335155736921</v>
      </c>
      <c r="P123" s="30">
        <f t="shared" si="621"/>
        <v>-0.67024705424862652</v>
      </c>
      <c r="Q123" s="30">
        <f t="shared" si="621"/>
        <v>-0.63301110679036954</v>
      </c>
      <c r="R123" s="30">
        <f t="shared" si="621"/>
        <v>-0.59784382307979345</v>
      </c>
      <c r="S123" s="30">
        <f t="shared" si="621"/>
        <v>-0.5646302773531382</v>
      </c>
      <c r="T123" s="30">
        <f t="shared" si="621"/>
        <v>-0.53326192861129718</v>
      </c>
      <c r="U123" s="30">
        <f t="shared" si="621"/>
        <v>-0.50363626591066946</v>
      </c>
      <c r="V123" s="30">
        <f t="shared" si="621"/>
        <v>-0.47565647336007671</v>
      </c>
      <c r="W123" s="30">
        <f t="shared" si="621"/>
        <v>0</v>
      </c>
      <c r="X123" s="30">
        <f t="shared" si="621"/>
        <v>0</v>
      </c>
      <c r="Y123" s="30">
        <f t="shared" si="621"/>
        <v>0</v>
      </c>
      <c r="Z123" s="30">
        <f t="shared" si="621"/>
        <v>0</v>
      </c>
      <c r="AA123" s="30">
        <f t="shared" si="621"/>
        <v>0</v>
      </c>
      <c r="AB123" s="30">
        <f t="shared" si="621"/>
        <v>0</v>
      </c>
      <c r="AC123" s="30">
        <f t="shared" si="621"/>
        <v>0</v>
      </c>
      <c r="AD123" s="30">
        <f t="shared" si="621"/>
        <v>0</v>
      </c>
      <c r="AE123" s="30">
        <f t="shared" si="621"/>
        <v>0</v>
      </c>
      <c r="AF123" s="30">
        <f t="shared" si="621"/>
        <v>0</v>
      </c>
      <c r="AG123" s="30">
        <f t="shared" si="621"/>
        <v>0</v>
      </c>
      <c r="AH123" s="30">
        <f t="shared" si="621"/>
        <v>0</v>
      </c>
      <c r="AI123" s="30">
        <f t="shared" si="621"/>
        <v>0</v>
      </c>
      <c r="AJ123" s="30">
        <f t="shared" si="621"/>
        <v>0</v>
      </c>
      <c r="AK123" s="30">
        <f t="shared" si="621"/>
        <v>0</v>
      </c>
      <c r="AL123" s="30">
        <f t="shared" si="621"/>
        <v>0</v>
      </c>
      <c r="AM123" s="30">
        <f t="shared" si="621"/>
        <v>0</v>
      </c>
      <c r="AN123" s="30">
        <f t="shared" si="621"/>
        <v>0</v>
      </c>
      <c r="AO123" s="30">
        <f t="shared" si="621"/>
        <v>0</v>
      </c>
      <c r="AP123" s="30">
        <f t="shared" si="621"/>
        <v>0</v>
      </c>
      <c r="AQ123" s="30">
        <f t="shared" si="621"/>
        <v>0</v>
      </c>
      <c r="AR123" s="30">
        <f t="shared" si="621"/>
        <v>0</v>
      </c>
      <c r="AS123" s="30">
        <f t="shared" si="621"/>
        <v>0</v>
      </c>
      <c r="AT123" s="30">
        <f t="shared" si="621"/>
        <v>0</v>
      </c>
      <c r="AU123" s="30">
        <f t="shared" si="621"/>
        <v>0</v>
      </c>
      <c r="AV123" s="30">
        <f t="shared" si="621"/>
        <v>0</v>
      </c>
      <c r="AW123" s="30">
        <f t="shared" si="621"/>
        <v>0</v>
      </c>
      <c r="AX123" s="30">
        <f t="shared" si="621"/>
        <v>0</v>
      </c>
      <c r="AY123" s="30">
        <f t="shared" si="621"/>
        <v>0</v>
      </c>
      <c r="AZ123" s="30">
        <f t="shared" si="621"/>
        <v>0</v>
      </c>
      <c r="BA123" s="30">
        <f t="shared" si="621"/>
        <v>0</v>
      </c>
      <c r="BB123" s="30">
        <f t="shared" si="621"/>
        <v>0</v>
      </c>
      <c r="BC123" s="30">
        <f t="shared" si="621"/>
        <v>0</v>
      </c>
      <c r="BD123" s="30">
        <f t="shared" si="621"/>
        <v>0</v>
      </c>
      <c r="BE123" s="30">
        <f t="shared" si="621"/>
        <v>0</v>
      </c>
      <c r="BF123" s="30">
        <f t="shared" si="621"/>
        <v>0</v>
      </c>
      <c r="BG123" s="30">
        <f t="shared" si="621"/>
        <v>0</v>
      </c>
      <c r="BH123" s="30">
        <f t="shared" si="621"/>
        <v>0</v>
      </c>
      <c r="BI123" s="30">
        <f t="shared" si="621"/>
        <v>0</v>
      </c>
      <c r="BJ123" s="30">
        <f t="shared" si="621"/>
        <v>0</v>
      </c>
      <c r="BK123" s="30">
        <f t="shared" si="621"/>
        <v>0</v>
      </c>
      <c r="BL123" s="30">
        <f t="shared" si="621"/>
        <v>0</v>
      </c>
      <c r="BM123" s="30">
        <f t="shared" si="621"/>
        <v>0</v>
      </c>
      <c r="BN123" s="30">
        <f t="shared" si="621"/>
        <v>0</v>
      </c>
      <c r="BO123" s="30">
        <f t="shared" si="621"/>
        <v>0</v>
      </c>
      <c r="BP123" s="30">
        <f t="shared" si="621"/>
        <v>0</v>
      </c>
      <c r="BQ123" s="30">
        <f t="shared" si="621"/>
        <v>0</v>
      </c>
      <c r="BR123" s="30">
        <f t="shared" si="621"/>
        <v>0</v>
      </c>
      <c r="BS123" s="30">
        <f t="shared" si="621"/>
        <v>0</v>
      </c>
      <c r="BT123" s="30">
        <f t="shared" si="621"/>
        <v>0</v>
      </c>
      <c r="BU123" s="30">
        <f t="shared" si="621"/>
        <v>0</v>
      </c>
      <c r="BV123" s="30">
        <f t="shared" ref="BV123:DE123" si="622">BV107*BV68</f>
        <v>0</v>
      </c>
      <c r="BW123" s="30">
        <f t="shared" si="622"/>
        <v>0</v>
      </c>
      <c r="BX123" s="30">
        <f t="shared" si="622"/>
        <v>0</v>
      </c>
      <c r="BY123" s="30">
        <f t="shared" si="622"/>
        <v>0</v>
      </c>
      <c r="BZ123" s="30">
        <f t="shared" si="622"/>
        <v>0</v>
      </c>
      <c r="CA123" s="30">
        <f t="shared" si="622"/>
        <v>0</v>
      </c>
      <c r="CB123" s="30">
        <f t="shared" si="622"/>
        <v>0</v>
      </c>
      <c r="CC123" s="30">
        <f t="shared" si="622"/>
        <v>0</v>
      </c>
      <c r="CD123" s="30">
        <f t="shared" si="622"/>
        <v>0</v>
      </c>
      <c r="CE123" s="30">
        <f t="shared" si="622"/>
        <v>0</v>
      </c>
      <c r="CF123" s="30">
        <f t="shared" si="622"/>
        <v>0</v>
      </c>
      <c r="CG123" s="30">
        <f t="shared" si="622"/>
        <v>0</v>
      </c>
      <c r="CH123" s="30">
        <f t="shared" si="622"/>
        <v>0</v>
      </c>
      <c r="CI123" s="30">
        <f t="shared" si="622"/>
        <v>0</v>
      </c>
      <c r="CJ123" s="30">
        <f t="shared" si="622"/>
        <v>0</v>
      </c>
      <c r="CK123" s="30">
        <f t="shared" si="622"/>
        <v>0</v>
      </c>
      <c r="CL123" s="30">
        <f t="shared" si="622"/>
        <v>0</v>
      </c>
      <c r="CM123" s="30">
        <f t="shared" si="622"/>
        <v>0</v>
      </c>
      <c r="CN123" s="30">
        <f t="shared" si="622"/>
        <v>0</v>
      </c>
      <c r="CO123" s="30">
        <f t="shared" si="622"/>
        <v>0</v>
      </c>
      <c r="CP123" s="30">
        <f t="shared" si="622"/>
        <v>0</v>
      </c>
      <c r="CQ123" s="30">
        <f t="shared" si="622"/>
        <v>0</v>
      </c>
      <c r="CR123" s="30">
        <f t="shared" si="622"/>
        <v>0</v>
      </c>
      <c r="CS123" s="30">
        <f t="shared" si="622"/>
        <v>0</v>
      </c>
      <c r="CT123" s="30">
        <f t="shared" si="622"/>
        <v>0</v>
      </c>
      <c r="CU123" s="30">
        <f t="shared" si="622"/>
        <v>0</v>
      </c>
      <c r="CV123" s="30">
        <f t="shared" si="622"/>
        <v>0</v>
      </c>
      <c r="CW123" s="30">
        <f t="shared" si="622"/>
        <v>0</v>
      </c>
      <c r="CX123" s="30">
        <f t="shared" si="622"/>
        <v>0</v>
      </c>
      <c r="CY123" s="30">
        <f t="shared" si="622"/>
        <v>0</v>
      </c>
      <c r="CZ123" s="30">
        <f t="shared" si="622"/>
        <v>0</v>
      </c>
      <c r="DA123" s="30">
        <f t="shared" si="622"/>
        <v>0</v>
      </c>
      <c r="DB123" s="30">
        <f t="shared" si="622"/>
        <v>0</v>
      </c>
      <c r="DC123" s="30">
        <f t="shared" si="622"/>
        <v>0</v>
      </c>
      <c r="DD123" s="30">
        <f t="shared" si="622"/>
        <v>0</v>
      </c>
      <c r="DE123" s="30">
        <f t="shared" si="622"/>
        <v>0</v>
      </c>
    </row>
    <row r="124" spans="2:109">
      <c r="B124" s="75" t="s">
        <v>167</v>
      </c>
      <c r="C124" s="74" t="s">
        <v>40</v>
      </c>
      <c r="D124" s="68">
        <f>SUM(I124:DE124)/$D$120</f>
        <v>-2.5166917236495747</v>
      </c>
      <c r="E124" s="75"/>
      <c r="I124" s="30">
        <f>I84*I68</f>
        <v>0</v>
      </c>
      <c r="J124" s="30">
        <f t="shared" ref="J124:BU124" si="623">J84*J68</f>
        <v>0</v>
      </c>
      <c r="K124" s="30">
        <f t="shared" si="623"/>
        <v>-1.6900856843532999</v>
      </c>
      <c r="L124" s="30">
        <f t="shared" si="623"/>
        <v>-1.5961920352225607</v>
      </c>
      <c r="M124" s="30">
        <f t="shared" si="623"/>
        <v>-1.5075146999324185</v>
      </c>
      <c r="N124" s="30">
        <f t="shared" si="623"/>
        <v>-1.4237638832695063</v>
      </c>
      <c r="O124" s="30">
        <f t="shared" si="623"/>
        <v>-1.3446658897545338</v>
      </c>
      <c r="P124" s="30">
        <f t="shared" si="623"/>
        <v>-1.2699622292126151</v>
      </c>
      <c r="Q124" s="30">
        <f t="shared" si="623"/>
        <v>-1.1994087720341366</v>
      </c>
      <c r="R124" s="30">
        <f t="shared" si="623"/>
        <v>-1.1327749513655734</v>
      </c>
      <c r="S124" s="30">
        <f t="shared" si="623"/>
        <v>-1.0698430096230416</v>
      </c>
      <c r="T124" s="30">
        <f t="shared" si="623"/>
        <v>-1.010407286866206</v>
      </c>
      <c r="U124" s="30">
        <f t="shared" si="623"/>
        <v>-0.95427354870697212</v>
      </c>
      <c r="V124" s="30">
        <f t="shared" si="623"/>
        <v>-0.90125835155658462</v>
      </c>
      <c r="W124" s="30">
        <f t="shared" si="623"/>
        <v>0</v>
      </c>
      <c r="X124" s="30">
        <f t="shared" si="623"/>
        <v>0</v>
      </c>
      <c r="Y124" s="30">
        <f t="shared" si="623"/>
        <v>0</v>
      </c>
      <c r="Z124" s="30">
        <f t="shared" si="623"/>
        <v>0</v>
      </c>
      <c r="AA124" s="30">
        <f t="shared" si="623"/>
        <v>0</v>
      </c>
      <c r="AB124" s="30">
        <f t="shared" si="623"/>
        <v>0</v>
      </c>
      <c r="AC124" s="30">
        <f t="shared" si="623"/>
        <v>0</v>
      </c>
      <c r="AD124" s="30">
        <f t="shared" si="623"/>
        <v>0</v>
      </c>
      <c r="AE124" s="30">
        <f t="shared" si="623"/>
        <v>0</v>
      </c>
      <c r="AF124" s="30">
        <f t="shared" si="623"/>
        <v>0</v>
      </c>
      <c r="AG124" s="30">
        <f t="shared" si="623"/>
        <v>0</v>
      </c>
      <c r="AH124" s="30">
        <f t="shared" si="623"/>
        <v>0</v>
      </c>
      <c r="AI124" s="30">
        <f t="shared" si="623"/>
        <v>0</v>
      </c>
      <c r="AJ124" s="30">
        <f t="shared" si="623"/>
        <v>0</v>
      </c>
      <c r="AK124" s="30">
        <f t="shared" si="623"/>
        <v>0</v>
      </c>
      <c r="AL124" s="30">
        <f t="shared" si="623"/>
        <v>0</v>
      </c>
      <c r="AM124" s="30">
        <f t="shared" si="623"/>
        <v>0</v>
      </c>
      <c r="AN124" s="30">
        <f t="shared" si="623"/>
        <v>0</v>
      </c>
      <c r="AO124" s="30">
        <f t="shared" si="623"/>
        <v>0</v>
      </c>
      <c r="AP124" s="30">
        <f t="shared" si="623"/>
        <v>0</v>
      </c>
      <c r="AQ124" s="30">
        <f t="shared" si="623"/>
        <v>0</v>
      </c>
      <c r="AR124" s="30">
        <f t="shared" si="623"/>
        <v>0</v>
      </c>
      <c r="AS124" s="30">
        <f t="shared" si="623"/>
        <v>0</v>
      </c>
      <c r="AT124" s="30">
        <f t="shared" si="623"/>
        <v>0</v>
      </c>
      <c r="AU124" s="30">
        <f t="shared" si="623"/>
        <v>0</v>
      </c>
      <c r="AV124" s="30">
        <f t="shared" si="623"/>
        <v>0</v>
      </c>
      <c r="AW124" s="30">
        <f t="shared" si="623"/>
        <v>0</v>
      </c>
      <c r="AX124" s="30">
        <f t="shared" si="623"/>
        <v>0</v>
      </c>
      <c r="AY124" s="30">
        <f t="shared" si="623"/>
        <v>0</v>
      </c>
      <c r="AZ124" s="30">
        <f t="shared" si="623"/>
        <v>0</v>
      </c>
      <c r="BA124" s="30">
        <f t="shared" si="623"/>
        <v>0</v>
      </c>
      <c r="BB124" s="30">
        <f t="shared" si="623"/>
        <v>0</v>
      </c>
      <c r="BC124" s="30">
        <f t="shared" si="623"/>
        <v>0</v>
      </c>
      <c r="BD124" s="30">
        <f t="shared" si="623"/>
        <v>0</v>
      </c>
      <c r="BE124" s="30">
        <f t="shared" si="623"/>
        <v>0</v>
      </c>
      <c r="BF124" s="30">
        <f t="shared" si="623"/>
        <v>0</v>
      </c>
      <c r="BG124" s="30">
        <f t="shared" si="623"/>
        <v>0</v>
      </c>
      <c r="BH124" s="30">
        <f t="shared" si="623"/>
        <v>0</v>
      </c>
      <c r="BI124" s="30">
        <f t="shared" si="623"/>
        <v>0</v>
      </c>
      <c r="BJ124" s="30">
        <f t="shared" si="623"/>
        <v>0</v>
      </c>
      <c r="BK124" s="30">
        <f t="shared" si="623"/>
        <v>0</v>
      </c>
      <c r="BL124" s="30">
        <f t="shared" si="623"/>
        <v>0</v>
      </c>
      <c r="BM124" s="30">
        <f t="shared" si="623"/>
        <v>0</v>
      </c>
      <c r="BN124" s="30">
        <f t="shared" si="623"/>
        <v>0</v>
      </c>
      <c r="BO124" s="30">
        <f t="shared" si="623"/>
        <v>0</v>
      </c>
      <c r="BP124" s="30">
        <f t="shared" si="623"/>
        <v>0</v>
      </c>
      <c r="BQ124" s="30">
        <f t="shared" si="623"/>
        <v>0</v>
      </c>
      <c r="BR124" s="30">
        <f t="shared" si="623"/>
        <v>0</v>
      </c>
      <c r="BS124" s="30">
        <f t="shared" si="623"/>
        <v>0</v>
      </c>
      <c r="BT124" s="30">
        <f t="shared" si="623"/>
        <v>0</v>
      </c>
      <c r="BU124" s="30">
        <f t="shared" si="623"/>
        <v>0</v>
      </c>
      <c r="BV124" s="30">
        <f t="shared" ref="BV124:DE124" si="624">BV84*BV68</f>
        <v>0</v>
      </c>
      <c r="BW124" s="30">
        <f t="shared" si="624"/>
        <v>0</v>
      </c>
      <c r="BX124" s="30">
        <f t="shared" si="624"/>
        <v>0</v>
      </c>
      <c r="BY124" s="30">
        <f t="shared" si="624"/>
        <v>0</v>
      </c>
      <c r="BZ124" s="30">
        <f t="shared" si="624"/>
        <v>0</v>
      </c>
      <c r="CA124" s="30">
        <f t="shared" si="624"/>
        <v>0</v>
      </c>
      <c r="CB124" s="30">
        <f t="shared" si="624"/>
        <v>0</v>
      </c>
      <c r="CC124" s="30">
        <f t="shared" si="624"/>
        <v>0</v>
      </c>
      <c r="CD124" s="30">
        <f t="shared" si="624"/>
        <v>0</v>
      </c>
      <c r="CE124" s="30">
        <f t="shared" si="624"/>
        <v>0</v>
      </c>
      <c r="CF124" s="30">
        <f t="shared" si="624"/>
        <v>0</v>
      </c>
      <c r="CG124" s="30">
        <f t="shared" si="624"/>
        <v>0</v>
      </c>
      <c r="CH124" s="30">
        <f t="shared" si="624"/>
        <v>0</v>
      </c>
      <c r="CI124" s="30">
        <f t="shared" si="624"/>
        <v>0</v>
      </c>
      <c r="CJ124" s="30">
        <f t="shared" si="624"/>
        <v>0</v>
      </c>
      <c r="CK124" s="30">
        <f t="shared" si="624"/>
        <v>0</v>
      </c>
      <c r="CL124" s="30">
        <f t="shared" si="624"/>
        <v>0</v>
      </c>
      <c r="CM124" s="30">
        <f t="shared" si="624"/>
        <v>0</v>
      </c>
      <c r="CN124" s="30">
        <f t="shared" si="624"/>
        <v>0</v>
      </c>
      <c r="CO124" s="30">
        <f t="shared" si="624"/>
        <v>0</v>
      </c>
      <c r="CP124" s="30">
        <f t="shared" si="624"/>
        <v>0</v>
      </c>
      <c r="CQ124" s="30">
        <f t="shared" si="624"/>
        <v>0</v>
      </c>
      <c r="CR124" s="30">
        <f t="shared" si="624"/>
        <v>0</v>
      </c>
      <c r="CS124" s="30">
        <f t="shared" si="624"/>
        <v>0</v>
      </c>
      <c r="CT124" s="30">
        <f t="shared" si="624"/>
        <v>0</v>
      </c>
      <c r="CU124" s="30">
        <f t="shared" si="624"/>
        <v>0</v>
      </c>
      <c r="CV124" s="30">
        <f t="shared" si="624"/>
        <v>0</v>
      </c>
      <c r="CW124" s="30">
        <f t="shared" si="624"/>
        <v>0</v>
      </c>
      <c r="CX124" s="30">
        <f t="shared" si="624"/>
        <v>0</v>
      </c>
      <c r="CY124" s="30">
        <f t="shared" si="624"/>
        <v>0</v>
      </c>
      <c r="CZ124" s="30">
        <f t="shared" si="624"/>
        <v>0</v>
      </c>
      <c r="DA124" s="30">
        <f t="shared" si="624"/>
        <v>0</v>
      </c>
      <c r="DB124" s="30">
        <f t="shared" si="624"/>
        <v>0</v>
      </c>
      <c r="DC124" s="30">
        <f t="shared" si="624"/>
        <v>0</v>
      </c>
      <c r="DD124" s="30">
        <f t="shared" si="624"/>
        <v>0</v>
      </c>
      <c r="DE124" s="30">
        <f t="shared" si="624"/>
        <v>0</v>
      </c>
    </row>
    <row r="125" spans="2:109">
      <c r="B125" s="75" t="s">
        <v>168</v>
      </c>
      <c r="C125" s="74" t="s">
        <v>40</v>
      </c>
      <c r="D125" s="68">
        <f>SUM(I125:DE125)/$D$120</f>
        <v>23.259500052237978</v>
      </c>
      <c r="E125" s="75"/>
      <c r="I125" s="30">
        <f>I76*I68</f>
        <v>0</v>
      </c>
      <c r="J125" s="30">
        <f t="shared" ref="J125:BU125" si="625">J76*J68</f>
        <v>0</v>
      </c>
      <c r="K125" s="30">
        <f t="shared" si="625"/>
        <v>17.146776406035663</v>
      </c>
      <c r="L125" s="30">
        <f t="shared" si="625"/>
        <v>15.876644820403392</v>
      </c>
      <c r="M125" s="30">
        <f t="shared" si="625"/>
        <v>14.700597055929066</v>
      </c>
      <c r="N125" s="30">
        <f t="shared" si="625"/>
        <v>13.611663940675061</v>
      </c>
      <c r="O125" s="30">
        <f t="shared" si="625"/>
        <v>12.60339253766209</v>
      </c>
      <c r="P125" s="30">
        <f t="shared" si="625"/>
        <v>11.669807905242678</v>
      </c>
      <c r="Q125" s="30">
        <f t="shared" si="625"/>
        <v>10.805377690039515</v>
      </c>
      <c r="R125" s="30">
        <f t="shared" si="625"/>
        <v>10.004979342629181</v>
      </c>
      <c r="S125" s="30">
        <f t="shared" si="625"/>
        <v>9.2638697616936856</v>
      </c>
      <c r="T125" s="30">
        <f t="shared" si="625"/>
        <v>8.577657186753413</v>
      </c>
      <c r="U125" s="30">
        <f t="shared" si="625"/>
        <v>7.9422751729198247</v>
      </c>
      <c r="V125" s="30">
        <f t="shared" si="625"/>
        <v>7.3539584934442823</v>
      </c>
      <c r="W125" s="30">
        <f t="shared" si="625"/>
        <v>0</v>
      </c>
      <c r="X125" s="30">
        <f t="shared" si="625"/>
        <v>0</v>
      </c>
      <c r="Y125" s="30">
        <f t="shared" si="625"/>
        <v>0</v>
      </c>
      <c r="Z125" s="30">
        <f t="shared" si="625"/>
        <v>0</v>
      </c>
      <c r="AA125" s="30">
        <f t="shared" si="625"/>
        <v>0</v>
      </c>
      <c r="AB125" s="30">
        <f t="shared" si="625"/>
        <v>0</v>
      </c>
      <c r="AC125" s="30">
        <f t="shared" si="625"/>
        <v>0</v>
      </c>
      <c r="AD125" s="30">
        <f t="shared" si="625"/>
        <v>0</v>
      </c>
      <c r="AE125" s="30">
        <f t="shared" si="625"/>
        <v>0</v>
      </c>
      <c r="AF125" s="30">
        <f t="shared" si="625"/>
        <v>0</v>
      </c>
      <c r="AG125" s="30">
        <f t="shared" si="625"/>
        <v>0</v>
      </c>
      <c r="AH125" s="30">
        <f t="shared" si="625"/>
        <v>0</v>
      </c>
      <c r="AI125" s="30">
        <f t="shared" si="625"/>
        <v>0</v>
      </c>
      <c r="AJ125" s="30">
        <f t="shared" si="625"/>
        <v>0</v>
      </c>
      <c r="AK125" s="30">
        <f t="shared" si="625"/>
        <v>0</v>
      </c>
      <c r="AL125" s="30">
        <f t="shared" si="625"/>
        <v>0</v>
      </c>
      <c r="AM125" s="30">
        <f t="shared" si="625"/>
        <v>0</v>
      </c>
      <c r="AN125" s="30">
        <f t="shared" si="625"/>
        <v>0</v>
      </c>
      <c r="AO125" s="30">
        <f t="shared" si="625"/>
        <v>0</v>
      </c>
      <c r="AP125" s="30">
        <f t="shared" si="625"/>
        <v>0</v>
      </c>
      <c r="AQ125" s="30">
        <f t="shared" si="625"/>
        <v>0</v>
      </c>
      <c r="AR125" s="30">
        <f t="shared" si="625"/>
        <v>0</v>
      </c>
      <c r="AS125" s="30">
        <f t="shared" si="625"/>
        <v>0</v>
      </c>
      <c r="AT125" s="30">
        <f t="shared" si="625"/>
        <v>0</v>
      </c>
      <c r="AU125" s="30">
        <f t="shared" si="625"/>
        <v>0</v>
      </c>
      <c r="AV125" s="30">
        <f t="shared" si="625"/>
        <v>0</v>
      </c>
      <c r="AW125" s="30">
        <f t="shared" si="625"/>
        <v>0</v>
      </c>
      <c r="AX125" s="30">
        <f t="shared" si="625"/>
        <v>0</v>
      </c>
      <c r="AY125" s="30">
        <f t="shared" si="625"/>
        <v>0</v>
      </c>
      <c r="AZ125" s="30">
        <f t="shared" si="625"/>
        <v>0</v>
      </c>
      <c r="BA125" s="30">
        <f t="shared" si="625"/>
        <v>0</v>
      </c>
      <c r="BB125" s="30">
        <f t="shared" si="625"/>
        <v>0</v>
      </c>
      <c r="BC125" s="30">
        <f t="shared" si="625"/>
        <v>0</v>
      </c>
      <c r="BD125" s="30">
        <f t="shared" si="625"/>
        <v>0</v>
      </c>
      <c r="BE125" s="30">
        <f t="shared" si="625"/>
        <v>0</v>
      </c>
      <c r="BF125" s="30">
        <f t="shared" si="625"/>
        <v>0</v>
      </c>
      <c r="BG125" s="30">
        <f t="shared" si="625"/>
        <v>0</v>
      </c>
      <c r="BH125" s="30">
        <f t="shared" si="625"/>
        <v>0</v>
      </c>
      <c r="BI125" s="30">
        <f t="shared" si="625"/>
        <v>0</v>
      </c>
      <c r="BJ125" s="30">
        <f t="shared" si="625"/>
        <v>0</v>
      </c>
      <c r="BK125" s="30">
        <f t="shared" si="625"/>
        <v>0</v>
      </c>
      <c r="BL125" s="30">
        <f t="shared" si="625"/>
        <v>0</v>
      </c>
      <c r="BM125" s="30">
        <f t="shared" si="625"/>
        <v>0</v>
      </c>
      <c r="BN125" s="30">
        <f t="shared" si="625"/>
        <v>0</v>
      </c>
      <c r="BO125" s="30">
        <f t="shared" si="625"/>
        <v>0</v>
      </c>
      <c r="BP125" s="30">
        <f t="shared" si="625"/>
        <v>0</v>
      </c>
      <c r="BQ125" s="30">
        <f t="shared" si="625"/>
        <v>0</v>
      </c>
      <c r="BR125" s="30">
        <f t="shared" si="625"/>
        <v>0</v>
      </c>
      <c r="BS125" s="30">
        <f t="shared" si="625"/>
        <v>0</v>
      </c>
      <c r="BT125" s="30">
        <f t="shared" si="625"/>
        <v>0</v>
      </c>
      <c r="BU125" s="30">
        <f t="shared" si="625"/>
        <v>0</v>
      </c>
      <c r="BV125" s="30">
        <f t="shared" ref="BV125:DE125" si="626">BV76*BV68</f>
        <v>0</v>
      </c>
      <c r="BW125" s="30">
        <f t="shared" si="626"/>
        <v>0</v>
      </c>
      <c r="BX125" s="30">
        <f t="shared" si="626"/>
        <v>0</v>
      </c>
      <c r="BY125" s="30">
        <f t="shared" si="626"/>
        <v>0</v>
      </c>
      <c r="BZ125" s="30">
        <f t="shared" si="626"/>
        <v>0</v>
      </c>
      <c r="CA125" s="30">
        <f t="shared" si="626"/>
        <v>0</v>
      </c>
      <c r="CB125" s="30">
        <f t="shared" si="626"/>
        <v>0</v>
      </c>
      <c r="CC125" s="30">
        <f t="shared" si="626"/>
        <v>0</v>
      </c>
      <c r="CD125" s="30">
        <f t="shared" si="626"/>
        <v>0</v>
      </c>
      <c r="CE125" s="30">
        <f t="shared" si="626"/>
        <v>0</v>
      </c>
      <c r="CF125" s="30">
        <f t="shared" si="626"/>
        <v>0</v>
      </c>
      <c r="CG125" s="30">
        <f t="shared" si="626"/>
        <v>0</v>
      </c>
      <c r="CH125" s="30">
        <f t="shared" si="626"/>
        <v>0</v>
      </c>
      <c r="CI125" s="30">
        <f t="shared" si="626"/>
        <v>0</v>
      </c>
      <c r="CJ125" s="30">
        <f t="shared" si="626"/>
        <v>0</v>
      </c>
      <c r="CK125" s="30">
        <f t="shared" si="626"/>
        <v>0</v>
      </c>
      <c r="CL125" s="30">
        <f t="shared" si="626"/>
        <v>0</v>
      </c>
      <c r="CM125" s="30">
        <f t="shared" si="626"/>
        <v>0</v>
      </c>
      <c r="CN125" s="30">
        <f t="shared" si="626"/>
        <v>0</v>
      </c>
      <c r="CO125" s="30">
        <f t="shared" si="626"/>
        <v>0</v>
      </c>
      <c r="CP125" s="30">
        <f t="shared" si="626"/>
        <v>0</v>
      </c>
      <c r="CQ125" s="30">
        <f t="shared" si="626"/>
        <v>0</v>
      </c>
      <c r="CR125" s="30">
        <f t="shared" si="626"/>
        <v>0</v>
      </c>
      <c r="CS125" s="30">
        <f t="shared" si="626"/>
        <v>0</v>
      </c>
      <c r="CT125" s="30">
        <f t="shared" si="626"/>
        <v>0</v>
      </c>
      <c r="CU125" s="30">
        <f t="shared" si="626"/>
        <v>0</v>
      </c>
      <c r="CV125" s="30">
        <f t="shared" si="626"/>
        <v>0</v>
      </c>
      <c r="CW125" s="30">
        <f t="shared" si="626"/>
        <v>0</v>
      </c>
      <c r="CX125" s="30">
        <f t="shared" si="626"/>
        <v>0</v>
      </c>
      <c r="CY125" s="30">
        <f t="shared" si="626"/>
        <v>0</v>
      </c>
      <c r="CZ125" s="30">
        <f t="shared" si="626"/>
        <v>0</v>
      </c>
      <c r="DA125" s="30">
        <f t="shared" si="626"/>
        <v>0</v>
      </c>
      <c r="DB125" s="30">
        <f t="shared" si="626"/>
        <v>0</v>
      </c>
      <c r="DC125" s="30">
        <f t="shared" si="626"/>
        <v>0</v>
      </c>
      <c r="DD125" s="30">
        <f t="shared" si="626"/>
        <v>0</v>
      </c>
      <c r="DE125" s="30">
        <f t="shared" si="626"/>
        <v>0</v>
      </c>
    </row>
    <row r="126" spans="2:109">
      <c r="AC126" s="71"/>
    </row>
    <row r="127" spans="2:109">
      <c r="AC127" s="71"/>
    </row>
    <row r="128" spans="2:109">
      <c r="B128" s="125" t="s">
        <v>184</v>
      </c>
      <c r="C128" s="126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</row>
    <row r="129" spans="2:106">
      <c r="B129" s="75" t="s">
        <v>185</v>
      </c>
      <c r="C129" s="74" t="s">
        <v>184</v>
      </c>
      <c r="D129" s="69">
        <f>(243.406)*(((D134/D133)^(0.222))-1)*D132*1.788</f>
        <v>2533.607053449708</v>
      </c>
      <c r="E129" s="131"/>
      <c r="I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</row>
    <row r="130" spans="2:106">
      <c r="B130" s="75" t="s">
        <v>186</v>
      </c>
      <c r="C130" s="74" t="s">
        <v>187</v>
      </c>
      <c r="D130" s="69">
        <f>(D129*8760)/1.34102</f>
        <v>16550385.369509358</v>
      </c>
      <c r="E130" s="75"/>
      <c r="I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</row>
    <row r="131" spans="2:106" ht="14.45" customHeight="1">
      <c r="B131" s="75" t="s">
        <v>188</v>
      </c>
      <c r="C131" s="74" t="s">
        <v>177</v>
      </c>
      <c r="D131" s="69">
        <f>D130*D37</f>
        <v>744767.34162792109</v>
      </c>
      <c r="E131" s="75"/>
      <c r="I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</row>
    <row r="132" spans="2:106">
      <c r="B132" s="75" t="s">
        <v>199</v>
      </c>
      <c r="C132" s="74" t="s">
        <v>189</v>
      </c>
      <c r="D132" s="70">
        <f>D12*0.0000317097919837646</f>
        <v>15.8548959918823</v>
      </c>
      <c r="E132" s="75"/>
      <c r="F132" s="132"/>
      <c r="G132" s="132"/>
      <c r="H132" s="132"/>
    </row>
    <row r="133" spans="2:106">
      <c r="B133" s="75" t="s">
        <v>200</v>
      </c>
      <c r="C133" s="74" t="s">
        <v>190</v>
      </c>
      <c r="D133" s="70">
        <f>(SuctionPressure+14.696)/0.145038</f>
        <v>4238.1720652518652</v>
      </c>
      <c r="E133" s="75"/>
    </row>
    <row r="134" spans="2:106">
      <c r="B134" s="75" t="s">
        <v>201</v>
      </c>
      <c r="C134" s="74" t="s">
        <v>190</v>
      </c>
      <c r="D134" s="70">
        <f>(DischargePressure+14.696)/0.145038</f>
        <v>17338.187233690482</v>
      </c>
      <c r="E134" s="75"/>
    </row>
    <row r="135" spans="2:106">
      <c r="E135" s="75"/>
    </row>
    <row r="136" spans="2:106">
      <c r="E136" s="131"/>
      <c r="F136" s="131"/>
      <c r="G136" s="131"/>
      <c r="H136" s="131"/>
    </row>
    <row r="137" spans="2:106">
      <c r="D137" s="75"/>
      <c r="E137" s="75"/>
    </row>
    <row r="138" spans="2:106">
      <c r="D138" s="75"/>
      <c r="E138" s="75"/>
    </row>
    <row r="139" spans="2:106" ht="14.45" customHeight="1">
      <c r="D139" s="75"/>
      <c r="E139" s="75"/>
    </row>
    <row r="140" spans="2:106">
      <c r="D140" s="133"/>
      <c r="E140" s="75"/>
    </row>
    <row r="141" spans="2:106">
      <c r="D141" s="133"/>
      <c r="E141" s="75"/>
    </row>
    <row r="142" spans="2:106">
      <c r="D142" s="133"/>
      <c r="E142" s="75"/>
    </row>
    <row r="143" spans="2:106">
      <c r="D143" s="133"/>
      <c r="E143" s="75"/>
    </row>
    <row r="144" spans="2:106">
      <c r="D144" s="75"/>
      <c r="E144" s="75"/>
    </row>
    <row r="145" spans="4:5">
      <c r="D145" s="75"/>
      <c r="E145" s="75"/>
    </row>
    <row r="146" spans="4:5">
      <c r="D146" s="75"/>
      <c r="E146" s="75"/>
    </row>
    <row r="147" spans="4:5">
      <c r="D147" s="131"/>
    </row>
    <row r="148" spans="4:5">
      <c r="D148" s="131"/>
    </row>
    <row r="149" spans="4:5">
      <c r="D149" s="75"/>
      <c r="E149" s="75"/>
    </row>
    <row r="150" spans="4:5">
      <c r="D150" s="75"/>
      <c r="E150" s="75"/>
    </row>
    <row r="151" spans="4:5">
      <c r="D151" s="75"/>
      <c r="E151" s="75"/>
    </row>
    <row r="152" spans="4:5">
      <c r="D152" s="75"/>
      <c r="E152" s="75"/>
    </row>
    <row r="153" spans="4:5">
      <c r="D153" s="75"/>
      <c r="E153" s="75"/>
    </row>
    <row r="154" spans="4:5">
      <c r="D154" s="75"/>
      <c r="E154" s="75"/>
    </row>
    <row r="155" spans="4:5">
      <c r="D155" s="75"/>
      <c r="E155" s="75"/>
    </row>
    <row r="156" spans="4:5">
      <c r="D156" s="75"/>
      <c r="E156" s="75"/>
    </row>
    <row r="157" spans="4:5">
      <c r="D157" s="75"/>
      <c r="E157" s="75"/>
    </row>
    <row r="158" spans="4:5">
      <c r="D158" s="75"/>
      <c r="E158" s="75"/>
    </row>
    <row r="159" spans="4:5">
      <c r="E159" s="75"/>
    </row>
    <row r="160" spans="4:5">
      <c r="E160" s="75"/>
    </row>
  </sheetData>
  <pageMargins left="0.7" right="0.7" top="0.75" bottom="0.75" header="0.3" footer="0.3"/>
  <pageSetup orientation="portrait" r:id="rId1"/>
  <headerFooter>
    <oddFooter>&amp;C_x000D_&amp;1#&amp;"Calibri"&amp;10&amp;K000000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109</vt:i4>
      </vt:variant>
    </vt:vector>
  </HeadingPairs>
  <TitlesOfParts>
    <vt:vector size="115" baseType="lpstr">
      <vt:lpstr>Units</vt:lpstr>
      <vt:lpstr>Depleted Field Storage</vt:lpstr>
      <vt:lpstr>Depleted for Calcs</vt:lpstr>
      <vt:lpstr>Saline Storage</vt:lpstr>
      <vt:lpstr>Saline Calcs</vt:lpstr>
      <vt:lpstr>Economic Analysis</vt:lpstr>
      <vt:lpstr>'Saline Calcs'!Angle</vt:lpstr>
      <vt:lpstr>Angle</vt:lpstr>
      <vt:lpstr>'Depleted for Calcs'!Bg</vt:lpstr>
      <vt:lpstr>Bg</vt:lpstr>
      <vt:lpstr>'Depleted for Calcs'!Bgcf</vt:lpstr>
      <vt:lpstr>Bgcf</vt:lpstr>
      <vt:lpstr>'Depleted for Calcs'!Bo</vt:lpstr>
      <vt:lpstr>Bo</vt:lpstr>
      <vt:lpstr>'Saline Calcs'!CalcPermeability</vt:lpstr>
      <vt:lpstr>CalcPermeability</vt:lpstr>
      <vt:lpstr>'Depleted for Calcs'!Capacity</vt:lpstr>
      <vt:lpstr>Capacity</vt:lpstr>
      <vt:lpstr>CarbonCredits</vt:lpstr>
      <vt:lpstr>'Saline Calcs'!CO2Density</vt:lpstr>
      <vt:lpstr>CO2Density</vt:lpstr>
      <vt:lpstr>CO2Volume</vt:lpstr>
      <vt:lpstr>'Saline Calcs'!DeltaDensity</vt:lpstr>
      <vt:lpstr>DeltaDensity</vt:lpstr>
      <vt:lpstr>'Depleted for Calcs'!Deoth</vt:lpstr>
      <vt:lpstr>Deoth</vt:lpstr>
      <vt:lpstr>'Depleted for Calcs'!Dept</vt:lpstr>
      <vt:lpstr>Dept</vt:lpstr>
      <vt:lpstr>'Saline Calcs'!Depth</vt:lpstr>
      <vt:lpstr>Depth</vt:lpstr>
      <vt:lpstr>'Saline Calcs'!DepthFt</vt:lpstr>
      <vt:lpstr>DepthFt</vt:lpstr>
      <vt:lpstr>DischargePressure</vt:lpstr>
      <vt:lpstr>'Economic Analysis'!DiscountFactor</vt:lpstr>
      <vt:lpstr>EndInjection</vt:lpstr>
      <vt:lpstr>'Economic Analysis'!Escalation</vt:lpstr>
      <vt:lpstr>'Depleted for Calcs'!GasInPlace</vt:lpstr>
      <vt:lpstr>GasInPlace</vt:lpstr>
      <vt:lpstr>'Depleted for Calcs'!GasProduced</vt:lpstr>
      <vt:lpstr>GasProduced</vt:lpstr>
      <vt:lpstr>InjectionFee</vt:lpstr>
      <vt:lpstr>'Saline Calcs'!InjectionRate</vt:lpstr>
      <vt:lpstr>InjectionRate</vt:lpstr>
      <vt:lpstr>'Saline Calcs'!InjectionRateM3</vt:lpstr>
      <vt:lpstr>InjectionRateM3</vt:lpstr>
      <vt:lpstr>InjectionStart</vt:lpstr>
      <vt:lpstr>InjectionYears</vt:lpstr>
      <vt:lpstr>'Depleted for Calcs'!IntialGOR</vt:lpstr>
      <vt:lpstr>IntialGOR</vt:lpstr>
      <vt:lpstr>IRR</vt:lpstr>
      <vt:lpstr>LeasePayment</vt:lpstr>
      <vt:lpstr>MaintenanceCapital</vt:lpstr>
      <vt:lpstr>NetPresentValue</vt:lpstr>
      <vt:lpstr>'Depleted for Calcs'!OilProduced</vt:lpstr>
      <vt:lpstr>OilProduced</vt:lpstr>
      <vt:lpstr>OpexEscalation</vt:lpstr>
      <vt:lpstr>'Depleted for Calcs'!OriginalOilInPlace</vt:lpstr>
      <vt:lpstr>OriginalOilInPlace</vt:lpstr>
      <vt:lpstr>'Saline Calcs'!Permeability</vt:lpstr>
      <vt:lpstr>Permeability</vt:lpstr>
      <vt:lpstr>PipelineCost</vt:lpstr>
      <vt:lpstr>'Saline Calcs'!Porosity</vt:lpstr>
      <vt:lpstr>Porosity</vt:lpstr>
      <vt:lpstr>'Depleted for Calcs'!Pressure</vt:lpstr>
      <vt:lpstr>Pressure</vt:lpstr>
      <vt:lpstr>'Saline Calcs'!PressureGradient</vt:lpstr>
      <vt:lpstr>PressureGradient</vt:lpstr>
      <vt:lpstr>PressureGradientUnits</vt:lpstr>
      <vt:lpstr>PressureUnits</vt:lpstr>
      <vt:lpstr>'Saline Calcs'!RadiusMeters</vt:lpstr>
      <vt:lpstr>RadiusMeters</vt:lpstr>
      <vt:lpstr>'Depleted for Calcs'!ReservoirGasProduced</vt:lpstr>
      <vt:lpstr>ReservoirGasProduced</vt:lpstr>
      <vt:lpstr>'Depleted for Calcs'!ReservoirOilProduced</vt:lpstr>
      <vt:lpstr>ReservoirOilProduced</vt:lpstr>
      <vt:lpstr>'Saline Calcs'!ReservoirPressure</vt:lpstr>
      <vt:lpstr>ReservoirPressure</vt:lpstr>
      <vt:lpstr>'Depleted for Calcs'!ReservoirSolutionGas</vt:lpstr>
      <vt:lpstr>ReservoirSolutionGas</vt:lpstr>
      <vt:lpstr>'Saline Calcs'!ReservoirTemp</vt:lpstr>
      <vt:lpstr>ReservoirTemp</vt:lpstr>
      <vt:lpstr>'Saline Calcs'!SalinityWeightPercent</vt:lpstr>
      <vt:lpstr>SalinityWeightPercent</vt:lpstr>
      <vt:lpstr>'Saline Calcs'!Seconds</vt:lpstr>
      <vt:lpstr>Seconds</vt:lpstr>
      <vt:lpstr>StartDate</vt:lpstr>
      <vt:lpstr>SuctionPressure</vt:lpstr>
      <vt:lpstr>TaxRate</vt:lpstr>
      <vt:lpstr>'Depleted for Calcs'!Temperature</vt:lpstr>
      <vt:lpstr>Temperature</vt:lpstr>
      <vt:lpstr>TemperatureGradient</vt:lpstr>
      <vt:lpstr>TemperatureUnits</vt:lpstr>
      <vt:lpstr>'Saline Calcs'!Thickness</vt:lpstr>
      <vt:lpstr>Thickness</vt:lpstr>
      <vt:lpstr>'Saline Calcs'!TimeYears</vt:lpstr>
      <vt:lpstr>TimeYears</vt:lpstr>
      <vt:lpstr>TotalCapex</vt:lpstr>
      <vt:lpstr>'Depleted for Calcs'!TotalFluidKg</vt:lpstr>
      <vt:lpstr>TotalFluidKg</vt:lpstr>
      <vt:lpstr>'Depleted for Calcs'!TotalFluidRb</vt:lpstr>
      <vt:lpstr>TotalFluidRb</vt:lpstr>
      <vt:lpstr>TransportStorageRevenue</vt:lpstr>
      <vt:lpstr>'Saline Calcs'!Viscosity</vt:lpstr>
      <vt:lpstr>Viscosity</vt:lpstr>
      <vt:lpstr>'Saline Calcs'!WaterDensity</vt:lpstr>
      <vt:lpstr>WaterDensity</vt:lpstr>
      <vt:lpstr>'Saline Calcs'!WaterFVF</vt:lpstr>
      <vt:lpstr>WaterFVF</vt:lpstr>
      <vt:lpstr>'Depleted for Calcs'!WaterProduced</vt:lpstr>
      <vt:lpstr>WaterProduced</vt:lpstr>
      <vt:lpstr>'Saline Calcs'!WaterSalinity</vt:lpstr>
      <vt:lpstr>WaterSalinity</vt:lpstr>
      <vt:lpstr>YearlyLeaseFee</vt:lpstr>
      <vt:lpstr>'Depleted for Calcs'!ZFactor</vt:lpstr>
      <vt:lpstr>ZFactor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Jennette | TES-h2.com</dc:creator>
  <cp:lastModifiedBy>ben jennette</cp:lastModifiedBy>
  <dcterms:created xsi:type="dcterms:W3CDTF">2024-06-24T13:52:59Z</dcterms:created>
  <dcterms:modified xsi:type="dcterms:W3CDTF">2024-11-01T14:33:14Z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869819-07fb-4df0-a10e-162b93d5dc2a_Enabled">
    <vt:lpwstr>true</vt:lpwstr>
  </property>
  <property fmtid="{D5CDD505-2E9C-101B-9397-08002B2CF9AE}" pid="3" name="MSIP_Label_bc869819-07fb-4df0-a10e-162b93d5dc2a_SetDate">
    <vt:lpwstr>2024-06-24T14:51:39Z</vt:lpwstr>
  </property>
  <property fmtid="{D5CDD505-2E9C-101B-9397-08002B2CF9AE}" pid="4" name="MSIP_Label_bc869819-07fb-4df0-a10e-162b93d5dc2a_Method">
    <vt:lpwstr>Standard</vt:lpwstr>
  </property>
  <property fmtid="{D5CDD505-2E9C-101B-9397-08002B2CF9AE}" pid="5" name="MSIP_Label_bc869819-07fb-4df0-a10e-162b93d5dc2a_Name">
    <vt:lpwstr>Internal</vt:lpwstr>
  </property>
  <property fmtid="{D5CDD505-2E9C-101B-9397-08002B2CF9AE}" pid="6" name="MSIP_Label_bc869819-07fb-4df0-a10e-162b93d5dc2a_SiteId">
    <vt:lpwstr>4d88d1ed-d329-4321-b330-358c140b648d</vt:lpwstr>
  </property>
  <property fmtid="{D5CDD505-2E9C-101B-9397-08002B2CF9AE}" pid="7" name="MSIP_Label_bc869819-07fb-4df0-a10e-162b93d5dc2a_ActionId">
    <vt:lpwstr>afc1c88e-75be-419a-a655-566e34272622</vt:lpwstr>
  </property>
  <property fmtid="{D5CDD505-2E9C-101B-9397-08002B2CF9AE}" pid="8" name="MSIP_Label_bc869819-07fb-4df0-a10e-162b93d5dc2a_ContentBits">
    <vt:lpwstr>2</vt:lpwstr>
  </property>
</Properties>
</file>