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3F3F55D3-A9B1-44DB-92E2-765146796068}" xr6:coauthVersionLast="47" xr6:coauthVersionMax="47" xr10:uidLastSave="{00000000-0000-0000-0000-000000000000}"/>
  <bookViews>
    <workbookView xWindow="-96" yWindow="0" windowWidth="11712" windowHeight="12336" xr2:uid="{16483899-E455-44BD-B9C9-91469D5361D3}"/>
  </bookViews>
  <sheets>
    <sheet name="Participant Guesses" sheetId="4" r:id="rId1"/>
    <sheet name="Participant Info" sheetId="1" r:id="rId2"/>
    <sheet name="Scenarios" sheetId="2" r:id="rId3"/>
    <sheet name="Distances" sheetId="3" r:id="rId4"/>
  </sheets>
  <definedNames>
    <definedName name="tactor_distance_mapping">Distances!$B$2:$C$2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R18" i="1" a="1"/>
  <c r="R18" i="1" s="1"/>
  <c r="S18" i="1" s="1"/>
  <c r="R15" i="1" a="1"/>
  <c r="R15" i="1" s="1"/>
  <c r="S15" i="1" s="1"/>
  <c r="R12" i="1" a="1"/>
  <c r="R12" i="1" s="1"/>
  <c r="S12" i="1" s="1"/>
  <c r="R9" i="1" a="1"/>
  <c r="R9" i="1" s="1"/>
  <c r="S9" i="1" s="1"/>
  <c r="R6" i="1" a="1"/>
  <c r="R6" i="1" s="1"/>
  <c r="S6" i="1" s="1"/>
  <c r="R3" i="1" a="1"/>
  <c r="R3" i="1" s="1"/>
  <c r="S3" i="1" s="1"/>
  <c r="R4" i="1" a="1"/>
  <c r="R4" i="1" s="1"/>
  <c r="S4" i="1" s="1"/>
  <c r="R5" i="1" a="1"/>
  <c r="R5" i="1" s="1"/>
  <c r="R7" i="1" a="1"/>
  <c r="R7" i="1" s="1"/>
  <c r="T7" i="1" s="1"/>
  <c r="U7" i="1" s="1"/>
  <c r="R8" i="1" a="1"/>
  <c r="R8" i="1" s="1"/>
  <c r="S8" i="1" s="1"/>
  <c r="R10" i="1" a="1"/>
  <c r="R10" i="1" s="1"/>
  <c r="R11" i="1" a="1"/>
  <c r="R11" i="1" s="1"/>
  <c r="S11" i="1" s="1"/>
  <c r="R13" i="1" a="1"/>
  <c r="R13" i="1" s="1"/>
  <c r="T13" i="1" s="1"/>
  <c r="U13" i="1" s="1"/>
  <c r="R14" i="1" a="1"/>
  <c r="R14" i="1" s="1"/>
  <c r="S14" i="1" s="1"/>
  <c r="R16" i="1" a="1"/>
  <c r="R16" i="1" s="1"/>
  <c r="T16" i="1" s="1"/>
  <c r="U16" i="1" s="1"/>
  <c r="R17" i="1" a="1"/>
  <c r="R17" i="1" s="1"/>
  <c r="S17" i="1" s="1"/>
  <c r="R19" i="1" a="1"/>
  <c r="R19" i="1" s="1"/>
  <c r="T19" i="1" s="1"/>
  <c r="U19" i="1" s="1"/>
  <c r="R20" i="1" a="1"/>
  <c r="R20" i="1" s="1"/>
  <c r="S20" i="1" s="1"/>
  <c r="R3" i="2"/>
  <c r="Q3" i="2"/>
  <c r="P3" i="2"/>
  <c r="P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5" i="2"/>
  <c r="R4" i="2"/>
  <c r="Q4" i="2"/>
  <c r="T10" i="1" l="1"/>
  <c r="U10" i="1" s="1"/>
  <c r="S7" i="1"/>
  <c r="S19" i="1"/>
  <c r="S10" i="1"/>
  <c r="T4" i="1"/>
  <c r="U4" i="1" s="1"/>
  <c r="S13" i="1"/>
  <c r="S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<sst xmlns="http://schemas.openxmlformats.org/spreadsheetml/2006/main" count="1337" uniqueCount="25">
  <si>
    <t>Participant ID</t>
  </si>
  <si>
    <t>Scenario</t>
  </si>
  <si>
    <t>Scheme</t>
  </si>
  <si>
    <t>FAR</t>
  </si>
  <si>
    <t>NEAR</t>
  </si>
  <si>
    <t>IMMINENT</t>
  </si>
  <si>
    <t>Guesses</t>
  </si>
  <si>
    <t>Tactors</t>
  </si>
  <si>
    <t>Distances</t>
  </si>
  <si>
    <t>FRONT</t>
  </si>
  <si>
    <t>MID</t>
  </si>
  <si>
    <t>REAR</t>
  </si>
  <si>
    <t>No. of Imminent</t>
  </si>
  <si>
    <t>No. of Far</t>
  </si>
  <si>
    <t>No. of Near</t>
  </si>
  <si>
    <t>Singular Constant</t>
  </si>
  <si>
    <t>Singular Varying</t>
  </si>
  <si>
    <t>Wall Constant</t>
  </si>
  <si>
    <t>Wall Varying</t>
  </si>
  <si>
    <t>Wave Constant</t>
  </si>
  <si>
    <t>Wave Varying</t>
  </si>
  <si>
    <t>No. Correct</t>
  </si>
  <si>
    <t>% Correct</t>
  </si>
  <si>
    <t>No. Correct (per scheme)</t>
  </si>
  <si>
    <t>% Correct per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</si>
</sst>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397B-23A0-43F8-B713-F5E442B6E1CC}">
  <dimension ref="A2:U56"/>
  <sheetViews>
    <sheetView tabSelected="1" topLeftCell="A21" zoomScale="85" zoomScaleNormal="85" workbookViewId="0">
      <selection activeCell="C41" sqref="C41"/>
    </sheetView>
  </sheetViews>
  <sheetFormatPr defaultRowHeight="14.4" x14ac:dyDescent="0.3"/>
  <sheetData>
    <row r="2" spans="1:21" x14ac:dyDescent="0.3">
      <c r="A2" t="s">
        <v>0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1:21" x14ac:dyDescent="0.3">
      <c r="A3" s="2">
        <v>1</v>
      </c>
      <c r="B3" s="2" t="s">
        <v>6</v>
      </c>
      <c r="C3">
        <v>1</v>
      </c>
      <c r="D3" t="s">
        <v>3</v>
      </c>
      <c r="E3" t="s">
        <v>5</v>
      </c>
      <c r="F3" t="s">
        <v>4</v>
      </c>
      <c r="G3" t="s">
        <v>5</v>
      </c>
      <c r="H3" t="s">
        <v>3</v>
      </c>
      <c r="I3" t="s">
        <v>5</v>
      </c>
      <c r="J3" t="s">
        <v>4</v>
      </c>
      <c r="K3" t="s">
        <v>4</v>
      </c>
      <c r="L3" t="s">
        <v>3</v>
      </c>
      <c r="M3" t="s">
        <v>3</v>
      </c>
      <c r="N3" t="s">
        <v>4</v>
      </c>
      <c r="O3" t="s">
        <v>5</v>
      </c>
      <c r="P3" t="s">
        <v>4</v>
      </c>
      <c r="Q3" t="s">
        <v>3</v>
      </c>
      <c r="R3" t="s">
        <v>5</v>
      </c>
      <c r="S3" t="s">
        <v>4</v>
      </c>
      <c r="T3" t="s">
        <v>5</v>
      </c>
      <c r="U3" t="s">
        <v>3</v>
      </c>
    </row>
    <row r="4" spans="1:21" x14ac:dyDescent="0.3">
      <c r="A4" s="2"/>
      <c r="B4" s="2"/>
      <c r="C4">
        <v>2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4</v>
      </c>
      <c r="Q4" t="s">
        <v>5</v>
      </c>
      <c r="R4" t="s">
        <v>3</v>
      </c>
      <c r="S4" t="s">
        <v>3</v>
      </c>
      <c r="T4" t="s">
        <v>3</v>
      </c>
      <c r="U4" t="s">
        <v>4</v>
      </c>
    </row>
    <row r="5" spans="1:21" x14ac:dyDescent="0.3">
      <c r="A5" s="2"/>
      <c r="B5" s="2"/>
      <c r="C5">
        <v>3</v>
      </c>
      <c r="D5" t="s">
        <v>5</v>
      </c>
      <c r="E5" t="s">
        <v>5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4</v>
      </c>
      <c r="M5" t="s">
        <v>5</v>
      </c>
      <c r="N5" t="s">
        <v>5</v>
      </c>
      <c r="O5" t="s">
        <v>4</v>
      </c>
      <c r="P5" t="s">
        <v>5</v>
      </c>
      <c r="Q5" t="s">
        <v>4</v>
      </c>
      <c r="R5" t="s">
        <v>4</v>
      </c>
      <c r="S5" t="s">
        <v>4</v>
      </c>
      <c r="T5" t="s">
        <v>4</v>
      </c>
      <c r="U5" t="s">
        <v>4</v>
      </c>
    </row>
    <row r="6" spans="1:21" x14ac:dyDescent="0.3">
      <c r="A6" s="2"/>
      <c r="B6" s="2"/>
      <c r="C6">
        <v>4</v>
      </c>
      <c r="D6" t="s">
        <v>4</v>
      </c>
      <c r="E6" t="s">
        <v>3</v>
      </c>
      <c r="F6" t="s">
        <v>3</v>
      </c>
      <c r="G6" t="s">
        <v>4</v>
      </c>
      <c r="H6" t="s">
        <v>5</v>
      </c>
      <c r="I6" t="s">
        <v>4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4</v>
      </c>
      <c r="Q6" t="s">
        <v>3</v>
      </c>
      <c r="R6" t="s">
        <v>5</v>
      </c>
      <c r="S6" t="s">
        <v>5</v>
      </c>
      <c r="T6" t="s">
        <v>3</v>
      </c>
      <c r="U6" t="s">
        <v>5</v>
      </c>
    </row>
    <row r="7" spans="1:21" x14ac:dyDescent="0.3">
      <c r="A7" s="2"/>
      <c r="B7" s="2"/>
      <c r="C7">
        <v>5</v>
      </c>
      <c r="D7" t="s">
        <v>3</v>
      </c>
      <c r="E7" t="s">
        <v>3</v>
      </c>
      <c r="F7" t="s">
        <v>5</v>
      </c>
      <c r="G7" t="s">
        <v>5</v>
      </c>
      <c r="H7" t="s">
        <v>3</v>
      </c>
      <c r="I7" t="s">
        <v>3</v>
      </c>
      <c r="J7" t="s">
        <v>5</v>
      </c>
      <c r="K7" t="s">
        <v>5</v>
      </c>
      <c r="L7" t="s">
        <v>4</v>
      </c>
      <c r="M7" t="s">
        <v>5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  <c r="U7" t="s">
        <v>3</v>
      </c>
    </row>
    <row r="8" spans="1:21" x14ac:dyDescent="0.3">
      <c r="A8" s="2"/>
      <c r="B8" s="2"/>
      <c r="C8">
        <v>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 t="s">
        <v>5</v>
      </c>
      <c r="K8" t="s">
        <v>4</v>
      </c>
      <c r="L8" t="s">
        <v>4</v>
      </c>
      <c r="M8" t="s">
        <v>4</v>
      </c>
      <c r="N8" t="s">
        <v>5</v>
      </c>
      <c r="O8" t="s">
        <v>5</v>
      </c>
      <c r="P8" t="s">
        <v>4</v>
      </c>
      <c r="Q8" t="s">
        <v>3</v>
      </c>
      <c r="R8" t="s">
        <v>5</v>
      </c>
      <c r="S8" t="s">
        <v>5</v>
      </c>
      <c r="T8" t="s">
        <v>5</v>
      </c>
      <c r="U8" t="s">
        <v>5</v>
      </c>
    </row>
    <row r="9" spans="1:21" x14ac:dyDescent="0.3">
      <c r="A9" s="2"/>
      <c r="B9" s="2"/>
      <c r="C9">
        <v>7</v>
      </c>
      <c r="D9" t="s">
        <v>5</v>
      </c>
      <c r="E9" t="s">
        <v>5</v>
      </c>
      <c r="F9" t="s">
        <v>5</v>
      </c>
      <c r="G9" t="s">
        <v>3</v>
      </c>
      <c r="H9" t="s">
        <v>3</v>
      </c>
      <c r="I9" t="s">
        <v>3</v>
      </c>
      <c r="J9" t="s">
        <v>5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5</v>
      </c>
      <c r="Q9" t="s">
        <v>4</v>
      </c>
      <c r="R9" t="s">
        <v>4</v>
      </c>
      <c r="S9" t="s">
        <v>4</v>
      </c>
      <c r="T9" t="s">
        <v>4</v>
      </c>
      <c r="U9" t="s">
        <v>4</v>
      </c>
    </row>
    <row r="10" spans="1:21" x14ac:dyDescent="0.3">
      <c r="A10" s="2"/>
      <c r="B10" s="2"/>
      <c r="C10">
        <v>8</v>
      </c>
      <c r="E10" t="s">
        <v>4</v>
      </c>
      <c r="F10" t="s">
        <v>3</v>
      </c>
      <c r="H10" t="s">
        <v>4</v>
      </c>
      <c r="I10" t="s">
        <v>4</v>
      </c>
      <c r="K10" t="s">
        <v>3</v>
      </c>
      <c r="L10" t="s">
        <v>4</v>
      </c>
      <c r="N10" t="s">
        <v>4</v>
      </c>
      <c r="O10" t="s">
        <v>3</v>
      </c>
      <c r="Q10" t="s">
        <v>5</v>
      </c>
      <c r="R10" t="s">
        <v>5</v>
      </c>
      <c r="T10" t="s">
        <v>3</v>
      </c>
      <c r="U10" t="s">
        <v>3</v>
      </c>
    </row>
    <row r="11" spans="1:21" x14ac:dyDescent="0.3">
      <c r="A11" s="2"/>
      <c r="B11" s="2"/>
      <c r="C11">
        <v>9</v>
      </c>
      <c r="E11" t="s">
        <v>5</v>
      </c>
      <c r="F11" t="s">
        <v>5</v>
      </c>
      <c r="H11" t="s">
        <v>5</v>
      </c>
      <c r="I11" t="s">
        <v>5</v>
      </c>
      <c r="K11" t="s">
        <v>5</v>
      </c>
      <c r="L11" t="s">
        <v>4</v>
      </c>
      <c r="N11" t="s">
        <v>5</v>
      </c>
      <c r="O11" t="s">
        <v>5</v>
      </c>
      <c r="Q11" t="s">
        <v>5</v>
      </c>
      <c r="R11" t="s">
        <v>4</v>
      </c>
      <c r="T11" t="s">
        <v>5</v>
      </c>
      <c r="U11" t="s">
        <v>5</v>
      </c>
    </row>
    <row r="12" spans="1:21" x14ac:dyDescent="0.3">
      <c r="A12" s="2"/>
      <c r="B12" s="2"/>
      <c r="C12">
        <v>10</v>
      </c>
      <c r="E12" t="s">
        <v>3</v>
      </c>
      <c r="F12" t="s">
        <v>3</v>
      </c>
      <c r="H12" t="s">
        <v>5</v>
      </c>
      <c r="I12" t="s">
        <v>3</v>
      </c>
      <c r="K12" t="s">
        <v>4</v>
      </c>
      <c r="L12" t="s">
        <v>4</v>
      </c>
      <c r="N12" t="s">
        <v>4</v>
      </c>
      <c r="O12" t="s">
        <v>4</v>
      </c>
      <c r="Q12" t="s">
        <v>4</v>
      </c>
      <c r="R12" t="s">
        <v>3</v>
      </c>
      <c r="T12" t="s">
        <v>4</v>
      </c>
      <c r="U12" t="s">
        <v>3</v>
      </c>
    </row>
    <row r="13" spans="1:21" x14ac:dyDescent="0.3">
      <c r="A13" s="2"/>
      <c r="B13" s="2"/>
      <c r="C13">
        <v>11</v>
      </c>
      <c r="E13" t="s">
        <v>4</v>
      </c>
      <c r="F13" t="s">
        <v>5</v>
      </c>
      <c r="H13" t="s">
        <v>4</v>
      </c>
      <c r="I13" t="s">
        <v>4</v>
      </c>
      <c r="K13" t="s">
        <v>3</v>
      </c>
      <c r="L13" t="s">
        <v>3</v>
      </c>
      <c r="N13" t="s">
        <v>5</v>
      </c>
      <c r="O13" t="s">
        <v>3</v>
      </c>
      <c r="Q13" t="s">
        <v>4</v>
      </c>
      <c r="R13" t="s">
        <v>4</v>
      </c>
      <c r="T13" t="s">
        <v>5</v>
      </c>
      <c r="U13" t="s">
        <v>4</v>
      </c>
    </row>
    <row r="14" spans="1:21" x14ac:dyDescent="0.3">
      <c r="A14" s="2"/>
      <c r="B14" s="2"/>
      <c r="C14">
        <v>12</v>
      </c>
      <c r="E14" t="s">
        <v>3</v>
      </c>
      <c r="F14" t="s">
        <v>4</v>
      </c>
      <c r="H14" t="s">
        <v>5</v>
      </c>
      <c r="I14" t="s">
        <v>5</v>
      </c>
      <c r="K14" t="s">
        <v>5</v>
      </c>
      <c r="L14" t="s">
        <v>4</v>
      </c>
      <c r="N14" t="s">
        <v>3</v>
      </c>
      <c r="O14" t="s">
        <v>3</v>
      </c>
      <c r="Q14" t="s">
        <v>3</v>
      </c>
      <c r="R14" t="s">
        <v>3</v>
      </c>
      <c r="T14" t="s">
        <v>3</v>
      </c>
      <c r="U14" t="s">
        <v>5</v>
      </c>
    </row>
    <row r="17" spans="1:21" x14ac:dyDescent="0.3">
      <c r="A17">
        <v>2</v>
      </c>
      <c r="C17">
        <v>1</v>
      </c>
      <c r="D17" t="s">
        <v>3</v>
      </c>
      <c r="E17" t="s">
        <v>5</v>
      </c>
      <c r="F17" t="s">
        <v>4</v>
      </c>
      <c r="G17" t="s">
        <v>5</v>
      </c>
      <c r="H17" t="s">
        <v>3</v>
      </c>
      <c r="I17" t="s">
        <v>5</v>
      </c>
      <c r="J17" t="s">
        <v>3</v>
      </c>
      <c r="K17" t="s">
        <v>4</v>
      </c>
      <c r="L17" t="s">
        <v>3</v>
      </c>
      <c r="M17" t="s">
        <v>3</v>
      </c>
      <c r="N17" t="s">
        <v>4</v>
      </c>
      <c r="O17" t="s">
        <v>4</v>
      </c>
      <c r="P17" t="s">
        <v>5</v>
      </c>
      <c r="Q17" t="s">
        <v>3</v>
      </c>
      <c r="R17" t="s">
        <v>5</v>
      </c>
      <c r="S17" t="s">
        <v>3</v>
      </c>
      <c r="T17" t="s">
        <v>3</v>
      </c>
      <c r="U17" t="s">
        <v>3</v>
      </c>
    </row>
    <row r="18" spans="1:21" x14ac:dyDescent="0.3">
      <c r="C18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5</v>
      </c>
      <c r="K18" t="s">
        <v>4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5</v>
      </c>
      <c r="R18" t="s">
        <v>3</v>
      </c>
      <c r="S18" t="s">
        <v>3</v>
      </c>
      <c r="T18" t="s">
        <v>3</v>
      </c>
      <c r="U18" t="s">
        <v>4</v>
      </c>
    </row>
    <row r="19" spans="1:21" x14ac:dyDescent="0.3">
      <c r="C19">
        <v>3</v>
      </c>
      <c r="D19" t="s">
        <v>5</v>
      </c>
      <c r="E19" t="s">
        <v>5</v>
      </c>
      <c r="F19" t="s">
        <v>3</v>
      </c>
      <c r="G19" t="s">
        <v>3</v>
      </c>
      <c r="H19" t="s">
        <v>3</v>
      </c>
      <c r="I19" t="s">
        <v>3</v>
      </c>
      <c r="J19" t="s">
        <v>4</v>
      </c>
      <c r="K19" t="s">
        <v>3</v>
      </c>
      <c r="L19" t="s">
        <v>4</v>
      </c>
      <c r="M19" t="s">
        <v>5</v>
      </c>
      <c r="N19" t="s">
        <v>5</v>
      </c>
      <c r="O19" t="s">
        <v>4</v>
      </c>
      <c r="P19" t="s">
        <v>4</v>
      </c>
      <c r="Q19" t="s">
        <v>5</v>
      </c>
      <c r="R19" t="s">
        <v>4</v>
      </c>
      <c r="S19" t="s">
        <v>4</v>
      </c>
      <c r="T19" t="s">
        <v>4</v>
      </c>
      <c r="U19" t="s">
        <v>4</v>
      </c>
    </row>
    <row r="20" spans="1:21" x14ac:dyDescent="0.3">
      <c r="C20">
        <v>4</v>
      </c>
      <c r="D20" t="s">
        <v>3</v>
      </c>
      <c r="E20" t="s">
        <v>3</v>
      </c>
      <c r="F20" t="s">
        <v>3</v>
      </c>
      <c r="G20" t="s">
        <v>4</v>
      </c>
      <c r="H20" t="s">
        <v>5</v>
      </c>
      <c r="I20" t="s">
        <v>4</v>
      </c>
      <c r="J20" t="s">
        <v>3</v>
      </c>
      <c r="K20" t="s">
        <v>5</v>
      </c>
      <c r="L20" t="s">
        <v>5</v>
      </c>
      <c r="M20" t="s">
        <v>4</v>
      </c>
      <c r="N20" t="s">
        <v>4</v>
      </c>
      <c r="O20" t="s">
        <v>5</v>
      </c>
      <c r="P20" t="s">
        <v>4</v>
      </c>
      <c r="Q20" t="s">
        <v>3</v>
      </c>
      <c r="R20" t="s">
        <v>5</v>
      </c>
      <c r="S20" t="s">
        <v>5</v>
      </c>
      <c r="T20" t="s">
        <v>3</v>
      </c>
      <c r="U20" t="s">
        <v>3</v>
      </c>
    </row>
    <row r="21" spans="1:21" x14ac:dyDescent="0.3">
      <c r="C21">
        <v>5</v>
      </c>
      <c r="D21" t="s">
        <v>3</v>
      </c>
      <c r="E21" t="s">
        <v>3</v>
      </c>
      <c r="F21" t="s">
        <v>5</v>
      </c>
      <c r="G21" t="s">
        <v>5</v>
      </c>
      <c r="H21" t="s">
        <v>3</v>
      </c>
      <c r="I21" t="s">
        <v>3</v>
      </c>
      <c r="J21" t="s">
        <v>4</v>
      </c>
      <c r="K21" t="s">
        <v>5</v>
      </c>
      <c r="L21" t="s">
        <v>4</v>
      </c>
      <c r="M21" t="s">
        <v>5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4</v>
      </c>
      <c r="U21" t="s">
        <v>3</v>
      </c>
    </row>
    <row r="22" spans="1:21" x14ac:dyDescent="0.3">
      <c r="C22">
        <v>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5</v>
      </c>
      <c r="J22" t="s">
        <v>5</v>
      </c>
      <c r="K22" t="s">
        <v>4</v>
      </c>
      <c r="L22" t="s">
        <v>5</v>
      </c>
      <c r="M22" t="s">
        <v>4</v>
      </c>
      <c r="N22" t="s">
        <v>4</v>
      </c>
      <c r="O22" t="s">
        <v>4</v>
      </c>
      <c r="P22" t="s">
        <v>4</v>
      </c>
      <c r="Q22" t="s">
        <v>3</v>
      </c>
      <c r="R22" t="s">
        <v>5</v>
      </c>
      <c r="S22" t="s">
        <v>4</v>
      </c>
      <c r="T22" t="s">
        <v>4</v>
      </c>
      <c r="U22" t="s">
        <v>5</v>
      </c>
    </row>
    <row r="23" spans="1:21" x14ac:dyDescent="0.3">
      <c r="C23">
        <v>7</v>
      </c>
      <c r="D23" t="s">
        <v>5</v>
      </c>
      <c r="E23" t="s">
        <v>5</v>
      </c>
      <c r="F23" t="s">
        <v>5</v>
      </c>
      <c r="G23" t="s">
        <v>3</v>
      </c>
      <c r="H23" t="s">
        <v>3</v>
      </c>
      <c r="I23" t="s">
        <v>3</v>
      </c>
      <c r="J23" t="s">
        <v>4</v>
      </c>
      <c r="K23" t="s">
        <v>3</v>
      </c>
      <c r="L23" t="s">
        <v>3</v>
      </c>
      <c r="M23" t="s">
        <v>3</v>
      </c>
      <c r="N23" t="s">
        <v>3</v>
      </c>
      <c r="O23" t="s">
        <v>4</v>
      </c>
      <c r="P23" t="s">
        <v>5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</row>
    <row r="24" spans="1:21" x14ac:dyDescent="0.3">
      <c r="C24">
        <v>8</v>
      </c>
      <c r="E24" t="s">
        <v>4</v>
      </c>
      <c r="F24" t="s">
        <v>3</v>
      </c>
      <c r="H24" t="s">
        <v>4</v>
      </c>
      <c r="I24" t="s">
        <v>4</v>
      </c>
      <c r="K24" t="s">
        <v>3</v>
      </c>
      <c r="L24" t="s">
        <v>4</v>
      </c>
      <c r="N24" t="s">
        <v>4</v>
      </c>
      <c r="O24" t="s">
        <v>4</v>
      </c>
      <c r="Q24" t="s">
        <v>5</v>
      </c>
      <c r="R24" t="s">
        <v>5</v>
      </c>
      <c r="T24" t="s">
        <v>3</v>
      </c>
      <c r="U24" t="s">
        <v>3</v>
      </c>
    </row>
    <row r="25" spans="1:21" x14ac:dyDescent="0.3">
      <c r="C25">
        <v>9</v>
      </c>
      <c r="E25" t="s">
        <v>5</v>
      </c>
      <c r="F25" t="s">
        <v>5</v>
      </c>
      <c r="H25" t="s">
        <v>5</v>
      </c>
      <c r="I25" t="s">
        <v>5</v>
      </c>
      <c r="K25" t="s">
        <v>5</v>
      </c>
      <c r="L25" t="s">
        <v>5</v>
      </c>
      <c r="N25" t="s">
        <v>5</v>
      </c>
      <c r="O25" t="s">
        <v>4</v>
      </c>
      <c r="Q25" t="s">
        <v>5</v>
      </c>
      <c r="R25" t="s">
        <v>4</v>
      </c>
      <c r="T25" t="s">
        <v>5</v>
      </c>
      <c r="U25" t="s">
        <v>4</v>
      </c>
    </row>
    <row r="26" spans="1:21" x14ac:dyDescent="0.3">
      <c r="C26">
        <v>10</v>
      </c>
      <c r="E26" t="s">
        <v>3</v>
      </c>
      <c r="F26" t="s">
        <v>3</v>
      </c>
      <c r="H26" t="s">
        <v>4</v>
      </c>
      <c r="I26" t="s">
        <v>3</v>
      </c>
      <c r="K26" t="s">
        <v>4</v>
      </c>
      <c r="L26" t="s">
        <v>4</v>
      </c>
      <c r="N26" t="s">
        <v>4</v>
      </c>
      <c r="O26" t="s">
        <v>3</v>
      </c>
      <c r="Q26" t="s">
        <v>4</v>
      </c>
      <c r="R26" t="s">
        <v>3</v>
      </c>
      <c r="T26" t="s">
        <v>4</v>
      </c>
      <c r="U26" t="s">
        <v>3</v>
      </c>
    </row>
    <row r="27" spans="1:21" x14ac:dyDescent="0.3">
      <c r="C27">
        <v>11</v>
      </c>
      <c r="E27" t="s">
        <v>4</v>
      </c>
      <c r="F27" t="s">
        <v>5</v>
      </c>
      <c r="H27" t="s">
        <v>4</v>
      </c>
      <c r="I27" t="s">
        <v>4</v>
      </c>
      <c r="K27" t="s">
        <v>3</v>
      </c>
      <c r="L27" t="s">
        <v>3</v>
      </c>
      <c r="N27" t="s">
        <v>5</v>
      </c>
      <c r="O27" t="s">
        <v>3</v>
      </c>
      <c r="Q27" t="s">
        <v>4</v>
      </c>
      <c r="R27" t="s">
        <v>4</v>
      </c>
      <c r="T27" t="s">
        <v>3</v>
      </c>
      <c r="U27" t="s">
        <v>4</v>
      </c>
    </row>
    <row r="28" spans="1:21" x14ac:dyDescent="0.3">
      <c r="C28">
        <v>12</v>
      </c>
      <c r="E28" t="s">
        <v>3</v>
      </c>
      <c r="F28" t="s">
        <v>4</v>
      </c>
      <c r="I28" t="s">
        <v>5</v>
      </c>
      <c r="K28" t="s">
        <v>5</v>
      </c>
      <c r="L28" t="s">
        <v>5</v>
      </c>
      <c r="N28" t="s">
        <v>3</v>
      </c>
      <c r="Q28" t="s">
        <v>3</v>
      </c>
      <c r="R28" t="s">
        <v>3</v>
      </c>
      <c r="T28" t="s">
        <v>3</v>
      </c>
      <c r="U28" t="s">
        <v>5</v>
      </c>
    </row>
    <row r="31" spans="1:21" x14ac:dyDescent="0.3">
      <c r="A31">
        <v>3</v>
      </c>
      <c r="C31">
        <v>1</v>
      </c>
      <c r="D31" t="s">
        <v>3</v>
      </c>
      <c r="E31" t="s">
        <v>4</v>
      </c>
      <c r="F31" t="s">
        <v>4</v>
      </c>
      <c r="G31" t="s">
        <v>5</v>
      </c>
      <c r="H31" t="s">
        <v>3</v>
      </c>
      <c r="I31" t="s">
        <v>5</v>
      </c>
      <c r="J31" t="s">
        <v>4</v>
      </c>
      <c r="K31" t="s">
        <v>4</v>
      </c>
      <c r="L31" t="s">
        <v>3</v>
      </c>
      <c r="M31" t="s">
        <v>3</v>
      </c>
      <c r="N31" t="s">
        <v>4</v>
      </c>
      <c r="O31" t="s">
        <v>5</v>
      </c>
      <c r="P31" t="s">
        <v>4</v>
      </c>
      <c r="Q31" t="s">
        <v>3</v>
      </c>
      <c r="R31" t="s">
        <v>4</v>
      </c>
      <c r="S31" t="s">
        <v>4</v>
      </c>
      <c r="T31" t="s">
        <v>4</v>
      </c>
      <c r="U31" t="s">
        <v>3</v>
      </c>
    </row>
    <row r="32" spans="1:21" x14ac:dyDescent="0.3">
      <c r="C32">
        <v>2</v>
      </c>
      <c r="D32" t="s">
        <v>3</v>
      </c>
      <c r="E32" t="s">
        <v>4</v>
      </c>
      <c r="F32" t="s">
        <v>4</v>
      </c>
      <c r="G32" t="s">
        <v>3</v>
      </c>
      <c r="H32" t="s">
        <v>4</v>
      </c>
      <c r="I32" t="s">
        <v>4</v>
      </c>
      <c r="J32" t="s">
        <v>5</v>
      </c>
      <c r="K32" t="s">
        <v>4</v>
      </c>
      <c r="L32" t="s">
        <v>3</v>
      </c>
      <c r="M32" t="s">
        <v>4</v>
      </c>
      <c r="N32" t="s">
        <v>3</v>
      </c>
      <c r="O32" t="s">
        <v>3</v>
      </c>
      <c r="P32" t="s">
        <v>4</v>
      </c>
      <c r="Q32" t="s">
        <v>4</v>
      </c>
      <c r="R32" t="s">
        <v>3</v>
      </c>
      <c r="S32" t="s">
        <v>3</v>
      </c>
      <c r="T32" t="s">
        <v>3</v>
      </c>
      <c r="U32" t="s">
        <v>4</v>
      </c>
    </row>
    <row r="33" spans="1:21" x14ac:dyDescent="0.3">
      <c r="C33">
        <v>3</v>
      </c>
      <c r="D33" t="s">
        <v>4</v>
      </c>
      <c r="E33" t="s">
        <v>4</v>
      </c>
      <c r="F33" t="s">
        <v>3</v>
      </c>
      <c r="G33" t="s">
        <v>3</v>
      </c>
      <c r="H33" t="s">
        <v>3</v>
      </c>
      <c r="I33" t="s">
        <v>3</v>
      </c>
      <c r="J33" t="s">
        <v>4</v>
      </c>
      <c r="K33" t="s">
        <v>3</v>
      </c>
      <c r="L33" t="s">
        <v>4</v>
      </c>
      <c r="M33" t="s">
        <v>5</v>
      </c>
      <c r="N33" t="s">
        <v>5</v>
      </c>
      <c r="O33" t="s">
        <v>4</v>
      </c>
      <c r="P33" t="s">
        <v>5</v>
      </c>
      <c r="Q33" t="s">
        <v>5</v>
      </c>
      <c r="R33" t="s">
        <v>4</v>
      </c>
      <c r="S33" t="s">
        <v>4</v>
      </c>
      <c r="T33" t="s">
        <v>4</v>
      </c>
      <c r="U33" t="s">
        <v>4</v>
      </c>
    </row>
    <row r="34" spans="1:21" x14ac:dyDescent="0.3">
      <c r="C34">
        <v>4</v>
      </c>
      <c r="D34" t="s">
        <v>5</v>
      </c>
      <c r="E34" t="s">
        <v>3</v>
      </c>
      <c r="F34" t="s">
        <v>3</v>
      </c>
      <c r="G34" t="s">
        <v>3</v>
      </c>
      <c r="H34" t="s">
        <v>5</v>
      </c>
      <c r="I34" t="s">
        <v>4</v>
      </c>
      <c r="J34" t="s">
        <v>3</v>
      </c>
      <c r="K34" t="s">
        <v>5</v>
      </c>
      <c r="L34" t="s">
        <v>5</v>
      </c>
      <c r="M34" t="s">
        <v>4</v>
      </c>
      <c r="N34" t="s">
        <v>4</v>
      </c>
      <c r="O34" t="s">
        <v>5</v>
      </c>
      <c r="P34" t="s">
        <v>4</v>
      </c>
      <c r="Q34" t="s">
        <v>4</v>
      </c>
      <c r="R34" t="s">
        <v>4</v>
      </c>
      <c r="S34" t="s">
        <v>5</v>
      </c>
      <c r="T34" t="s">
        <v>3</v>
      </c>
      <c r="U34" t="s">
        <v>5</v>
      </c>
    </row>
    <row r="35" spans="1:21" x14ac:dyDescent="0.3">
      <c r="C35">
        <v>5</v>
      </c>
      <c r="D35" t="s">
        <v>3</v>
      </c>
      <c r="E35" t="s">
        <v>4</v>
      </c>
      <c r="F35" t="s">
        <v>5</v>
      </c>
      <c r="G35" t="s">
        <v>5</v>
      </c>
      <c r="H35" t="s">
        <v>3</v>
      </c>
      <c r="I35" t="s">
        <v>3</v>
      </c>
      <c r="J35" t="s">
        <v>4</v>
      </c>
      <c r="K35" t="s">
        <v>5</v>
      </c>
      <c r="L35" t="s">
        <v>4</v>
      </c>
      <c r="M35" t="s">
        <v>5</v>
      </c>
      <c r="N35" t="s">
        <v>3</v>
      </c>
      <c r="O35" t="s">
        <v>4</v>
      </c>
      <c r="P35" t="s">
        <v>3</v>
      </c>
      <c r="Q35" t="s">
        <v>4</v>
      </c>
      <c r="R35" t="s">
        <v>3</v>
      </c>
      <c r="S35" t="s">
        <v>4</v>
      </c>
      <c r="T35" t="s">
        <v>4</v>
      </c>
      <c r="U35" t="s">
        <v>3</v>
      </c>
    </row>
    <row r="36" spans="1:21" x14ac:dyDescent="0.3">
      <c r="C36">
        <v>6</v>
      </c>
      <c r="D36" t="s">
        <v>4</v>
      </c>
      <c r="E36" t="s">
        <v>5</v>
      </c>
      <c r="F36" t="s">
        <v>4</v>
      </c>
      <c r="G36" t="s">
        <v>4</v>
      </c>
      <c r="H36" t="s">
        <v>4</v>
      </c>
      <c r="I36" t="s">
        <v>3</v>
      </c>
      <c r="J36" t="s">
        <v>5</v>
      </c>
      <c r="K36" t="s">
        <v>4</v>
      </c>
      <c r="L36" t="s">
        <v>3</v>
      </c>
      <c r="M36" t="s">
        <v>4</v>
      </c>
      <c r="N36" t="s">
        <v>5</v>
      </c>
      <c r="O36" t="s">
        <v>5</v>
      </c>
      <c r="P36" t="s">
        <v>4</v>
      </c>
      <c r="Q36" t="s">
        <v>3</v>
      </c>
      <c r="R36" t="s">
        <v>4</v>
      </c>
      <c r="S36" t="s">
        <v>5</v>
      </c>
      <c r="T36" t="s">
        <v>5</v>
      </c>
      <c r="U36" t="s">
        <v>4</v>
      </c>
    </row>
    <row r="37" spans="1:21" x14ac:dyDescent="0.3">
      <c r="C37">
        <v>7</v>
      </c>
      <c r="D37" t="s">
        <v>5</v>
      </c>
      <c r="E37" t="s">
        <v>5</v>
      </c>
      <c r="F37" t="s">
        <v>5</v>
      </c>
      <c r="G37" t="s">
        <v>3</v>
      </c>
      <c r="H37" t="s">
        <v>3</v>
      </c>
      <c r="I37" t="s">
        <v>3</v>
      </c>
      <c r="J37" t="s">
        <v>4</v>
      </c>
      <c r="K37" t="s">
        <v>3</v>
      </c>
      <c r="L37" t="s">
        <v>4</v>
      </c>
      <c r="M37" t="s">
        <v>3</v>
      </c>
      <c r="N37" t="s">
        <v>3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</row>
    <row r="38" spans="1:21" x14ac:dyDescent="0.3">
      <c r="C38">
        <v>8</v>
      </c>
      <c r="E38" t="s">
        <v>4</v>
      </c>
      <c r="F38" t="s">
        <v>4</v>
      </c>
      <c r="H38" t="s">
        <v>4</v>
      </c>
      <c r="I38" t="s">
        <v>4</v>
      </c>
      <c r="K38" t="s">
        <v>3</v>
      </c>
      <c r="L38" t="s">
        <v>5</v>
      </c>
      <c r="N38" t="s">
        <v>4</v>
      </c>
      <c r="O38" t="s">
        <v>3</v>
      </c>
      <c r="Q38" t="s">
        <v>5</v>
      </c>
      <c r="R38" t="s">
        <v>5</v>
      </c>
      <c r="T38" t="s">
        <v>3</v>
      </c>
      <c r="U38" t="s">
        <v>3</v>
      </c>
    </row>
    <row r="39" spans="1:21" x14ac:dyDescent="0.3">
      <c r="C39">
        <v>9</v>
      </c>
      <c r="E39" t="s">
        <v>3</v>
      </c>
      <c r="F39" t="s">
        <v>5</v>
      </c>
      <c r="H39" t="s">
        <v>5</v>
      </c>
      <c r="I39" t="s">
        <v>5</v>
      </c>
      <c r="K39" t="s">
        <v>5</v>
      </c>
      <c r="L39" t="s">
        <v>4</v>
      </c>
      <c r="N39" t="s">
        <v>5</v>
      </c>
      <c r="O39" t="s">
        <v>5</v>
      </c>
      <c r="Q39" t="s">
        <v>5</v>
      </c>
      <c r="R39" t="s">
        <v>4</v>
      </c>
      <c r="T39" t="s">
        <v>5</v>
      </c>
      <c r="U39" t="s">
        <v>5</v>
      </c>
    </row>
    <row r="40" spans="1:21" x14ac:dyDescent="0.3">
      <c r="C40">
        <v>10</v>
      </c>
      <c r="E40" t="s">
        <v>4</v>
      </c>
      <c r="F40" t="s">
        <v>4</v>
      </c>
      <c r="H40" t="s">
        <v>5</v>
      </c>
      <c r="I40" t="s">
        <v>3</v>
      </c>
      <c r="K40" t="s">
        <v>4</v>
      </c>
      <c r="L40" t="s">
        <v>3</v>
      </c>
      <c r="N40" t="s">
        <v>4</v>
      </c>
      <c r="O40" t="s">
        <v>4</v>
      </c>
      <c r="Q40" t="s">
        <v>5</v>
      </c>
      <c r="R40" t="s">
        <v>3</v>
      </c>
      <c r="T40" t="s">
        <v>4</v>
      </c>
      <c r="U40" t="s">
        <v>3</v>
      </c>
    </row>
    <row r="41" spans="1:21" x14ac:dyDescent="0.3">
      <c r="C41">
        <v>11</v>
      </c>
      <c r="E41" t="s">
        <v>4</v>
      </c>
      <c r="F41" t="s">
        <v>5</v>
      </c>
      <c r="H41" t="s">
        <v>4</v>
      </c>
      <c r="I41" t="s">
        <v>4</v>
      </c>
      <c r="K41" t="s">
        <v>3</v>
      </c>
      <c r="L41" t="s">
        <v>5</v>
      </c>
      <c r="N41" t="s">
        <v>5</v>
      </c>
      <c r="O41" t="s">
        <v>3</v>
      </c>
      <c r="Q41" t="s">
        <v>4</v>
      </c>
      <c r="R41" t="s">
        <v>4</v>
      </c>
      <c r="T41" t="s">
        <v>5</v>
      </c>
      <c r="U41" t="s">
        <v>4</v>
      </c>
    </row>
    <row r="42" spans="1:21" x14ac:dyDescent="0.3">
      <c r="C42">
        <v>12</v>
      </c>
      <c r="E42" t="s">
        <v>3</v>
      </c>
      <c r="F42" t="s">
        <v>5</v>
      </c>
      <c r="H42" t="s">
        <v>5</v>
      </c>
      <c r="I42" t="s">
        <v>5</v>
      </c>
      <c r="K42" t="s">
        <v>5</v>
      </c>
      <c r="N42" t="s">
        <v>3</v>
      </c>
      <c r="O42" t="s">
        <v>3</v>
      </c>
      <c r="Q42" t="s">
        <v>3</v>
      </c>
      <c r="R42" t="s">
        <v>3</v>
      </c>
      <c r="T42" t="s">
        <v>3</v>
      </c>
      <c r="U42" t="s">
        <v>4</v>
      </c>
    </row>
    <row r="45" spans="1:21" x14ac:dyDescent="0.3">
      <c r="A45">
        <v>4</v>
      </c>
      <c r="C45">
        <v>1</v>
      </c>
      <c r="D45" t="s">
        <v>3</v>
      </c>
      <c r="E45" t="s">
        <v>5</v>
      </c>
      <c r="F45" t="s">
        <v>4</v>
      </c>
      <c r="G45" t="s">
        <v>4</v>
      </c>
      <c r="H45" t="s">
        <v>3</v>
      </c>
      <c r="I45" t="s">
        <v>5</v>
      </c>
      <c r="J45" t="s">
        <v>4</v>
      </c>
      <c r="K45" t="s">
        <v>4</v>
      </c>
      <c r="L45" t="s">
        <v>3</v>
      </c>
      <c r="M45" t="s">
        <v>3</v>
      </c>
      <c r="N45" t="s">
        <v>4</v>
      </c>
      <c r="O45" t="s">
        <v>5</v>
      </c>
      <c r="P45" t="s">
        <v>5</v>
      </c>
      <c r="Q45" t="s">
        <v>3</v>
      </c>
      <c r="R45" t="s">
        <v>5</v>
      </c>
      <c r="S45" t="s">
        <v>4</v>
      </c>
      <c r="T45" t="s">
        <v>5</v>
      </c>
      <c r="U45" t="s">
        <v>3</v>
      </c>
    </row>
    <row r="46" spans="1:21" x14ac:dyDescent="0.3">
      <c r="C46">
        <v>2</v>
      </c>
      <c r="D46" t="s">
        <v>4</v>
      </c>
      <c r="E46" t="s">
        <v>4</v>
      </c>
      <c r="F46" t="s">
        <v>4</v>
      </c>
      <c r="G46" t="s">
        <v>3</v>
      </c>
      <c r="H46" t="s">
        <v>4</v>
      </c>
      <c r="I46" t="s">
        <v>4</v>
      </c>
      <c r="J46" t="s">
        <v>5</v>
      </c>
      <c r="K46" t="s">
        <v>4</v>
      </c>
      <c r="L46" t="s">
        <v>3</v>
      </c>
      <c r="M46" t="s">
        <v>4</v>
      </c>
      <c r="N46" t="s">
        <v>3</v>
      </c>
      <c r="O46" t="s">
        <v>3</v>
      </c>
      <c r="P46" t="s">
        <v>4</v>
      </c>
      <c r="Q46" t="s">
        <v>5</v>
      </c>
      <c r="R46" t="s">
        <v>3</v>
      </c>
      <c r="S46" t="s">
        <v>3</v>
      </c>
      <c r="T46" t="s">
        <v>3</v>
      </c>
      <c r="U46" t="s">
        <v>4</v>
      </c>
    </row>
    <row r="47" spans="1:21" x14ac:dyDescent="0.3">
      <c r="C47">
        <v>3</v>
      </c>
      <c r="D47" t="s">
        <v>5</v>
      </c>
      <c r="E47" t="s">
        <v>5</v>
      </c>
      <c r="F47" t="s">
        <v>3</v>
      </c>
      <c r="G47" t="s">
        <v>3</v>
      </c>
      <c r="H47" t="s">
        <v>3</v>
      </c>
      <c r="I47" t="s">
        <v>3</v>
      </c>
      <c r="J47" t="s">
        <v>4</v>
      </c>
      <c r="K47" t="s">
        <v>3</v>
      </c>
      <c r="L47" t="s">
        <v>4</v>
      </c>
      <c r="M47" t="s">
        <v>5</v>
      </c>
      <c r="N47" t="s">
        <v>5</v>
      </c>
      <c r="O47" t="s">
        <v>4</v>
      </c>
      <c r="P47" t="s">
        <v>5</v>
      </c>
      <c r="Q47" t="s">
        <v>5</v>
      </c>
      <c r="R47" t="s">
        <v>4</v>
      </c>
      <c r="S47" t="s">
        <v>4</v>
      </c>
      <c r="T47" t="s">
        <v>4</v>
      </c>
      <c r="U47" t="s">
        <v>4</v>
      </c>
    </row>
    <row r="48" spans="1:21" x14ac:dyDescent="0.3">
      <c r="C48">
        <v>4</v>
      </c>
      <c r="D48" t="s">
        <v>4</v>
      </c>
      <c r="E48" t="s">
        <v>3</v>
      </c>
      <c r="F48" t="s">
        <v>3</v>
      </c>
      <c r="G48" t="s">
        <v>4</v>
      </c>
      <c r="H48" t="s">
        <v>5</v>
      </c>
      <c r="I48" t="s">
        <v>4</v>
      </c>
      <c r="J48" t="s">
        <v>3</v>
      </c>
      <c r="K48" t="s">
        <v>5</v>
      </c>
      <c r="L48" t="s">
        <v>5</v>
      </c>
      <c r="M48" t="s">
        <v>4</v>
      </c>
      <c r="N48" t="s">
        <v>4</v>
      </c>
      <c r="O48" t="s">
        <v>5</v>
      </c>
      <c r="P48" t="s">
        <v>4</v>
      </c>
      <c r="Q48" t="s">
        <v>3</v>
      </c>
      <c r="R48" t="s">
        <v>5</v>
      </c>
      <c r="S48" t="s">
        <v>5</v>
      </c>
      <c r="T48" t="s">
        <v>3</v>
      </c>
      <c r="U48" t="s">
        <v>5</v>
      </c>
    </row>
    <row r="49" spans="3:21" x14ac:dyDescent="0.3">
      <c r="C49">
        <v>5</v>
      </c>
      <c r="D49" t="s">
        <v>3</v>
      </c>
      <c r="E49" t="s">
        <v>3</v>
      </c>
      <c r="F49" t="s">
        <v>5</v>
      </c>
      <c r="G49" t="s">
        <v>5</v>
      </c>
      <c r="H49" t="s">
        <v>3</v>
      </c>
      <c r="I49" t="s">
        <v>3</v>
      </c>
      <c r="J49" t="s">
        <v>4</v>
      </c>
      <c r="K49" t="s">
        <v>5</v>
      </c>
      <c r="L49" t="s">
        <v>4</v>
      </c>
      <c r="M49" t="s">
        <v>5</v>
      </c>
      <c r="N49" t="s">
        <v>3</v>
      </c>
      <c r="O49" t="s">
        <v>4</v>
      </c>
      <c r="P49" t="s">
        <v>3</v>
      </c>
      <c r="Q49" t="s">
        <v>4</v>
      </c>
      <c r="R49" t="s">
        <v>3</v>
      </c>
      <c r="S49" t="s">
        <v>4</v>
      </c>
      <c r="T49" t="s">
        <v>4</v>
      </c>
      <c r="U49" t="s">
        <v>3</v>
      </c>
    </row>
    <row r="50" spans="3:21" x14ac:dyDescent="0.3">
      <c r="C50">
        <v>6</v>
      </c>
      <c r="D50" t="s">
        <v>4</v>
      </c>
      <c r="E50" t="s">
        <v>4</v>
      </c>
      <c r="F50" t="s">
        <v>4</v>
      </c>
      <c r="G50" t="s">
        <v>3</v>
      </c>
      <c r="H50" t="s">
        <v>4</v>
      </c>
      <c r="I50" t="s">
        <v>5</v>
      </c>
      <c r="J50" t="s">
        <v>5</v>
      </c>
      <c r="K50" t="s">
        <v>4</v>
      </c>
      <c r="L50" t="s">
        <v>5</v>
      </c>
      <c r="M50" t="s">
        <v>4</v>
      </c>
      <c r="N50" t="s">
        <v>4</v>
      </c>
      <c r="O50" t="s">
        <v>4</v>
      </c>
      <c r="P50" t="s">
        <v>4</v>
      </c>
      <c r="Q50" t="s">
        <v>3</v>
      </c>
      <c r="R50" t="s">
        <v>5</v>
      </c>
      <c r="S50" t="s">
        <v>5</v>
      </c>
      <c r="T50" t="s">
        <v>5</v>
      </c>
      <c r="U50" t="s">
        <v>5</v>
      </c>
    </row>
    <row r="51" spans="3:21" x14ac:dyDescent="0.3">
      <c r="C51">
        <v>7</v>
      </c>
      <c r="D51" t="s">
        <v>5</v>
      </c>
      <c r="E51" t="s">
        <v>5</v>
      </c>
      <c r="F51" t="s">
        <v>5</v>
      </c>
      <c r="G51" t="s">
        <v>3</v>
      </c>
      <c r="H51" t="s">
        <v>3</v>
      </c>
      <c r="I51" t="s">
        <v>3</v>
      </c>
      <c r="J51" t="s">
        <v>4</v>
      </c>
      <c r="K51" t="s">
        <v>3</v>
      </c>
      <c r="L51" t="s">
        <v>3</v>
      </c>
      <c r="M51" t="s">
        <v>3</v>
      </c>
      <c r="N51" t="s">
        <v>3</v>
      </c>
      <c r="O51" t="s">
        <v>4</v>
      </c>
      <c r="P51" t="s">
        <v>5</v>
      </c>
      <c r="Q51" t="s">
        <v>4</v>
      </c>
      <c r="R51" t="s">
        <v>4</v>
      </c>
      <c r="S51" t="s">
        <v>3</v>
      </c>
      <c r="T51" t="s">
        <v>4</v>
      </c>
      <c r="U51" t="s">
        <v>4</v>
      </c>
    </row>
    <row r="52" spans="3:21" x14ac:dyDescent="0.3">
      <c r="C52">
        <v>8</v>
      </c>
      <c r="E52" t="s">
        <v>4</v>
      </c>
      <c r="F52" t="s">
        <v>3</v>
      </c>
      <c r="H52" t="s">
        <v>4</v>
      </c>
      <c r="I52" t="s">
        <v>4</v>
      </c>
      <c r="K52" t="s">
        <v>3</v>
      </c>
      <c r="L52" t="s">
        <v>4</v>
      </c>
      <c r="N52" t="s">
        <v>4</v>
      </c>
      <c r="O52" t="s">
        <v>3</v>
      </c>
      <c r="Q52" t="s">
        <v>5</v>
      </c>
      <c r="R52" t="s">
        <v>5</v>
      </c>
      <c r="T52" t="s">
        <v>5</v>
      </c>
      <c r="U52" t="s">
        <v>3</v>
      </c>
    </row>
    <row r="53" spans="3:21" x14ac:dyDescent="0.3">
      <c r="C53">
        <v>9</v>
      </c>
      <c r="E53" t="s">
        <v>5</v>
      </c>
      <c r="F53" t="s">
        <v>5</v>
      </c>
      <c r="H53" t="s">
        <v>5</v>
      </c>
      <c r="I53" t="s">
        <v>5</v>
      </c>
      <c r="K53" t="s">
        <v>5</v>
      </c>
      <c r="L53" t="s">
        <v>5</v>
      </c>
      <c r="N53" t="s">
        <v>5</v>
      </c>
      <c r="O53" t="s">
        <v>4</v>
      </c>
      <c r="Q53" t="s">
        <v>5</v>
      </c>
      <c r="R53" t="s">
        <v>4</v>
      </c>
      <c r="T53" t="s">
        <v>4</v>
      </c>
      <c r="U53" t="s">
        <v>5</v>
      </c>
    </row>
    <row r="54" spans="3:21" x14ac:dyDescent="0.3">
      <c r="C54">
        <v>10</v>
      </c>
      <c r="E54" t="s">
        <v>3</v>
      </c>
      <c r="F54" t="s">
        <v>3</v>
      </c>
      <c r="H54" t="s">
        <v>5</v>
      </c>
      <c r="I54" t="s">
        <v>3</v>
      </c>
      <c r="K54" t="s">
        <v>4</v>
      </c>
      <c r="L54" t="s">
        <v>4</v>
      </c>
      <c r="N54" t="s">
        <v>4</v>
      </c>
      <c r="O54" t="s">
        <v>4</v>
      </c>
      <c r="Q54" t="s">
        <v>4</v>
      </c>
      <c r="R54" t="s">
        <v>3</v>
      </c>
      <c r="T54" t="s">
        <v>5</v>
      </c>
      <c r="U54" t="s">
        <v>3</v>
      </c>
    </row>
    <row r="55" spans="3:21" x14ac:dyDescent="0.3">
      <c r="C55">
        <v>11</v>
      </c>
      <c r="E55" t="s">
        <v>4</v>
      </c>
      <c r="F55" t="s">
        <v>5</v>
      </c>
      <c r="H55" t="s">
        <v>4</v>
      </c>
      <c r="I55" t="s">
        <v>4</v>
      </c>
      <c r="K55" t="s">
        <v>3</v>
      </c>
      <c r="L55" t="s">
        <v>3</v>
      </c>
      <c r="N55" t="s">
        <v>4</v>
      </c>
      <c r="O55" t="s">
        <v>3</v>
      </c>
      <c r="Q55" t="s">
        <v>4</v>
      </c>
      <c r="R55" t="s">
        <v>4</v>
      </c>
      <c r="T55" t="s">
        <v>3</v>
      </c>
      <c r="U55" t="s">
        <v>4</v>
      </c>
    </row>
    <row r="56" spans="3:21" x14ac:dyDescent="0.3">
      <c r="C56">
        <v>12</v>
      </c>
      <c r="E56" t="s">
        <v>3</v>
      </c>
      <c r="F56" t="s">
        <v>4</v>
      </c>
      <c r="H56" t="s">
        <v>5</v>
      </c>
      <c r="I56" t="s">
        <v>5</v>
      </c>
      <c r="K56" t="s">
        <v>5</v>
      </c>
      <c r="L56" t="s">
        <v>5</v>
      </c>
      <c r="N56" t="s">
        <v>3</v>
      </c>
      <c r="O56" t="s">
        <v>3</v>
      </c>
      <c r="Q56" t="s">
        <v>3</v>
      </c>
      <c r="R56" t="s">
        <v>3</v>
      </c>
      <c r="U56" t="s">
        <v>5</v>
      </c>
    </row>
  </sheetData>
  <mergeCells count="2">
    <mergeCell ref="B3:B14"/>
    <mergeCell ref="A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B2:U58"/>
  <sheetViews>
    <sheetView topLeftCell="A38" workbookViewId="0">
      <selection activeCell="F41" sqref="F41"/>
    </sheetView>
  </sheetViews>
  <sheetFormatPr defaultRowHeight="14.4" x14ac:dyDescent="0.3"/>
  <cols>
    <col min="2" max="2" width="8.44140625" customWidth="1"/>
    <col min="3" max="3" width="11.44140625" customWidth="1"/>
    <col min="4" max="4" width="16.5546875" customWidth="1"/>
  </cols>
  <sheetData>
    <row r="2" spans="2:21" ht="28.8" x14ac:dyDescent="0.3">
      <c r="B2" s="1" t="s">
        <v>0</v>
      </c>
      <c r="C2" t="s">
        <v>1</v>
      </c>
      <c r="D2" t="s">
        <v>2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t="s">
        <v>21</v>
      </c>
      <c r="S2" t="s">
        <v>22</v>
      </c>
      <c r="T2" t="s">
        <v>23</v>
      </c>
      <c r="U2" t="s">
        <v>24</v>
      </c>
    </row>
    <row r="3" spans="2:21" x14ac:dyDescent="0.3">
      <c r="B3">
        <v>1</v>
      </c>
      <c r="C3">
        <v>1</v>
      </c>
      <c r="D3" s="3" t="s">
        <v>15</v>
      </c>
      <c r="E3" t="s">
        <v>3</v>
      </c>
      <c r="F3" t="s">
        <v>4</v>
      </c>
      <c r="G3" t="s">
        <v>5</v>
      </c>
      <c r="H3" t="s">
        <v>4</v>
      </c>
      <c r="I3" t="s">
        <v>3</v>
      </c>
      <c r="J3" t="s">
        <v>4</v>
      </c>
      <c r="K3" t="s">
        <v>5</v>
      </c>
      <c r="R3" cm="1">
        <f t="array" ref="R3">SUMPRODUCT(--(E3:K3=Scenarios!C3:I3))</f>
        <v>7</v>
      </c>
      <c r="S3">
        <f>R3/7*100</f>
        <v>100</v>
      </c>
    </row>
    <row r="4" spans="2:21" x14ac:dyDescent="0.3">
      <c r="C4">
        <v>2</v>
      </c>
      <c r="D4" s="3"/>
      <c r="E4" t="s">
        <v>5</v>
      </c>
      <c r="F4" t="s">
        <v>4</v>
      </c>
      <c r="G4" t="s">
        <v>5</v>
      </c>
      <c r="H4" t="s">
        <v>3</v>
      </c>
      <c r="I4" t="s">
        <v>3</v>
      </c>
      <c r="J4" t="s">
        <v>4</v>
      </c>
      <c r="K4" t="s">
        <v>5</v>
      </c>
      <c r="L4" t="s">
        <v>4</v>
      </c>
      <c r="M4" t="s">
        <v>5</v>
      </c>
      <c r="N4" t="s">
        <v>3</v>
      </c>
      <c r="O4" t="s">
        <v>4</v>
      </c>
      <c r="P4" t="s">
        <v>3</v>
      </c>
      <c r="R4" cm="1">
        <f t="array" ref="R4">SUMPRODUCT(--(E4:P4=Scenarios!C4:N4))</f>
        <v>12</v>
      </c>
      <c r="S4">
        <f>R4/12*100</f>
        <v>100</v>
      </c>
      <c r="T4" s="2">
        <f>SUM(R4,R5)</f>
        <v>24</v>
      </c>
      <c r="U4" s="2">
        <f>T4/24*100</f>
        <v>100</v>
      </c>
    </row>
    <row r="5" spans="2:21" x14ac:dyDescent="0.3">
      <c r="C5">
        <v>3</v>
      </c>
      <c r="D5" s="3"/>
      <c r="E5" t="s">
        <v>4</v>
      </c>
      <c r="F5" t="s">
        <v>4</v>
      </c>
      <c r="G5" t="s">
        <v>3</v>
      </c>
      <c r="H5" t="s">
        <v>3</v>
      </c>
      <c r="I5" t="s">
        <v>5</v>
      </c>
      <c r="J5" t="s">
        <v>4</v>
      </c>
      <c r="K5" t="s">
        <v>5</v>
      </c>
      <c r="L5" t="s">
        <v>3</v>
      </c>
      <c r="M5" t="s">
        <v>5</v>
      </c>
      <c r="N5" t="s">
        <v>3</v>
      </c>
      <c r="O5" t="s">
        <v>5</v>
      </c>
      <c r="P5" t="s">
        <v>4</v>
      </c>
      <c r="R5" cm="1">
        <f t="array" ref="R5">SUMPRODUCT(--(E5:P5=Scenarios!C5:N5))</f>
        <v>12</v>
      </c>
      <c r="S5">
        <f>R5/12*100</f>
        <v>100</v>
      </c>
      <c r="T5" s="2"/>
      <c r="U5" s="2"/>
    </row>
    <row r="6" spans="2:21" x14ac:dyDescent="0.3">
      <c r="C6">
        <v>4</v>
      </c>
      <c r="D6" s="3" t="s">
        <v>16</v>
      </c>
      <c r="E6" t="s">
        <v>5</v>
      </c>
      <c r="F6" t="s">
        <v>4</v>
      </c>
      <c r="G6" t="s">
        <v>3</v>
      </c>
      <c r="H6" t="s">
        <v>4</v>
      </c>
      <c r="I6" t="s">
        <v>5</v>
      </c>
      <c r="J6" t="s">
        <v>4</v>
      </c>
      <c r="K6" t="s">
        <v>3</v>
      </c>
      <c r="R6" cm="1">
        <f t="array" ref="R6">SUMPRODUCT(--(E6:K6=Scenarios!C6:I6))</f>
        <v>7</v>
      </c>
      <c r="S6">
        <f t="shared" ref="S6:S18" si="0">R6/7*100</f>
        <v>100</v>
      </c>
    </row>
    <row r="7" spans="2:21" x14ac:dyDescent="0.3">
      <c r="C7">
        <v>5</v>
      </c>
      <c r="D7" s="3"/>
      <c r="E7" t="s">
        <v>3</v>
      </c>
      <c r="F7" t="s">
        <v>4</v>
      </c>
      <c r="G7" t="s">
        <v>3</v>
      </c>
      <c r="H7" t="s">
        <v>5</v>
      </c>
      <c r="I7" t="s">
        <v>3</v>
      </c>
      <c r="J7" t="s">
        <v>4</v>
      </c>
      <c r="K7" t="s">
        <v>3</v>
      </c>
      <c r="L7" t="s">
        <v>4</v>
      </c>
      <c r="M7" t="s">
        <v>5</v>
      </c>
      <c r="N7" t="s">
        <v>5</v>
      </c>
      <c r="O7" t="s">
        <v>4</v>
      </c>
      <c r="P7" t="s">
        <v>5</v>
      </c>
      <c r="R7" cm="1">
        <f t="array" ref="R7">SUMPRODUCT(--(E7:P7=Scenarios!C7:N7))</f>
        <v>12</v>
      </c>
      <c r="S7">
        <f>R7/12*100</f>
        <v>100</v>
      </c>
      <c r="T7" s="2">
        <f>SUM(R7,R8)</f>
        <v>24</v>
      </c>
      <c r="U7" s="2">
        <f>T7/24*100</f>
        <v>100</v>
      </c>
    </row>
    <row r="8" spans="2:21" x14ac:dyDescent="0.3">
      <c r="C8">
        <v>6</v>
      </c>
      <c r="D8" s="3"/>
      <c r="E8" t="s">
        <v>5</v>
      </c>
      <c r="F8" t="s">
        <v>4</v>
      </c>
      <c r="G8" t="s">
        <v>3</v>
      </c>
      <c r="H8" t="s">
        <v>4</v>
      </c>
      <c r="I8" t="s">
        <v>3</v>
      </c>
      <c r="J8" t="s">
        <v>5</v>
      </c>
      <c r="K8" t="s">
        <v>3</v>
      </c>
      <c r="L8" t="s">
        <v>4</v>
      </c>
      <c r="M8" t="s">
        <v>5</v>
      </c>
      <c r="N8" t="s">
        <v>3</v>
      </c>
      <c r="O8" t="s">
        <v>4</v>
      </c>
      <c r="P8" t="s">
        <v>5</v>
      </c>
      <c r="R8" cm="1">
        <f t="array" ref="R8">SUMPRODUCT(--(E8:P8=Scenarios!C8:N8))</f>
        <v>12</v>
      </c>
      <c r="S8">
        <f>R8/12*100</f>
        <v>100</v>
      </c>
      <c r="T8" s="2"/>
      <c r="U8" s="2"/>
    </row>
    <row r="9" spans="2:21" x14ac:dyDescent="0.3">
      <c r="C9">
        <v>7</v>
      </c>
      <c r="D9" s="3" t="s">
        <v>17</v>
      </c>
      <c r="E9" t="s">
        <v>4</v>
      </c>
      <c r="F9" t="s">
        <v>4</v>
      </c>
      <c r="G9" t="s">
        <v>4</v>
      </c>
      <c r="H9" t="s">
        <v>3</v>
      </c>
      <c r="I9" t="s">
        <v>5</v>
      </c>
      <c r="J9" t="s">
        <v>5</v>
      </c>
      <c r="K9" t="s">
        <v>5</v>
      </c>
      <c r="R9" cm="1">
        <f t="array" ref="R9">SUMPRODUCT(--(E9:K9=Scenarios!C9:I9))</f>
        <v>4</v>
      </c>
      <c r="S9">
        <f t="shared" si="0"/>
        <v>57.142857142857139</v>
      </c>
    </row>
    <row r="10" spans="2:21" x14ac:dyDescent="0.3">
      <c r="C10">
        <v>8</v>
      </c>
      <c r="D10" s="3"/>
      <c r="E10" t="s">
        <v>4</v>
      </c>
      <c r="F10" t="s">
        <v>4</v>
      </c>
      <c r="G10" t="s">
        <v>3</v>
      </c>
      <c r="H10" t="s">
        <v>4</v>
      </c>
      <c r="I10" t="s">
        <v>5</v>
      </c>
      <c r="J10" t="s">
        <v>4</v>
      </c>
      <c r="K10" t="s">
        <v>3</v>
      </c>
      <c r="L10" t="s">
        <v>3</v>
      </c>
      <c r="M10" t="s">
        <v>5</v>
      </c>
      <c r="N10" t="s">
        <v>4</v>
      </c>
      <c r="O10" t="s">
        <v>3</v>
      </c>
      <c r="P10" t="s">
        <v>5</v>
      </c>
      <c r="R10" cm="1">
        <f t="array" ref="R10">SUMPRODUCT(--(E10:P10=Scenarios!C10:N10))</f>
        <v>11</v>
      </c>
      <c r="S10">
        <f>R10/12*100</f>
        <v>91.666666666666657</v>
      </c>
      <c r="T10" s="2">
        <f>SUM(R10,R11)</f>
        <v>19</v>
      </c>
      <c r="U10" s="2">
        <f>T10/24*100</f>
        <v>79.166666666666657</v>
      </c>
    </row>
    <row r="11" spans="2:21" x14ac:dyDescent="0.3">
      <c r="C11">
        <v>9</v>
      </c>
      <c r="D11" s="3"/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3</v>
      </c>
      <c r="P11" t="s">
        <v>4</v>
      </c>
      <c r="R11" cm="1">
        <f t="array" ref="R11">SUMPRODUCT(--(E11:P11=Scenarios!C11:N11))</f>
        <v>8</v>
      </c>
      <c r="S11">
        <f>R11/12*100</f>
        <v>66.666666666666657</v>
      </c>
      <c r="T11" s="2"/>
      <c r="U11" s="2"/>
    </row>
    <row r="12" spans="2:21" x14ac:dyDescent="0.3">
      <c r="C12">
        <v>10</v>
      </c>
      <c r="D12" s="3" t="s">
        <v>18</v>
      </c>
      <c r="E12" t="s">
        <v>3</v>
      </c>
      <c r="F12" t="s">
        <v>4</v>
      </c>
      <c r="G12" t="s">
        <v>5</v>
      </c>
      <c r="H12" t="s">
        <v>4</v>
      </c>
      <c r="I12" t="s">
        <v>5</v>
      </c>
      <c r="J12" t="s">
        <v>4</v>
      </c>
      <c r="K12" t="s">
        <v>3</v>
      </c>
      <c r="R12" cm="1">
        <f t="array" ref="R12">SUMPRODUCT(--(E12:K12=Scenarios!C12:I12))</f>
        <v>7</v>
      </c>
      <c r="S12">
        <f t="shared" si="0"/>
        <v>100</v>
      </c>
    </row>
    <row r="13" spans="2:21" x14ac:dyDescent="0.3">
      <c r="C13">
        <v>11</v>
      </c>
      <c r="D13" s="3"/>
      <c r="E13" t="s">
        <v>4</v>
      </c>
      <c r="F13" t="s">
        <v>3</v>
      </c>
      <c r="G13" t="s">
        <v>5</v>
      </c>
      <c r="H13" t="s">
        <v>4</v>
      </c>
      <c r="I13" t="s">
        <v>3</v>
      </c>
      <c r="J13" t="s">
        <v>5</v>
      </c>
      <c r="K13" t="s">
        <v>3</v>
      </c>
      <c r="L13" t="s">
        <v>4</v>
      </c>
      <c r="M13" t="s">
        <v>5</v>
      </c>
      <c r="N13" t="s">
        <v>4</v>
      </c>
      <c r="O13" t="s">
        <v>5</v>
      </c>
      <c r="P13" t="s">
        <v>3</v>
      </c>
      <c r="R13" cm="1">
        <f t="array" ref="R13">SUMPRODUCT(--(E13:P13=Scenarios!C13:N13))</f>
        <v>12</v>
      </c>
      <c r="S13">
        <f>R13/12*100</f>
        <v>100</v>
      </c>
      <c r="T13" s="2">
        <f>SUM(R13,R14)</f>
        <v>24</v>
      </c>
      <c r="U13" s="2">
        <f>T13/24*100</f>
        <v>100</v>
      </c>
    </row>
    <row r="14" spans="2:21" x14ac:dyDescent="0.3">
      <c r="C14">
        <v>12</v>
      </c>
      <c r="D14" s="3"/>
      <c r="E14" t="s">
        <v>5</v>
      </c>
      <c r="F14" t="s">
        <v>3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  <c r="L14" t="s">
        <v>3</v>
      </c>
      <c r="M14" t="s">
        <v>5</v>
      </c>
      <c r="N14" t="s">
        <v>4</v>
      </c>
      <c r="O14" t="s">
        <v>3</v>
      </c>
      <c r="P14" t="s">
        <v>3</v>
      </c>
      <c r="R14" cm="1">
        <f t="array" ref="R14">SUMPRODUCT(--(E14:P14=Scenarios!C14:N14))</f>
        <v>12</v>
      </c>
      <c r="S14">
        <f>R14/12*100</f>
        <v>100</v>
      </c>
      <c r="T14" s="2"/>
      <c r="U14" s="2"/>
    </row>
    <row r="15" spans="2:21" x14ac:dyDescent="0.3">
      <c r="C15">
        <v>13</v>
      </c>
      <c r="D15" s="3" t="s">
        <v>19</v>
      </c>
      <c r="E15" t="s">
        <v>4</v>
      </c>
      <c r="F15" t="s">
        <v>4</v>
      </c>
      <c r="G15" t="s">
        <v>5</v>
      </c>
      <c r="H15" t="s">
        <v>4</v>
      </c>
      <c r="I15" t="s">
        <v>3</v>
      </c>
      <c r="J15" t="s">
        <v>4</v>
      </c>
      <c r="K15" t="s">
        <v>5</v>
      </c>
      <c r="R15" cm="1">
        <f t="array" ref="R15">SUMPRODUCT(--(E15:K15=Scenarios!C15:I15))</f>
        <v>6</v>
      </c>
      <c r="S15">
        <f t="shared" si="0"/>
        <v>85.714285714285708</v>
      </c>
    </row>
    <row r="16" spans="2:21" x14ac:dyDescent="0.3">
      <c r="C16">
        <v>14</v>
      </c>
      <c r="D16" s="3"/>
      <c r="E16" t="s">
        <v>3</v>
      </c>
      <c r="F16" t="s">
        <v>5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5</v>
      </c>
      <c r="M16" t="s">
        <v>5</v>
      </c>
      <c r="N16" t="s">
        <v>4</v>
      </c>
      <c r="O16" t="s">
        <v>4</v>
      </c>
      <c r="P16" t="s">
        <v>3</v>
      </c>
      <c r="R16" cm="1">
        <f t="array" ref="R16">SUMPRODUCT(--(E16:P16=Scenarios!C16:N16))</f>
        <v>11</v>
      </c>
      <c r="S16">
        <f>R16/12*100</f>
        <v>91.666666666666657</v>
      </c>
      <c r="T16" s="2">
        <f>SUM(R16,R17)</f>
        <v>23</v>
      </c>
      <c r="U16" s="2">
        <f>T16/24*100</f>
        <v>95.833333333333343</v>
      </c>
    </row>
    <row r="17" spans="2:21" x14ac:dyDescent="0.3">
      <c r="C17">
        <v>15</v>
      </c>
      <c r="D17" s="3"/>
      <c r="E17" t="s">
        <v>5</v>
      </c>
      <c r="F17" t="s">
        <v>3</v>
      </c>
      <c r="G17" t="s">
        <v>4</v>
      </c>
      <c r="H17" t="s">
        <v>5</v>
      </c>
      <c r="I17" t="s">
        <v>3</v>
      </c>
      <c r="J17" t="s">
        <v>5</v>
      </c>
      <c r="K17" t="s">
        <v>4</v>
      </c>
      <c r="L17" t="s">
        <v>5</v>
      </c>
      <c r="M17" t="s">
        <v>4</v>
      </c>
      <c r="N17" t="s">
        <v>3</v>
      </c>
      <c r="O17" t="s">
        <v>4</v>
      </c>
      <c r="P17" t="s">
        <v>3</v>
      </c>
      <c r="R17" cm="1">
        <f t="array" ref="R17">SUMPRODUCT(--(E17:P17=Scenarios!C17:N17))</f>
        <v>12</v>
      </c>
      <c r="S17">
        <f>R17/12*100</f>
        <v>100</v>
      </c>
      <c r="T17" s="2"/>
      <c r="U17" s="2"/>
    </row>
    <row r="18" spans="2:21" x14ac:dyDescent="0.3">
      <c r="C18">
        <v>16</v>
      </c>
      <c r="D18" s="3" t="s">
        <v>20</v>
      </c>
      <c r="E18" t="s">
        <v>4</v>
      </c>
      <c r="F18" t="s">
        <v>3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  <c r="R18" cm="1">
        <f t="array" ref="R18">SUMPRODUCT(--(E18:K18=Scenarios!C18:I18))</f>
        <v>7</v>
      </c>
      <c r="S18">
        <f t="shared" si="0"/>
        <v>100</v>
      </c>
    </row>
    <row r="19" spans="2:21" x14ac:dyDescent="0.3">
      <c r="C19">
        <v>17</v>
      </c>
      <c r="D19" s="3"/>
      <c r="E19" t="s">
        <v>5</v>
      </c>
      <c r="F19" t="s">
        <v>3</v>
      </c>
      <c r="G19" t="s">
        <v>4</v>
      </c>
      <c r="H19" t="s">
        <v>3</v>
      </c>
      <c r="I19" t="s">
        <v>4</v>
      </c>
      <c r="J19" t="s">
        <v>5</v>
      </c>
      <c r="K19" t="s">
        <v>4</v>
      </c>
      <c r="L19" t="s">
        <v>3</v>
      </c>
      <c r="M19" t="s">
        <v>5</v>
      </c>
      <c r="N19" t="s">
        <v>4</v>
      </c>
      <c r="O19" t="s">
        <v>5</v>
      </c>
      <c r="P19" t="s">
        <v>3</v>
      </c>
      <c r="R19" cm="1">
        <f t="array" ref="R19">SUMPRODUCT(--(E19:P19=Scenarios!C19:N19))</f>
        <v>12</v>
      </c>
      <c r="S19">
        <f>R19/12*100</f>
        <v>100</v>
      </c>
      <c r="T19" s="2">
        <f>SUM(R19,R20)</f>
        <v>24</v>
      </c>
      <c r="U19" s="2">
        <f>T19/24*100</f>
        <v>100</v>
      </c>
    </row>
    <row r="20" spans="2:21" x14ac:dyDescent="0.3">
      <c r="C20">
        <v>18</v>
      </c>
      <c r="D20" s="3"/>
      <c r="E20" t="s">
        <v>3</v>
      </c>
      <c r="F20" t="s">
        <v>4</v>
      </c>
      <c r="G20" t="s">
        <v>4</v>
      </c>
      <c r="H20" t="s">
        <v>5</v>
      </c>
      <c r="I20" t="s">
        <v>3</v>
      </c>
      <c r="J20" t="s">
        <v>5</v>
      </c>
      <c r="K20" t="s">
        <v>4</v>
      </c>
      <c r="L20" t="s">
        <v>3</v>
      </c>
      <c r="M20" t="s">
        <v>5</v>
      </c>
      <c r="N20" t="s">
        <v>3</v>
      </c>
      <c r="O20" t="s">
        <v>4</v>
      </c>
      <c r="P20" t="s">
        <v>5</v>
      </c>
      <c r="R20" cm="1">
        <f t="array" ref="R20">SUMPRODUCT(--(E20:P20=Scenarios!C20:N20))</f>
        <v>12</v>
      </c>
      <c r="S20">
        <f>R20/12*100</f>
        <v>100</v>
      </c>
      <c r="T20" s="2"/>
      <c r="U20" s="2"/>
    </row>
    <row r="22" spans="2:21" x14ac:dyDescent="0.3">
      <c r="B22">
        <v>2</v>
      </c>
      <c r="C22">
        <v>1</v>
      </c>
      <c r="D22" s="3" t="s">
        <v>16</v>
      </c>
      <c r="E22" t="s">
        <v>3</v>
      </c>
      <c r="F22" t="s">
        <v>4</v>
      </c>
      <c r="G22" t="s">
        <v>5</v>
      </c>
      <c r="H22" t="s">
        <v>3</v>
      </c>
      <c r="I22" t="s">
        <v>3</v>
      </c>
      <c r="J22" t="s">
        <v>4</v>
      </c>
      <c r="K22" t="s">
        <v>5</v>
      </c>
    </row>
    <row r="23" spans="2:21" x14ac:dyDescent="0.3">
      <c r="C23">
        <v>2</v>
      </c>
      <c r="D23" s="3"/>
      <c r="E23" t="s">
        <v>5</v>
      </c>
      <c r="F23" t="s">
        <v>4</v>
      </c>
      <c r="G23" t="s">
        <v>5</v>
      </c>
      <c r="H23" t="s">
        <v>3</v>
      </c>
      <c r="I23" t="s">
        <v>3</v>
      </c>
      <c r="J23" t="s">
        <v>4</v>
      </c>
      <c r="K23" t="s">
        <v>5</v>
      </c>
      <c r="L23" t="s">
        <v>4</v>
      </c>
      <c r="M23" t="s">
        <v>5</v>
      </c>
      <c r="N23" t="s">
        <v>3</v>
      </c>
      <c r="O23" t="s">
        <v>4</v>
      </c>
      <c r="P23" t="s">
        <v>3</v>
      </c>
      <c r="T23" s="2"/>
      <c r="U23" s="2"/>
    </row>
    <row r="24" spans="2:21" x14ac:dyDescent="0.3">
      <c r="C24">
        <v>3</v>
      </c>
      <c r="D24" s="3"/>
      <c r="E24" t="s">
        <v>4</v>
      </c>
      <c r="F24" t="s">
        <v>4</v>
      </c>
      <c r="G24" t="s">
        <v>3</v>
      </c>
      <c r="H24" t="s">
        <v>3</v>
      </c>
      <c r="I24" t="s">
        <v>5</v>
      </c>
      <c r="J24" t="s">
        <v>4</v>
      </c>
      <c r="K24" t="s">
        <v>5</v>
      </c>
      <c r="L24" t="s">
        <v>3</v>
      </c>
      <c r="M24" t="s">
        <v>5</v>
      </c>
      <c r="N24" t="s">
        <v>3</v>
      </c>
      <c r="O24" t="s">
        <v>5</v>
      </c>
      <c r="P24" t="s">
        <v>4</v>
      </c>
      <c r="T24" s="2"/>
      <c r="U24" s="2"/>
    </row>
    <row r="25" spans="2:21" x14ac:dyDescent="0.3">
      <c r="C25">
        <v>4</v>
      </c>
      <c r="D25" s="3" t="s">
        <v>15</v>
      </c>
      <c r="E25" t="s">
        <v>5</v>
      </c>
      <c r="F25" t="s">
        <v>4</v>
      </c>
      <c r="G25" t="s">
        <v>3</v>
      </c>
      <c r="H25" t="s">
        <v>4</v>
      </c>
      <c r="I25" t="s">
        <v>5</v>
      </c>
      <c r="J25" t="s">
        <v>4</v>
      </c>
      <c r="K25" t="s">
        <v>3</v>
      </c>
    </row>
    <row r="26" spans="2:21" x14ac:dyDescent="0.3">
      <c r="C26">
        <v>5</v>
      </c>
      <c r="D26" s="3"/>
      <c r="E26" t="s">
        <v>3</v>
      </c>
      <c r="F26" t="s">
        <v>4</v>
      </c>
      <c r="G26" t="s">
        <v>3</v>
      </c>
      <c r="H26" t="s">
        <v>5</v>
      </c>
      <c r="I26" t="s">
        <v>3</v>
      </c>
      <c r="J26" t="s">
        <v>4</v>
      </c>
      <c r="K26" t="s">
        <v>3</v>
      </c>
      <c r="L26" t="s">
        <v>4</v>
      </c>
      <c r="M26" t="s">
        <v>5</v>
      </c>
      <c r="N26" t="s">
        <v>4</v>
      </c>
      <c r="O26" t="s">
        <v>4</v>
      </c>
      <c r="T26" s="2"/>
      <c r="U26" s="2"/>
    </row>
    <row r="27" spans="2:21" x14ac:dyDescent="0.3">
      <c r="C27">
        <v>6</v>
      </c>
      <c r="D27" s="3"/>
      <c r="E27" t="s">
        <v>5</v>
      </c>
      <c r="F27" t="s">
        <v>4</v>
      </c>
      <c r="G27" t="s">
        <v>3</v>
      </c>
      <c r="H27" t="s">
        <v>4</v>
      </c>
      <c r="I27" t="s">
        <v>3</v>
      </c>
      <c r="J27" t="s">
        <v>5</v>
      </c>
      <c r="K27" t="s">
        <v>3</v>
      </c>
      <c r="L27" t="s">
        <v>4</v>
      </c>
      <c r="M27" t="s">
        <v>5</v>
      </c>
      <c r="N27" t="s">
        <v>3</v>
      </c>
      <c r="O27" t="s">
        <v>4</v>
      </c>
      <c r="P27" t="s">
        <v>5</v>
      </c>
      <c r="T27" s="2"/>
      <c r="U27" s="2"/>
    </row>
    <row r="28" spans="2:21" x14ac:dyDescent="0.3">
      <c r="C28">
        <v>7</v>
      </c>
      <c r="D28" s="3" t="s">
        <v>20</v>
      </c>
      <c r="E28" t="s">
        <v>3</v>
      </c>
      <c r="F28" t="s">
        <v>5</v>
      </c>
      <c r="G28" t="s">
        <v>4</v>
      </c>
      <c r="H28" t="s">
        <v>3</v>
      </c>
      <c r="I28" t="s">
        <v>4</v>
      </c>
      <c r="J28" t="s">
        <v>5</v>
      </c>
      <c r="K28" t="s">
        <v>4</v>
      </c>
    </row>
    <row r="29" spans="2:21" x14ac:dyDescent="0.3">
      <c r="C29">
        <v>8</v>
      </c>
      <c r="D29" s="3"/>
      <c r="E29" t="s">
        <v>4</v>
      </c>
      <c r="F29" t="s">
        <v>4</v>
      </c>
      <c r="G29" t="s">
        <v>3</v>
      </c>
      <c r="H29" t="s">
        <v>5</v>
      </c>
      <c r="I29" t="s">
        <v>5</v>
      </c>
      <c r="J29" t="s">
        <v>4</v>
      </c>
      <c r="K29" t="s">
        <v>3</v>
      </c>
      <c r="L29" t="s">
        <v>3</v>
      </c>
      <c r="M29" t="s">
        <v>5</v>
      </c>
      <c r="N29" t="s">
        <v>4</v>
      </c>
      <c r="O29" t="s">
        <v>3</v>
      </c>
      <c r="P29" t="s">
        <v>5</v>
      </c>
      <c r="T29" s="2"/>
      <c r="U29" s="2"/>
    </row>
    <row r="30" spans="2:21" x14ac:dyDescent="0.3">
      <c r="C30">
        <v>9</v>
      </c>
      <c r="D30" s="3"/>
      <c r="E30" t="s">
        <v>3</v>
      </c>
      <c r="F30" t="s">
        <v>3</v>
      </c>
      <c r="G30" t="s">
        <v>4</v>
      </c>
      <c r="H30" t="s">
        <v>5</v>
      </c>
      <c r="I30" t="s">
        <v>4</v>
      </c>
      <c r="J30" t="s">
        <v>5</v>
      </c>
      <c r="K30" t="s">
        <v>3</v>
      </c>
      <c r="L30" t="s">
        <v>4</v>
      </c>
      <c r="M30" t="s">
        <v>5</v>
      </c>
      <c r="N30" t="s">
        <v>4</v>
      </c>
      <c r="O30" t="s">
        <v>3</v>
      </c>
      <c r="P30" t="s">
        <v>5</v>
      </c>
      <c r="T30" s="2"/>
      <c r="U30" s="2"/>
    </row>
    <row r="31" spans="2:21" x14ac:dyDescent="0.3">
      <c r="C31">
        <v>10</v>
      </c>
      <c r="D31" s="3" t="s">
        <v>19</v>
      </c>
      <c r="E31" t="s">
        <v>3</v>
      </c>
      <c r="F31" t="s">
        <v>4</v>
      </c>
      <c r="G31" t="s">
        <v>5</v>
      </c>
      <c r="H31" t="s">
        <v>4</v>
      </c>
      <c r="I31" t="s">
        <v>5</v>
      </c>
      <c r="J31" t="s">
        <v>4</v>
      </c>
      <c r="K31" t="s">
        <v>3</v>
      </c>
    </row>
    <row r="32" spans="2:21" x14ac:dyDescent="0.3">
      <c r="C32">
        <v>11</v>
      </c>
      <c r="D32" s="3"/>
      <c r="E32" t="s">
        <v>4</v>
      </c>
      <c r="F32" t="s">
        <v>3</v>
      </c>
      <c r="G32" t="s">
        <v>5</v>
      </c>
      <c r="H32" t="s">
        <v>4</v>
      </c>
      <c r="I32" t="s">
        <v>3</v>
      </c>
      <c r="J32" t="s">
        <v>4</v>
      </c>
      <c r="K32" t="s">
        <v>3</v>
      </c>
      <c r="L32" t="s">
        <v>4</v>
      </c>
      <c r="M32" t="s">
        <v>5</v>
      </c>
      <c r="N32" t="s">
        <v>4</v>
      </c>
      <c r="O32" t="s">
        <v>5</v>
      </c>
      <c r="P32" t="s">
        <v>3</v>
      </c>
      <c r="T32" s="2"/>
      <c r="U32" s="2"/>
    </row>
    <row r="33" spans="2:21" x14ac:dyDescent="0.3">
      <c r="C33">
        <v>12</v>
      </c>
      <c r="D33" s="3"/>
      <c r="E33" t="s">
        <v>4</v>
      </c>
      <c r="F33" t="s">
        <v>3</v>
      </c>
      <c r="G33" t="s">
        <v>4</v>
      </c>
      <c r="H33" t="s">
        <v>5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3</v>
      </c>
      <c r="O33" t="s">
        <v>3</v>
      </c>
      <c r="T33" s="2"/>
      <c r="U33" s="2"/>
    </row>
    <row r="34" spans="2:21" x14ac:dyDescent="0.3">
      <c r="C34">
        <v>13</v>
      </c>
      <c r="D34" s="3" t="s">
        <v>18</v>
      </c>
      <c r="E34" t="s">
        <v>5</v>
      </c>
      <c r="F34" t="s">
        <v>4</v>
      </c>
      <c r="G34" t="s">
        <v>4</v>
      </c>
      <c r="H34" t="s">
        <v>4</v>
      </c>
      <c r="I34" t="s">
        <v>3</v>
      </c>
      <c r="J34" t="s">
        <v>4</v>
      </c>
      <c r="K34" t="s">
        <v>5</v>
      </c>
    </row>
    <row r="35" spans="2:21" x14ac:dyDescent="0.3">
      <c r="C35">
        <v>14</v>
      </c>
      <c r="D35" s="3"/>
      <c r="E35" t="s">
        <v>3</v>
      </c>
      <c r="F35" t="s">
        <v>5</v>
      </c>
      <c r="G35" t="s">
        <v>5</v>
      </c>
      <c r="H35" t="s">
        <v>3</v>
      </c>
      <c r="I35" t="s">
        <v>4</v>
      </c>
      <c r="J35" t="s">
        <v>3</v>
      </c>
      <c r="K35" t="s">
        <v>4</v>
      </c>
      <c r="L35" t="s">
        <v>5</v>
      </c>
      <c r="M35" t="s">
        <v>5</v>
      </c>
      <c r="N35" t="s">
        <v>4</v>
      </c>
      <c r="O35" t="s">
        <v>4</v>
      </c>
      <c r="P35" t="s">
        <v>3</v>
      </c>
      <c r="T35" s="2"/>
      <c r="U35" s="2"/>
    </row>
    <row r="36" spans="2:21" x14ac:dyDescent="0.3">
      <c r="C36">
        <v>15</v>
      </c>
      <c r="D36" s="3"/>
      <c r="E36" t="s">
        <v>5</v>
      </c>
      <c r="F36" t="s">
        <v>3</v>
      </c>
      <c r="G36" t="s">
        <v>4</v>
      </c>
      <c r="H36" t="s">
        <v>5</v>
      </c>
      <c r="I36" t="s">
        <v>3</v>
      </c>
      <c r="J36" t="s">
        <v>5</v>
      </c>
      <c r="K36" t="s">
        <v>4</v>
      </c>
      <c r="L36" t="s">
        <v>5</v>
      </c>
      <c r="M36" t="s">
        <v>4</v>
      </c>
      <c r="N36" t="s">
        <v>3</v>
      </c>
      <c r="O36" t="s">
        <v>4</v>
      </c>
      <c r="P36" t="s">
        <v>3</v>
      </c>
      <c r="T36" s="2"/>
      <c r="U36" s="2"/>
    </row>
    <row r="37" spans="2:21" x14ac:dyDescent="0.3">
      <c r="C37">
        <v>16</v>
      </c>
      <c r="D37" s="3" t="s">
        <v>17</v>
      </c>
      <c r="E37" t="s">
        <v>3</v>
      </c>
      <c r="F37" t="s">
        <v>3</v>
      </c>
      <c r="G37" t="s">
        <v>4</v>
      </c>
      <c r="H37" t="s">
        <v>5</v>
      </c>
      <c r="I37" t="s">
        <v>4</v>
      </c>
      <c r="J37" t="s">
        <v>4</v>
      </c>
      <c r="K37" t="s">
        <v>4</v>
      </c>
    </row>
    <row r="38" spans="2:21" x14ac:dyDescent="0.3">
      <c r="C38">
        <v>17</v>
      </c>
      <c r="D38" s="3"/>
      <c r="E38" t="s">
        <v>3</v>
      </c>
      <c r="F38" t="s">
        <v>3</v>
      </c>
      <c r="G38" t="s">
        <v>4</v>
      </c>
      <c r="H38" t="s">
        <v>3</v>
      </c>
      <c r="I38" t="s">
        <v>4</v>
      </c>
      <c r="J38" t="s">
        <v>4</v>
      </c>
      <c r="K38" t="s">
        <v>4</v>
      </c>
      <c r="L38" t="s">
        <v>3</v>
      </c>
      <c r="M38" t="s">
        <v>5</v>
      </c>
      <c r="N38" t="s">
        <v>4</v>
      </c>
      <c r="O38" t="s">
        <v>3</v>
      </c>
      <c r="P38" t="s">
        <v>3</v>
      </c>
      <c r="T38" s="2"/>
      <c r="U38" s="2"/>
    </row>
    <row r="39" spans="2:21" x14ac:dyDescent="0.3">
      <c r="C39">
        <v>18</v>
      </c>
      <c r="D39" s="3"/>
      <c r="E39" t="s">
        <v>3</v>
      </c>
      <c r="F39" t="s">
        <v>4</v>
      </c>
      <c r="G39" t="s">
        <v>4</v>
      </c>
      <c r="H39" t="s">
        <v>3</v>
      </c>
      <c r="I39" t="s">
        <v>3</v>
      </c>
      <c r="J39" t="s">
        <v>5</v>
      </c>
      <c r="K39" t="s">
        <v>4</v>
      </c>
      <c r="L39" t="s">
        <v>3</v>
      </c>
      <c r="M39" t="s">
        <v>4</v>
      </c>
      <c r="N39" t="s">
        <v>3</v>
      </c>
      <c r="O39" t="s">
        <v>4</v>
      </c>
      <c r="P39" t="s">
        <v>5</v>
      </c>
      <c r="T39" s="2"/>
      <c r="U39" s="2"/>
    </row>
    <row r="41" spans="2:21" x14ac:dyDescent="0.3">
      <c r="B41">
        <v>3</v>
      </c>
      <c r="C41">
        <v>1</v>
      </c>
      <c r="D41" s="3" t="s">
        <v>19</v>
      </c>
    </row>
    <row r="42" spans="2:21" x14ac:dyDescent="0.3">
      <c r="C42">
        <v>2</v>
      </c>
      <c r="D42" s="3"/>
    </row>
    <row r="43" spans="2:21" x14ac:dyDescent="0.3">
      <c r="C43">
        <v>3</v>
      </c>
      <c r="D43" s="3"/>
    </row>
    <row r="44" spans="2:21" x14ac:dyDescent="0.3">
      <c r="C44">
        <v>4</v>
      </c>
      <c r="D44" s="3" t="s">
        <v>20</v>
      </c>
    </row>
    <row r="45" spans="2:21" x14ac:dyDescent="0.3">
      <c r="C45">
        <v>5</v>
      </c>
      <c r="D45" s="3"/>
    </row>
    <row r="46" spans="2:21" x14ac:dyDescent="0.3">
      <c r="C46">
        <v>6</v>
      </c>
      <c r="D46" s="3"/>
    </row>
    <row r="47" spans="2:21" x14ac:dyDescent="0.3">
      <c r="C47">
        <v>7</v>
      </c>
      <c r="D47" s="3" t="s">
        <v>15</v>
      </c>
    </row>
    <row r="48" spans="2:21" x14ac:dyDescent="0.3">
      <c r="C48">
        <v>8</v>
      </c>
      <c r="D48" s="3"/>
    </row>
    <row r="49" spans="3:4" x14ac:dyDescent="0.3">
      <c r="C49">
        <v>9</v>
      </c>
      <c r="D49" s="3"/>
    </row>
    <row r="50" spans="3:4" x14ac:dyDescent="0.3">
      <c r="C50">
        <v>10</v>
      </c>
      <c r="D50" s="3" t="s">
        <v>16</v>
      </c>
    </row>
    <row r="51" spans="3:4" x14ac:dyDescent="0.3">
      <c r="C51">
        <v>11</v>
      </c>
      <c r="D51" s="3"/>
    </row>
    <row r="52" spans="3:4" x14ac:dyDescent="0.3">
      <c r="C52">
        <v>12</v>
      </c>
      <c r="D52" s="3"/>
    </row>
    <row r="53" spans="3:4" x14ac:dyDescent="0.3">
      <c r="C53">
        <v>13</v>
      </c>
      <c r="D53" s="3" t="s">
        <v>17</v>
      </c>
    </row>
    <row r="54" spans="3:4" x14ac:dyDescent="0.3">
      <c r="C54">
        <v>14</v>
      </c>
      <c r="D54" s="3"/>
    </row>
    <row r="55" spans="3:4" x14ac:dyDescent="0.3">
      <c r="C55">
        <v>15</v>
      </c>
      <c r="D55" s="3"/>
    </row>
    <row r="56" spans="3:4" x14ac:dyDescent="0.3">
      <c r="C56">
        <v>16</v>
      </c>
      <c r="D56" s="3" t="s">
        <v>18</v>
      </c>
    </row>
    <row r="57" spans="3:4" x14ac:dyDescent="0.3">
      <c r="C57">
        <v>17</v>
      </c>
      <c r="D57" s="3"/>
    </row>
    <row r="58" spans="3:4" x14ac:dyDescent="0.3">
      <c r="C58">
        <v>18</v>
      </c>
      <c r="D58" s="3"/>
    </row>
  </sheetData>
  <mergeCells count="43">
    <mergeCell ref="D53:D55"/>
    <mergeCell ref="D56:D58"/>
    <mergeCell ref="D37:D39"/>
    <mergeCell ref="D41:D43"/>
    <mergeCell ref="D44:D46"/>
    <mergeCell ref="D47:D49"/>
    <mergeCell ref="D50:D52"/>
    <mergeCell ref="D22:D24"/>
    <mergeCell ref="D25:D27"/>
    <mergeCell ref="D28:D30"/>
    <mergeCell ref="D31:D33"/>
    <mergeCell ref="D34:D36"/>
    <mergeCell ref="T32:T33"/>
    <mergeCell ref="U32:U33"/>
    <mergeCell ref="T35:T36"/>
    <mergeCell ref="U35:U36"/>
    <mergeCell ref="T38:T39"/>
    <mergeCell ref="U38:U39"/>
    <mergeCell ref="T23:T24"/>
    <mergeCell ref="U23:U24"/>
    <mergeCell ref="T26:T27"/>
    <mergeCell ref="U26:U27"/>
    <mergeCell ref="T29:T30"/>
    <mergeCell ref="U29:U30"/>
    <mergeCell ref="D15:D17"/>
    <mergeCell ref="D18:D20"/>
    <mergeCell ref="E2:P2"/>
    <mergeCell ref="T4:T5"/>
    <mergeCell ref="T7:T8"/>
    <mergeCell ref="T10:T11"/>
    <mergeCell ref="T13:T14"/>
    <mergeCell ref="T16:T17"/>
    <mergeCell ref="T19:T20"/>
    <mergeCell ref="D3:D5"/>
    <mergeCell ref="D6:D8"/>
    <mergeCell ref="D9:D11"/>
    <mergeCell ref="D12:D14"/>
    <mergeCell ref="U19:U20"/>
    <mergeCell ref="U4:U5"/>
    <mergeCell ref="U7:U8"/>
    <mergeCell ref="U10:U11"/>
    <mergeCell ref="U13:U14"/>
    <mergeCell ref="U16:U1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543FCDA-CAA0-4F24-A342-BC5F137E7852}">
            <xm:f>Scenarios!C3</xm:f>
            <x14:dxf>
              <fill>
                <patternFill>
                  <bgColor rgb="FF00B050"/>
                </patternFill>
              </fill>
            </x14:dxf>
          </x14:cfRule>
          <xm:sqref>E3:P20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B2:R20"/>
  <sheetViews>
    <sheetView topLeftCell="B1" workbookViewId="0">
      <selection activeCell="C4" sqref="C4:N4"/>
    </sheetView>
  </sheetViews>
  <sheetFormatPr defaultRowHeight="14.4" x14ac:dyDescent="0.3"/>
  <cols>
    <col min="2" max="2" width="14.44140625" customWidth="1"/>
    <col min="3" max="9" width="11.88671875" customWidth="1"/>
  </cols>
  <sheetData>
    <row r="2" spans="2:18" x14ac:dyDescent="0.3">
      <c r="B2" t="s">
        <v>1</v>
      </c>
      <c r="P2" t="s">
        <v>13</v>
      </c>
      <c r="Q2" t="s">
        <v>14</v>
      </c>
      <c r="R2" t="s">
        <v>12</v>
      </c>
    </row>
    <row r="3" spans="2:18" x14ac:dyDescent="0.3">
      <c r="B3">
        <v>1</v>
      </c>
      <c r="C3" t="s">
        <v>3</v>
      </c>
      <c r="D3" t="s">
        <v>4</v>
      </c>
      <c r="E3" t="s">
        <v>5</v>
      </c>
      <c r="F3" t="s">
        <v>4</v>
      </c>
      <c r="G3" t="s">
        <v>3</v>
      </c>
      <c r="H3" t="s">
        <v>4</v>
      </c>
      <c r="I3" t="s">
        <v>5</v>
      </c>
      <c r="P3">
        <f>COUNTIF($C3:$N3,"FAR")</f>
        <v>2</v>
      </c>
      <c r="Q3">
        <f>COUNTIF($C3:$N3,"FAR")</f>
        <v>2</v>
      </c>
      <c r="R3">
        <f>COUNTIF($C3:$N3,"FAR")</f>
        <v>2</v>
      </c>
    </row>
    <row r="4" spans="2:18" x14ac:dyDescent="0.3">
      <c r="B4">
        <v>2</v>
      </c>
      <c r="C4" t="s">
        <v>5</v>
      </c>
      <c r="D4" t="s">
        <v>4</v>
      </c>
      <c r="E4" t="s">
        <v>5</v>
      </c>
      <c r="F4" t="s">
        <v>3</v>
      </c>
      <c r="G4" t="s">
        <v>3</v>
      </c>
      <c r="H4" t="s">
        <v>4</v>
      </c>
      <c r="I4" t="s">
        <v>5</v>
      </c>
      <c r="J4" t="s">
        <v>4</v>
      </c>
      <c r="K4" t="s">
        <v>5</v>
      </c>
      <c r="L4" t="s">
        <v>3</v>
      </c>
      <c r="M4" t="s">
        <v>4</v>
      </c>
      <c r="N4" t="s">
        <v>3</v>
      </c>
      <c r="P4">
        <f>COUNTIF($C4:$N4,"FAR")</f>
        <v>4</v>
      </c>
      <c r="Q4">
        <f>COUNTIF($C4:$N4,"NEAR")</f>
        <v>4</v>
      </c>
      <c r="R4">
        <f>COUNTIF($C4:$N4,"IMMINENT")</f>
        <v>4</v>
      </c>
    </row>
    <row r="5" spans="2:18" x14ac:dyDescent="0.3">
      <c r="B5">
        <v>3</v>
      </c>
      <c r="C5" t="s">
        <v>4</v>
      </c>
      <c r="D5" t="s">
        <v>4</v>
      </c>
      <c r="E5" t="s">
        <v>3</v>
      </c>
      <c r="F5" t="s">
        <v>3</v>
      </c>
      <c r="G5" t="s">
        <v>5</v>
      </c>
      <c r="H5" t="s">
        <v>4</v>
      </c>
      <c r="I5" t="s">
        <v>5</v>
      </c>
      <c r="J5" t="s">
        <v>3</v>
      </c>
      <c r="K5" t="s">
        <v>5</v>
      </c>
      <c r="L5" t="s">
        <v>3</v>
      </c>
      <c r="M5" t="s">
        <v>5</v>
      </c>
      <c r="N5" t="s">
        <v>4</v>
      </c>
      <c r="P5">
        <f>COUNTIF($C5:$N5,"FAR")</f>
        <v>4</v>
      </c>
      <c r="Q5">
        <f t="shared" ref="Q5:Q20" si="0">COUNTIF($C5:$N5,"NEAR")</f>
        <v>4</v>
      </c>
      <c r="R5">
        <f t="shared" ref="R5:R20" si="1">COUNTIF($C5:$N5,"IMMINENT")</f>
        <v>4</v>
      </c>
    </row>
    <row r="6" spans="2:18" x14ac:dyDescent="0.3">
      <c r="B6">
        <v>4</v>
      </c>
      <c r="C6" t="s">
        <v>5</v>
      </c>
      <c r="D6" t="s">
        <v>4</v>
      </c>
      <c r="E6" t="s">
        <v>3</v>
      </c>
      <c r="F6" t="s">
        <v>4</v>
      </c>
      <c r="G6" t="s">
        <v>5</v>
      </c>
      <c r="H6" t="s">
        <v>4</v>
      </c>
      <c r="I6" t="s">
        <v>3</v>
      </c>
      <c r="P6">
        <f t="shared" ref="P6:P20" si="2">COUNTIF($C6:$N6,"FAR")</f>
        <v>2</v>
      </c>
      <c r="Q6">
        <f t="shared" si="0"/>
        <v>3</v>
      </c>
      <c r="R6">
        <f t="shared" si="1"/>
        <v>2</v>
      </c>
    </row>
    <row r="7" spans="2:18" x14ac:dyDescent="0.3">
      <c r="B7">
        <v>5</v>
      </c>
      <c r="C7" t="s">
        <v>3</v>
      </c>
      <c r="D7" t="s">
        <v>4</v>
      </c>
      <c r="E7" t="s">
        <v>3</v>
      </c>
      <c r="F7" t="s">
        <v>5</v>
      </c>
      <c r="G7" t="s">
        <v>3</v>
      </c>
      <c r="H7" t="s">
        <v>4</v>
      </c>
      <c r="I7" t="s">
        <v>3</v>
      </c>
      <c r="J7" t="s">
        <v>4</v>
      </c>
      <c r="K7" t="s">
        <v>5</v>
      </c>
      <c r="L7" t="s">
        <v>5</v>
      </c>
      <c r="M7" t="s">
        <v>4</v>
      </c>
      <c r="N7" t="s">
        <v>5</v>
      </c>
      <c r="P7">
        <f t="shared" si="2"/>
        <v>4</v>
      </c>
      <c r="Q7">
        <f t="shared" si="0"/>
        <v>4</v>
      </c>
      <c r="R7">
        <f t="shared" si="1"/>
        <v>4</v>
      </c>
    </row>
    <row r="8" spans="2:18" x14ac:dyDescent="0.3">
      <c r="B8">
        <v>6</v>
      </c>
      <c r="C8" t="s">
        <v>5</v>
      </c>
      <c r="D8" t="s">
        <v>4</v>
      </c>
      <c r="E8" t="s">
        <v>3</v>
      </c>
      <c r="F8" t="s">
        <v>4</v>
      </c>
      <c r="G8" t="s">
        <v>3</v>
      </c>
      <c r="H8" t="s">
        <v>5</v>
      </c>
      <c r="I8" t="s">
        <v>3</v>
      </c>
      <c r="J8" t="s">
        <v>4</v>
      </c>
      <c r="K8" t="s">
        <v>5</v>
      </c>
      <c r="L8" t="s">
        <v>3</v>
      </c>
      <c r="M8" t="s">
        <v>4</v>
      </c>
      <c r="N8" t="s">
        <v>5</v>
      </c>
      <c r="P8">
        <f t="shared" si="2"/>
        <v>4</v>
      </c>
      <c r="Q8">
        <f t="shared" si="0"/>
        <v>4</v>
      </c>
      <c r="R8">
        <f t="shared" si="1"/>
        <v>4</v>
      </c>
    </row>
    <row r="9" spans="2:18" x14ac:dyDescent="0.3">
      <c r="B9">
        <v>7</v>
      </c>
      <c r="C9" t="s">
        <v>4</v>
      </c>
      <c r="D9" t="s">
        <v>5</v>
      </c>
      <c r="E9" t="s">
        <v>4</v>
      </c>
      <c r="F9" t="s">
        <v>3</v>
      </c>
      <c r="G9" t="s">
        <v>4</v>
      </c>
      <c r="H9" t="s">
        <v>5</v>
      </c>
      <c r="I9" t="s">
        <v>4</v>
      </c>
      <c r="P9">
        <f t="shared" si="2"/>
        <v>1</v>
      </c>
      <c r="Q9">
        <f t="shared" si="0"/>
        <v>4</v>
      </c>
      <c r="R9">
        <f t="shared" si="1"/>
        <v>2</v>
      </c>
    </row>
    <row r="10" spans="2:18" x14ac:dyDescent="0.3">
      <c r="B10">
        <v>8</v>
      </c>
      <c r="C10" t="s">
        <v>4</v>
      </c>
      <c r="D10" t="s">
        <v>4</v>
      </c>
      <c r="E10" t="s">
        <v>3</v>
      </c>
      <c r="F10" t="s">
        <v>5</v>
      </c>
      <c r="G10" t="s">
        <v>5</v>
      </c>
      <c r="H10" t="s">
        <v>4</v>
      </c>
      <c r="I10" t="s">
        <v>3</v>
      </c>
      <c r="J10" t="s">
        <v>3</v>
      </c>
      <c r="K10" t="s">
        <v>5</v>
      </c>
      <c r="L10" t="s">
        <v>4</v>
      </c>
      <c r="M10" t="s">
        <v>3</v>
      </c>
      <c r="N10" t="s">
        <v>5</v>
      </c>
      <c r="P10">
        <f t="shared" si="2"/>
        <v>4</v>
      </c>
      <c r="Q10">
        <f t="shared" si="0"/>
        <v>4</v>
      </c>
      <c r="R10">
        <f t="shared" si="1"/>
        <v>4</v>
      </c>
    </row>
    <row r="11" spans="2:18" x14ac:dyDescent="0.3">
      <c r="B11">
        <v>9</v>
      </c>
      <c r="C11" t="s">
        <v>3</v>
      </c>
      <c r="D11" t="s">
        <v>3</v>
      </c>
      <c r="E11" t="s">
        <v>4</v>
      </c>
      <c r="F11" t="s">
        <v>5</v>
      </c>
      <c r="G11" t="s">
        <v>4</v>
      </c>
      <c r="H11" t="s">
        <v>5</v>
      </c>
      <c r="I11" t="s">
        <v>3</v>
      </c>
      <c r="J11" t="s">
        <v>4</v>
      </c>
      <c r="K11" t="s">
        <v>5</v>
      </c>
      <c r="L11" t="s">
        <v>4</v>
      </c>
      <c r="M11" t="s">
        <v>3</v>
      </c>
      <c r="N11" t="s">
        <v>5</v>
      </c>
      <c r="P11">
        <f t="shared" si="2"/>
        <v>4</v>
      </c>
      <c r="Q11">
        <f t="shared" si="0"/>
        <v>4</v>
      </c>
      <c r="R11">
        <f t="shared" si="1"/>
        <v>4</v>
      </c>
    </row>
    <row r="12" spans="2:18" x14ac:dyDescent="0.3">
      <c r="B12">
        <v>10</v>
      </c>
      <c r="C12" t="s">
        <v>3</v>
      </c>
      <c r="D12" t="s">
        <v>4</v>
      </c>
      <c r="E12" t="s">
        <v>5</v>
      </c>
      <c r="F12" t="s">
        <v>4</v>
      </c>
      <c r="G12" t="s">
        <v>5</v>
      </c>
      <c r="H12" t="s">
        <v>4</v>
      </c>
      <c r="I12" t="s">
        <v>3</v>
      </c>
      <c r="P12">
        <f t="shared" si="2"/>
        <v>2</v>
      </c>
      <c r="Q12">
        <f t="shared" si="0"/>
        <v>3</v>
      </c>
      <c r="R12">
        <f t="shared" si="1"/>
        <v>2</v>
      </c>
    </row>
    <row r="13" spans="2:18" x14ac:dyDescent="0.3">
      <c r="B13">
        <v>11</v>
      </c>
      <c r="C13" t="s">
        <v>4</v>
      </c>
      <c r="D13" t="s">
        <v>3</v>
      </c>
      <c r="E13" t="s">
        <v>5</v>
      </c>
      <c r="F13" t="s">
        <v>4</v>
      </c>
      <c r="G13" t="s">
        <v>3</v>
      </c>
      <c r="H13" t="s">
        <v>5</v>
      </c>
      <c r="I13" t="s">
        <v>3</v>
      </c>
      <c r="J13" t="s">
        <v>4</v>
      </c>
      <c r="K13" t="s">
        <v>5</v>
      </c>
      <c r="L13" t="s">
        <v>4</v>
      </c>
      <c r="M13" t="s">
        <v>5</v>
      </c>
      <c r="N13" t="s">
        <v>3</v>
      </c>
      <c r="P13">
        <f t="shared" si="2"/>
        <v>4</v>
      </c>
      <c r="Q13">
        <f t="shared" si="0"/>
        <v>4</v>
      </c>
      <c r="R13">
        <f t="shared" si="1"/>
        <v>4</v>
      </c>
    </row>
    <row r="14" spans="2:18" x14ac:dyDescent="0.3">
      <c r="B14">
        <v>12</v>
      </c>
      <c r="C14" t="s">
        <v>5</v>
      </c>
      <c r="D14" t="s">
        <v>3</v>
      </c>
      <c r="E14" t="s">
        <v>4</v>
      </c>
      <c r="F14" t="s">
        <v>5</v>
      </c>
      <c r="G14" t="s">
        <v>4</v>
      </c>
      <c r="H14" t="s">
        <v>5</v>
      </c>
      <c r="I14" t="s">
        <v>4</v>
      </c>
      <c r="J14" t="s">
        <v>3</v>
      </c>
      <c r="K14" t="s">
        <v>5</v>
      </c>
      <c r="L14" t="s">
        <v>4</v>
      </c>
      <c r="M14" t="s">
        <v>3</v>
      </c>
      <c r="N14" t="s">
        <v>3</v>
      </c>
      <c r="P14">
        <f t="shared" si="2"/>
        <v>4</v>
      </c>
      <c r="Q14">
        <f t="shared" si="0"/>
        <v>4</v>
      </c>
      <c r="R14">
        <f t="shared" si="1"/>
        <v>4</v>
      </c>
    </row>
    <row r="15" spans="2:18" x14ac:dyDescent="0.3">
      <c r="B15">
        <v>13</v>
      </c>
      <c r="C15" t="s">
        <v>5</v>
      </c>
      <c r="D15" t="s">
        <v>4</v>
      </c>
      <c r="E15" t="s">
        <v>5</v>
      </c>
      <c r="F15" t="s">
        <v>4</v>
      </c>
      <c r="G15" t="s">
        <v>3</v>
      </c>
      <c r="H15" t="s">
        <v>4</v>
      </c>
      <c r="I15" t="s">
        <v>5</v>
      </c>
      <c r="P15">
        <f t="shared" si="2"/>
        <v>1</v>
      </c>
      <c r="Q15">
        <f t="shared" si="0"/>
        <v>3</v>
      </c>
      <c r="R15">
        <f t="shared" si="1"/>
        <v>3</v>
      </c>
    </row>
    <row r="16" spans="2:18" x14ac:dyDescent="0.3">
      <c r="B16">
        <v>14</v>
      </c>
      <c r="C16" t="s">
        <v>3</v>
      </c>
      <c r="D16" t="s">
        <v>5</v>
      </c>
      <c r="E16" t="s">
        <v>5</v>
      </c>
      <c r="F16" t="s">
        <v>3</v>
      </c>
      <c r="G16" t="s">
        <v>4</v>
      </c>
      <c r="H16" t="s">
        <v>3</v>
      </c>
      <c r="I16" t="s">
        <v>4</v>
      </c>
      <c r="J16" t="s">
        <v>5</v>
      </c>
      <c r="K16" t="s">
        <v>5</v>
      </c>
      <c r="L16" t="s">
        <v>4</v>
      </c>
      <c r="M16" t="s">
        <v>4</v>
      </c>
      <c r="N16" t="s">
        <v>3</v>
      </c>
      <c r="P16">
        <f t="shared" si="2"/>
        <v>4</v>
      </c>
      <c r="Q16">
        <f t="shared" si="0"/>
        <v>4</v>
      </c>
      <c r="R16">
        <f t="shared" si="1"/>
        <v>4</v>
      </c>
    </row>
    <row r="17" spans="2:18" x14ac:dyDescent="0.3">
      <c r="B17">
        <v>15</v>
      </c>
      <c r="C17" t="s">
        <v>5</v>
      </c>
      <c r="D17" t="s">
        <v>3</v>
      </c>
      <c r="E17" t="s">
        <v>4</v>
      </c>
      <c r="F17" t="s">
        <v>5</v>
      </c>
      <c r="G17" t="s">
        <v>3</v>
      </c>
      <c r="H17" t="s">
        <v>5</v>
      </c>
      <c r="I17" t="s">
        <v>4</v>
      </c>
      <c r="J17" t="s">
        <v>5</v>
      </c>
      <c r="K17" t="s">
        <v>4</v>
      </c>
      <c r="L17" t="s">
        <v>3</v>
      </c>
      <c r="M17" t="s">
        <v>4</v>
      </c>
      <c r="N17" t="s">
        <v>3</v>
      </c>
      <c r="P17">
        <f t="shared" si="2"/>
        <v>4</v>
      </c>
      <c r="Q17">
        <f t="shared" si="0"/>
        <v>4</v>
      </c>
      <c r="R17">
        <f t="shared" si="1"/>
        <v>4</v>
      </c>
    </row>
    <row r="18" spans="2:18" x14ac:dyDescent="0.3">
      <c r="B18">
        <v>16</v>
      </c>
      <c r="C18" t="s">
        <v>4</v>
      </c>
      <c r="D18" t="s">
        <v>3</v>
      </c>
      <c r="E18" t="s">
        <v>4</v>
      </c>
      <c r="F18" t="s">
        <v>5</v>
      </c>
      <c r="G18" t="s">
        <v>4</v>
      </c>
      <c r="H18" t="s">
        <v>5</v>
      </c>
      <c r="I18" t="s">
        <v>4</v>
      </c>
      <c r="P18">
        <f t="shared" si="2"/>
        <v>1</v>
      </c>
      <c r="Q18">
        <f t="shared" si="0"/>
        <v>4</v>
      </c>
      <c r="R18">
        <f t="shared" si="1"/>
        <v>2</v>
      </c>
    </row>
    <row r="19" spans="2:18" x14ac:dyDescent="0.3">
      <c r="B19">
        <v>17</v>
      </c>
      <c r="C19" t="s">
        <v>5</v>
      </c>
      <c r="D19" t="s">
        <v>3</v>
      </c>
      <c r="E19" t="s">
        <v>4</v>
      </c>
      <c r="F19" t="s">
        <v>3</v>
      </c>
      <c r="G19" t="s">
        <v>4</v>
      </c>
      <c r="H19" t="s">
        <v>5</v>
      </c>
      <c r="I19" t="s">
        <v>4</v>
      </c>
      <c r="J19" t="s">
        <v>3</v>
      </c>
      <c r="K19" t="s">
        <v>5</v>
      </c>
      <c r="L19" t="s">
        <v>4</v>
      </c>
      <c r="M19" t="s">
        <v>5</v>
      </c>
      <c r="N19" t="s">
        <v>3</v>
      </c>
      <c r="P19">
        <f t="shared" si="2"/>
        <v>4</v>
      </c>
      <c r="Q19">
        <f t="shared" si="0"/>
        <v>4</v>
      </c>
      <c r="R19">
        <f t="shared" si="1"/>
        <v>4</v>
      </c>
    </row>
    <row r="20" spans="2:18" x14ac:dyDescent="0.3">
      <c r="B20">
        <v>18</v>
      </c>
      <c r="C20" t="s">
        <v>3</v>
      </c>
      <c r="D20" t="s">
        <v>4</v>
      </c>
      <c r="E20" t="s">
        <v>4</v>
      </c>
      <c r="F20" t="s">
        <v>5</v>
      </c>
      <c r="G20" t="s">
        <v>3</v>
      </c>
      <c r="H20" t="s">
        <v>5</v>
      </c>
      <c r="I20" t="s">
        <v>4</v>
      </c>
      <c r="J20" t="s">
        <v>3</v>
      </c>
      <c r="K20" t="s">
        <v>5</v>
      </c>
      <c r="L20" t="s">
        <v>3</v>
      </c>
      <c r="M20" t="s">
        <v>4</v>
      </c>
      <c r="N20" t="s">
        <v>5</v>
      </c>
      <c r="P20">
        <f t="shared" si="2"/>
        <v>4</v>
      </c>
      <c r="Q20">
        <f t="shared" si="0"/>
        <v>4</v>
      </c>
      <c r="R20">
        <f t="shared" si="1"/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istance" prompt="Please enter a Distance" xr:uid="{82AB3E08-BEA4-4631-B6AE-2B96BE50791D}">
          <x14:formula1>
            <xm:f>Distances!$C$3:$C$5</xm:f>
          </x14:formula1>
          <xm:sqref>C3:I3 C4:N5 C6:I6 C7:N8 C9:I9 C10:N11 C13:N14 C16:N17 C19:N20 C12:I12 C15:I15 C18:I18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EC0-C9C9-4C3E-8242-53214AF33E8C}">
  <dimension ref="B2:C5"/>
  <sheetViews>
    <sheetView workbookViewId="0">
      <selection activeCell="B2" sqref="B2:C2"/>
    </sheetView>
  </sheetViews>
  <sheetFormatPr defaultRowHeight="14.4" x14ac:dyDescent="0.3"/>
  <cols>
    <col min="3" max="3" width="13.6640625" customWidth="1"/>
  </cols>
  <sheetData>
    <row r="2" spans="2:3" x14ac:dyDescent="0.3">
      <c r="B2" t="s">
        <v>7</v>
      </c>
      <c r="C2" t="s">
        <v>8</v>
      </c>
    </row>
    <row r="3" spans="2:3" x14ac:dyDescent="0.3">
      <c r="B3" t="s">
        <v>9</v>
      </c>
      <c r="C3" t="s">
        <v>5</v>
      </c>
    </row>
    <row r="4" spans="2:3" x14ac:dyDescent="0.3">
      <c r="B4" t="s">
        <v>10</v>
      </c>
      <c r="C4" t="s">
        <v>4</v>
      </c>
    </row>
    <row r="5" spans="2:3" x14ac:dyDescent="0.3">
      <c r="B5" t="s">
        <v>11</v>
      </c>
      <c r="C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59EE7-E1B9-49F3-95D9-3E63F60A5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Participant Guesses</vt:lpstr>
      <vt:lpstr>Participant Info</vt:lpstr>
      <vt:lpstr>Scenarios</vt:lpstr>
      <vt:lpstr>Distances</vt:lpstr>
      <vt:lpstr>tactor_distance_mapping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2024-02-07T12:48:11Z</dcterms:modified>
</cp:coreProperties>
</file>