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100" windowWidth="19200" windowHeight="11640" tabRatio="961"/>
  </bookViews>
  <sheets>
    <sheet name="主要经营指标完成情况" sheetId="1" r:id="rId1"/>
    <sheet name="期间费用情况" sheetId="4" r:id="rId2"/>
    <sheet name="毛利率情况" sheetId="5" r:id="rId3"/>
    <sheet name="存货情况" sheetId="7" r:id="rId4"/>
    <sheet name="现金流净额" sheetId="9" r:id="rId5"/>
    <sheet name="财务 资产负债表" sheetId="14" r:id="rId6"/>
    <sheet name="财务 利润及利润分配表" sheetId="11" r:id="rId7"/>
    <sheet name="财务 现金流量表" sheetId="12" r:id="rId8"/>
    <sheet name="八项费用支出表" sheetId="13" r:id="rId9"/>
  </sheets>
  <calcPr calcId="162913"/>
</workbook>
</file>

<file path=xl/calcChain.xml><?xml version="1.0" encoding="utf-8"?>
<calcChain xmlns="http://schemas.openxmlformats.org/spreadsheetml/2006/main">
  <c r="E8" i="5" l="1"/>
  <c r="D8" i="5"/>
  <c r="E5" i="5"/>
  <c r="D5" i="5"/>
  <c r="B5" i="5"/>
  <c r="E4" i="5"/>
  <c r="D4" i="5"/>
  <c r="B4" i="5"/>
  <c r="B8" i="5"/>
  <c r="H16" i="1"/>
  <c r="D16" i="1"/>
  <c r="F16" i="1" s="1"/>
  <c r="D9" i="5" l="1"/>
  <c r="B9" i="5"/>
  <c r="D9" i="1" s="1"/>
  <c r="E9" i="5"/>
  <c r="F8" i="5"/>
  <c r="F5" i="5"/>
  <c r="F4" i="5"/>
  <c r="G20" i="11"/>
  <c r="F15" i="1" s="1"/>
  <c r="C5" i="9"/>
  <c r="C6" i="9"/>
  <c r="B6" i="9"/>
  <c r="D6" i="9" s="1"/>
  <c r="B5" i="9"/>
  <c r="D5" i="9" s="1"/>
  <c r="C4" i="9"/>
  <c r="B4" i="9"/>
  <c r="D4" i="9" s="1"/>
  <c r="C3" i="9"/>
  <c r="B3" i="9"/>
  <c r="D4" i="7"/>
  <c r="E4" i="7"/>
  <c r="C4" i="4"/>
  <c r="I5" i="11"/>
  <c r="H5" i="11"/>
  <c r="G5" i="11"/>
  <c r="G6" i="4"/>
  <c r="F6" i="4"/>
  <c r="C6" i="4"/>
  <c r="G5" i="4"/>
  <c r="F5" i="4"/>
  <c r="I5" i="4" s="1"/>
  <c r="C5" i="4"/>
  <c r="G4" i="4"/>
  <c r="F4" i="4"/>
  <c r="I4" i="4" s="1"/>
  <c r="I51" i="11"/>
  <c r="H51" i="11"/>
  <c r="G51" i="11"/>
  <c r="H13" i="1"/>
  <c r="F13" i="1"/>
  <c r="H12" i="1"/>
  <c r="F12" i="1"/>
  <c r="D12" i="1"/>
  <c r="H11" i="1"/>
  <c r="F11" i="1"/>
  <c r="H10" i="1"/>
  <c r="F10" i="1"/>
  <c r="H9" i="1"/>
  <c r="F9" i="1"/>
  <c r="H7" i="1"/>
  <c r="H6" i="1"/>
  <c r="H4" i="1"/>
  <c r="H3" i="1"/>
  <c r="F7" i="1"/>
  <c r="F6" i="1"/>
  <c r="F4" i="1"/>
  <c r="F3" i="1"/>
  <c r="D13" i="1"/>
  <c r="D14" i="1" s="1"/>
  <c r="D11" i="1"/>
  <c r="D10" i="1"/>
  <c r="D7" i="1"/>
  <c r="D6" i="1"/>
  <c r="D4" i="1"/>
  <c r="D3" i="1"/>
  <c r="G22" i="11"/>
  <c r="H8" i="1" s="1"/>
  <c r="G18" i="11"/>
  <c r="D15" i="1" s="1"/>
  <c r="F8" i="1" l="1"/>
  <c r="D3" i="9"/>
  <c r="H14" i="1"/>
  <c r="F7" i="4"/>
  <c r="F8" i="4" s="1"/>
  <c r="G7" i="4"/>
  <c r="I11" i="1"/>
  <c r="I6" i="4"/>
  <c r="I7" i="4"/>
  <c r="G8" i="4"/>
  <c r="H15" i="1"/>
  <c r="I15" i="1" s="1"/>
  <c r="F14" i="1"/>
  <c r="I14" i="1" s="1"/>
  <c r="C7" i="4"/>
  <c r="D8" i="1" s="1"/>
  <c r="I12" i="1"/>
  <c r="F4" i="7"/>
  <c r="I8" i="1"/>
  <c r="I10" i="1"/>
  <c r="I13" i="1"/>
  <c r="I9" i="1"/>
  <c r="I7" i="1"/>
  <c r="I6" i="1"/>
  <c r="H5" i="1"/>
  <c r="I4" i="1"/>
  <c r="F5" i="1"/>
  <c r="I3" i="1"/>
  <c r="D5" i="1"/>
  <c r="C8" i="4" l="1"/>
  <c r="I8" i="4"/>
  <c r="I5" i="1"/>
</calcChain>
</file>

<file path=xl/sharedStrings.xml><?xml version="1.0" encoding="utf-8"?>
<sst xmlns="http://schemas.openxmlformats.org/spreadsheetml/2006/main" count="777" uniqueCount="490">
  <si>
    <t>序号1</t>
  </si>
  <si>
    <t>指标名称</t>
  </si>
  <si>
    <t>年初指标值或期初数</t>
  </si>
  <si>
    <t>本月完成</t>
  </si>
  <si>
    <t>环比增减</t>
  </si>
  <si>
    <t>累计完成或期末数</t>
  </si>
  <si>
    <t>完成比例</t>
  </si>
  <si>
    <t>上年同期累计完成</t>
  </si>
  <si>
    <t>同比增减</t>
  </si>
  <si>
    <t>资产总额</t>
  </si>
  <si>
    <t xml:space="preserve"> -  </t>
  </si>
  <si>
    <t>负债总额</t>
  </si>
  <si>
    <t>资产负债率</t>
  </si>
  <si>
    <t>营业收入</t>
  </si>
  <si>
    <t>利润总额</t>
  </si>
  <si>
    <t>期间费用</t>
  </si>
  <si>
    <t>应收账款</t>
  </si>
  <si>
    <t>存货</t>
  </si>
  <si>
    <t>科研投入占比</t>
  </si>
  <si>
    <t>净资产</t>
  </si>
  <si>
    <t>净资产收益率</t>
  </si>
  <si>
    <t>三项费用占收入比</t>
  </si>
  <si>
    <t>其他</t>
  </si>
  <si>
    <t>合计</t>
  </si>
  <si>
    <t>项目</t>
  </si>
  <si>
    <t>本月合计</t>
  </si>
  <si>
    <t>本年累计</t>
  </si>
  <si>
    <t>上年同期</t>
  </si>
  <si>
    <t>公司合并（抵消后）</t>
  </si>
  <si>
    <t>销售费用</t>
  </si>
  <si>
    <t>管理费用</t>
  </si>
  <si>
    <t>财务费用</t>
  </si>
  <si>
    <t>三项费用合计</t>
  </si>
  <si>
    <t>费用收入比</t>
  </si>
  <si>
    <t>边际利润</t>
  </si>
  <si>
    <t>营业成本（固定成本）</t>
  </si>
  <si>
    <t>毛利</t>
  </si>
  <si>
    <t>本月新增</t>
  </si>
  <si>
    <t>本年金额</t>
  </si>
  <si>
    <t>上年金额</t>
  </si>
  <si>
    <t>同比变动</t>
  </si>
  <si>
    <t>经营活动产生的现金流量净额</t>
  </si>
  <si>
    <t>投资活动产生的现金流量净额</t>
  </si>
  <si>
    <t>筹资活动产生的现金流量净额</t>
  </si>
  <si>
    <t>现金流量净额</t>
  </si>
  <si>
    <t>利润及利润分配表</t>
  </si>
  <si>
    <t>编制单位：国电龙源节能技术有限公司</t>
  </si>
  <si>
    <t>单位：元</t>
  </si>
  <si>
    <t>项　　　目</t>
  </si>
  <si>
    <t>行次</t>
  </si>
  <si>
    <t>本月数</t>
  </si>
  <si>
    <t>本年累计数</t>
  </si>
  <si>
    <t>上年同期数</t>
  </si>
  <si>
    <t>一、营业总收入</t>
  </si>
  <si>
    <t>1</t>
  </si>
  <si>
    <t>　　其中：营业收入</t>
  </si>
  <si>
    <t>2</t>
  </si>
  <si>
    <t>　　　　　其中：主营业务收入</t>
  </si>
  <si>
    <t>3</t>
  </si>
  <si>
    <t>　　　　　　　　其他业务收入</t>
  </si>
  <si>
    <t>4</t>
  </si>
  <si>
    <t>　　　　△利息收入</t>
  </si>
  <si>
    <t>5</t>
  </si>
  <si>
    <t xml:space="preserve">        △已赚保费</t>
  </si>
  <si>
    <t>6</t>
  </si>
  <si>
    <t>　　　　△手续费及佣金收入</t>
  </si>
  <si>
    <t>7</t>
  </si>
  <si>
    <t>二、营业总成本</t>
  </si>
  <si>
    <t>8</t>
  </si>
  <si>
    <t>　　其中：营业成本</t>
  </si>
  <si>
    <t>9</t>
  </si>
  <si>
    <t>　　　　　其中：主营业务成本</t>
  </si>
  <si>
    <t>10</t>
  </si>
  <si>
    <t>　　　　　　　　其他业务成本</t>
  </si>
  <si>
    <t>11</t>
  </si>
  <si>
    <t>　　　　△利息支出</t>
  </si>
  <si>
    <t>12</t>
  </si>
  <si>
    <t>　　　　△手续费及佣金支出</t>
  </si>
  <si>
    <t>13</t>
  </si>
  <si>
    <t xml:space="preserve">        △退保金</t>
  </si>
  <si>
    <t>14</t>
  </si>
  <si>
    <t xml:space="preserve">        △赔付支出净额</t>
  </si>
  <si>
    <t>15</t>
  </si>
  <si>
    <t xml:space="preserve">        △提取保险合同准备金净额</t>
  </si>
  <si>
    <t>16</t>
  </si>
  <si>
    <t xml:space="preserve">        △保单红利支出</t>
  </si>
  <si>
    <t>17</t>
  </si>
  <si>
    <t xml:space="preserve">        △分保费用</t>
  </si>
  <si>
    <t>18</t>
  </si>
  <si>
    <t>　　　　　税金及附加</t>
  </si>
  <si>
    <t>19</t>
  </si>
  <si>
    <t>　　　　　销售费用</t>
  </si>
  <si>
    <t>20</t>
  </si>
  <si>
    <t>　　　　　管理费用</t>
  </si>
  <si>
    <t>21</t>
  </si>
  <si>
    <t>　　　　　　　其中：研究与开发费</t>
  </si>
  <si>
    <t>22</t>
  </si>
  <si>
    <t>　　　　　财务费用</t>
  </si>
  <si>
    <t>23</t>
  </si>
  <si>
    <t>　　　　　　　其中：利息支出</t>
  </si>
  <si>
    <t>24</t>
  </si>
  <si>
    <t>　　　　　　　　　　利息收入</t>
  </si>
  <si>
    <t>25</t>
  </si>
  <si>
    <t>　　　　　　　　　　汇兑净损失（净收益以“-”号填列）</t>
  </si>
  <si>
    <t>26</t>
  </si>
  <si>
    <t>　　　　　资产减值损失</t>
  </si>
  <si>
    <t>27</t>
  </si>
  <si>
    <t xml:space="preserve">          其他</t>
  </si>
  <si>
    <t>28</t>
  </si>
  <si>
    <t>　　加：公允价值变动收益（损失以“-”号填列）</t>
  </si>
  <si>
    <t>29</t>
  </si>
  <si>
    <t>　　　　投资收益（损失以“-”号填列）</t>
  </si>
  <si>
    <t>30</t>
  </si>
  <si>
    <t>　　　　　　其中：对联营企业和合营企业的投资收益</t>
  </si>
  <si>
    <t>31</t>
  </si>
  <si>
    <t>　　　△汇兑收益（损失以“-”号填列）</t>
  </si>
  <si>
    <t>32</t>
  </si>
  <si>
    <t xml:space="preserve">        资产处置收益（损失以“-”号填列）</t>
  </si>
  <si>
    <t>33</t>
  </si>
  <si>
    <t xml:space="preserve">        其他收益</t>
  </si>
  <si>
    <t>34</t>
  </si>
  <si>
    <t>三、营业利润（亏损以“－”号填列）</t>
  </si>
  <si>
    <t>35</t>
  </si>
  <si>
    <t>　　加：营业外收入</t>
  </si>
  <si>
    <t>36</t>
  </si>
  <si>
    <t>　　　　其中：非流动资产处置利得</t>
  </si>
  <si>
    <t>37</t>
  </si>
  <si>
    <t>　　　　　　　非货币性资产交换利得</t>
  </si>
  <si>
    <t>38</t>
  </si>
  <si>
    <t>　　　　　　　政府补助</t>
  </si>
  <si>
    <t>39</t>
  </si>
  <si>
    <t>　　　　　　　债务重组利得</t>
  </si>
  <si>
    <t>40</t>
  </si>
  <si>
    <t>　　减：营业外支出</t>
  </si>
  <si>
    <t>41</t>
  </si>
  <si>
    <t>　　　　其中：非流动资产处置损失</t>
  </si>
  <si>
    <t>42</t>
  </si>
  <si>
    <t>　　　　　　　非货币性资产交换损失</t>
  </si>
  <si>
    <t>43</t>
  </si>
  <si>
    <t>　　　　　　　债务重组损失</t>
  </si>
  <si>
    <t>44</t>
  </si>
  <si>
    <t>四、利润总额（亏损总额以“－”号填列）</t>
  </si>
  <si>
    <t>45</t>
  </si>
  <si>
    <t>　　减：所得税费用</t>
  </si>
  <si>
    <t>46</t>
  </si>
  <si>
    <t>五、净利润（净亏损以“－”号填列）</t>
  </si>
  <si>
    <t>47</t>
  </si>
  <si>
    <t>　　其中：归属于母公司所有者的净利润</t>
  </si>
  <si>
    <t>48</t>
  </si>
  <si>
    <t>　        *少数股东损益</t>
  </si>
  <si>
    <t>49</t>
  </si>
  <si>
    <t xml:space="preserve">    其中：持续经营净利润（净亏损以“-”号填列）</t>
  </si>
  <si>
    <t>50</t>
  </si>
  <si>
    <t xml:space="preserve">          终止经营净利润（净亏损以“-”号填列）</t>
  </si>
  <si>
    <t>51</t>
  </si>
  <si>
    <t>六、其他综合收益的税后净额</t>
  </si>
  <si>
    <t>52</t>
  </si>
  <si>
    <t>（一）以后不能重分类进损益的其他综合收益</t>
  </si>
  <si>
    <t>53</t>
  </si>
  <si>
    <t>其中：1.重新计量设定受益计划净负债或净资产的变动</t>
  </si>
  <si>
    <t>54</t>
  </si>
  <si>
    <t xml:space="preserve">      2.权益法下在被投资单位不能重分类进损益的其他综合收益中享有的份额</t>
  </si>
  <si>
    <t>55</t>
  </si>
  <si>
    <t>（二）以后将重分类进损益的其他综合收益</t>
  </si>
  <si>
    <t>56</t>
  </si>
  <si>
    <t>其中：1.权益法下在被投资单位以后将重分类进损益的其他综合收益中享有的份额</t>
  </si>
  <si>
    <t>57</t>
  </si>
  <si>
    <t xml:space="preserve">      2.可供出售金融资产公允价值变动损益</t>
  </si>
  <si>
    <t>58</t>
  </si>
  <si>
    <t xml:space="preserve">      3.持有至到期投资重分类为可供出售金融资产损益</t>
  </si>
  <si>
    <t>59</t>
  </si>
  <si>
    <t xml:space="preserve">      4.现金流量套期损益的有效部分</t>
  </si>
  <si>
    <t>60</t>
  </si>
  <si>
    <t xml:space="preserve">      5.外币财务报表折算差额</t>
  </si>
  <si>
    <t>61</t>
  </si>
  <si>
    <t>七、年初未分配利润</t>
  </si>
  <si>
    <t>62</t>
  </si>
  <si>
    <t>－</t>
  </si>
  <si>
    <t xml:space="preserve">   加：其他调整因素</t>
  </si>
  <si>
    <t>63</t>
  </si>
  <si>
    <t>八、可供分配利润</t>
  </si>
  <si>
    <t>64</t>
  </si>
  <si>
    <t xml:space="preserve">   减：提取公积金及基金金额</t>
  </si>
  <si>
    <t>65</t>
  </si>
  <si>
    <t xml:space="preserve">      向投资者分配的利润</t>
  </si>
  <si>
    <t>66</t>
  </si>
  <si>
    <t xml:space="preserve">      应付普通股现金股利</t>
  </si>
  <si>
    <t>67</t>
  </si>
  <si>
    <t xml:space="preserve">      转增资本</t>
  </si>
  <si>
    <t>68</t>
  </si>
  <si>
    <t xml:space="preserve">      归还投资者投资</t>
  </si>
  <si>
    <t>69</t>
  </si>
  <si>
    <t>九、期末未分配利润</t>
  </si>
  <si>
    <t>70</t>
  </si>
  <si>
    <t>十、综合收益总额</t>
  </si>
  <si>
    <t>71</t>
  </si>
  <si>
    <t xml:space="preserve">    归属于母公司所有者的综合收益总额</t>
  </si>
  <si>
    <t>72</t>
  </si>
  <si>
    <t xml:space="preserve">   *归属于少数股东的综合收益总额</t>
  </si>
  <si>
    <t>73</t>
  </si>
  <si>
    <t>十一、每股收益：</t>
  </si>
  <si>
    <t>74</t>
  </si>
  <si>
    <t xml:space="preserve">      基本每股收益</t>
  </si>
  <si>
    <t>75</t>
  </si>
  <si>
    <t xml:space="preserve">      稀释每股收益</t>
  </si>
  <si>
    <t>76</t>
  </si>
  <si>
    <t>注:表中带*科目为合并会计报表专用；加△楷体项目为金融保险类企业专用。</t>
  </si>
  <si>
    <t>现金流量表</t>
  </si>
  <si>
    <t>项      目</t>
  </si>
  <si>
    <t>一、经营活动产生的现金流量：</t>
  </si>
  <si>
    <t xml:space="preserve">    销售商品、提供劳务收到的现金</t>
  </si>
  <si>
    <t xml:space="preserve"> △客户存款和同业存放款项净增加额</t>
  </si>
  <si>
    <t xml:space="preserve"> △向中央银行借款净增加额</t>
  </si>
  <si>
    <t xml:space="preserve"> △向其他金融机构拆入资金净增加额</t>
  </si>
  <si>
    <t xml:space="preserve"> △收到原保险合同保费取得的现金</t>
  </si>
  <si>
    <t xml:space="preserve"> △收到再保险业务现金净额</t>
  </si>
  <si>
    <t xml:space="preserve"> △保户储金及投资款净增加额</t>
  </si>
  <si>
    <t xml:space="preserve"> △处置以公允价值计量且其他变动计入当期损益的金融资产增加额</t>
  </si>
  <si>
    <t xml:space="preserve"> △收取利息、手续费及佣金的现金</t>
  </si>
  <si>
    <t xml:space="preserve"> △拆入资金净增加额</t>
  </si>
  <si>
    <t xml:space="preserve"> △回购业务资金净增加额</t>
  </si>
  <si>
    <t xml:space="preserve">    收到的税费返还</t>
  </si>
  <si>
    <t xml:space="preserve">    收到其他与经营活动有关的现金</t>
  </si>
  <si>
    <t>经营活动现金流入小计</t>
  </si>
  <si>
    <t xml:space="preserve">    购买商品、接收劳务支付的现金</t>
  </si>
  <si>
    <t xml:space="preserve"> △客户贷款及垫款净增加额</t>
  </si>
  <si>
    <t xml:space="preserve"> △存放中央银行和同业款项净增加额</t>
  </si>
  <si>
    <t xml:space="preserve"> △支付原保险合同赔付款项的现金</t>
  </si>
  <si>
    <t xml:space="preserve"> △支付利息、手续费及佣金的现金</t>
  </si>
  <si>
    <t xml:space="preserve"> △支付保单红利的现金</t>
  </si>
  <si>
    <t xml:space="preserve">    支付给职工以及为职工支付的现金</t>
  </si>
  <si>
    <t xml:space="preserve">    支付的各项税费</t>
  </si>
  <si>
    <t xml:space="preserve">    支付其他与经营活动有关的现金</t>
  </si>
  <si>
    <t>经营活动现金流出小计</t>
  </si>
  <si>
    <t>二、投资活动产生的现金流量：</t>
  </si>
  <si>
    <t xml:space="preserve">    收回投资收到的现金</t>
  </si>
  <si>
    <t xml:space="preserve">    取得投资收益收到的现金</t>
  </si>
  <si>
    <t xml:space="preserve">    处置固定资产、无形资产和其他长期资产所收回的现金净额</t>
  </si>
  <si>
    <t xml:space="preserve">    处置子公司及其他营业单位收回的现金净额</t>
  </si>
  <si>
    <t xml:space="preserve">    收到其他与投资活动有关的现金</t>
  </si>
  <si>
    <t>投资活动现金流入小计</t>
  </si>
  <si>
    <t xml:space="preserve">    购建固定资产、无形资产和其他长期资产所支付的现金</t>
  </si>
  <si>
    <t xml:space="preserve">    投资支付的现金</t>
  </si>
  <si>
    <t xml:space="preserve"> △质押贷款净增加额</t>
  </si>
  <si>
    <t xml:space="preserve">    取得子公司及其他营业单位支付的现金净额</t>
  </si>
  <si>
    <t xml:space="preserve">    支付其他与投资活动有关的现金</t>
  </si>
  <si>
    <t>投资活动现金流出小计</t>
  </si>
  <si>
    <t>三、筹资活动产生的现金流量：</t>
  </si>
  <si>
    <t xml:space="preserve">    吸收投资收到的现金</t>
  </si>
  <si>
    <t xml:space="preserve">         *其中：子公司吸收少数股东投资收到的现金</t>
  </si>
  <si>
    <t xml:space="preserve">    取得借款所收到的现金</t>
  </si>
  <si>
    <t xml:space="preserve"> △发行债券收到的现金</t>
  </si>
  <si>
    <t xml:space="preserve">    收到其他与筹资活动有关的现金</t>
  </si>
  <si>
    <t>筹资活动现金流入小计</t>
  </si>
  <si>
    <t xml:space="preserve">    偿还债务所支付的现金</t>
  </si>
  <si>
    <t xml:space="preserve">    分配股利、利润或偿付利息所支付的现金</t>
  </si>
  <si>
    <t xml:space="preserve">       *其中：子公司支付给少数股东的股利、利润</t>
  </si>
  <si>
    <t xml:space="preserve">    支付其他与筹资活动有关的现金</t>
  </si>
  <si>
    <t>筹资活动现金流出小计</t>
  </si>
  <si>
    <t>四、汇率变动对现金及现金等价物的影响</t>
  </si>
  <si>
    <t>五、现金及现金等价物净增加额</t>
  </si>
  <si>
    <t xml:space="preserve">    加：期初现金及现金等价物余额</t>
  </si>
  <si>
    <t>六、期末现金及现金等价物余额</t>
  </si>
  <si>
    <t xml:space="preserve">    </t>
  </si>
  <si>
    <t>八项费用支出情况表</t>
  </si>
  <si>
    <t>月报33表</t>
  </si>
  <si>
    <t>2018年6月30日</t>
  </si>
  <si>
    <t>上年全年发生</t>
  </si>
  <si>
    <t>年度预算</t>
  </si>
  <si>
    <t>在建工程（不含前期）</t>
  </si>
  <si>
    <t>项目前期费</t>
  </si>
  <si>
    <t>工程施工</t>
  </si>
  <si>
    <t>生产成本</t>
  </si>
  <si>
    <t>栏次</t>
  </si>
  <si>
    <t>-</t>
  </si>
  <si>
    <t>1、业务招待费</t>
  </si>
  <si>
    <t>2、车辆购置及使用费</t>
  </si>
  <si>
    <t xml:space="preserve">   其中：购置费</t>
  </si>
  <si>
    <t xml:space="preserve">        使用费</t>
  </si>
  <si>
    <t>3、出国（境）经费</t>
  </si>
  <si>
    <t>4、办公费</t>
  </si>
  <si>
    <t>5、差旅费</t>
  </si>
  <si>
    <t>6、会议费</t>
  </si>
  <si>
    <t>7、培训费</t>
  </si>
  <si>
    <t>8、广告宣传费</t>
  </si>
  <si>
    <t xml:space="preserve">资产负债表   </t>
  </si>
  <si>
    <t>项   目</t>
  </si>
  <si>
    <t>行 次</t>
  </si>
  <si>
    <t>期末金额</t>
  </si>
  <si>
    <t>年初金额</t>
  </si>
  <si>
    <t>流动资产：</t>
  </si>
  <si>
    <t>流动负债：</t>
  </si>
  <si>
    <t xml:space="preserve">  货币资金</t>
  </si>
  <si>
    <t xml:space="preserve">  短期借款</t>
  </si>
  <si>
    <t xml:space="preserve">  △结算备付金</t>
  </si>
  <si>
    <t xml:space="preserve">  △向中央银行借款</t>
  </si>
  <si>
    <t xml:space="preserve">  △拆出资金</t>
  </si>
  <si>
    <t xml:space="preserve">  △吸收存款及同业存放</t>
  </si>
  <si>
    <t xml:space="preserve">  以公允价值计量且其变动计入当期损益的金融资产</t>
  </si>
  <si>
    <t xml:space="preserve">  △拆入资金</t>
  </si>
  <si>
    <t xml:space="preserve">  衍生金融资产</t>
  </si>
  <si>
    <t xml:space="preserve">  以公允价值计量且其变动计入当期损益的金融负债</t>
  </si>
  <si>
    <t xml:space="preserve">  应收票据</t>
  </si>
  <si>
    <t xml:space="preserve">  衍生金融负债</t>
  </si>
  <si>
    <t xml:space="preserve">  应收账款</t>
  </si>
  <si>
    <t xml:space="preserve">  应付票据</t>
  </si>
  <si>
    <t xml:space="preserve">    其中:应收电费</t>
  </si>
  <si>
    <t xml:space="preserve">  应付账款</t>
  </si>
  <si>
    <t xml:space="preserve">         应收热费</t>
  </si>
  <si>
    <t xml:space="preserve">  预收款项</t>
  </si>
  <si>
    <t xml:space="preserve">         应收煤款</t>
  </si>
  <si>
    <t xml:space="preserve">  △卖出回购金融资产款</t>
  </si>
  <si>
    <t xml:space="preserve">    减：坏账准备</t>
  </si>
  <si>
    <t xml:space="preserve">  △应付手续费及佣金</t>
  </si>
  <si>
    <t>77</t>
  </si>
  <si>
    <t xml:space="preserve">  应收账款净额</t>
  </si>
  <si>
    <t xml:space="preserve">  应付职工薪酬</t>
  </si>
  <si>
    <t>78</t>
  </si>
  <si>
    <t xml:space="preserve">  预付款项</t>
  </si>
  <si>
    <t xml:space="preserve">  应交税费</t>
  </si>
  <si>
    <t>79</t>
  </si>
  <si>
    <t xml:space="preserve">  △应收保费</t>
  </si>
  <si>
    <t xml:space="preserve">    其中：应交税金</t>
  </si>
  <si>
    <t>80</t>
  </si>
  <si>
    <t xml:space="preserve">  △应收分保账款</t>
  </si>
  <si>
    <t xml:space="preserve">  应付利息</t>
  </si>
  <si>
    <t>81</t>
  </si>
  <si>
    <t xml:space="preserve">  △应收分保准备金</t>
  </si>
  <si>
    <t xml:space="preserve">  应付股利</t>
  </si>
  <si>
    <t>82</t>
  </si>
  <si>
    <t xml:space="preserve">  应收利息</t>
  </si>
  <si>
    <t xml:space="preserve">  其他应付款</t>
  </si>
  <si>
    <t>83</t>
  </si>
  <si>
    <t xml:space="preserve">  应收股利</t>
  </si>
  <si>
    <t xml:space="preserve">  △应付分保账款</t>
  </si>
  <si>
    <t>84</t>
  </si>
  <si>
    <t xml:space="preserve">  其他应收款</t>
  </si>
  <si>
    <t xml:space="preserve">  △保险合同准备金</t>
  </si>
  <si>
    <t>85</t>
  </si>
  <si>
    <t xml:space="preserve">  △代理买卖证券款</t>
  </si>
  <si>
    <t>86</t>
  </si>
  <si>
    <t xml:space="preserve">  其他应收账款净额</t>
  </si>
  <si>
    <t xml:space="preserve">  △代理承销证券款</t>
  </si>
  <si>
    <t>87</t>
  </si>
  <si>
    <t xml:space="preserve">  △买入返售金融资产</t>
  </si>
  <si>
    <t xml:space="preserve">  内部往来</t>
  </si>
  <si>
    <t>88</t>
  </si>
  <si>
    <t xml:space="preserve">  存货</t>
  </si>
  <si>
    <t xml:space="preserve">  划分为持有待售的负债</t>
  </si>
  <si>
    <t>89</t>
  </si>
  <si>
    <t xml:space="preserve">    其中:原材料</t>
  </si>
  <si>
    <t xml:space="preserve">  一年内到期的非流动负债</t>
  </si>
  <si>
    <t>90</t>
  </si>
  <si>
    <t xml:space="preserve">         其中：燃料</t>
  </si>
  <si>
    <t xml:space="preserve">  其他流动负债</t>
  </si>
  <si>
    <t>91</t>
  </si>
  <si>
    <t xml:space="preserve">    库存商品(产成品)</t>
  </si>
  <si>
    <t>流动负债合计</t>
  </si>
  <si>
    <t>92</t>
  </si>
  <si>
    <t xml:space="preserve">         其中：煤炭</t>
  </si>
  <si>
    <t>非流动负债：</t>
  </si>
  <si>
    <t>93</t>
  </si>
  <si>
    <t xml:space="preserve">    工程施工</t>
  </si>
  <si>
    <t xml:space="preserve">  长期借款</t>
  </si>
  <si>
    <t>94</t>
  </si>
  <si>
    <t xml:space="preserve">  划分为持有待售的资产</t>
  </si>
  <si>
    <t xml:space="preserve">  应付债券</t>
  </si>
  <si>
    <t>95</t>
  </si>
  <si>
    <t xml:space="preserve">  一年内到期的非流动资产</t>
  </si>
  <si>
    <t xml:space="preserve">  长期应付款</t>
  </si>
  <si>
    <t>96</t>
  </si>
  <si>
    <t xml:space="preserve">  其他流动资产</t>
  </si>
  <si>
    <t xml:space="preserve">  长期应付职工薪酬</t>
  </si>
  <si>
    <t>97</t>
  </si>
  <si>
    <t>流动资产合计</t>
  </si>
  <si>
    <t xml:space="preserve">  专项应付款</t>
  </si>
  <si>
    <t>98</t>
  </si>
  <si>
    <t>非流动资产：</t>
  </si>
  <si>
    <t xml:space="preserve">  递延收益</t>
  </si>
  <si>
    <t>99</t>
  </si>
  <si>
    <t xml:space="preserve">  △发放贷款及垫款</t>
  </si>
  <si>
    <t xml:space="preserve">  预计负债</t>
  </si>
  <si>
    <t>100</t>
  </si>
  <si>
    <t xml:space="preserve">  可供出售金融资产</t>
  </si>
  <si>
    <t xml:space="preserve">  递延所得税负债</t>
  </si>
  <si>
    <t>101</t>
  </si>
  <si>
    <t xml:space="preserve">  持有至到期投资</t>
  </si>
  <si>
    <t xml:space="preserve">  其他非流动负债</t>
  </si>
  <si>
    <t>102</t>
  </si>
  <si>
    <t xml:space="preserve">  长期应收款</t>
  </si>
  <si>
    <t>非流动负债合计</t>
  </si>
  <si>
    <t>103</t>
  </si>
  <si>
    <t xml:space="preserve">  长期股权投资</t>
  </si>
  <si>
    <t>负 债 合 计</t>
  </si>
  <si>
    <t>104</t>
  </si>
  <si>
    <t xml:space="preserve">  拨付所属资金</t>
  </si>
  <si>
    <t xml:space="preserve">  上级拨入资金</t>
  </si>
  <si>
    <t>105</t>
  </si>
  <si>
    <t xml:space="preserve">  投资性房地产</t>
  </si>
  <si>
    <t>所有者权益（或股东权益）：</t>
  </si>
  <si>
    <t>106</t>
  </si>
  <si>
    <t xml:space="preserve">  固定资产原价</t>
  </si>
  <si>
    <t xml:space="preserve">  实收资本（股本）</t>
  </si>
  <si>
    <t>107</t>
  </si>
  <si>
    <t xml:space="preserve">    减：累计折旧</t>
  </si>
  <si>
    <t xml:space="preserve">    国有资本</t>
  </si>
  <si>
    <t>108</t>
  </si>
  <si>
    <t xml:space="preserve">  固定资产净值</t>
  </si>
  <si>
    <t xml:space="preserve">      其中：国有法人资本</t>
  </si>
  <si>
    <t>109</t>
  </si>
  <si>
    <t xml:space="preserve">    减：固定资产减值准备</t>
  </si>
  <si>
    <t xml:space="preserve">    集体资本</t>
  </si>
  <si>
    <t>110</t>
  </si>
  <si>
    <t xml:space="preserve">  固定资产净额</t>
  </si>
  <si>
    <t xml:space="preserve">    民营资本</t>
  </si>
  <si>
    <t>111</t>
  </si>
  <si>
    <t xml:space="preserve">  在建工程</t>
  </si>
  <si>
    <t xml:space="preserve">      其中： 个人资本</t>
  </si>
  <si>
    <t>112</t>
  </si>
  <si>
    <t xml:space="preserve">  工程物资</t>
  </si>
  <si>
    <t xml:space="preserve">    外商资本</t>
  </si>
  <si>
    <t>113</t>
  </si>
  <si>
    <t xml:space="preserve">  固定资产清理</t>
  </si>
  <si>
    <t xml:space="preserve">  #减：已归还投资</t>
  </si>
  <si>
    <t>114</t>
  </si>
  <si>
    <t xml:space="preserve">  生产性生物资产</t>
  </si>
  <si>
    <t xml:space="preserve">  实收资本（或股本）净额</t>
  </si>
  <si>
    <t>115</t>
  </si>
  <si>
    <t xml:space="preserve">  油气资产</t>
  </si>
  <si>
    <t xml:space="preserve">  其他权益工具</t>
  </si>
  <si>
    <t>116</t>
  </si>
  <si>
    <t xml:space="preserve">  无形资产</t>
  </si>
  <si>
    <t xml:space="preserve">    其中:优先股</t>
  </si>
  <si>
    <t>117</t>
  </si>
  <si>
    <t xml:space="preserve">    其中：土地使用权</t>
  </si>
  <si>
    <t xml:space="preserve">         永续债</t>
  </si>
  <si>
    <t>118</t>
  </si>
  <si>
    <t xml:space="preserve">  开发支出</t>
  </si>
  <si>
    <t xml:space="preserve">  资本公积</t>
  </si>
  <si>
    <t>119</t>
  </si>
  <si>
    <t xml:space="preserve">  商誉</t>
  </si>
  <si>
    <t xml:space="preserve">  减：库存股</t>
  </si>
  <si>
    <t>120</t>
  </si>
  <si>
    <t xml:space="preserve">  长期待摊费用</t>
  </si>
  <si>
    <t xml:space="preserve">  其他综合收益</t>
  </si>
  <si>
    <t>121</t>
  </si>
  <si>
    <t xml:space="preserve">  递延所得税资产</t>
  </si>
  <si>
    <t xml:space="preserve">      其中：外币报表折算差额</t>
  </si>
  <si>
    <t>122</t>
  </si>
  <si>
    <t xml:space="preserve">  其他非流动资产</t>
  </si>
  <si>
    <t xml:space="preserve">  专项储备</t>
  </si>
  <si>
    <t>123</t>
  </si>
  <si>
    <t xml:space="preserve">  非流动资产合计</t>
  </si>
  <si>
    <t xml:space="preserve">  盈余公积</t>
  </si>
  <si>
    <t>124</t>
  </si>
  <si>
    <t xml:space="preserve">  △一般风险准备</t>
  </si>
  <si>
    <t>125</t>
  </si>
  <si>
    <t xml:space="preserve">  未分配利润</t>
  </si>
  <si>
    <t>126</t>
  </si>
  <si>
    <t>归属于母公司所有者权益合计</t>
  </si>
  <si>
    <t>127</t>
  </si>
  <si>
    <t xml:space="preserve">  *少数股东权益</t>
  </si>
  <si>
    <t>128</t>
  </si>
  <si>
    <t>所有者权益合计</t>
  </si>
  <si>
    <t>129</t>
  </si>
  <si>
    <t>资  产  总  计</t>
  </si>
  <si>
    <t>负债和所有者权益总计</t>
  </si>
  <si>
    <t>130</t>
  </si>
  <si>
    <t>注：表中带*科目为合并会计报表专用；加△楷体项目为金融类企业专用；带#为外商投资企业专用。</t>
  </si>
  <si>
    <t>项目(元)</t>
    <phoneticPr fontId="1" type="noConversion"/>
  </si>
  <si>
    <t>本月三项费用总和</t>
    <phoneticPr fontId="1" type="noConversion"/>
  </si>
  <si>
    <t>累计三项费用总和</t>
    <phoneticPr fontId="1" type="noConversion"/>
  </si>
  <si>
    <t>上年同期三项费用总和</t>
    <phoneticPr fontId="1" type="noConversion"/>
  </si>
  <si>
    <r>
      <t>主要经营指标完成情况</t>
    </r>
    <r>
      <rPr>
        <b/>
        <sz val="10"/>
        <color theme="1"/>
        <rFont val="宋体"/>
        <family val="3"/>
        <charset val="134"/>
        <scheme val="minor"/>
      </rPr>
      <t xml:space="preserve">          单位： 万元</t>
    </r>
    <phoneticPr fontId="1" type="noConversion"/>
  </si>
  <si>
    <r>
      <t>毛利率情况</t>
    </r>
    <r>
      <rPr>
        <b/>
        <sz val="10"/>
        <color theme="1"/>
        <rFont val="宋体"/>
        <family val="3"/>
        <charset val="134"/>
        <scheme val="minor"/>
      </rPr>
      <t xml:space="preserve">        单位： 万元</t>
    </r>
    <phoneticPr fontId="1" type="noConversion"/>
  </si>
  <si>
    <t>毛利率（%）</t>
    <phoneticPr fontId="1" type="noConversion"/>
  </si>
  <si>
    <t xml:space="preserve">主营业务毛利率 </t>
    <phoneticPr fontId="1" type="noConversion"/>
  </si>
  <si>
    <t>净利润    万元</t>
    <phoneticPr fontId="1" type="noConversion"/>
  </si>
  <si>
    <t xml:space="preserve"> </t>
    <phoneticPr fontId="1" type="noConversion"/>
  </si>
  <si>
    <r>
      <t>期间费用情况</t>
    </r>
    <r>
      <rPr>
        <b/>
        <sz val="10"/>
        <color theme="1"/>
        <rFont val="宋体"/>
        <family val="3"/>
        <charset val="134"/>
        <scheme val="minor"/>
      </rPr>
      <t xml:space="preserve">          单位： 万元</t>
    </r>
    <phoneticPr fontId="1" type="noConversion"/>
  </si>
  <si>
    <t>营业总收入    万元</t>
    <phoneticPr fontId="1" type="noConversion"/>
  </si>
  <si>
    <t xml:space="preserve">                                      万元</t>
    <phoneticPr fontId="1" type="noConversion"/>
  </si>
  <si>
    <t>标黄部分需每月都算。</t>
    <phoneticPr fontId="1" type="noConversion"/>
  </si>
  <si>
    <r>
      <t xml:space="preserve">现金流净额情况           </t>
    </r>
    <r>
      <rPr>
        <b/>
        <sz val="10"/>
        <color theme="1"/>
        <rFont val="宋体"/>
        <family val="3"/>
        <charset val="134"/>
        <scheme val="minor"/>
      </rPr>
      <t>万元</t>
    </r>
    <phoneticPr fontId="1" type="noConversion"/>
  </si>
  <si>
    <t xml:space="preserve"> </t>
    <phoneticPr fontId="1" type="noConversion"/>
  </si>
  <si>
    <t xml:space="preserve">          元</t>
    <phoneticPr fontId="1" type="noConversion"/>
  </si>
  <si>
    <t>全口径应收账款</t>
    <phoneticPr fontId="1" type="noConversion"/>
  </si>
  <si>
    <t xml:space="preserve">  2018年7月31日</t>
    <phoneticPr fontId="1" type="noConversion"/>
  </si>
  <si>
    <t xml:space="preserve">                           2018年7月31日</t>
    <phoneticPr fontId="1" type="noConversion"/>
  </si>
  <si>
    <t>营业成本（变动成本）</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</si>
</sst>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 #,##0.00_ ;_ * \-#,##0.00_ ;_ * &quot;-&quot;??_ ;_ @_ "/>
    <numFmt numFmtId="176" formatCode="#,##0.00_ "/>
    <numFmt numFmtId="177" formatCode="0.00_ "/>
    <numFmt numFmtId="178" formatCode="0.00_);[Red]\(0.00\)"/>
  </numFmts>
  <fonts count="35" x14ac:knownFonts="1">
    <font>
      <sz val="11"/>
      <color theme="1"/>
      <name val="宋体"/>
      <family val="2"/>
      <charset val="134"/>
      <scheme val="minor"/>
    </font>
    <font>
      <sz val="9"/>
      <name val="宋体"/>
      <family val="2"/>
      <charset val="134"/>
      <scheme val="minor"/>
    </font>
    <font>
      <sz val="10.5"/>
      <color theme="1"/>
      <name val="Calibri"/>
      <family val="2"/>
    </font>
    <font>
      <b/>
      <sz val="10.5"/>
      <color rgb="FF000000"/>
      <name val="黑体"/>
      <family val="3"/>
      <charset val="134"/>
    </font>
    <font>
      <sz val="10.5"/>
      <color rgb="FF000000"/>
      <name val="Calibri"/>
      <family val="2"/>
    </font>
    <font>
      <sz val="10.5"/>
      <color rgb="FF000000"/>
      <name val="宋体"/>
      <family val="3"/>
      <charset val="134"/>
    </font>
    <font>
      <b/>
      <sz val="16"/>
      <color theme="1"/>
      <name val="宋体"/>
      <family val="3"/>
      <charset val="134"/>
      <scheme val="minor"/>
    </font>
    <font>
      <b/>
      <sz val="14"/>
      <color theme="1"/>
      <name val="宋体"/>
      <family val="3"/>
      <charset val="134"/>
      <scheme val="minor"/>
    </font>
    <font>
      <sz val="11"/>
      <color theme="1"/>
      <name val="宋体"/>
      <family val="3"/>
      <charset val="134"/>
    </font>
    <font>
      <b/>
      <sz val="11"/>
      <color theme="1"/>
      <name val="宋体"/>
      <family val="3"/>
      <charset val="134"/>
    </font>
    <font>
      <sz val="12"/>
      <color theme="1"/>
      <name val="宋体"/>
      <family val="3"/>
      <charset val="134"/>
    </font>
    <font>
      <b/>
      <sz val="10"/>
      <color theme="1"/>
      <name val="宋体"/>
      <family val="3"/>
      <charset val="134"/>
      <scheme val="minor"/>
    </font>
    <font>
      <sz val="10"/>
      <color theme="1"/>
      <name val="宋体"/>
      <family val="3"/>
      <charset val="134"/>
    </font>
    <font>
      <sz val="9"/>
      <name val="宋体"/>
      <family val="3"/>
      <charset val="134"/>
    </font>
    <font>
      <b/>
      <sz val="18"/>
      <name val="宋体"/>
      <family val="3"/>
      <charset val="134"/>
    </font>
    <font>
      <sz val="11"/>
      <name val="宋体"/>
      <family val="3"/>
      <charset val="134"/>
    </font>
    <font>
      <sz val="10"/>
      <name val="宋体"/>
      <family val="3"/>
      <charset val="134"/>
    </font>
    <font>
      <b/>
      <sz val="11"/>
      <color indexed="9"/>
      <name val="宋体"/>
      <family val="3"/>
      <charset val="134"/>
    </font>
    <font>
      <b/>
      <sz val="10"/>
      <name val="宋体"/>
      <family val="3"/>
      <charset val="134"/>
    </font>
    <font>
      <sz val="9"/>
      <name val="Arial"/>
      <family val="2"/>
    </font>
    <font>
      <sz val="8"/>
      <name val="宋体"/>
      <family val="3"/>
      <charset val="134"/>
    </font>
    <font>
      <sz val="12"/>
      <name val="宋体"/>
      <family val="3"/>
      <charset val="134"/>
    </font>
    <font>
      <sz val="10"/>
      <color indexed="8"/>
      <name val="宋体"/>
      <family val="3"/>
      <charset val="134"/>
    </font>
    <font>
      <b/>
      <sz val="18"/>
      <name val="宋体"/>
      <family val="3"/>
      <charset val="134"/>
    </font>
    <font>
      <sz val="10"/>
      <name val="宋体"/>
      <family val="3"/>
      <charset val="134"/>
    </font>
    <font>
      <sz val="10"/>
      <name val="Arial"/>
      <family val="2"/>
    </font>
    <font>
      <sz val="8"/>
      <name val="宋体"/>
      <family val="3"/>
      <charset val="134"/>
    </font>
    <font>
      <sz val="12"/>
      <name val="宋体"/>
      <family val="3"/>
      <charset val="134"/>
    </font>
    <font>
      <sz val="10"/>
      <color theme="1"/>
      <name val="Calibri"/>
      <family val="2"/>
    </font>
    <font>
      <b/>
      <sz val="10"/>
      <color indexed="9"/>
      <name val="宋体"/>
      <family val="3"/>
      <charset val="134"/>
    </font>
    <font>
      <b/>
      <sz val="10"/>
      <name val="宋体"/>
      <family val="3"/>
      <charset val="134"/>
    </font>
    <font>
      <sz val="10"/>
      <name val="宋体"/>
      <family val="3"/>
      <charset val="134"/>
    </font>
    <font>
      <sz val="8.5"/>
      <name val="宋体"/>
      <family val="3"/>
      <charset val="134"/>
    </font>
    <font>
      <b/>
      <sz val="11"/>
      <color indexed="9"/>
      <name val="宋体"/>
      <family val="3"/>
      <charset val="134"/>
    </font>
    <font>
      <sz val="9.75"/>
      <color indexed="8"/>
      <name val="宋体"/>
      <family val="3"/>
      <charset val="134"/>
    </font>
  </fonts>
  <fills count="7">
    <fill>
      <patternFill patternType="none"/>
    </fill>
    <fill>
      <patternFill patternType="gray125"/>
    </fill>
    <fill>
      <patternFill patternType="solid">
        <fgColor rgb="FF00B0F0"/>
        <bgColor indexed="64"/>
      </patternFill>
    </fill>
    <fill>
      <patternFill patternType="solid">
        <fgColor indexed="32"/>
      </patternFill>
    </fill>
    <fill>
      <patternFill patternType="solid">
        <fgColor indexed="9"/>
      </patternFill>
    </fill>
    <fill>
      <patternFill patternType="solid">
        <fgColor theme="0"/>
        <bgColor indexed="64"/>
      </patternFill>
    </fill>
    <fill>
      <patternFill patternType="solid">
        <fgColor rgb="FFFFC000"/>
        <bgColor indexed="64"/>
      </patternFill>
    </fill>
  </fills>
  <borders count="31">
    <border>
      <left/>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rgb="FF000000"/>
      </left>
      <right style="medium">
        <color rgb="FF000000"/>
      </right>
      <top style="thick">
        <color rgb="FF000000"/>
      </top>
      <bottom style="medium">
        <color rgb="FF000000"/>
      </bottom>
      <diagonal/>
    </border>
    <border>
      <left style="medium">
        <color rgb="FF000000"/>
      </left>
      <right/>
      <top style="thick">
        <color rgb="FF000000"/>
      </top>
      <bottom style="medium">
        <color rgb="FF000000"/>
      </bottom>
      <diagonal/>
    </border>
    <border>
      <left/>
      <right style="medium">
        <color rgb="FF000000"/>
      </right>
      <top style="thick">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thick">
        <color rgb="FF000000"/>
      </bottom>
      <diagonal/>
    </border>
    <border>
      <left style="medium">
        <color rgb="FF000000"/>
      </left>
      <right style="medium">
        <color rgb="FF000000"/>
      </right>
      <top/>
      <bottom style="thick">
        <color rgb="FF000000"/>
      </bottom>
      <diagonal/>
    </border>
    <border>
      <left/>
      <right style="medium">
        <color rgb="FF000000"/>
      </right>
      <top/>
      <bottom style="thick">
        <color rgb="FF000000"/>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right style="thin">
        <color indexed="8"/>
      </right>
      <top style="medium">
        <color indexed="8"/>
      </top>
      <bottom style="thin">
        <color indexed="8"/>
      </bottom>
      <diagonal/>
    </border>
    <border>
      <left/>
      <right/>
      <top style="medium">
        <color indexed="8"/>
      </top>
      <bottom style="thin">
        <color indexed="8"/>
      </bottom>
      <diagonal/>
    </border>
    <border>
      <left style="thin">
        <color indexed="54"/>
      </left>
      <right/>
      <top style="medium">
        <color indexed="8"/>
      </top>
      <bottom style="thin">
        <color indexed="8"/>
      </bottom>
      <diagonal/>
    </border>
    <border>
      <left/>
      <right/>
      <top/>
      <bottom style="thin">
        <color indexed="8"/>
      </bottom>
      <diagonal/>
    </border>
    <border>
      <left style="thin">
        <color indexed="54"/>
      </left>
      <right/>
      <top/>
      <bottom style="thin">
        <color indexed="8"/>
      </bottom>
      <diagonal/>
    </border>
    <border>
      <left/>
      <right style="thin">
        <color indexed="8"/>
      </right>
      <top/>
      <bottom/>
      <diagonal/>
    </border>
    <border>
      <left/>
      <right style="thin">
        <color indexed="8"/>
      </right>
      <top/>
      <bottom style="medium">
        <color indexed="8"/>
      </bottom>
      <diagonal/>
    </border>
    <border>
      <left/>
      <right/>
      <top/>
      <bottom style="medium">
        <color indexed="8"/>
      </bottom>
      <diagonal/>
    </border>
    <border>
      <left style="thin">
        <color indexed="54"/>
      </left>
      <right/>
      <top/>
      <bottom style="medium">
        <color indexed="8"/>
      </bottom>
      <diagonal/>
    </border>
    <border>
      <left style="medium">
        <color indexed="64"/>
      </left>
      <right style="medium">
        <color indexed="64"/>
      </right>
      <top style="medium">
        <color indexed="64"/>
      </top>
      <bottom style="medium">
        <color indexed="64"/>
      </bottom>
      <diagonal/>
    </border>
  </borders>
  <cellStyleXfs count="2">
    <xf numFmtId="0" fontId="0" fillId="0" borderId="0">
      <alignment vertical="center"/>
    </xf>
    <xf numFmtId="0" fontId="13" fillId="0" borderId="0">
      <protection locked="0"/>
    </xf>
  </cellStyleXfs>
  <cellXfs count="220">
    <xf numFmtId="0" fontId="0" fillId="0" borderId="0" xfId="0">
      <alignment vertic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4" fillId="0" borderId="3" xfId="0" applyFont="1" applyBorder="1" applyAlignment="1">
      <alignment horizontal="center" vertical="center" wrapText="1"/>
    </xf>
    <xf numFmtId="0" fontId="3" fillId="0" borderId="4" xfId="0" applyFont="1" applyBorder="1" applyAlignment="1">
      <alignment horizontal="center" vertical="center" wrapText="1"/>
    </xf>
    <xf numFmtId="0" fontId="2" fillId="0" borderId="4" xfId="0" applyFont="1" applyBorder="1" applyAlignment="1">
      <alignment horizontal="justify" vertical="top" wrapText="1"/>
    </xf>
    <xf numFmtId="10" fontId="2" fillId="0" borderId="4" xfId="0" applyNumberFormat="1" applyFont="1" applyBorder="1" applyAlignment="1">
      <alignment horizontal="justify" vertical="top" wrapText="1"/>
    </xf>
    <xf numFmtId="0" fontId="3" fillId="2" borderId="8" xfId="0" applyFont="1" applyFill="1" applyBorder="1" applyAlignment="1">
      <alignment horizontal="center" vertical="top" wrapText="1"/>
    </xf>
    <xf numFmtId="0" fontId="3" fillId="2" borderId="8" xfId="0" applyFont="1" applyFill="1" applyBorder="1" applyAlignment="1">
      <alignment horizontal="center" vertical="center" wrapText="1"/>
    </xf>
    <xf numFmtId="0" fontId="2" fillId="0" borderId="10" xfId="0" applyFont="1" applyBorder="1" applyAlignment="1">
      <alignment horizontal="justify" vertical="top" wrapText="1"/>
    </xf>
    <xf numFmtId="0" fontId="2" fillId="0" borderId="10" xfId="0" applyFont="1" applyBorder="1" applyAlignment="1">
      <alignment horizontal="center" vertical="top" wrapText="1"/>
    </xf>
    <xf numFmtId="0" fontId="3" fillId="2" borderId="6" xfId="0" applyFont="1" applyFill="1" applyBorder="1" applyAlignment="1">
      <alignment horizontal="center" vertical="center" wrapText="1"/>
    </xf>
    <xf numFmtId="0" fontId="5" fillId="0" borderId="9" xfId="0" applyFont="1" applyBorder="1" applyAlignment="1">
      <alignment horizontal="center" vertical="center" wrapText="1"/>
    </xf>
    <xf numFmtId="4" fontId="2" fillId="0" borderId="10" xfId="0" applyNumberFormat="1" applyFont="1" applyBorder="1" applyAlignment="1">
      <alignment horizontal="center" vertical="center" wrapText="1"/>
    </xf>
    <xf numFmtId="0" fontId="2" fillId="0" borderId="10" xfId="0" applyFont="1" applyBorder="1" applyAlignment="1">
      <alignment horizontal="center" vertical="center" wrapText="1"/>
    </xf>
    <xf numFmtId="4" fontId="2" fillId="0" borderId="10" xfId="0" applyNumberFormat="1" applyFont="1" applyBorder="1" applyAlignment="1">
      <alignment horizontal="center" vertical="top" wrapText="1"/>
    </xf>
    <xf numFmtId="4" fontId="2" fillId="0" borderId="10" xfId="0" applyNumberFormat="1" applyFont="1" applyBorder="1" applyAlignment="1">
      <alignment horizontal="justify" vertical="top" wrapText="1"/>
    </xf>
    <xf numFmtId="0" fontId="9" fillId="0" borderId="6" xfId="0" applyFont="1" applyBorder="1" applyAlignment="1">
      <alignment horizontal="center" vertical="center" wrapText="1"/>
    </xf>
    <xf numFmtId="0" fontId="9"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5" xfId="0" applyFont="1" applyBorder="1" applyAlignment="1">
      <alignment horizontal="center" vertical="center" wrapText="1"/>
    </xf>
    <xf numFmtId="4" fontId="2" fillId="0" borderId="16" xfId="0" applyNumberFormat="1" applyFont="1" applyBorder="1" applyAlignment="1">
      <alignment horizontal="justify" vertical="top" wrapText="1"/>
    </xf>
    <xf numFmtId="49" fontId="15" fillId="0" borderId="0" xfId="1" applyNumberFormat="1" applyFont="1" applyBorder="1">
      <protection locked="0"/>
    </xf>
    <xf numFmtId="49" fontId="15" fillId="0" borderId="0" xfId="1" applyNumberFormat="1" applyFont="1" applyAlignment="1">
      <alignment vertical="center"/>
      <protection locked="0"/>
    </xf>
    <xf numFmtId="49" fontId="16" fillId="0" borderId="0" xfId="1" applyNumberFormat="1" applyFont="1" applyBorder="1" applyAlignment="1">
      <alignment horizontal="right" vertical="center"/>
      <protection locked="0"/>
    </xf>
    <xf numFmtId="49" fontId="16" fillId="0" borderId="20" xfId="1" applyNumberFormat="1" applyFont="1" applyBorder="1" applyAlignment="1">
      <alignment horizontal="center" vertical="center"/>
      <protection locked="0"/>
    </xf>
    <xf numFmtId="39" fontId="16" fillId="4" borderId="20" xfId="1" applyNumberFormat="1" applyFont="1" applyFill="1" applyBorder="1" applyAlignment="1">
      <alignment horizontal="right" vertical="center"/>
      <protection locked="0"/>
    </xf>
    <xf numFmtId="49" fontId="16" fillId="0" borderId="0" xfId="1" applyNumberFormat="1" applyFont="1" applyBorder="1" applyAlignment="1">
      <alignment horizontal="left" vertical="center"/>
      <protection locked="0"/>
    </xf>
    <xf numFmtId="0" fontId="16" fillId="0" borderId="0" xfId="1" applyFont="1" applyAlignment="1">
      <alignment horizontal="left" vertical="center"/>
      <protection locked="0"/>
    </xf>
    <xf numFmtId="0" fontId="20" fillId="0" borderId="0" xfId="1" applyFont="1" applyAlignment="1">
      <alignment horizontal="left" vertical="center"/>
      <protection locked="0"/>
    </xf>
    <xf numFmtId="3" fontId="15" fillId="0" borderId="0" xfId="1" applyNumberFormat="1" applyFont="1" applyBorder="1">
      <protection locked="0"/>
    </xf>
    <xf numFmtId="0" fontId="15" fillId="0" borderId="0" xfId="1" applyFont="1" applyAlignment="1">
      <alignment vertical="center"/>
      <protection locked="0"/>
    </xf>
    <xf numFmtId="3" fontId="15" fillId="0" borderId="0" xfId="1" applyNumberFormat="1" applyFont="1" applyBorder="1" applyAlignment="1">
      <alignment vertical="center"/>
      <protection locked="0"/>
    </xf>
    <xf numFmtId="0" fontId="15" fillId="0" borderId="0" xfId="1" applyFont="1" applyBorder="1" applyAlignment="1">
      <alignment horizontal="right" vertical="center"/>
      <protection locked="0"/>
    </xf>
    <xf numFmtId="49" fontId="15" fillId="0" borderId="0" xfId="1" applyNumberFormat="1" applyFont="1" applyBorder="1" applyAlignment="1">
      <alignment horizontal="right" vertical="center"/>
      <protection locked="0"/>
    </xf>
    <xf numFmtId="49" fontId="17" fillId="3" borderId="23" xfId="1" applyNumberFormat="1" applyFont="1" applyFill="1" applyBorder="1" applyAlignment="1">
      <alignment horizontal="center" vertical="center"/>
      <protection locked="0"/>
    </xf>
    <xf numFmtId="3" fontId="22" fillId="4" borderId="21" xfId="1" applyNumberFormat="1" applyFont="1" applyFill="1" applyBorder="1" applyAlignment="1">
      <alignment horizontal="center" vertical="center"/>
      <protection locked="0"/>
    </xf>
    <xf numFmtId="3" fontId="22" fillId="4" borderId="22" xfId="1" applyNumberFormat="1" applyFont="1" applyFill="1" applyBorder="1" applyAlignment="1">
      <alignment horizontal="center" vertical="center"/>
      <protection locked="0"/>
    </xf>
    <xf numFmtId="49" fontId="22" fillId="4" borderId="23" xfId="1" applyNumberFormat="1" applyFont="1" applyFill="1" applyBorder="1" applyAlignment="1">
      <alignment horizontal="center" vertical="center"/>
      <protection locked="0"/>
    </xf>
    <xf numFmtId="3" fontId="16" fillId="0" borderId="20" xfId="1" applyNumberFormat="1" applyFont="1" applyBorder="1" applyAlignment="1">
      <alignment vertical="center"/>
      <protection locked="0"/>
    </xf>
    <xf numFmtId="39" fontId="16" fillId="4" borderId="24" xfId="1" applyNumberFormat="1" applyFont="1" applyFill="1" applyBorder="1" applyAlignment="1">
      <alignment horizontal="right" vertical="center"/>
      <protection locked="0"/>
    </xf>
    <xf numFmtId="39" fontId="16" fillId="4" borderId="25" xfId="1" applyNumberFormat="1" applyFont="1" applyFill="1" applyBorder="1" applyAlignment="1">
      <alignment horizontal="right" vertical="center"/>
      <protection locked="0"/>
    </xf>
    <xf numFmtId="3" fontId="16" fillId="0" borderId="26" xfId="1" applyNumberFormat="1" applyFont="1" applyBorder="1" applyAlignment="1">
      <alignment vertical="center"/>
      <protection locked="0"/>
    </xf>
    <xf numFmtId="3" fontId="16" fillId="0" borderId="18" xfId="1" applyNumberFormat="1" applyFont="1" applyBorder="1" applyAlignment="1">
      <alignment vertical="center"/>
      <protection locked="0"/>
    </xf>
    <xf numFmtId="3" fontId="18" fillId="0" borderId="27" xfId="1" applyNumberFormat="1" applyFont="1" applyBorder="1" applyAlignment="1">
      <alignment horizontal="center" vertical="center"/>
      <protection locked="0"/>
    </xf>
    <xf numFmtId="49" fontId="16" fillId="0" borderId="27" xfId="1" applyNumberFormat="1" applyFont="1" applyBorder="1" applyAlignment="1">
      <alignment horizontal="center" vertical="center"/>
      <protection locked="0"/>
    </xf>
    <xf numFmtId="39" fontId="16" fillId="4" borderId="27" xfId="1" applyNumberFormat="1" applyFont="1" applyFill="1" applyBorder="1" applyAlignment="1">
      <alignment horizontal="right" vertical="center"/>
      <protection locked="0"/>
    </xf>
    <xf numFmtId="39" fontId="16" fillId="4" borderId="28" xfId="1" applyNumberFormat="1" applyFont="1" applyFill="1" applyBorder="1" applyAlignment="1">
      <alignment horizontal="right" vertical="center"/>
      <protection locked="0"/>
    </xf>
    <xf numFmtId="39" fontId="16" fillId="4" borderId="29" xfId="1" applyNumberFormat="1" applyFont="1" applyFill="1" applyBorder="1" applyAlignment="1">
      <alignment horizontal="right" vertical="center"/>
      <protection locked="0"/>
    </xf>
    <xf numFmtId="3" fontId="20" fillId="0" borderId="0" xfId="1" applyNumberFormat="1" applyFont="1" applyAlignment="1">
      <alignment horizontal="left" vertical="center"/>
      <protection locked="0"/>
    </xf>
    <xf numFmtId="39" fontId="20" fillId="0" borderId="0" xfId="1" applyNumberFormat="1" applyFont="1" applyAlignment="1">
      <alignment horizontal="left" vertical="center"/>
      <protection locked="0"/>
    </xf>
    <xf numFmtId="49" fontId="24" fillId="0" borderId="0" xfId="1" applyNumberFormat="1" applyFont="1" applyBorder="1">
      <protection locked="0"/>
    </xf>
    <xf numFmtId="49" fontId="24" fillId="0" borderId="0" xfId="1" applyNumberFormat="1" applyFont="1" applyAlignment="1">
      <alignment vertical="center"/>
      <protection locked="0"/>
    </xf>
    <xf numFmtId="49" fontId="25" fillId="0" borderId="0" xfId="1" applyNumberFormat="1" applyFont="1" applyBorder="1" applyAlignment="1">
      <alignment vertical="top"/>
      <protection locked="0"/>
    </xf>
    <xf numFmtId="49" fontId="25" fillId="0" borderId="0" xfId="1" applyNumberFormat="1" applyFont="1" applyBorder="1" applyAlignment="1">
      <alignment vertical="center"/>
      <protection locked="0"/>
    </xf>
    <xf numFmtId="49" fontId="24" fillId="0" borderId="0" xfId="1" applyNumberFormat="1" applyFont="1" applyBorder="1" applyAlignment="1">
      <alignment horizontal="right" vertical="center"/>
      <protection locked="0"/>
    </xf>
    <xf numFmtId="49" fontId="24" fillId="0" borderId="0" xfId="1" applyNumberFormat="1" applyFont="1" applyBorder="1" applyAlignment="1">
      <alignment horizontal="center" vertical="center"/>
      <protection locked="0"/>
    </xf>
    <xf numFmtId="39" fontId="26" fillId="0" borderId="0" xfId="1" applyNumberFormat="1" applyFont="1" applyAlignment="1">
      <alignment horizontal="left" vertical="center"/>
      <protection locked="0"/>
    </xf>
    <xf numFmtId="39" fontId="26" fillId="0" borderId="0" xfId="1" applyNumberFormat="1" applyFont="1" applyAlignment="1">
      <alignment horizontal="center" vertical="center"/>
      <protection locked="0"/>
    </xf>
    <xf numFmtId="0" fontId="27" fillId="0" borderId="0" xfId="1" applyFont="1" applyAlignment="1">
      <alignment vertical="center"/>
      <protection locked="0"/>
    </xf>
    <xf numFmtId="3" fontId="26" fillId="0" borderId="0" xfId="1" applyNumberFormat="1" applyFont="1" applyAlignment="1" applyProtection="1">
      <alignment horizontal="left" vertical="center"/>
    </xf>
    <xf numFmtId="39" fontId="26" fillId="0" borderId="0" xfId="1" applyNumberFormat="1" applyFont="1" applyAlignment="1" applyProtection="1">
      <alignment horizontal="left" vertical="center"/>
    </xf>
    <xf numFmtId="39" fontId="26" fillId="0" borderId="0" xfId="1" applyNumberFormat="1" applyFont="1" applyAlignment="1" applyProtection="1">
      <alignment horizontal="center" vertical="center"/>
    </xf>
    <xf numFmtId="10" fontId="2" fillId="0" borderId="10" xfId="0" applyNumberFormat="1" applyFont="1" applyBorder="1" applyAlignment="1">
      <alignment horizontal="center" vertical="center" wrapText="1"/>
    </xf>
    <xf numFmtId="0" fontId="0" fillId="5" borderId="0" xfId="0" applyFill="1">
      <alignment vertical="center"/>
    </xf>
    <xf numFmtId="49" fontId="17" fillId="6" borderId="23" xfId="1" applyNumberFormat="1" applyFont="1" applyFill="1" applyBorder="1" applyAlignment="1">
      <alignment horizontal="center" vertical="center"/>
      <protection locked="0"/>
    </xf>
    <xf numFmtId="49" fontId="22" fillId="6" borderId="23" xfId="1" applyNumberFormat="1" applyFont="1" applyFill="1" applyBorder="1" applyAlignment="1">
      <alignment horizontal="center" vertical="center"/>
      <protection locked="0"/>
    </xf>
    <xf numFmtId="39" fontId="16" fillId="6" borderId="25" xfId="1" applyNumberFormat="1" applyFont="1" applyFill="1" applyBorder="1" applyAlignment="1">
      <alignment horizontal="right" vertical="center"/>
      <protection locked="0"/>
    </xf>
    <xf numFmtId="39" fontId="16" fillId="6" borderId="29" xfId="1" applyNumberFormat="1" applyFont="1" applyFill="1" applyBorder="1" applyAlignment="1">
      <alignment horizontal="right" vertical="center"/>
      <protection locked="0"/>
    </xf>
    <xf numFmtId="176" fontId="2" fillId="0" borderId="4" xfId="0" applyNumberFormat="1" applyFont="1" applyBorder="1" applyAlignment="1">
      <alignment horizontal="justify" vertical="top" wrapText="1"/>
    </xf>
    <xf numFmtId="0" fontId="10" fillId="0" borderId="10" xfId="0" applyFont="1" applyBorder="1" applyAlignment="1" applyProtection="1">
      <alignment horizontal="center" vertical="top" wrapText="1"/>
      <protection locked="0"/>
    </xf>
    <xf numFmtId="10" fontId="8" fillId="0" borderId="10" xfId="0" applyNumberFormat="1" applyFont="1" applyBorder="1" applyAlignment="1" applyProtection="1">
      <alignment horizontal="center" vertical="top" wrapText="1"/>
      <protection locked="0"/>
    </xf>
    <xf numFmtId="39" fontId="2" fillId="0" borderId="10" xfId="0" applyNumberFormat="1" applyFont="1" applyBorder="1" applyAlignment="1" applyProtection="1">
      <alignment horizontal="justify" vertical="top" wrapText="1"/>
    </xf>
    <xf numFmtId="177" fontId="2" fillId="0" borderId="10" xfId="0" applyNumberFormat="1" applyFont="1" applyBorder="1" applyAlignment="1" applyProtection="1">
      <alignment horizontal="justify" vertical="top" wrapText="1"/>
    </xf>
    <xf numFmtId="176" fontId="2" fillId="0" borderId="10" xfId="0" applyNumberFormat="1" applyFont="1" applyBorder="1" applyAlignment="1" applyProtection="1">
      <alignment horizontal="justify" vertical="top" wrapText="1"/>
    </xf>
    <xf numFmtId="10" fontId="8" fillId="0" borderId="10" xfId="0" applyNumberFormat="1" applyFont="1" applyBorder="1" applyAlignment="1" applyProtection="1">
      <alignment horizontal="left" vertical="center" wrapText="1"/>
    </xf>
    <xf numFmtId="10" fontId="2" fillId="0" borderId="10" xfId="0" applyNumberFormat="1" applyFont="1" applyBorder="1" applyAlignment="1" applyProtection="1">
      <alignment horizontal="justify" vertical="top" wrapText="1"/>
    </xf>
    <xf numFmtId="0" fontId="0" fillId="0" borderId="0" xfId="0" applyProtection="1">
      <alignment vertical="center"/>
      <protection locked="0"/>
    </xf>
    <xf numFmtId="49" fontId="15" fillId="0" borderId="0" xfId="1" applyNumberFormat="1" applyFont="1" applyBorder="1" applyProtection="1">
      <protection locked="0"/>
    </xf>
    <xf numFmtId="49" fontId="15" fillId="0" borderId="0" xfId="1" applyNumberFormat="1" applyFont="1" applyAlignment="1" applyProtection="1">
      <alignment vertical="center"/>
      <protection locked="0"/>
    </xf>
    <xf numFmtId="49" fontId="16" fillId="0" borderId="0" xfId="1" applyNumberFormat="1" applyFont="1" applyBorder="1" applyAlignment="1" applyProtection="1">
      <alignment horizontal="right" vertical="center"/>
      <protection locked="0"/>
    </xf>
    <xf numFmtId="49" fontId="16" fillId="0" borderId="0" xfId="1" applyNumberFormat="1" applyFont="1" applyBorder="1" applyAlignment="1" applyProtection="1">
      <alignment horizontal="center" vertical="center"/>
      <protection locked="0"/>
    </xf>
    <xf numFmtId="49" fontId="15" fillId="0" borderId="0" xfId="1" applyNumberFormat="1" applyFont="1" applyBorder="1" applyAlignment="1" applyProtection="1">
      <alignment horizontal="left" vertical="center"/>
      <protection locked="0"/>
    </xf>
    <xf numFmtId="3" fontId="17" fillId="3" borderId="0" xfId="1" applyNumberFormat="1" applyFont="1" applyFill="1" applyBorder="1" applyAlignment="1" applyProtection="1">
      <alignment horizontal="center" vertical="center"/>
      <protection locked="0"/>
    </xf>
    <xf numFmtId="177" fontId="0" fillId="0" borderId="0" xfId="0" applyNumberFormat="1" applyProtection="1">
      <alignment vertical="center"/>
      <protection locked="0"/>
    </xf>
    <xf numFmtId="176" fontId="0" fillId="0" borderId="0" xfId="0" applyNumberFormat="1" applyProtection="1">
      <alignment vertical="center"/>
      <protection locked="0"/>
    </xf>
    <xf numFmtId="49" fontId="19" fillId="0" borderId="20" xfId="1" applyNumberFormat="1" applyFont="1" applyBorder="1" applyAlignment="1" applyProtection="1">
      <alignment horizontal="center" vertical="center"/>
      <protection locked="0"/>
    </xf>
    <xf numFmtId="3" fontId="20" fillId="0" borderId="0" xfId="1" applyNumberFormat="1" applyFont="1" applyAlignment="1" applyProtection="1">
      <alignment horizontal="left" vertical="center"/>
      <protection locked="0"/>
    </xf>
    <xf numFmtId="0" fontId="21" fillId="0" borderId="0" xfId="1" applyFont="1" applyAlignment="1" applyProtection="1">
      <alignment vertical="center"/>
      <protection locked="0"/>
    </xf>
    <xf numFmtId="176" fontId="0" fillId="0" borderId="0" xfId="0" applyNumberFormat="1" applyProtection="1">
      <alignment vertical="center"/>
    </xf>
    <xf numFmtId="177" fontId="0" fillId="0" borderId="0" xfId="0" applyNumberFormat="1" applyProtection="1">
      <alignment vertical="center"/>
    </xf>
    <xf numFmtId="0" fontId="3" fillId="2" borderId="6" xfId="0" applyFont="1" applyFill="1" applyBorder="1" applyAlignment="1" applyProtection="1">
      <alignment horizontal="center" vertical="center" wrapText="1"/>
      <protection locked="0"/>
    </xf>
    <xf numFmtId="0" fontId="3" fillId="2" borderId="8" xfId="0" applyFont="1" applyFill="1" applyBorder="1" applyAlignment="1" applyProtection="1">
      <alignment horizontal="center" vertical="center" wrapText="1"/>
      <protection locked="0"/>
    </xf>
    <xf numFmtId="0" fontId="3" fillId="2" borderId="8" xfId="0" applyFont="1" applyFill="1" applyBorder="1" applyAlignment="1" applyProtection="1">
      <alignment horizontal="center" vertical="top" wrapText="1"/>
      <protection locked="0"/>
    </xf>
    <xf numFmtId="0" fontId="5" fillId="0" borderId="9" xfId="0" applyFont="1" applyBorder="1" applyAlignment="1" applyProtection="1">
      <alignment horizontal="center" vertical="center" wrapText="1"/>
      <protection locked="0"/>
    </xf>
    <xf numFmtId="4" fontId="12" fillId="6" borderId="10" xfId="0" applyNumberFormat="1" applyFont="1" applyFill="1" applyBorder="1" applyAlignment="1" applyProtection="1">
      <alignment horizontal="justify" vertical="top" wrapText="1"/>
      <protection locked="0"/>
    </xf>
    <xf numFmtId="0" fontId="2" fillId="0" borderId="10" xfId="0" applyFont="1" applyBorder="1" applyAlignment="1" applyProtection="1">
      <alignment horizontal="justify" vertical="top" wrapText="1"/>
      <protection locked="0"/>
    </xf>
    <xf numFmtId="0" fontId="0" fillId="6" borderId="0" xfId="0" applyFill="1" applyProtection="1">
      <alignment vertical="center"/>
      <protection locked="0"/>
    </xf>
    <xf numFmtId="4" fontId="28" fillId="0" borderId="10" xfId="0" applyNumberFormat="1" applyFont="1" applyBorder="1" applyAlignment="1" applyProtection="1">
      <alignment horizontal="center" vertical="top" wrapText="1"/>
    </xf>
    <xf numFmtId="4" fontId="2" fillId="0" borderId="10" xfId="0" applyNumberFormat="1" applyFont="1" applyBorder="1" applyAlignment="1" applyProtection="1">
      <alignment horizontal="justify" vertical="top" wrapText="1"/>
    </xf>
    <xf numFmtId="0" fontId="4" fillId="0" borderId="30" xfId="0" applyFont="1" applyBorder="1" applyAlignment="1">
      <alignment horizontal="center" vertical="center" wrapText="1"/>
    </xf>
    <xf numFmtId="0" fontId="0" fillId="0" borderId="30" xfId="0" applyBorder="1">
      <alignment vertical="center"/>
    </xf>
    <xf numFmtId="0" fontId="3" fillId="0" borderId="30" xfId="0" applyFont="1" applyBorder="1" applyAlignment="1">
      <alignment horizontal="center" vertical="center" wrapText="1"/>
    </xf>
    <xf numFmtId="0" fontId="2" fillId="0" borderId="30" xfId="0" applyFont="1" applyBorder="1" applyAlignment="1">
      <alignment horizontal="justify" vertical="top" wrapText="1"/>
    </xf>
    <xf numFmtId="10" fontId="2" fillId="0" borderId="30" xfId="0" applyNumberFormat="1" applyFont="1" applyBorder="1" applyAlignment="1">
      <alignment horizontal="justify" vertical="top" wrapText="1"/>
    </xf>
    <xf numFmtId="4" fontId="2" fillId="0" borderId="30" xfId="0" applyNumberFormat="1" applyFont="1" applyBorder="1" applyAlignment="1">
      <alignment horizontal="justify" vertical="top" wrapText="1"/>
    </xf>
    <xf numFmtId="0" fontId="4" fillId="5" borderId="30" xfId="0" applyFont="1" applyFill="1" applyBorder="1" applyAlignment="1">
      <alignment horizontal="center" vertical="center" wrapText="1"/>
    </xf>
    <xf numFmtId="0" fontId="3" fillId="5" borderId="30" xfId="0" applyFont="1" applyFill="1" applyBorder="1" applyAlignment="1">
      <alignment horizontal="center" vertical="center" wrapText="1"/>
    </xf>
    <xf numFmtId="0" fontId="2" fillId="5" borderId="30" xfId="0" applyFont="1" applyFill="1" applyBorder="1" applyAlignment="1">
      <alignment horizontal="right" vertical="center" wrapText="1"/>
    </xf>
    <xf numFmtId="10" fontId="2" fillId="5" borderId="30" xfId="0" applyNumberFormat="1" applyFont="1" applyFill="1" applyBorder="1" applyAlignment="1">
      <alignment horizontal="justify" vertical="top" wrapText="1"/>
    </xf>
    <xf numFmtId="0" fontId="2" fillId="5" borderId="30" xfId="0" applyFont="1" applyFill="1" applyBorder="1" applyAlignment="1">
      <alignment horizontal="justify" vertical="top" wrapText="1"/>
    </xf>
    <xf numFmtId="176" fontId="2" fillId="5" borderId="30" xfId="0" applyNumberFormat="1" applyFont="1" applyFill="1" applyBorder="1" applyAlignment="1">
      <alignment horizontal="justify" vertical="top" wrapText="1"/>
    </xf>
    <xf numFmtId="49" fontId="16" fillId="0" borderId="0" xfId="1" applyNumberFormat="1" applyFont="1" applyBorder="1" applyAlignment="1" applyProtection="1">
      <alignment horizontal="center" vertical="center"/>
      <protection locked="0"/>
    </xf>
    <xf numFmtId="3" fontId="29" fillId="3" borderId="17" xfId="1" applyNumberFormat="1" applyFont="1" applyFill="1" applyBorder="1" applyAlignment="1">
      <alignment horizontal="center" vertical="center"/>
      <protection locked="0"/>
    </xf>
    <xf numFmtId="3" fontId="29" fillId="3" borderId="18" xfId="1" applyNumberFormat="1" applyFont="1" applyFill="1" applyBorder="1" applyAlignment="1">
      <alignment horizontal="center" vertical="center"/>
      <protection locked="0"/>
    </xf>
    <xf numFmtId="49" fontId="29" fillId="3" borderId="18" xfId="1" applyNumberFormat="1" applyFont="1" applyFill="1" applyBorder="1" applyAlignment="1">
      <alignment horizontal="center" vertical="center"/>
      <protection locked="0"/>
    </xf>
    <xf numFmtId="3" fontId="30" fillId="0" borderId="19" xfId="1" applyNumberFormat="1" applyFont="1" applyBorder="1">
      <protection locked="0"/>
    </xf>
    <xf numFmtId="49" fontId="31" fillId="0" borderId="20" xfId="1" applyNumberFormat="1" applyFont="1" applyBorder="1" applyAlignment="1">
      <alignment horizontal="center" vertical="center"/>
      <protection locked="0"/>
    </xf>
    <xf numFmtId="49" fontId="31" fillId="4" borderId="20" xfId="1" applyNumberFormat="1" applyFont="1" applyFill="1" applyBorder="1" applyAlignment="1" applyProtection="1">
      <alignment horizontal="center" vertical="center"/>
    </xf>
    <xf numFmtId="49" fontId="30" fillId="4" borderId="20" xfId="1" applyNumberFormat="1" applyFont="1" applyFill="1" applyBorder="1">
      <protection locked="0"/>
    </xf>
    <xf numFmtId="49" fontId="31" fillId="4" borderId="20" xfId="1" applyNumberFormat="1" applyFont="1" applyFill="1" applyBorder="1" applyAlignment="1">
      <alignment horizontal="center" vertical="center"/>
      <protection locked="0"/>
    </xf>
    <xf numFmtId="3" fontId="31" fillId="0" borderId="19" xfId="1" applyNumberFormat="1" applyFont="1" applyBorder="1">
      <protection locked="0"/>
    </xf>
    <xf numFmtId="39" fontId="31" fillId="4" borderId="20" xfId="1" applyNumberFormat="1" applyFont="1" applyFill="1" applyBorder="1" applyAlignment="1">
      <alignment horizontal="right" vertical="center"/>
      <protection locked="0"/>
    </xf>
    <xf numFmtId="49" fontId="31" fillId="4" borderId="20" xfId="1" applyNumberFormat="1" applyFont="1" applyFill="1" applyBorder="1">
      <protection locked="0"/>
    </xf>
    <xf numFmtId="0" fontId="31" fillId="0" borderId="19" xfId="1" applyFont="1" applyBorder="1">
      <protection locked="0"/>
    </xf>
    <xf numFmtId="49" fontId="31" fillId="0" borderId="20" xfId="1" applyNumberFormat="1" applyFont="1" applyBorder="1">
      <protection locked="0"/>
    </xf>
    <xf numFmtId="3" fontId="32" fillId="0" borderId="19" xfId="1" applyNumberFormat="1" applyFont="1" applyBorder="1">
      <protection locked="0"/>
    </xf>
    <xf numFmtId="39" fontId="31" fillId="0" borderId="20" xfId="1" applyNumberFormat="1" applyFont="1" applyBorder="1" applyAlignment="1">
      <alignment horizontal="right" vertical="center"/>
      <protection locked="0"/>
    </xf>
    <xf numFmtId="49" fontId="32" fillId="0" borderId="20" xfId="1" applyNumberFormat="1" applyFont="1" applyBorder="1">
      <protection locked="0"/>
    </xf>
    <xf numFmtId="3" fontId="31" fillId="0" borderId="19" xfId="1" applyNumberFormat="1" applyFont="1" applyBorder="1" applyAlignment="1">
      <alignment vertical="center"/>
      <protection locked="0"/>
    </xf>
    <xf numFmtId="49" fontId="31" fillId="0" borderId="20" xfId="1" applyNumberFormat="1" applyFont="1" applyBorder="1" applyAlignment="1">
      <alignment vertical="center"/>
      <protection locked="0"/>
    </xf>
    <xf numFmtId="0" fontId="31" fillId="0" borderId="19" xfId="1" applyFont="1" applyBorder="1" applyAlignment="1">
      <alignment vertical="center"/>
      <protection locked="0"/>
    </xf>
    <xf numFmtId="49" fontId="30" fillId="0" borderId="20" xfId="1" applyNumberFormat="1" applyFont="1" applyBorder="1" applyAlignment="1">
      <alignment horizontal="center" vertical="center"/>
      <protection locked="0"/>
    </xf>
    <xf numFmtId="39" fontId="31" fillId="4" borderId="20" xfId="1" applyNumberFormat="1" applyFont="1" applyFill="1" applyBorder="1" applyAlignment="1">
      <alignment vertical="center"/>
      <protection locked="0"/>
    </xf>
    <xf numFmtId="49" fontId="30" fillId="0" borderId="20" xfId="1" applyNumberFormat="1" applyFont="1" applyBorder="1" applyAlignment="1">
      <alignment vertical="center"/>
      <protection locked="0"/>
    </xf>
    <xf numFmtId="0" fontId="30" fillId="0" borderId="19" xfId="1" applyFont="1" applyBorder="1" applyAlignment="1">
      <alignment horizontal="center" vertical="center"/>
      <protection locked="0"/>
    </xf>
    <xf numFmtId="0" fontId="30" fillId="0" borderId="19" xfId="1" applyFont="1" applyBorder="1" applyAlignment="1">
      <alignment vertical="center"/>
      <protection locked="0"/>
    </xf>
    <xf numFmtId="0" fontId="31" fillId="0" borderId="19" xfId="1" applyFont="1" applyBorder="1" applyAlignment="1">
      <alignment horizontal="center" vertical="center"/>
      <protection locked="0"/>
    </xf>
    <xf numFmtId="49" fontId="31" fillId="0" borderId="20" xfId="1" applyNumberFormat="1" applyFont="1" applyBorder="1" applyAlignment="1" applyProtection="1">
      <alignment horizontal="center" vertical="center"/>
    </xf>
    <xf numFmtId="0" fontId="31" fillId="0" borderId="19" xfId="1" applyFont="1" applyBorder="1" applyAlignment="1">
      <alignment horizontal="center"/>
      <protection locked="0"/>
    </xf>
    <xf numFmtId="3" fontId="33" fillId="3" borderId="17" xfId="1" applyNumberFormat="1" applyFont="1" applyFill="1" applyBorder="1" applyAlignment="1" applyProtection="1">
      <alignment horizontal="center" vertical="center"/>
      <protection locked="0"/>
    </xf>
    <xf numFmtId="3" fontId="33" fillId="3" borderId="18" xfId="1" applyNumberFormat="1" applyFont="1" applyFill="1" applyBorder="1" applyAlignment="1" applyProtection="1">
      <alignment horizontal="center" vertical="center"/>
      <protection locked="0"/>
    </xf>
    <xf numFmtId="49" fontId="33" fillId="3" borderId="18" xfId="1" applyNumberFormat="1" applyFont="1" applyFill="1" applyBorder="1" applyAlignment="1" applyProtection="1">
      <alignment horizontal="center" vertical="center"/>
      <protection locked="0"/>
    </xf>
    <xf numFmtId="3" fontId="30" fillId="0" borderId="19" xfId="1" applyNumberFormat="1" applyFont="1" applyBorder="1" applyAlignment="1" applyProtection="1">
      <alignment vertical="center"/>
      <protection locked="0"/>
    </xf>
    <xf numFmtId="49" fontId="31" fillId="0" borderId="20" xfId="1" applyNumberFormat="1" applyFont="1" applyBorder="1" applyAlignment="1" applyProtection="1">
      <alignment horizontal="center" vertical="center"/>
      <protection locked="0"/>
    </xf>
    <xf numFmtId="39" fontId="31" fillId="4" borderId="20" xfId="1" applyNumberFormat="1" applyFont="1" applyFill="1" applyBorder="1" applyAlignment="1" applyProtection="1">
      <alignment horizontal="right" vertical="center"/>
      <protection locked="0"/>
    </xf>
    <xf numFmtId="3" fontId="31" fillId="0" borderId="19" xfId="1" applyNumberFormat="1" applyFont="1" applyBorder="1" applyAlignment="1" applyProtection="1">
      <alignment vertical="center"/>
      <protection locked="0"/>
    </xf>
    <xf numFmtId="0" fontId="31" fillId="0" borderId="19" xfId="1" applyFont="1" applyBorder="1" applyAlignment="1" applyProtection="1">
      <alignment vertical="center"/>
      <protection locked="0"/>
    </xf>
    <xf numFmtId="39" fontId="31" fillId="0" borderId="20" xfId="1" applyNumberFormat="1" applyFont="1" applyBorder="1" applyAlignment="1" applyProtection="1">
      <alignment horizontal="right" vertical="center"/>
      <protection locked="0"/>
    </xf>
    <xf numFmtId="0" fontId="30" fillId="0" borderId="19" xfId="1" applyFont="1" applyBorder="1" applyAlignment="1" applyProtection="1">
      <alignment vertical="center"/>
      <protection locked="0"/>
    </xf>
    <xf numFmtId="39" fontId="31" fillId="4" borderId="20" xfId="1" applyNumberFormat="1" applyFont="1" applyFill="1" applyBorder="1" applyAlignment="1" applyProtection="1">
      <alignment vertical="center"/>
      <protection locked="0"/>
    </xf>
    <xf numFmtId="49" fontId="31" fillId="4" borderId="20" xfId="1" applyNumberFormat="1" applyFont="1" applyFill="1" applyBorder="1" applyAlignment="1" applyProtection="1">
      <alignment horizontal="center" vertical="center"/>
      <protection locked="0"/>
    </xf>
    <xf numFmtId="39" fontId="31" fillId="4" borderId="20" xfId="1" applyNumberFormat="1" applyFont="1" applyFill="1" applyBorder="1" applyAlignment="1" applyProtection="1">
      <alignment horizontal="center" vertical="center"/>
      <protection locked="0"/>
    </xf>
    <xf numFmtId="3" fontId="33" fillId="3" borderId="17" xfId="1" applyNumberFormat="1" applyFont="1" applyFill="1" applyBorder="1" applyAlignment="1">
      <alignment horizontal="center" vertical="center"/>
      <protection locked="0"/>
    </xf>
    <xf numFmtId="3" fontId="33" fillId="3" borderId="18" xfId="1" applyNumberFormat="1" applyFont="1" applyFill="1" applyBorder="1" applyAlignment="1">
      <alignment horizontal="center" vertical="center"/>
      <protection locked="0"/>
    </xf>
    <xf numFmtId="3" fontId="30" fillId="0" borderId="19" xfId="1" applyNumberFormat="1" applyFont="1" applyBorder="1" applyAlignment="1">
      <alignment horizontal="left" vertical="center"/>
      <protection locked="0"/>
    </xf>
    <xf numFmtId="3" fontId="31" fillId="0" borderId="19" xfId="1" applyNumberFormat="1" applyFont="1" applyBorder="1" applyAlignment="1">
      <alignment horizontal="left" vertical="center"/>
      <protection locked="0"/>
    </xf>
    <xf numFmtId="39" fontId="34" fillId="4" borderId="20" xfId="1" applyNumberFormat="1" applyFont="1" applyFill="1" applyBorder="1" applyAlignment="1">
      <alignment horizontal="right" vertical="center"/>
      <protection locked="0"/>
    </xf>
    <xf numFmtId="0" fontId="31" fillId="0" borderId="19" xfId="1" applyFont="1" applyBorder="1" applyAlignment="1">
      <alignment horizontal="left" vertical="center"/>
      <protection locked="0"/>
    </xf>
    <xf numFmtId="0" fontId="30" fillId="0" borderId="19" xfId="1" applyFont="1" applyBorder="1" applyAlignment="1">
      <alignment horizontal="left" vertical="center"/>
      <protection locked="0"/>
    </xf>
    <xf numFmtId="49" fontId="34" fillId="4" borderId="20" xfId="1" applyNumberFormat="1" applyFont="1" applyFill="1" applyBorder="1" applyAlignment="1" applyProtection="1">
      <alignment horizontal="center" vertical="center"/>
    </xf>
    <xf numFmtId="3" fontId="30" fillId="0" borderId="19" xfId="1" applyNumberFormat="1" applyFont="1" applyBorder="1" applyAlignment="1">
      <alignment horizontal="center" vertical="center"/>
      <protection locked="0"/>
    </xf>
    <xf numFmtId="49" fontId="34" fillId="0" borderId="20" xfId="1" applyNumberFormat="1" applyFont="1" applyBorder="1" applyAlignment="1" applyProtection="1">
      <alignment horizontal="center" vertical="center"/>
    </xf>
    <xf numFmtId="39" fontId="34" fillId="0" borderId="20" xfId="1" applyNumberFormat="1" applyFont="1" applyBorder="1" applyAlignment="1">
      <alignment horizontal="right" vertical="center"/>
      <protection locked="0"/>
    </xf>
    <xf numFmtId="43" fontId="2" fillId="0" borderId="10" xfId="0" applyNumberFormat="1" applyFont="1" applyBorder="1" applyAlignment="1">
      <alignment horizontal="center" vertical="center" wrapText="1"/>
    </xf>
    <xf numFmtId="0" fontId="6" fillId="0" borderId="5" xfId="0" applyFont="1" applyBorder="1" applyAlignment="1">
      <alignment horizontal="center" vertical="center"/>
    </xf>
    <xf numFmtId="0" fontId="5" fillId="0" borderId="11" xfId="0" applyFont="1" applyBorder="1" applyAlignment="1" applyProtection="1">
      <alignment horizontal="center" vertical="center" wrapText="1"/>
      <protection locked="0"/>
    </xf>
    <xf numFmtId="0" fontId="5" fillId="0" borderId="13" xfId="0" applyFont="1" applyBorder="1" applyAlignment="1" applyProtection="1">
      <alignment horizontal="center" vertical="center" wrapText="1"/>
      <protection locked="0"/>
    </xf>
    <xf numFmtId="177" fontId="2" fillId="0" borderId="11" xfId="0" applyNumberFormat="1" applyFont="1" applyBorder="1" applyAlignment="1" applyProtection="1">
      <alignment horizontal="justify" vertical="top" wrapText="1"/>
    </xf>
    <xf numFmtId="177" fontId="2" fillId="0" borderId="13" xfId="0" applyNumberFormat="1" applyFont="1" applyBorder="1" applyAlignment="1" applyProtection="1">
      <alignment horizontal="justify" vertical="top" wrapText="1"/>
    </xf>
    <xf numFmtId="39" fontId="2" fillId="0" borderId="11" xfId="0" applyNumberFormat="1" applyFont="1" applyBorder="1" applyAlignment="1" applyProtection="1">
      <alignment horizontal="justify" vertical="top" wrapText="1"/>
    </xf>
    <xf numFmtId="0" fontId="2" fillId="0" borderId="13" xfId="0" applyFont="1" applyBorder="1" applyAlignment="1" applyProtection="1">
      <alignment horizontal="justify" vertical="top" wrapText="1"/>
    </xf>
    <xf numFmtId="178" fontId="2" fillId="0" borderId="11" xfId="0" applyNumberFormat="1" applyFont="1" applyBorder="1" applyAlignment="1" applyProtection="1">
      <alignment horizontal="left" vertical="center" wrapText="1"/>
    </xf>
    <xf numFmtId="178" fontId="2" fillId="0" borderId="13" xfId="0" applyNumberFormat="1" applyFont="1" applyBorder="1" applyAlignment="1" applyProtection="1">
      <alignment horizontal="left" vertical="center" wrapText="1"/>
    </xf>
    <xf numFmtId="10" fontId="8" fillId="0" borderId="11" xfId="0" applyNumberFormat="1" applyFont="1" applyBorder="1" applyAlignment="1" applyProtection="1">
      <alignment horizontal="left" vertical="center" wrapText="1"/>
    </xf>
    <xf numFmtId="10" fontId="8" fillId="0" borderId="13" xfId="0" applyNumberFormat="1" applyFont="1" applyBorder="1" applyAlignment="1" applyProtection="1">
      <alignment horizontal="left" vertical="center" wrapText="1"/>
    </xf>
    <xf numFmtId="10" fontId="2" fillId="0" borderId="11" xfId="0" applyNumberFormat="1" applyFont="1" applyBorder="1" applyAlignment="1" applyProtection="1">
      <alignment horizontal="justify" vertical="top" wrapText="1"/>
    </xf>
    <xf numFmtId="10" fontId="2" fillId="0" borderId="13" xfId="0" applyNumberFormat="1" applyFont="1" applyBorder="1" applyAlignment="1" applyProtection="1">
      <alignment horizontal="justify" vertical="top" wrapText="1"/>
    </xf>
    <xf numFmtId="0" fontId="9" fillId="0" borderId="11" xfId="0" applyFont="1" applyBorder="1" applyAlignment="1">
      <alignment horizontal="left" vertical="center" wrapText="1"/>
    </xf>
    <xf numFmtId="0" fontId="9" fillId="0" borderId="12" xfId="0" applyFont="1" applyBorder="1" applyAlignment="1">
      <alignment horizontal="left" vertical="center" wrapText="1"/>
    </xf>
    <xf numFmtId="0" fontId="9" fillId="0" borderId="13" xfId="0" applyFont="1" applyBorder="1" applyAlignment="1">
      <alignment horizontal="left" vertical="center" wrapText="1"/>
    </xf>
    <xf numFmtId="0" fontId="7" fillId="0" borderId="14" xfId="0" applyFont="1" applyBorder="1" applyAlignment="1">
      <alignment horizontal="center" vertical="center"/>
    </xf>
    <xf numFmtId="0" fontId="0" fillId="0" borderId="14" xfId="0" applyBorder="1" applyAlignment="1">
      <alignment horizontal="center" vertical="center"/>
    </xf>
    <xf numFmtId="0" fontId="3" fillId="2" borderId="7"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9" fillId="0" borderId="11" xfId="0" applyFont="1" applyBorder="1" applyAlignment="1" applyProtection="1">
      <alignment horizontal="left" vertical="center" wrapText="1"/>
      <protection locked="0"/>
    </xf>
    <xf numFmtId="0" fontId="9" fillId="0" borderId="12" xfId="0" applyFont="1" applyBorder="1" applyAlignment="1" applyProtection="1">
      <alignment horizontal="left" vertical="center" wrapText="1"/>
      <protection locked="0"/>
    </xf>
    <xf numFmtId="0" fontId="9" fillId="0" borderId="13" xfId="0" applyFont="1" applyBorder="1" applyAlignment="1" applyProtection="1">
      <alignment horizontal="left" vertical="center" wrapText="1"/>
      <protection locked="0"/>
    </xf>
    <xf numFmtId="0" fontId="11" fillId="0" borderId="14" xfId="0" applyFont="1" applyBorder="1" applyAlignment="1" applyProtection="1">
      <alignment horizontal="center" vertical="center"/>
      <protection locked="0"/>
    </xf>
    <xf numFmtId="0" fontId="0" fillId="0" borderId="14" xfId="0" applyBorder="1" applyAlignment="1" applyProtection="1">
      <alignment horizontal="center" vertical="center"/>
      <protection locked="0"/>
    </xf>
    <xf numFmtId="49" fontId="23" fillId="0" borderId="0" xfId="1" applyNumberFormat="1" applyFont="1" applyAlignment="1">
      <alignment horizontal="center" vertical="center"/>
      <protection locked="0"/>
    </xf>
    <xf numFmtId="49" fontId="24" fillId="0" borderId="0" xfId="1" applyNumberFormat="1" applyFont="1" applyBorder="1" applyAlignment="1">
      <alignment horizontal="left" vertical="center"/>
      <protection locked="0"/>
    </xf>
    <xf numFmtId="49" fontId="25" fillId="0" borderId="0" xfId="1" applyNumberFormat="1" applyFont="1" applyBorder="1" applyAlignment="1">
      <alignment vertical="center"/>
      <protection locked="0"/>
    </xf>
    <xf numFmtId="49" fontId="24" fillId="0" borderId="0" xfId="1" applyNumberFormat="1" applyFont="1" applyBorder="1" applyAlignment="1">
      <alignment horizontal="left" vertical="top"/>
      <protection locked="0"/>
    </xf>
    <xf numFmtId="49" fontId="16" fillId="0" borderId="0" xfId="1" applyNumberFormat="1" applyFont="1" applyBorder="1" applyAlignment="1">
      <alignment horizontal="left" vertical="center"/>
      <protection locked="0"/>
    </xf>
    <xf numFmtId="49" fontId="24" fillId="0" borderId="0" xfId="1" applyNumberFormat="1" applyFont="1" applyBorder="1" applyAlignment="1">
      <alignment horizontal="center" vertical="center"/>
      <protection locked="0"/>
    </xf>
    <xf numFmtId="3" fontId="24" fillId="0" borderId="0" xfId="1" applyNumberFormat="1" applyFont="1" applyAlignment="1">
      <alignment horizontal="left" vertical="center"/>
      <protection locked="0"/>
    </xf>
    <xf numFmtId="3" fontId="26" fillId="0" borderId="0" xfId="1" applyNumberFormat="1" applyFont="1" applyAlignment="1">
      <alignment horizontal="left" vertical="center"/>
      <protection locked="0"/>
    </xf>
    <xf numFmtId="0" fontId="27" fillId="0" borderId="0" xfId="1" applyFont="1" applyAlignment="1">
      <alignment vertical="center"/>
      <protection locked="0"/>
    </xf>
    <xf numFmtId="3" fontId="14" fillId="0" borderId="0" xfId="1" applyNumberFormat="1" applyFont="1" applyAlignment="1" applyProtection="1">
      <alignment horizontal="center" vertical="center"/>
      <protection locked="0"/>
    </xf>
    <xf numFmtId="0" fontId="14" fillId="0" borderId="0" xfId="1" applyFont="1" applyAlignment="1" applyProtection="1">
      <alignment horizontal="center" vertical="center"/>
      <protection locked="0"/>
    </xf>
    <xf numFmtId="49" fontId="16" fillId="0" borderId="0" xfId="1" applyNumberFormat="1" applyFont="1" applyBorder="1" applyAlignment="1" applyProtection="1">
      <alignment horizontal="left" vertical="center"/>
      <protection locked="0"/>
    </xf>
    <xf numFmtId="49" fontId="16" fillId="0" borderId="0" xfId="1" applyNumberFormat="1" applyFont="1" applyBorder="1" applyAlignment="1" applyProtection="1">
      <alignment horizontal="center" vertical="center"/>
      <protection locked="0"/>
    </xf>
    <xf numFmtId="3" fontId="16" fillId="0" borderId="0" xfId="1" applyNumberFormat="1" applyFont="1" applyAlignment="1" applyProtection="1">
      <alignment horizontal="left" vertical="center"/>
      <protection locked="0"/>
    </xf>
    <xf numFmtId="3" fontId="20" fillId="0" borderId="0" xfId="1" applyNumberFormat="1" applyFont="1" applyAlignment="1" applyProtection="1">
      <alignment horizontal="left" vertical="center"/>
      <protection locked="0"/>
    </xf>
    <xf numFmtId="0" fontId="21" fillId="0" borderId="0" xfId="1" applyFont="1" applyAlignment="1" applyProtection="1">
      <alignment vertical="center"/>
      <protection locked="0"/>
    </xf>
    <xf numFmtId="3" fontId="14" fillId="0" borderId="0" xfId="1" applyNumberFormat="1" applyFont="1" applyAlignment="1">
      <alignment horizontal="center" vertical="center"/>
      <protection locked="0"/>
    </xf>
    <xf numFmtId="0" fontId="14" fillId="0" borderId="0" xfId="1" applyFont="1" applyAlignment="1">
      <alignment horizontal="center" vertical="center"/>
      <protection locked="0"/>
    </xf>
    <xf numFmtId="49" fontId="15" fillId="0" borderId="0" xfId="1" applyNumberFormat="1" applyFont="1" applyBorder="1" applyAlignment="1">
      <alignment horizontal="left" vertical="center"/>
      <protection locked="0"/>
    </xf>
    <xf numFmtId="3" fontId="16" fillId="0" borderId="0" xfId="1" applyNumberFormat="1" applyFont="1" applyAlignment="1">
      <alignment horizontal="left" vertical="center"/>
      <protection locked="0"/>
    </xf>
    <xf numFmtId="3" fontId="20" fillId="0" borderId="0" xfId="1" applyNumberFormat="1" applyFont="1" applyAlignment="1">
      <alignment horizontal="left" vertical="center"/>
      <protection locked="0"/>
    </xf>
    <xf numFmtId="49" fontId="14" fillId="0" borderId="0" xfId="1" applyNumberFormat="1" applyFont="1" applyAlignment="1">
      <alignment horizontal="center" vertical="center"/>
      <protection locked="0"/>
    </xf>
    <xf numFmtId="0" fontId="15" fillId="0" borderId="0" xfId="1" applyFont="1" applyBorder="1">
      <protection locked="0"/>
    </xf>
    <xf numFmtId="49" fontId="15" fillId="0" borderId="0" xfId="1" applyNumberFormat="1" applyFont="1" applyBorder="1">
      <protection locked="0"/>
    </xf>
    <xf numFmtId="0" fontId="15" fillId="0" borderId="0" xfId="1" applyFont="1" applyBorder="1" applyAlignment="1">
      <alignment horizontal="left" vertical="center"/>
      <protection locked="0"/>
    </xf>
    <xf numFmtId="3" fontId="15" fillId="0" borderId="0" xfId="1" applyNumberFormat="1" applyFont="1" applyBorder="1" applyAlignment="1">
      <alignment vertical="center"/>
      <protection locked="0"/>
    </xf>
    <xf numFmtId="0" fontId="15" fillId="0" borderId="0" xfId="1" applyFont="1" applyBorder="1" applyAlignment="1">
      <alignment horizontal="right" vertical="center"/>
      <protection locked="0"/>
    </xf>
    <xf numFmtId="0" fontId="17" fillId="3" borderId="21" xfId="1" applyFont="1" applyFill="1" applyBorder="1" applyAlignment="1">
      <alignment horizontal="center" vertical="center"/>
      <protection locked="0"/>
    </xf>
    <xf numFmtId="0" fontId="17" fillId="3" borderId="22" xfId="1" applyFont="1" applyFill="1" applyBorder="1" applyAlignment="1">
      <alignment horizontal="center" vertical="center"/>
      <protection locked="0"/>
    </xf>
    <xf numFmtId="49" fontId="17" fillId="3" borderId="23" xfId="1" applyNumberFormat="1" applyFont="1" applyFill="1" applyBorder="1" applyAlignment="1">
      <alignment horizontal="center" vertical="center"/>
      <protection locked="0"/>
    </xf>
  </cellXfs>
  <cellStyles count="2">
    <cellStyle name="常规" xfId="0" builtinId="0"/>
    <cellStyle name="常规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tabSelected="1" workbookViewId="0">
      <selection activeCell="D8" sqref="D8"/>
    </sheetView>
  </sheetViews>
  <sheetFormatPr defaultRowHeight="14" x14ac:dyDescent="0.25"/>
  <cols>
    <col min="2" max="2" width="18" customWidth="1"/>
    <col min="4" max="4" width="14.08984375" customWidth="1"/>
    <col min="6" max="6" width="15.08984375" bestFit="1" customWidth="1"/>
    <col min="8" max="8" width="15.08984375" bestFit="1" customWidth="1"/>
    <col min="9" max="9" width="16.36328125" customWidth="1"/>
  </cols>
  <sheetData>
    <row r="1" spans="1:9" ht="36.75" customHeight="1" thickBot="1" x14ac:dyDescent="0.3">
      <c r="A1" s="165" t="s">
        <v>473</v>
      </c>
      <c r="B1" s="165"/>
      <c r="C1" s="165"/>
      <c r="D1" s="165"/>
      <c r="E1" s="165"/>
      <c r="F1" s="165"/>
      <c r="G1" s="165"/>
      <c r="H1" s="165"/>
      <c r="I1" s="165"/>
    </row>
    <row r="2" spans="1:9" ht="40.5" x14ac:dyDescent="0.25">
      <c r="A2" s="1" t="s">
        <v>0</v>
      </c>
      <c r="B2" s="2" t="s">
        <v>1</v>
      </c>
      <c r="C2" s="2" t="s">
        <v>2</v>
      </c>
      <c r="D2" s="2" t="s">
        <v>3</v>
      </c>
      <c r="E2" s="2" t="s">
        <v>4</v>
      </c>
      <c r="F2" s="2" t="s">
        <v>5</v>
      </c>
      <c r="G2" s="2" t="s">
        <v>6</v>
      </c>
      <c r="H2" s="2" t="s">
        <v>7</v>
      </c>
      <c r="I2" s="2" t="s">
        <v>8</v>
      </c>
    </row>
    <row r="3" spans="1:9" ht="14.5" thickBot="1" x14ac:dyDescent="0.3">
      <c r="A3" s="3">
        <v>1</v>
      </c>
      <c r="B3" s="4" t="s">
        <v>9</v>
      </c>
      <c r="C3" s="5"/>
      <c r="D3" s="69">
        <f>'财务 资产负债表'!C69/10000</f>
        <v>0</v>
      </c>
      <c r="E3" s="69" t="s">
        <v>10</v>
      </c>
      <c r="F3" s="69">
        <f>'财务 资产负债表'!H69/10000</f>
        <v>0</v>
      </c>
      <c r="G3" s="69" t="s">
        <v>10</v>
      </c>
      <c r="H3" s="69">
        <f>'财务 资产负债表'!I69/10000</f>
        <v>0</v>
      </c>
      <c r="I3" s="69">
        <f t="shared" ref="I3:I11" si="0">F3-H3</f>
        <v>0</v>
      </c>
    </row>
    <row r="4" spans="1:9" ht="14.5" thickBot="1" x14ac:dyDescent="0.3">
      <c r="A4" s="3">
        <v>2</v>
      </c>
      <c r="B4" s="4" t="s">
        <v>11</v>
      </c>
      <c r="C4" s="5"/>
      <c r="D4" s="69">
        <f>'财务 资产负债表'!H43/10000</f>
        <v>0</v>
      </c>
      <c r="E4" s="69" t="s">
        <v>10</v>
      </c>
      <c r="F4" s="69">
        <f>'财务 资产负债表'!H43/10000</f>
        <v>0</v>
      </c>
      <c r="G4" s="69" t="s">
        <v>10</v>
      </c>
      <c r="H4" s="69">
        <f>'财务 资产负债表'!I43/10000</f>
        <v>0</v>
      </c>
      <c r="I4" s="69">
        <f t="shared" si="0"/>
        <v>0</v>
      </c>
    </row>
    <row r="5" spans="1:9" ht="14.5" thickBot="1" x14ac:dyDescent="0.3">
      <c r="A5" s="3">
        <v>3</v>
      </c>
      <c r="B5" s="4" t="s">
        <v>12</v>
      </c>
      <c r="C5" s="5"/>
      <c r="D5" s="6" t="e">
        <f>D4/D3</f>
        <v>#DIV/0!</v>
      </c>
      <c r="E5" s="5"/>
      <c r="F5" s="6" t="e">
        <f>F4/F3</f>
        <v>#DIV/0!</v>
      </c>
      <c r="G5" s="5"/>
      <c r="H5" s="6" t="e">
        <f>H4/H3</f>
        <v>#DIV/0!</v>
      </c>
      <c r="I5" s="6" t="e">
        <f t="shared" si="0"/>
        <v>#DIV/0!</v>
      </c>
    </row>
    <row r="6" spans="1:9" ht="14.5" thickBot="1" x14ac:dyDescent="0.3">
      <c r="A6" s="3">
        <v>4</v>
      </c>
      <c r="B6" s="4" t="s">
        <v>13</v>
      </c>
      <c r="C6" s="5"/>
      <c r="D6" s="69">
        <f>'财务 利润及利润分配表'!C5/10000</f>
        <v>0</v>
      </c>
      <c r="E6" s="69" t="s">
        <v>10</v>
      </c>
      <c r="F6" s="69">
        <f>'财务 利润及利润分配表'!D5/10000</f>
        <v>0</v>
      </c>
      <c r="G6" s="69" t="s">
        <v>10</v>
      </c>
      <c r="H6" s="69">
        <f>'财务 利润及利润分配表'!E5/10000</f>
        <v>0</v>
      </c>
      <c r="I6" s="69">
        <f t="shared" si="0"/>
        <v>0</v>
      </c>
    </row>
    <row r="7" spans="1:9" ht="14.5" thickBot="1" x14ac:dyDescent="0.3">
      <c r="A7" s="3">
        <v>5</v>
      </c>
      <c r="B7" s="4" t="s">
        <v>14</v>
      </c>
      <c r="C7" s="5"/>
      <c r="D7" s="69">
        <f>'财务 利润及利润分配表'!C49/10000</f>
        <v>0</v>
      </c>
      <c r="E7" s="69" t="s">
        <v>10</v>
      </c>
      <c r="F7" s="69">
        <f>'财务 利润及利润分配表'!D49/10000</f>
        <v>0</v>
      </c>
      <c r="G7" s="69" t="s">
        <v>10</v>
      </c>
      <c r="H7" s="69">
        <f>'财务 利润及利润分配表'!E49/10000</f>
        <v>0</v>
      </c>
      <c r="I7" s="69">
        <f t="shared" si="0"/>
        <v>0</v>
      </c>
    </row>
    <row r="8" spans="1:9" ht="14.5" thickBot="1" x14ac:dyDescent="0.3">
      <c r="A8" s="3">
        <v>6</v>
      </c>
      <c r="B8" s="4" t="s">
        <v>15</v>
      </c>
      <c r="C8" s="5"/>
      <c r="D8" s="69">
        <f>期间费用情况!C7/10000</f>
        <v>0</v>
      </c>
      <c r="E8" s="69" t="s">
        <v>10</v>
      </c>
      <c r="F8" s="69">
        <f>'财务 利润及利润分配表'!G20/10000</f>
        <v>0</v>
      </c>
      <c r="G8" s="69" t="s">
        <v>10</v>
      </c>
      <c r="H8" s="69">
        <f>'财务 利润及利润分配表'!G22/10000</f>
        <v>0</v>
      </c>
      <c r="I8" s="69">
        <f t="shared" si="0"/>
        <v>0</v>
      </c>
    </row>
    <row r="9" spans="1:9" ht="14.5" thickBot="1" x14ac:dyDescent="0.3">
      <c r="A9" s="100">
        <v>7</v>
      </c>
      <c r="B9" s="102" t="s">
        <v>476</v>
      </c>
      <c r="C9" s="103"/>
      <c r="D9" s="104" t="e">
        <f>毛利率情况!B9</f>
        <v>#DIV/0!</v>
      </c>
      <c r="E9" s="103"/>
      <c r="F9" s="104" t="e">
        <f>毛利率情况!D9</f>
        <v>#DIV/0!</v>
      </c>
      <c r="G9" s="103"/>
      <c r="H9" s="105" t="e">
        <f>毛利率情况!E9</f>
        <v>#DIV/0!</v>
      </c>
      <c r="I9" s="104" t="e">
        <f t="shared" si="0"/>
        <v>#DIV/0!</v>
      </c>
    </row>
    <row r="10" spans="1:9" ht="14.5" thickBot="1" x14ac:dyDescent="0.3">
      <c r="A10" s="100">
        <v>8</v>
      </c>
      <c r="B10" s="102" t="s">
        <v>16</v>
      </c>
      <c r="C10" s="103"/>
      <c r="D10" s="105">
        <f>'财务 资产负债表'!C12/10000</f>
        <v>0</v>
      </c>
      <c r="E10" s="103" t="s">
        <v>10</v>
      </c>
      <c r="F10" s="105">
        <f>'财务 资产负债表'!C12/10000</f>
        <v>0</v>
      </c>
      <c r="G10" s="103" t="s">
        <v>10</v>
      </c>
      <c r="H10" s="105">
        <f>'财务 资产负债表'!D12/10000</f>
        <v>0</v>
      </c>
      <c r="I10" s="105">
        <f t="shared" si="0"/>
        <v>0</v>
      </c>
    </row>
    <row r="11" spans="1:9" ht="14.5" thickBot="1" x14ac:dyDescent="0.3">
      <c r="A11" s="100">
        <v>9</v>
      </c>
      <c r="B11" s="102" t="s">
        <v>17</v>
      </c>
      <c r="C11" s="103"/>
      <c r="D11" s="105">
        <f>'财务 资产负债表'!C28/10000</f>
        <v>0</v>
      </c>
      <c r="E11" s="103" t="s">
        <v>10</v>
      </c>
      <c r="F11" s="105">
        <f>'财务 资产负债表'!C28/10000</f>
        <v>0</v>
      </c>
      <c r="G11" s="103" t="s">
        <v>10</v>
      </c>
      <c r="H11" s="105">
        <f>'财务 资产负债表'!D28/10000</f>
        <v>0</v>
      </c>
      <c r="I11" s="105">
        <f t="shared" si="0"/>
        <v>0</v>
      </c>
    </row>
    <row r="12" spans="1:9" s="64" customFormat="1" ht="14.5" thickBot="1" x14ac:dyDescent="0.3">
      <c r="A12" s="106">
        <v>10</v>
      </c>
      <c r="B12" s="107" t="s">
        <v>18</v>
      </c>
      <c r="C12" s="108"/>
      <c r="D12" s="109" t="e">
        <f>'财务 利润及利润分配表'!C26/'财务 利润及利润分配表'!C5</f>
        <v>#DIV/0!</v>
      </c>
      <c r="E12" s="110"/>
      <c r="F12" s="109" t="e">
        <f>'财务 利润及利润分配表'!D26/'财务 利润及利润分配表'!D5</f>
        <v>#DIV/0!</v>
      </c>
      <c r="G12" s="110"/>
      <c r="H12" s="109" t="e">
        <f>'财务 利润及利润分配表'!E26/'财务 利润及利润分配表'!E5</f>
        <v>#DIV/0!</v>
      </c>
      <c r="I12" s="109" t="e">
        <f>F12-H12</f>
        <v>#DIV/0!</v>
      </c>
    </row>
    <row r="13" spans="1:9" ht="14.5" thickBot="1" x14ac:dyDescent="0.3">
      <c r="A13" s="106">
        <v>11</v>
      </c>
      <c r="B13" s="107" t="s">
        <v>19</v>
      </c>
      <c r="C13" s="110"/>
      <c r="D13" s="111">
        <f>'财务 资产负债表'!H68/10000</f>
        <v>0</v>
      </c>
      <c r="E13" s="111" t="s">
        <v>10</v>
      </c>
      <c r="F13" s="111">
        <f>'财务 资产负债表'!H68/10000</f>
        <v>0</v>
      </c>
      <c r="G13" s="111" t="s">
        <v>10</v>
      </c>
      <c r="H13" s="111">
        <f>'财务 资产负债表'!I68/10000</f>
        <v>0</v>
      </c>
      <c r="I13" s="111">
        <f>F13-H13</f>
        <v>0</v>
      </c>
    </row>
    <row r="14" spans="1:9" ht="14.5" thickBot="1" x14ac:dyDescent="0.3">
      <c r="A14" s="106">
        <v>12</v>
      </c>
      <c r="B14" s="107" t="s">
        <v>20</v>
      </c>
      <c r="C14" s="110"/>
      <c r="D14" s="109" t="e">
        <f>'财务 利润及利润分配表'!G51/主要经营指标完成情况!D13</f>
        <v>#DIV/0!</v>
      </c>
      <c r="E14" s="110"/>
      <c r="F14" s="109" t="e">
        <f>'财务 利润及利润分配表'!H51/主要经营指标完成情况!F13</f>
        <v>#DIV/0!</v>
      </c>
      <c r="G14" s="110"/>
      <c r="H14" s="109" t="e">
        <f>'财务 利润及利润分配表'!I51/主要经营指标完成情况!H13</f>
        <v>#DIV/0!</v>
      </c>
      <c r="I14" s="109" t="e">
        <f>F14-H14</f>
        <v>#DIV/0!</v>
      </c>
    </row>
    <row r="15" spans="1:9" ht="14.5" thickBot="1" x14ac:dyDescent="0.3">
      <c r="A15" s="106">
        <v>13</v>
      </c>
      <c r="B15" s="107" t="s">
        <v>21</v>
      </c>
      <c r="C15" s="108"/>
      <c r="D15" s="109" t="e">
        <f>'财务 利润及利润分配表'!G18/'财务 利润及利润分配表'!C5</f>
        <v>#DIV/0!</v>
      </c>
      <c r="E15" s="110"/>
      <c r="F15" s="109" t="e">
        <f>'财务 利润及利润分配表'!G20/'财务 利润及利润分配表'!D5</f>
        <v>#DIV/0!</v>
      </c>
      <c r="G15" s="110"/>
      <c r="H15" s="109" t="e">
        <f>'财务 利润及利润分配表'!G22/'财务 利润及利润分配表'!E5</f>
        <v>#DIV/0!</v>
      </c>
      <c r="I15" s="109" t="e">
        <f>F15-H15</f>
        <v>#DIV/0!</v>
      </c>
    </row>
    <row r="16" spans="1:9" ht="14.5" thickBot="1" x14ac:dyDescent="0.3">
      <c r="A16" s="106">
        <v>14</v>
      </c>
      <c r="B16" s="107" t="s">
        <v>486</v>
      </c>
      <c r="C16" s="101"/>
      <c r="D16" s="111">
        <f>'财务 资产负债表'!C12/10000+'财务 资产负债表'!C24/10000+'财务 资产负债表'!C42/10000+主要经营指标完成情况!C42</f>
        <v>0</v>
      </c>
      <c r="E16" s="101"/>
      <c r="F16" s="105">
        <f>D16</f>
        <v>0</v>
      </c>
      <c r="G16" s="101"/>
      <c r="H16" s="105">
        <f>'财务 资产负债表'!D12/10000+'财务 资产负债表'!D24/10000+主要经营指标完成情况!D42/10000</f>
        <v>0</v>
      </c>
      <c r="I16" s="101"/>
    </row>
  </sheetData>
  <sheetProtection password="CF66" sheet="1" objects="1" scenarios="1"/>
  <mergeCells count="1">
    <mergeCell ref="A1:I1"/>
  </mergeCells>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F14" sqref="F14"/>
    </sheetView>
  </sheetViews>
  <sheetFormatPr defaultRowHeight="14" x14ac:dyDescent="0.25"/>
  <cols>
    <col min="6" max="6" width="11.81640625" bestFit="1" customWidth="1"/>
    <col min="8" max="8" width="5.453125" customWidth="1"/>
    <col min="9" max="9" width="9.90625" bestFit="1" customWidth="1"/>
  </cols>
  <sheetData>
    <row r="1" spans="1:9" ht="31.5" customHeight="1" thickBot="1" x14ac:dyDescent="0.3">
      <c r="A1" s="181" t="s">
        <v>479</v>
      </c>
      <c r="B1" s="182"/>
      <c r="C1" s="182"/>
      <c r="D1" s="182"/>
      <c r="E1" s="182"/>
      <c r="F1" s="182"/>
      <c r="G1" s="182"/>
      <c r="H1" s="182"/>
      <c r="I1" s="182"/>
    </row>
    <row r="2" spans="1:9" ht="28" thickTop="1" thickBot="1" x14ac:dyDescent="0.3">
      <c r="A2" s="183" t="s">
        <v>24</v>
      </c>
      <c r="B2" s="184"/>
      <c r="C2" s="183" t="s">
        <v>25</v>
      </c>
      <c r="D2" s="184"/>
      <c r="E2" s="7" t="s">
        <v>4</v>
      </c>
      <c r="F2" s="8" t="s">
        <v>26</v>
      </c>
      <c r="G2" s="183" t="s">
        <v>27</v>
      </c>
      <c r="H2" s="184"/>
      <c r="I2" s="8" t="s">
        <v>8</v>
      </c>
    </row>
    <row r="3" spans="1:9" ht="14.5" thickBot="1" x14ac:dyDescent="0.3">
      <c r="A3" s="178" t="s">
        <v>28</v>
      </c>
      <c r="B3" s="179"/>
      <c r="C3" s="179"/>
      <c r="D3" s="179"/>
      <c r="E3" s="179"/>
      <c r="F3" s="179"/>
      <c r="G3" s="179"/>
      <c r="H3" s="179"/>
      <c r="I3" s="180"/>
    </row>
    <row r="4" spans="1:9" ht="15.5" thickBot="1" x14ac:dyDescent="0.3">
      <c r="A4" s="166" t="s">
        <v>29</v>
      </c>
      <c r="B4" s="167"/>
      <c r="C4" s="170">
        <f>'财务 利润及利润分配表'!C24/10000</f>
        <v>0</v>
      </c>
      <c r="D4" s="171"/>
      <c r="E4" s="70" t="s">
        <v>478</v>
      </c>
      <c r="F4" s="72">
        <f>'财务 利润及利润分配表'!D24/10000</f>
        <v>0</v>
      </c>
      <c r="G4" s="168">
        <f>'财务 利润及利润分配表'!E24/10000</f>
        <v>0</v>
      </c>
      <c r="H4" s="169"/>
      <c r="I4" s="74">
        <f>F4-G4</f>
        <v>0</v>
      </c>
    </row>
    <row r="5" spans="1:9" ht="15.5" thickBot="1" x14ac:dyDescent="0.3">
      <c r="A5" s="166" t="s">
        <v>30</v>
      </c>
      <c r="B5" s="167"/>
      <c r="C5" s="168">
        <f>'财务 利润及利润分配表'!C25/10000</f>
        <v>0</v>
      </c>
      <c r="D5" s="169"/>
      <c r="E5" s="70" t="s">
        <v>478</v>
      </c>
      <c r="F5" s="73">
        <f>'财务 利润及利润分配表'!D25/10000</f>
        <v>0</v>
      </c>
      <c r="G5" s="168">
        <f>'财务 利润及利润分配表'!E25/10000</f>
        <v>0</v>
      </c>
      <c r="H5" s="169"/>
      <c r="I5" s="73">
        <f>F5-G5</f>
        <v>0</v>
      </c>
    </row>
    <row r="6" spans="1:9" ht="15.5" thickBot="1" x14ac:dyDescent="0.3">
      <c r="A6" s="166" t="s">
        <v>31</v>
      </c>
      <c r="B6" s="167"/>
      <c r="C6" s="170">
        <f>'财务 利润及利润分配表'!C27/10000</f>
        <v>0</v>
      </c>
      <c r="D6" s="171"/>
      <c r="E6" s="70" t="s">
        <v>478</v>
      </c>
      <c r="F6" s="73">
        <f>'财务 利润及利润分配表'!D27/10000</f>
        <v>0</v>
      </c>
      <c r="G6" s="168">
        <f>'财务 利润及利润分配表'!E27/10000</f>
        <v>0</v>
      </c>
      <c r="H6" s="169"/>
      <c r="I6" s="73">
        <f>F6-G6</f>
        <v>0</v>
      </c>
    </row>
    <row r="7" spans="1:9" ht="15.5" thickBot="1" x14ac:dyDescent="0.3">
      <c r="A7" s="166" t="s">
        <v>32</v>
      </c>
      <c r="B7" s="167"/>
      <c r="C7" s="172">
        <f>C4+C5+C6</f>
        <v>0</v>
      </c>
      <c r="D7" s="173"/>
      <c r="E7" s="70" t="s">
        <v>478</v>
      </c>
      <c r="F7" s="74">
        <f>F4+F5+F6</f>
        <v>0</v>
      </c>
      <c r="G7" s="168">
        <f>G4+G5+G6</f>
        <v>0</v>
      </c>
      <c r="H7" s="171"/>
      <c r="I7" s="74">
        <f>F7-G7</f>
        <v>0</v>
      </c>
    </row>
    <row r="8" spans="1:9" ht="14.5" thickBot="1" x14ac:dyDescent="0.3">
      <c r="A8" s="166" t="s">
        <v>33</v>
      </c>
      <c r="B8" s="167"/>
      <c r="C8" s="174" t="e">
        <f>C7/'财务 利润及利润分配表'!G5</f>
        <v>#DIV/0!</v>
      </c>
      <c r="D8" s="175"/>
      <c r="E8" s="71" t="s">
        <v>478</v>
      </c>
      <c r="F8" s="75" t="e">
        <f>F7/'财务 利润及利润分配表'!H5</f>
        <v>#DIV/0!</v>
      </c>
      <c r="G8" s="176" t="e">
        <f>G7/'财务 利润及利润分配表'!I5</f>
        <v>#DIV/0!</v>
      </c>
      <c r="H8" s="177"/>
      <c r="I8" s="76" t="e">
        <f>F8-G8</f>
        <v>#DIV/0!</v>
      </c>
    </row>
  </sheetData>
  <sheetProtection password="CF66" sheet="1" objects="1" scenarios="1"/>
  <mergeCells count="20">
    <mergeCell ref="A3:I3"/>
    <mergeCell ref="A4:B4"/>
    <mergeCell ref="C4:D4"/>
    <mergeCell ref="G4:H4"/>
    <mergeCell ref="A1:I1"/>
    <mergeCell ref="A2:B2"/>
    <mergeCell ref="C2:D2"/>
    <mergeCell ref="G2:H2"/>
    <mergeCell ref="A7:B7"/>
    <mergeCell ref="C7:D7"/>
    <mergeCell ref="G7:H7"/>
    <mergeCell ref="A8:B8"/>
    <mergeCell ref="C8:D8"/>
    <mergeCell ref="G8:H8"/>
    <mergeCell ref="A5:B5"/>
    <mergeCell ref="C5:D5"/>
    <mergeCell ref="G5:H5"/>
    <mergeCell ref="A6:B6"/>
    <mergeCell ref="C6:D6"/>
    <mergeCell ref="G6:H6"/>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B5" sqref="B5"/>
    </sheetView>
  </sheetViews>
  <sheetFormatPr defaultRowHeight="14" x14ac:dyDescent="0.25"/>
  <cols>
    <col min="1" max="1" width="19.90625" customWidth="1"/>
    <col min="2" max="2" width="11.90625" customWidth="1"/>
    <col min="3" max="3" width="8.81640625" customWidth="1"/>
    <col min="4" max="4" width="12.36328125" customWidth="1"/>
    <col min="5" max="5" width="10.08984375" customWidth="1"/>
    <col min="6" max="6" width="13.90625" customWidth="1"/>
  </cols>
  <sheetData>
    <row r="1" spans="1:6" ht="27.75" customHeight="1" thickBot="1" x14ac:dyDescent="0.3">
      <c r="A1" s="181" t="s">
        <v>474</v>
      </c>
      <c r="B1" s="182"/>
      <c r="C1" s="182"/>
      <c r="D1" s="182"/>
      <c r="E1" s="182"/>
      <c r="F1" s="182"/>
    </row>
    <row r="2" spans="1:6" ht="28" thickTop="1" thickBot="1" x14ac:dyDescent="0.3">
      <c r="A2" s="11" t="s">
        <v>24</v>
      </c>
      <c r="B2" s="8" t="s">
        <v>25</v>
      </c>
      <c r="C2" s="7" t="s">
        <v>4</v>
      </c>
      <c r="D2" s="8" t="s">
        <v>26</v>
      </c>
      <c r="E2" s="8" t="s">
        <v>27</v>
      </c>
      <c r="F2" s="8" t="s">
        <v>8</v>
      </c>
    </row>
    <row r="3" spans="1:6" ht="14.5" thickBot="1" x14ac:dyDescent="0.3">
      <c r="A3" s="178" t="s">
        <v>28</v>
      </c>
      <c r="B3" s="179"/>
      <c r="C3" s="179"/>
      <c r="D3" s="179"/>
      <c r="E3" s="179"/>
      <c r="F3" s="180"/>
    </row>
    <row r="4" spans="1:6" ht="14.5" thickBot="1" x14ac:dyDescent="0.3">
      <c r="A4" s="12" t="s">
        <v>13</v>
      </c>
      <c r="B4" s="13">
        <f>'财务 利润及利润分配表'!C5/10000</f>
        <v>0</v>
      </c>
      <c r="C4" s="10"/>
      <c r="D4" s="13">
        <f>'财务 利润及利润分配表'!D5/10000</f>
        <v>0</v>
      </c>
      <c r="E4" s="14">
        <f>'财务 利润及利润分配表'!E5/10000</f>
        <v>0</v>
      </c>
      <c r="F4" s="164">
        <f t="shared" ref="F4:F8" si="0">D4-E4</f>
        <v>0</v>
      </c>
    </row>
    <row r="5" spans="1:6" ht="14.5" thickBot="1" x14ac:dyDescent="0.3">
      <c r="A5" s="12" t="s">
        <v>489</v>
      </c>
      <c r="B5" s="13">
        <f>'财务 利润及利润分配表'!C12/10000</f>
        <v>0</v>
      </c>
      <c r="C5" s="10"/>
      <c r="D5" s="13">
        <f>'财务 利润及利润分配表'!D12/10000</f>
        <v>0</v>
      </c>
      <c r="E5" s="14">
        <f>'财务 利润及利润分配表'!E12/10000</f>
        <v>0</v>
      </c>
      <c r="F5" s="164">
        <f t="shared" si="0"/>
        <v>0</v>
      </c>
    </row>
    <row r="6" spans="1:6" ht="14.5" thickBot="1" x14ac:dyDescent="0.3">
      <c r="A6" s="12" t="s">
        <v>34</v>
      </c>
      <c r="B6" s="13"/>
      <c r="C6" s="10"/>
      <c r="D6" s="13"/>
      <c r="E6" s="14"/>
      <c r="F6" s="164"/>
    </row>
    <row r="7" spans="1:6" ht="14.5" thickBot="1" x14ac:dyDescent="0.3">
      <c r="A7" s="12" t="s">
        <v>35</v>
      </c>
      <c r="B7" s="14"/>
      <c r="C7" s="10"/>
      <c r="D7" s="14"/>
      <c r="E7" s="14"/>
      <c r="F7" s="164"/>
    </row>
    <row r="8" spans="1:6" ht="14.5" thickBot="1" x14ac:dyDescent="0.3">
      <c r="A8" s="12" t="s">
        <v>36</v>
      </c>
      <c r="B8" s="15">
        <f>'财务 利润及利润分配表'!C39/10000</f>
        <v>0</v>
      </c>
      <c r="C8" s="10"/>
      <c r="D8" s="15">
        <f>'财务 利润及利润分配表'!D39/10000</f>
        <v>0</v>
      </c>
      <c r="E8" s="10">
        <f>'财务 利润及利润分配表'!E39/10000</f>
        <v>0</v>
      </c>
      <c r="F8" s="164">
        <f t="shared" si="0"/>
        <v>0</v>
      </c>
    </row>
    <row r="9" spans="1:6" ht="14.5" thickBot="1" x14ac:dyDescent="0.3">
      <c r="A9" s="12" t="s">
        <v>475</v>
      </c>
      <c r="B9" s="63" t="e">
        <f>B8/B4</f>
        <v>#DIV/0!</v>
      </c>
      <c r="C9" s="63"/>
      <c r="D9" s="63" t="e">
        <f t="shared" ref="D9:E9" si="1">D8/D4</f>
        <v>#DIV/0!</v>
      </c>
      <c r="E9" s="63" t="e">
        <f t="shared" si="1"/>
        <v>#DIV/0!</v>
      </c>
      <c r="F9" s="63"/>
    </row>
  </sheetData>
  <mergeCells count="2">
    <mergeCell ref="A3:F3"/>
    <mergeCell ref="A1:F1"/>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F21" sqref="F21"/>
    </sheetView>
  </sheetViews>
  <sheetFormatPr defaultColWidth="9" defaultRowHeight="14" x14ac:dyDescent="0.25"/>
  <cols>
    <col min="1" max="3" width="9" style="77"/>
    <col min="4" max="4" width="9.36328125" style="77" bestFit="1" customWidth="1"/>
    <col min="5" max="16384" width="9" style="77"/>
  </cols>
  <sheetData>
    <row r="1" spans="1:6" ht="18.75" customHeight="1" thickBot="1" x14ac:dyDescent="0.3">
      <c r="A1" s="188" t="s">
        <v>481</v>
      </c>
      <c r="B1" s="189"/>
      <c r="C1" s="189"/>
      <c r="D1" s="189"/>
      <c r="E1" s="189"/>
      <c r="F1" s="189"/>
    </row>
    <row r="2" spans="1:6" ht="15" thickTop="1" thickBot="1" x14ac:dyDescent="0.3">
      <c r="A2" s="91" t="s">
        <v>24</v>
      </c>
      <c r="B2" s="92" t="s">
        <v>37</v>
      </c>
      <c r="C2" s="93" t="s">
        <v>4</v>
      </c>
      <c r="D2" s="92" t="s">
        <v>26</v>
      </c>
      <c r="E2" s="92" t="s">
        <v>27</v>
      </c>
      <c r="F2" s="92" t="s">
        <v>8</v>
      </c>
    </row>
    <row r="3" spans="1:6" ht="14.5" thickBot="1" x14ac:dyDescent="0.3">
      <c r="A3" s="185" t="s">
        <v>28</v>
      </c>
      <c r="B3" s="186"/>
      <c r="C3" s="186"/>
      <c r="D3" s="186"/>
      <c r="E3" s="186"/>
      <c r="F3" s="187"/>
    </row>
    <row r="4" spans="1:6" ht="14.5" thickBot="1" x14ac:dyDescent="0.3">
      <c r="A4" s="94" t="s">
        <v>17</v>
      </c>
      <c r="B4" s="95">
        <v>3488.79</v>
      </c>
      <c r="C4" s="96"/>
      <c r="D4" s="98">
        <f>'财务 资产负债表'!C28/10000</f>
        <v>0</v>
      </c>
      <c r="E4" s="98">
        <f>'财务 资产负债表'!D28/10000</f>
        <v>0</v>
      </c>
      <c r="F4" s="99">
        <f>D4-E4</f>
        <v>0</v>
      </c>
    </row>
    <row r="6" spans="1:6" x14ac:dyDescent="0.25">
      <c r="B6" s="97" t="s">
        <v>482</v>
      </c>
      <c r="C6" s="97"/>
      <c r="D6" s="97"/>
    </row>
    <row r="10" spans="1:6" customFormat="1" x14ac:dyDescent="0.25"/>
  </sheetData>
  <sheetProtection password="CF66" sheet="1" objects="1" scenarios="1"/>
  <mergeCells count="2">
    <mergeCell ref="A3:F3"/>
    <mergeCell ref="A1:F1"/>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A9" sqref="A9"/>
    </sheetView>
  </sheetViews>
  <sheetFormatPr defaultRowHeight="14" x14ac:dyDescent="0.25"/>
  <cols>
    <col min="1" max="1" width="26.81640625" customWidth="1"/>
    <col min="3" max="3" width="9.08984375" bestFit="1" customWidth="1"/>
    <col min="4" max="4" width="20.1796875" customWidth="1"/>
  </cols>
  <sheetData>
    <row r="1" spans="1:4" ht="30" customHeight="1" thickBot="1" x14ac:dyDescent="0.3">
      <c r="A1" s="181" t="s">
        <v>483</v>
      </c>
      <c r="B1" s="181"/>
      <c r="C1" s="181"/>
      <c r="D1" s="181"/>
    </row>
    <row r="2" spans="1:4" ht="29" thickTop="1" thickBot="1" x14ac:dyDescent="0.3">
      <c r="A2" s="17" t="s">
        <v>469</v>
      </c>
      <c r="B2" s="18" t="s">
        <v>38</v>
      </c>
      <c r="C2" s="18" t="s">
        <v>39</v>
      </c>
      <c r="D2" s="18" t="s">
        <v>40</v>
      </c>
    </row>
    <row r="3" spans="1:4" ht="14.5" thickBot="1" x14ac:dyDescent="0.3">
      <c r="A3" s="19" t="s">
        <v>41</v>
      </c>
      <c r="B3" s="16">
        <f>'财务 现金流量表'!C30/10000</f>
        <v>0</v>
      </c>
      <c r="C3" s="16">
        <f>'财务 现金流量表'!D30/10000</f>
        <v>0</v>
      </c>
      <c r="D3" s="16">
        <f>B3-C3</f>
        <v>0</v>
      </c>
    </row>
    <row r="4" spans="1:4" ht="14.5" thickBot="1" x14ac:dyDescent="0.3">
      <c r="A4" s="19" t="s">
        <v>42</v>
      </c>
      <c r="B4" s="16">
        <f>'财务 现金流量表'!C44/10000</f>
        <v>0</v>
      </c>
      <c r="C4" s="9">
        <f>'财务 现金流量表'!D44/10000</f>
        <v>0</v>
      </c>
      <c r="D4" s="16">
        <f>B4-C4</f>
        <v>0</v>
      </c>
    </row>
    <row r="5" spans="1:4" ht="14.5" thickBot="1" x14ac:dyDescent="0.3">
      <c r="A5" s="19" t="s">
        <v>43</v>
      </c>
      <c r="B5" s="16">
        <f>'财务 现金流量表'!C57/10000</f>
        <v>0</v>
      </c>
      <c r="C5" s="16">
        <f>'财务 现金流量表'!D57/10000</f>
        <v>0</v>
      </c>
      <c r="D5" s="16">
        <f>B5-C5</f>
        <v>0</v>
      </c>
    </row>
    <row r="6" spans="1:4" ht="14.5" thickBot="1" x14ac:dyDescent="0.3">
      <c r="A6" s="20" t="s">
        <v>44</v>
      </c>
      <c r="B6" s="21">
        <f>'财务 现金流量表'!C59/10000</f>
        <v>0</v>
      </c>
      <c r="C6" s="21">
        <f>'财务 现金流量表'!D59/10000</f>
        <v>0</v>
      </c>
      <c r="D6" s="21">
        <f>B6-C6</f>
        <v>0</v>
      </c>
    </row>
    <row r="7" spans="1:4" ht="14.5" thickTop="1" x14ac:dyDescent="0.25"/>
  </sheetData>
  <sheetProtection password="CF66" sheet="1" objects="1" scenarios="1"/>
  <mergeCells count="1">
    <mergeCell ref="A1:D1"/>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
  <sheetViews>
    <sheetView topLeftCell="E1" workbookViewId="0">
      <selection activeCell="H6" sqref="H6:J69"/>
    </sheetView>
  </sheetViews>
  <sheetFormatPr defaultRowHeight="14" x14ac:dyDescent="0.25"/>
  <cols>
    <col min="1" max="1" width="33.81640625" customWidth="1"/>
    <col min="3" max="3" width="21" customWidth="1"/>
    <col min="4" max="4" width="13.6328125" customWidth="1"/>
    <col min="5" max="5" width="18.6328125" customWidth="1"/>
    <col min="6" max="6" width="34.6328125" customWidth="1"/>
    <col min="8" max="8" width="16.6328125" customWidth="1"/>
    <col min="9" max="9" width="18.08984375" customWidth="1"/>
    <col min="10" max="10" width="18" customWidth="1"/>
  </cols>
  <sheetData>
    <row r="1" spans="1:10" ht="23" x14ac:dyDescent="0.25">
      <c r="A1" s="190" t="s">
        <v>285</v>
      </c>
      <c r="B1" s="190"/>
      <c r="C1" s="190"/>
      <c r="D1" s="190"/>
      <c r="E1" s="190"/>
      <c r="F1" s="190"/>
      <c r="G1" s="190"/>
      <c r="H1" s="190"/>
      <c r="I1" s="190"/>
      <c r="J1" s="190"/>
    </row>
    <row r="2" spans="1:10" x14ac:dyDescent="0.25">
      <c r="A2" s="51"/>
      <c r="B2" s="52"/>
      <c r="C2" s="52"/>
      <c r="D2" s="53"/>
      <c r="E2" s="54"/>
      <c r="F2" s="55"/>
      <c r="G2" s="56"/>
      <c r="H2" s="55"/>
      <c r="I2" s="55"/>
      <c r="J2" s="55"/>
    </row>
    <row r="3" spans="1:10" x14ac:dyDescent="0.25">
      <c r="A3" s="191" t="s">
        <v>46</v>
      </c>
      <c r="B3" s="192"/>
      <c r="C3" s="191"/>
      <c r="D3" s="193"/>
      <c r="E3" s="194" t="s">
        <v>488</v>
      </c>
      <c r="F3" s="195"/>
      <c r="G3" s="56"/>
      <c r="H3" s="55"/>
      <c r="I3" s="55"/>
      <c r="J3" s="56" t="s">
        <v>47</v>
      </c>
    </row>
    <row r="4" spans="1:10" x14ac:dyDescent="0.25">
      <c r="A4" s="113" t="s">
        <v>286</v>
      </c>
      <c r="B4" s="114" t="s">
        <v>287</v>
      </c>
      <c r="C4" s="114" t="s">
        <v>288</v>
      </c>
      <c r="D4" s="115" t="s">
        <v>52</v>
      </c>
      <c r="E4" s="114" t="s">
        <v>289</v>
      </c>
      <c r="F4" s="115" t="s">
        <v>286</v>
      </c>
      <c r="G4" s="115" t="s">
        <v>287</v>
      </c>
      <c r="H4" s="115" t="s">
        <v>288</v>
      </c>
      <c r="I4" s="115" t="s">
        <v>52</v>
      </c>
      <c r="J4" s="115" t="s">
        <v>289</v>
      </c>
    </row>
    <row r="5" spans="1:10" x14ac:dyDescent="0.25">
      <c r="A5" s="116" t="s">
        <v>290</v>
      </c>
      <c r="B5" s="117" t="s">
        <v>54</v>
      </c>
      <c r="C5" s="118" t="s">
        <v>177</v>
      </c>
      <c r="D5" s="118" t="s">
        <v>177</v>
      </c>
      <c r="E5" s="118" t="s">
        <v>177</v>
      </c>
      <c r="F5" s="119" t="s">
        <v>291</v>
      </c>
      <c r="G5" s="120" t="s">
        <v>185</v>
      </c>
      <c r="H5" s="118" t="s">
        <v>177</v>
      </c>
      <c r="I5" s="118" t="s">
        <v>177</v>
      </c>
      <c r="J5" s="118" t="s">
        <v>177</v>
      </c>
    </row>
    <row r="6" spans="1:10" x14ac:dyDescent="0.25">
      <c r="A6" s="121" t="s">
        <v>292</v>
      </c>
      <c r="B6" s="117" t="s">
        <v>56</v>
      </c>
      <c r="C6" s="122"/>
      <c r="D6" s="122"/>
      <c r="E6" s="122"/>
      <c r="F6" s="123" t="s">
        <v>293</v>
      </c>
      <c r="G6" s="120" t="s">
        <v>187</v>
      </c>
      <c r="H6" s="122"/>
      <c r="I6" s="122"/>
      <c r="J6" s="122"/>
    </row>
    <row r="7" spans="1:10" x14ac:dyDescent="0.25">
      <c r="A7" s="124" t="s">
        <v>294</v>
      </c>
      <c r="B7" s="117" t="s">
        <v>58</v>
      </c>
      <c r="C7" s="122"/>
      <c r="D7" s="122"/>
      <c r="E7" s="122"/>
      <c r="F7" s="125" t="s">
        <v>295</v>
      </c>
      <c r="G7" s="117" t="s">
        <v>189</v>
      </c>
      <c r="H7" s="122"/>
      <c r="I7" s="122"/>
      <c r="J7" s="122"/>
    </row>
    <row r="8" spans="1:10" x14ac:dyDescent="0.25">
      <c r="A8" s="121" t="s">
        <v>296</v>
      </c>
      <c r="B8" s="117" t="s">
        <v>60</v>
      </c>
      <c r="C8" s="122"/>
      <c r="D8" s="122"/>
      <c r="E8" s="122"/>
      <c r="F8" s="123" t="s">
        <v>297</v>
      </c>
      <c r="G8" s="120" t="s">
        <v>191</v>
      </c>
      <c r="H8" s="122"/>
      <c r="I8" s="122"/>
      <c r="J8" s="122"/>
    </row>
    <row r="9" spans="1:10" x14ac:dyDescent="0.25">
      <c r="A9" s="126" t="s">
        <v>298</v>
      </c>
      <c r="B9" s="117" t="s">
        <v>62</v>
      </c>
      <c r="C9" s="122"/>
      <c r="D9" s="122"/>
      <c r="E9" s="122"/>
      <c r="F9" s="123" t="s">
        <v>299</v>
      </c>
      <c r="G9" s="120" t="s">
        <v>193</v>
      </c>
      <c r="H9" s="122"/>
      <c r="I9" s="122"/>
      <c r="J9" s="122"/>
    </row>
    <row r="10" spans="1:10" x14ac:dyDescent="0.25">
      <c r="A10" s="124" t="s">
        <v>300</v>
      </c>
      <c r="B10" s="117" t="s">
        <v>64</v>
      </c>
      <c r="C10" s="127"/>
      <c r="D10" s="122"/>
      <c r="E10" s="122"/>
      <c r="F10" s="128" t="s">
        <v>301</v>
      </c>
      <c r="G10" s="117" t="s">
        <v>195</v>
      </c>
      <c r="H10" s="127"/>
      <c r="I10" s="122"/>
      <c r="J10" s="122"/>
    </row>
    <row r="11" spans="1:10" x14ac:dyDescent="0.25">
      <c r="A11" s="129" t="s">
        <v>302</v>
      </c>
      <c r="B11" s="117" t="s">
        <v>66</v>
      </c>
      <c r="C11" s="122"/>
      <c r="D11" s="122"/>
      <c r="E11" s="122"/>
      <c r="F11" s="130" t="s">
        <v>303</v>
      </c>
      <c r="G11" s="117" t="s">
        <v>197</v>
      </c>
      <c r="H11" s="122"/>
      <c r="I11" s="122"/>
      <c r="J11" s="122"/>
    </row>
    <row r="12" spans="1:10" x14ac:dyDescent="0.25">
      <c r="A12" s="129" t="s">
        <v>304</v>
      </c>
      <c r="B12" s="117" t="s">
        <v>68</v>
      </c>
      <c r="C12" s="122"/>
      <c r="D12" s="122"/>
      <c r="E12" s="122"/>
      <c r="F12" s="130" t="s">
        <v>305</v>
      </c>
      <c r="G12" s="117" t="s">
        <v>199</v>
      </c>
      <c r="H12" s="122"/>
      <c r="I12" s="122"/>
      <c r="J12" s="122"/>
    </row>
    <row r="13" spans="1:10" x14ac:dyDescent="0.25">
      <c r="A13" s="129" t="s">
        <v>306</v>
      </c>
      <c r="B13" s="117" t="s">
        <v>70</v>
      </c>
      <c r="C13" s="122"/>
      <c r="D13" s="122"/>
      <c r="E13" s="122"/>
      <c r="F13" s="130" t="s">
        <v>307</v>
      </c>
      <c r="G13" s="117" t="s">
        <v>201</v>
      </c>
      <c r="H13" s="122"/>
      <c r="I13" s="122"/>
      <c r="J13" s="122"/>
    </row>
    <row r="14" spans="1:10" x14ac:dyDescent="0.25">
      <c r="A14" s="129" t="s">
        <v>308</v>
      </c>
      <c r="B14" s="117" t="s">
        <v>72</v>
      </c>
      <c r="C14" s="122"/>
      <c r="D14" s="122"/>
      <c r="E14" s="122"/>
      <c r="F14" s="130" t="s">
        <v>309</v>
      </c>
      <c r="G14" s="117" t="s">
        <v>203</v>
      </c>
      <c r="H14" s="122"/>
      <c r="I14" s="122"/>
      <c r="J14" s="122"/>
    </row>
    <row r="15" spans="1:10" x14ac:dyDescent="0.25">
      <c r="A15" s="129" t="s">
        <v>310</v>
      </c>
      <c r="B15" s="117" t="s">
        <v>74</v>
      </c>
      <c r="C15" s="122"/>
      <c r="D15" s="122"/>
      <c r="E15" s="122"/>
      <c r="F15" s="130" t="s">
        <v>311</v>
      </c>
      <c r="G15" s="117" t="s">
        <v>205</v>
      </c>
      <c r="H15" s="122"/>
      <c r="I15" s="122"/>
      <c r="J15" s="122"/>
    </row>
    <row r="16" spans="1:10" x14ac:dyDescent="0.25">
      <c r="A16" s="129" t="s">
        <v>312</v>
      </c>
      <c r="B16" s="117" t="s">
        <v>76</v>
      </c>
      <c r="C16" s="122"/>
      <c r="D16" s="122"/>
      <c r="E16" s="122"/>
      <c r="F16" s="130" t="s">
        <v>313</v>
      </c>
      <c r="G16" s="117" t="s">
        <v>314</v>
      </c>
      <c r="H16" s="122"/>
      <c r="I16" s="122"/>
      <c r="J16" s="122"/>
    </row>
    <row r="17" spans="1:10" x14ac:dyDescent="0.25">
      <c r="A17" s="129" t="s">
        <v>315</v>
      </c>
      <c r="B17" s="117" t="s">
        <v>78</v>
      </c>
      <c r="C17" s="122"/>
      <c r="D17" s="122"/>
      <c r="E17" s="122"/>
      <c r="F17" s="130" t="s">
        <v>316</v>
      </c>
      <c r="G17" s="117" t="s">
        <v>317</v>
      </c>
      <c r="H17" s="122"/>
      <c r="I17" s="122"/>
      <c r="J17" s="122"/>
    </row>
    <row r="18" spans="1:10" x14ac:dyDescent="0.25">
      <c r="A18" s="129" t="s">
        <v>318</v>
      </c>
      <c r="B18" s="117" t="s">
        <v>80</v>
      </c>
      <c r="C18" s="122"/>
      <c r="D18" s="122"/>
      <c r="E18" s="122"/>
      <c r="F18" s="130" t="s">
        <v>319</v>
      </c>
      <c r="G18" s="117" t="s">
        <v>320</v>
      </c>
      <c r="H18" s="122"/>
      <c r="I18" s="122"/>
      <c r="J18" s="122"/>
    </row>
    <row r="19" spans="1:10" x14ac:dyDescent="0.25">
      <c r="A19" s="131" t="s">
        <v>321</v>
      </c>
      <c r="B19" s="117" t="s">
        <v>82</v>
      </c>
      <c r="C19" s="122"/>
      <c r="D19" s="122"/>
      <c r="E19" s="122"/>
      <c r="F19" s="130" t="s">
        <v>322</v>
      </c>
      <c r="G19" s="117" t="s">
        <v>323</v>
      </c>
      <c r="H19" s="122"/>
      <c r="I19" s="122"/>
      <c r="J19" s="122"/>
    </row>
    <row r="20" spans="1:10" x14ac:dyDescent="0.25">
      <c r="A20" s="131" t="s">
        <v>324</v>
      </c>
      <c r="B20" s="117" t="s">
        <v>84</v>
      </c>
      <c r="C20" s="122"/>
      <c r="D20" s="122"/>
      <c r="E20" s="122"/>
      <c r="F20" s="130" t="s">
        <v>325</v>
      </c>
      <c r="G20" s="117" t="s">
        <v>326</v>
      </c>
      <c r="H20" s="122"/>
      <c r="I20" s="122"/>
      <c r="J20" s="122"/>
    </row>
    <row r="21" spans="1:10" x14ac:dyDescent="0.25">
      <c r="A21" s="131" t="s">
        <v>327</v>
      </c>
      <c r="B21" s="117" t="s">
        <v>86</v>
      </c>
      <c r="C21" s="122"/>
      <c r="D21" s="122"/>
      <c r="E21" s="122"/>
      <c r="F21" s="130" t="s">
        <v>328</v>
      </c>
      <c r="G21" s="117" t="s">
        <v>329</v>
      </c>
      <c r="H21" s="122"/>
      <c r="I21" s="122"/>
      <c r="J21" s="122"/>
    </row>
    <row r="22" spans="1:10" x14ac:dyDescent="0.25">
      <c r="A22" s="129" t="s">
        <v>330</v>
      </c>
      <c r="B22" s="117" t="s">
        <v>88</v>
      </c>
      <c r="C22" s="122"/>
      <c r="D22" s="122"/>
      <c r="E22" s="122"/>
      <c r="F22" s="130" t="s">
        <v>331</v>
      </c>
      <c r="G22" s="117" t="s">
        <v>332</v>
      </c>
      <c r="H22" s="122"/>
      <c r="I22" s="122"/>
      <c r="J22" s="122"/>
    </row>
    <row r="23" spans="1:10" x14ac:dyDescent="0.25">
      <c r="A23" s="131" t="s">
        <v>333</v>
      </c>
      <c r="B23" s="117" t="s">
        <v>90</v>
      </c>
      <c r="C23" s="122"/>
      <c r="D23" s="122"/>
      <c r="E23" s="122"/>
      <c r="F23" s="130" t="s">
        <v>334</v>
      </c>
      <c r="G23" s="117" t="s">
        <v>335</v>
      </c>
      <c r="H23" s="122"/>
      <c r="I23" s="122"/>
      <c r="J23" s="122"/>
    </row>
    <row r="24" spans="1:10" x14ac:dyDescent="0.25">
      <c r="A24" s="131" t="s">
        <v>336</v>
      </c>
      <c r="B24" s="117" t="s">
        <v>92</v>
      </c>
      <c r="C24" s="122"/>
      <c r="D24" s="122"/>
      <c r="E24" s="122"/>
      <c r="F24" s="130" t="s">
        <v>337</v>
      </c>
      <c r="G24" s="117" t="s">
        <v>338</v>
      </c>
      <c r="H24" s="122"/>
      <c r="I24" s="122"/>
      <c r="J24" s="122"/>
    </row>
    <row r="25" spans="1:10" x14ac:dyDescent="0.25">
      <c r="A25" s="131" t="s">
        <v>312</v>
      </c>
      <c r="B25" s="117" t="s">
        <v>94</v>
      </c>
      <c r="C25" s="122"/>
      <c r="D25" s="122"/>
      <c r="E25" s="122"/>
      <c r="F25" s="130" t="s">
        <v>339</v>
      </c>
      <c r="G25" s="117" t="s">
        <v>340</v>
      </c>
      <c r="H25" s="122"/>
      <c r="I25" s="122"/>
      <c r="J25" s="122"/>
    </row>
    <row r="26" spans="1:10" x14ac:dyDescent="0.25">
      <c r="A26" s="131" t="s">
        <v>341</v>
      </c>
      <c r="B26" s="117" t="s">
        <v>96</v>
      </c>
      <c r="C26" s="122"/>
      <c r="D26" s="122"/>
      <c r="E26" s="122"/>
      <c r="F26" s="130" t="s">
        <v>342</v>
      </c>
      <c r="G26" s="117" t="s">
        <v>343</v>
      </c>
      <c r="H26" s="122"/>
      <c r="I26" s="122"/>
      <c r="J26" s="122"/>
    </row>
    <row r="27" spans="1:10" x14ac:dyDescent="0.25">
      <c r="A27" s="131" t="s">
        <v>344</v>
      </c>
      <c r="B27" s="117" t="s">
        <v>98</v>
      </c>
      <c r="C27" s="122"/>
      <c r="D27" s="122"/>
      <c r="E27" s="122"/>
      <c r="F27" s="130" t="s">
        <v>345</v>
      </c>
      <c r="G27" s="117" t="s">
        <v>346</v>
      </c>
      <c r="H27" s="122"/>
      <c r="I27" s="122"/>
      <c r="J27" s="122"/>
    </row>
    <row r="28" spans="1:10" x14ac:dyDescent="0.25">
      <c r="A28" s="131" t="s">
        <v>347</v>
      </c>
      <c r="B28" s="117" t="s">
        <v>100</v>
      </c>
      <c r="C28" s="122"/>
      <c r="D28" s="122"/>
      <c r="E28" s="122"/>
      <c r="F28" s="130" t="s">
        <v>348</v>
      </c>
      <c r="G28" s="117" t="s">
        <v>349</v>
      </c>
      <c r="H28" s="122"/>
      <c r="I28" s="122"/>
      <c r="J28" s="122"/>
    </row>
    <row r="29" spans="1:10" x14ac:dyDescent="0.25">
      <c r="A29" s="131" t="s">
        <v>350</v>
      </c>
      <c r="B29" s="117" t="s">
        <v>102</v>
      </c>
      <c r="C29" s="122"/>
      <c r="D29" s="122"/>
      <c r="E29" s="122"/>
      <c r="F29" s="130" t="s">
        <v>351</v>
      </c>
      <c r="G29" s="117" t="s">
        <v>352</v>
      </c>
      <c r="H29" s="122"/>
      <c r="I29" s="122"/>
      <c r="J29" s="122"/>
    </row>
    <row r="30" spans="1:10" x14ac:dyDescent="0.25">
      <c r="A30" s="131" t="s">
        <v>353</v>
      </c>
      <c r="B30" s="117" t="s">
        <v>104</v>
      </c>
      <c r="C30" s="122"/>
      <c r="D30" s="122"/>
      <c r="E30" s="122"/>
      <c r="F30" s="130" t="s">
        <v>354</v>
      </c>
      <c r="G30" s="117" t="s">
        <v>355</v>
      </c>
      <c r="H30" s="122"/>
      <c r="I30" s="122"/>
      <c r="J30" s="122"/>
    </row>
    <row r="31" spans="1:10" x14ac:dyDescent="0.25">
      <c r="A31" s="131" t="s">
        <v>356</v>
      </c>
      <c r="B31" s="117" t="s">
        <v>106</v>
      </c>
      <c r="C31" s="122"/>
      <c r="D31" s="122"/>
      <c r="E31" s="122"/>
      <c r="F31" s="132" t="s">
        <v>357</v>
      </c>
      <c r="G31" s="117" t="s">
        <v>358</v>
      </c>
      <c r="H31" s="133"/>
      <c r="I31" s="133"/>
      <c r="J31" s="133"/>
    </row>
    <row r="32" spans="1:10" x14ac:dyDescent="0.25">
      <c r="A32" s="131" t="s">
        <v>359</v>
      </c>
      <c r="B32" s="117" t="s">
        <v>108</v>
      </c>
      <c r="C32" s="122"/>
      <c r="D32" s="122"/>
      <c r="E32" s="122"/>
      <c r="F32" s="134" t="s">
        <v>360</v>
      </c>
      <c r="G32" s="117" t="s">
        <v>361</v>
      </c>
      <c r="H32" s="118"/>
      <c r="I32" s="118"/>
      <c r="J32" s="118"/>
    </row>
    <row r="33" spans="1:10" x14ac:dyDescent="0.25">
      <c r="A33" s="131" t="s">
        <v>362</v>
      </c>
      <c r="B33" s="117" t="s">
        <v>110</v>
      </c>
      <c r="C33" s="122"/>
      <c r="D33" s="122"/>
      <c r="E33" s="122"/>
      <c r="F33" s="130" t="s">
        <v>363</v>
      </c>
      <c r="G33" s="117" t="s">
        <v>364</v>
      </c>
      <c r="H33" s="133"/>
      <c r="I33" s="133"/>
      <c r="J33" s="133"/>
    </row>
    <row r="34" spans="1:10" x14ac:dyDescent="0.25">
      <c r="A34" s="124" t="s">
        <v>365</v>
      </c>
      <c r="B34" s="117" t="s">
        <v>112</v>
      </c>
      <c r="C34" s="127"/>
      <c r="D34" s="122"/>
      <c r="E34" s="122"/>
      <c r="F34" s="125" t="s">
        <v>366</v>
      </c>
      <c r="G34" s="117" t="s">
        <v>367</v>
      </c>
      <c r="H34" s="127"/>
      <c r="I34" s="122"/>
      <c r="J34" s="122"/>
    </row>
    <row r="35" spans="1:10" x14ac:dyDescent="0.25">
      <c r="A35" s="131" t="s">
        <v>368</v>
      </c>
      <c r="B35" s="117" t="s">
        <v>114</v>
      </c>
      <c r="C35" s="122"/>
      <c r="D35" s="122"/>
      <c r="E35" s="122"/>
      <c r="F35" s="130" t="s">
        <v>369</v>
      </c>
      <c r="G35" s="117" t="s">
        <v>370</v>
      </c>
      <c r="H35" s="122"/>
      <c r="I35" s="122"/>
      <c r="J35" s="122"/>
    </row>
    <row r="36" spans="1:10" x14ac:dyDescent="0.25">
      <c r="A36" s="131" t="s">
        <v>371</v>
      </c>
      <c r="B36" s="117" t="s">
        <v>116</v>
      </c>
      <c r="C36" s="122"/>
      <c r="D36" s="122"/>
      <c r="E36" s="122"/>
      <c r="F36" s="130" t="s">
        <v>372</v>
      </c>
      <c r="G36" s="117" t="s">
        <v>373</v>
      </c>
      <c r="H36" s="122"/>
      <c r="I36" s="122"/>
      <c r="J36" s="122"/>
    </row>
    <row r="37" spans="1:10" x14ac:dyDescent="0.25">
      <c r="A37" s="135" t="s">
        <v>374</v>
      </c>
      <c r="B37" s="117" t="s">
        <v>118</v>
      </c>
      <c r="C37" s="122"/>
      <c r="D37" s="122"/>
      <c r="E37" s="122"/>
      <c r="F37" s="130" t="s">
        <v>375</v>
      </c>
      <c r="G37" s="117" t="s">
        <v>376</v>
      </c>
      <c r="H37" s="122"/>
      <c r="I37" s="122"/>
      <c r="J37" s="122"/>
    </row>
    <row r="38" spans="1:10" x14ac:dyDescent="0.25">
      <c r="A38" s="136" t="s">
        <v>377</v>
      </c>
      <c r="B38" s="117" t="s">
        <v>120</v>
      </c>
      <c r="C38" s="118"/>
      <c r="D38" s="118"/>
      <c r="E38" s="118"/>
      <c r="F38" s="130" t="s">
        <v>378</v>
      </c>
      <c r="G38" s="117" t="s">
        <v>379</v>
      </c>
      <c r="H38" s="122"/>
      <c r="I38" s="122"/>
      <c r="J38" s="122"/>
    </row>
    <row r="39" spans="1:10" x14ac:dyDescent="0.25">
      <c r="A39" s="131" t="s">
        <v>380</v>
      </c>
      <c r="B39" s="117" t="s">
        <v>122</v>
      </c>
      <c r="C39" s="122"/>
      <c r="D39" s="122"/>
      <c r="E39" s="122"/>
      <c r="F39" s="130" t="s">
        <v>381</v>
      </c>
      <c r="G39" s="117" t="s">
        <v>382</v>
      </c>
      <c r="H39" s="122"/>
      <c r="I39" s="122"/>
      <c r="J39" s="122"/>
    </row>
    <row r="40" spans="1:10" x14ac:dyDescent="0.25">
      <c r="A40" s="131" t="s">
        <v>383</v>
      </c>
      <c r="B40" s="117" t="s">
        <v>124</v>
      </c>
      <c r="C40" s="133"/>
      <c r="D40" s="133"/>
      <c r="E40" s="133"/>
      <c r="F40" s="130" t="s">
        <v>384</v>
      </c>
      <c r="G40" s="117" t="s">
        <v>385</v>
      </c>
      <c r="H40" s="122"/>
      <c r="I40" s="122"/>
      <c r="J40" s="122"/>
    </row>
    <row r="41" spans="1:10" x14ac:dyDescent="0.25">
      <c r="A41" s="131" t="s">
        <v>386</v>
      </c>
      <c r="B41" s="117" t="s">
        <v>126</v>
      </c>
      <c r="C41" s="122"/>
      <c r="D41" s="122"/>
      <c r="E41" s="122"/>
      <c r="F41" s="130" t="s">
        <v>387</v>
      </c>
      <c r="G41" s="117" t="s">
        <v>388</v>
      </c>
      <c r="H41" s="122"/>
      <c r="I41" s="122"/>
      <c r="J41" s="122"/>
    </row>
    <row r="42" spans="1:10" x14ac:dyDescent="0.25">
      <c r="A42" s="131" t="s">
        <v>389</v>
      </c>
      <c r="B42" s="117" t="s">
        <v>128</v>
      </c>
      <c r="C42" s="122"/>
      <c r="D42" s="122"/>
      <c r="E42" s="122"/>
      <c r="F42" s="132" t="s">
        <v>390</v>
      </c>
      <c r="G42" s="117" t="s">
        <v>391</v>
      </c>
      <c r="H42" s="122"/>
      <c r="I42" s="122"/>
      <c r="J42" s="122"/>
    </row>
    <row r="43" spans="1:10" x14ac:dyDescent="0.25">
      <c r="A43" s="131" t="s">
        <v>392</v>
      </c>
      <c r="B43" s="117" t="s">
        <v>130</v>
      </c>
      <c r="C43" s="122"/>
      <c r="D43" s="122"/>
      <c r="E43" s="122"/>
      <c r="F43" s="132" t="s">
        <v>393</v>
      </c>
      <c r="G43" s="117" t="s">
        <v>394</v>
      </c>
      <c r="H43" s="122"/>
      <c r="I43" s="122"/>
      <c r="J43" s="122"/>
    </row>
    <row r="44" spans="1:10" x14ac:dyDescent="0.25">
      <c r="A44" s="131" t="s">
        <v>395</v>
      </c>
      <c r="B44" s="117" t="s">
        <v>132</v>
      </c>
      <c r="C44" s="122"/>
      <c r="D44" s="122"/>
      <c r="E44" s="122"/>
      <c r="F44" s="130" t="s">
        <v>396</v>
      </c>
      <c r="G44" s="117" t="s">
        <v>397</v>
      </c>
      <c r="H44" s="133"/>
      <c r="I44" s="133"/>
      <c r="J44" s="133"/>
    </row>
    <row r="45" spans="1:10" x14ac:dyDescent="0.25">
      <c r="A45" s="131" t="s">
        <v>398</v>
      </c>
      <c r="B45" s="117" t="s">
        <v>134</v>
      </c>
      <c r="C45" s="122"/>
      <c r="D45" s="122"/>
      <c r="E45" s="122"/>
      <c r="F45" s="134" t="s">
        <v>399</v>
      </c>
      <c r="G45" s="117" t="s">
        <v>400</v>
      </c>
      <c r="H45" s="118"/>
      <c r="I45" s="118"/>
      <c r="J45" s="118"/>
    </row>
    <row r="46" spans="1:10" x14ac:dyDescent="0.25">
      <c r="A46" s="131" t="s">
        <v>401</v>
      </c>
      <c r="B46" s="117" t="s">
        <v>136</v>
      </c>
      <c r="C46" s="122"/>
      <c r="D46" s="122"/>
      <c r="E46" s="122"/>
      <c r="F46" s="130" t="s">
        <v>402</v>
      </c>
      <c r="G46" s="117" t="s">
        <v>403</v>
      </c>
      <c r="H46" s="122"/>
      <c r="I46" s="122"/>
      <c r="J46" s="122"/>
    </row>
    <row r="47" spans="1:10" x14ac:dyDescent="0.25">
      <c r="A47" s="131" t="s">
        <v>404</v>
      </c>
      <c r="B47" s="117" t="s">
        <v>138</v>
      </c>
      <c r="C47" s="122"/>
      <c r="D47" s="122"/>
      <c r="E47" s="122"/>
      <c r="F47" s="130" t="s">
        <v>405</v>
      </c>
      <c r="G47" s="117" t="s">
        <v>406</v>
      </c>
      <c r="H47" s="133"/>
      <c r="I47" s="133"/>
      <c r="J47" s="133"/>
    </row>
    <row r="48" spans="1:10" x14ac:dyDescent="0.25">
      <c r="A48" s="131" t="s">
        <v>407</v>
      </c>
      <c r="B48" s="117" t="s">
        <v>140</v>
      </c>
      <c r="C48" s="122"/>
      <c r="D48" s="122"/>
      <c r="E48" s="122"/>
      <c r="F48" s="130" t="s">
        <v>408</v>
      </c>
      <c r="G48" s="117" t="s">
        <v>409</v>
      </c>
      <c r="H48" s="122"/>
      <c r="I48" s="122"/>
      <c r="J48" s="122"/>
    </row>
    <row r="49" spans="1:10" x14ac:dyDescent="0.25">
      <c r="A49" s="131" t="s">
        <v>410</v>
      </c>
      <c r="B49" s="117" t="s">
        <v>142</v>
      </c>
      <c r="C49" s="122"/>
      <c r="D49" s="122"/>
      <c r="E49" s="122"/>
      <c r="F49" s="130" t="s">
        <v>411</v>
      </c>
      <c r="G49" s="117" t="s">
        <v>412</v>
      </c>
      <c r="H49" s="122"/>
      <c r="I49" s="122"/>
      <c r="J49" s="122"/>
    </row>
    <row r="50" spans="1:10" x14ac:dyDescent="0.25">
      <c r="A50" s="131" t="s">
        <v>413</v>
      </c>
      <c r="B50" s="117" t="s">
        <v>144</v>
      </c>
      <c r="C50" s="122"/>
      <c r="D50" s="122"/>
      <c r="E50" s="122"/>
      <c r="F50" s="130" t="s">
        <v>414</v>
      </c>
      <c r="G50" s="117" t="s">
        <v>415</v>
      </c>
      <c r="H50" s="122"/>
      <c r="I50" s="122"/>
      <c r="J50" s="122"/>
    </row>
    <row r="51" spans="1:10" x14ac:dyDescent="0.25">
      <c r="A51" s="131" t="s">
        <v>416</v>
      </c>
      <c r="B51" s="117" t="s">
        <v>146</v>
      </c>
      <c r="C51" s="122"/>
      <c r="D51" s="122"/>
      <c r="E51" s="122"/>
      <c r="F51" s="130" t="s">
        <v>417</v>
      </c>
      <c r="G51" s="117" t="s">
        <v>418</v>
      </c>
      <c r="H51" s="122"/>
      <c r="I51" s="122"/>
      <c r="J51" s="122"/>
    </row>
    <row r="52" spans="1:10" x14ac:dyDescent="0.25">
      <c r="A52" s="131" t="s">
        <v>419</v>
      </c>
      <c r="B52" s="117" t="s">
        <v>148</v>
      </c>
      <c r="C52" s="122"/>
      <c r="D52" s="122"/>
      <c r="E52" s="122"/>
      <c r="F52" s="130" t="s">
        <v>420</v>
      </c>
      <c r="G52" s="117" t="s">
        <v>421</v>
      </c>
      <c r="H52" s="122"/>
      <c r="I52" s="122"/>
      <c r="J52" s="122"/>
    </row>
    <row r="53" spans="1:10" x14ac:dyDescent="0.25">
      <c r="A53" s="131" t="s">
        <v>422</v>
      </c>
      <c r="B53" s="117" t="s">
        <v>150</v>
      </c>
      <c r="C53" s="122"/>
      <c r="D53" s="122"/>
      <c r="E53" s="122"/>
      <c r="F53" s="130" t="s">
        <v>423</v>
      </c>
      <c r="G53" s="117" t="s">
        <v>424</v>
      </c>
      <c r="H53" s="122"/>
      <c r="I53" s="122"/>
      <c r="J53" s="122"/>
    </row>
    <row r="54" spans="1:10" x14ac:dyDescent="0.25">
      <c r="A54" s="131" t="s">
        <v>425</v>
      </c>
      <c r="B54" s="117" t="s">
        <v>152</v>
      </c>
      <c r="C54" s="122"/>
      <c r="D54" s="122"/>
      <c r="E54" s="122"/>
      <c r="F54" s="130" t="s">
        <v>426</v>
      </c>
      <c r="G54" s="117" t="s">
        <v>427</v>
      </c>
      <c r="H54" s="122"/>
      <c r="I54" s="122"/>
      <c r="J54" s="122"/>
    </row>
    <row r="55" spans="1:10" x14ac:dyDescent="0.25">
      <c r="A55" s="131" t="s">
        <v>428</v>
      </c>
      <c r="B55" s="117" t="s">
        <v>154</v>
      </c>
      <c r="C55" s="122"/>
      <c r="D55" s="122"/>
      <c r="E55" s="122"/>
      <c r="F55" s="130" t="s">
        <v>429</v>
      </c>
      <c r="G55" s="117" t="s">
        <v>430</v>
      </c>
      <c r="H55" s="122"/>
      <c r="I55" s="122"/>
      <c r="J55" s="122"/>
    </row>
    <row r="56" spans="1:10" x14ac:dyDescent="0.25">
      <c r="A56" s="131" t="s">
        <v>431</v>
      </c>
      <c r="B56" s="117" t="s">
        <v>156</v>
      </c>
      <c r="C56" s="122"/>
      <c r="D56" s="122"/>
      <c r="E56" s="122"/>
      <c r="F56" s="130" t="s">
        <v>432</v>
      </c>
      <c r="G56" s="117" t="s">
        <v>433</v>
      </c>
      <c r="H56" s="122"/>
      <c r="I56" s="122"/>
      <c r="J56" s="122"/>
    </row>
    <row r="57" spans="1:10" x14ac:dyDescent="0.25">
      <c r="A57" s="131" t="s">
        <v>434</v>
      </c>
      <c r="B57" s="117" t="s">
        <v>158</v>
      </c>
      <c r="C57" s="122"/>
      <c r="D57" s="122"/>
      <c r="E57" s="122"/>
      <c r="F57" s="130" t="s">
        <v>435</v>
      </c>
      <c r="G57" s="117" t="s">
        <v>436</v>
      </c>
      <c r="H57" s="122"/>
      <c r="I57" s="122"/>
      <c r="J57" s="122"/>
    </row>
    <row r="58" spans="1:10" x14ac:dyDescent="0.25">
      <c r="A58" s="131" t="s">
        <v>437</v>
      </c>
      <c r="B58" s="117" t="s">
        <v>160</v>
      </c>
      <c r="C58" s="122"/>
      <c r="D58" s="122"/>
      <c r="E58" s="122"/>
      <c r="F58" s="130" t="s">
        <v>438</v>
      </c>
      <c r="G58" s="117" t="s">
        <v>439</v>
      </c>
      <c r="H58" s="122"/>
      <c r="I58" s="122"/>
      <c r="J58" s="122"/>
    </row>
    <row r="59" spans="1:10" x14ac:dyDescent="0.25">
      <c r="A59" s="131" t="s">
        <v>440</v>
      </c>
      <c r="B59" s="117" t="s">
        <v>162</v>
      </c>
      <c r="C59" s="122"/>
      <c r="D59" s="122"/>
      <c r="E59" s="122"/>
      <c r="F59" s="130" t="s">
        <v>441</v>
      </c>
      <c r="G59" s="117" t="s">
        <v>442</v>
      </c>
      <c r="H59" s="122"/>
      <c r="I59" s="122"/>
      <c r="J59" s="122"/>
    </row>
    <row r="60" spans="1:10" x14ac:dyDescent="0.25">
      <c r="A60" s="131" t="s">
        <v>443</v>
      </c>
      <c r="B60" s="117" t="s">
        <v>164</v>
      </c>
      <c r="C60" s="122"/>
      <c r="D60" s="122"/>
      <c r="E60" s="122"/>
      <c r="F60" s="130" t="s">
        <v>444</v>
      </c>
      <c r="G60" s="117" t="s">
        <v>445</v>
      </c>
      <c r="H60" s="122"/>
      <c r="I60" s="122"/>
      <c r="J60" s="122"/>
    </row>
    <row r="61" spans="1:10" x14ac:dyDescent="0.25">
      <c r="A61" s="131" t="s">
        <v>446</v>
      </c>
      <c r="B61" s="117" t="s">
        <v>166</v>
      </c>
      <c r="C61" s="122"/>
      <c r="D61" s="122"/>
      <c r="E61" s="122"/>
      <c r="F61" s="130" t="s">
        <v>447</v>
      </c>
      <c r="G61" s="117" t="s">
        <v>448</v>
      </c>
      <c r="H61" s="122"/>
      <c r="I61" s="122"/>
      <c r="J61" s="122"/>
    </row>
    <row r="62" spans="1:10" x14ac:dyDescent="0.25">
      <c r="A62" s="131" t="s">
        <v>449</v>
      </c>
      <c r="B62" s="117" t="s">
        <v>168</v>
      </c>
      <c r="C62" s="122"/>
      <c r="D62" s="122"/>
      <c r="E62" s="122"/>
      <c r="F62" s="130" t="s">
        <v>450</v>
      </c>
      <c r="G62" s="117" t="s">
        <v>451</v>
      </c>
      <c r="H62" s="122"/>
      <c r="I62" s="122"/>
      <c r="J62" s="122"/>
    </row>
    <row r="63" spans="1:10" x14ac:dyDescent="0.25">
      <c r="A63" s="135" t="s">
        <v>452</v>
      </c>
      <c r="B63" s="117" t="s">
        <v>170</v>
      </c>
      <c r="C63" s="122"/>
      <c r="D63" s="122"/>
      <c r="E63" s="122"/>
      <c r="F63" s="130" t="s">
        <v>453</v>
      </c>
      <c r="G63" s="117" t="s">
        <v>454</v>
      </c>
      <c r="H63" s="122"/>
      <c r="I63" s="122"/>
      <c r="J63" s="122"/>
    </row>
    <row r="64" spans="1:10" x14ac:dyDescent="0.25">
      <c r="A64" s="137" t="s">
        <v>177</v>
      </c>
      <c r="B64" s="117" t="s">
        <v>172</v>
      </c>
      <c r="C64" s="118" t="s">
        <v>177</v>
      </c>
      <c r="D64" s="118" t="s">
        <v>177</v>
      </c>
      <c r="E64" s="118" t="s">
        <v>177</v>
      </c>
      <c r="F64" s="130" t="s">
        <v>455</v>
      </c>
      <c r="G64" s="117" t="s">
        <v>456</v>
      </c>
      <c r="H64" s="122"/>
      <c r="I64" s="122"/>
      <c r="J64" s="122"/>
    </row>
    <row r="65" spans="1:10" x14ac:dyDescent="0.25">
      <c r="A65" s="137" t="s">
        <v>177</v>
      </c>
      <c r="B65" s="117" t="s">
        <v>174</v>
      </c>
      <c r="C65" s="138" t="s">
        <v>177</v>
      </c>
      <c r="D65" s="138" t="s">
        <v>177</v>
      </c>
      <c r="E65" s="138" t="s">
        <v>177</v>
      </c>
      <c r="F65" s="130" t="s">
        <v>457</v>
      </c>
      <c r="G65" s="117" t="s">
        <v>458</v>
      </c>
      <c r="H65" s="122"/>
      <c r="I65" s="122"/>
      <c r="J65" s="122"/>
    </row>
    <row r="66" spans="1:10" x14ac:dyDescent="0.25">
      <c r="A66" s="139" t="s">
        <v>177</v>
      </c>
      <c r="B66" s="117" t="s">
        <v>176</v>
      </c>
      <c r="C66" s="138" t="s">
        <v>177</v>
      </c>
      <c r="D66" s="138" t="s">
        <v>177</v>
      </c>
      <c r="E66" s="138" t="s">
        <v>177</v>
      </c>
      <c r="F66" s="132" t="s">
        <v>459</v>
      </c>
      <c r="G66" s="117" t="s">
        <v>460</v>
      </c>
      <c r="H66" s="122"/>
      <c r="I66" s="122"/>
      <c r="J66" s="122"/>
    </row>
    <row r="67" spans="1:10" x14ac:dyDescent="0.25">
      <c r="A67" s="139" t="s">
        <v>177</v>
      </c>
      <c r="B67" s="117" t="s">
        <v>179</v>
      </c>
      <c r="C67" s="138" t="s">
        <v>177</v>
      </c>
      <c r="D67" s="138" t="s">
        <v>177</v>
      </c>
      <c r="E67" s="138" t="s">
        <v>177</v>
      </c>
      <c r="F67" s="130" t="s">
        <v>461</v>
      </c>
      <c r="G67" s="117" t="s">
        <v>462</v>
      </c>
      <c r="H67" s="127"/>
      <c r="I67" s="122"/>
      <c r="J67" s="122"/>
    </row>
    <row r="68" spans="1:10" x14ac:dyDescent="0.25">
      <c r="A68" s="139" t="s">
        <v>177</v>
      </c>
      <c r="B68" s="117" t="s">
        <v>181</v>
      </c>
      <c r="C68" s="138" t="s">
        <v>177</v>
      </c>
      <c r="D68" s="138" t="s">
        <v>177</v>
      </c>
      <c r="E68" s="138" t="s">
        <v>177</v>
      </c>
      <c r="F68" s="132" t="s">
        <v>463</v>
      </c>
      <c r="G68" s="117" t="s">
        <v>464</v>
      </c>
      <c r="H68" s="122"/>
      <c r="I68" s="122"/>
      <c r="J68" s="122"/>
    </row>
    <row r="69" spans="1:10" x14ac:dyDescent="0.25">
      <c r="A69" s="135" t="s">
        <v>465</v>
      </c>
      <c r="B69" s="117" t="s">
        <v>183</v>
      </c>
      <c r="C69" s="122"/>
      <c r="D69" s="122"/>
      <c r="E69" s="122"/>
      <c r="F69" s="132" t="s">
        <v>466</v>
      </c>
      <c r="G69" s="117" t="s">
        <v>467</v>
      </c>
      <c r="H69" s="122"/>
      <c r="I69" s="122"/>
      <c r="J69" s="122"/>
    </row>
    <row r="70" spans="1:10" ht="15" x14ac:dyDescent="0.25">
      <c r="A70" s="196" t="s">
        <v>468</v>
      </c>
      <c r="B70" s="197"/>
      <c r="C70" s="197"/>
      <c r="D70" s="198"/>
      <c r="E70" s="197"/>
      <c r="F70" s="57"/>
      <c r="G70" s="58"/>
      <c r="H70" s="57"/>
      <c r="I70" s="59"/>
      <c r="J70" s="57"/>
    </row>
    <row r="71" spans="1:10" ht="15" x14ac:dyDescent="0.25">
      <c r="A71" s="60"/>
      <c r="B71" s="60"/>
      <c r="C71" s="60"/>
      <c r="D71" s="59"/>
      <c r="E71" s="60"/>
      <c r="F71" s="61"/>
      <c r="G71" s="62"/>
      <c r="H71" s="61"/>
      <c r="I71" s="59"/>
      <c r="J71" s="61"/>
    </row>
  </sheetData>
  <mergeCells count="4">
    <mergeCell ref="A1:J1"/>
    <mergeCell ref="A3:D3"/>
    <mergeCell ref="E3:F3"/>
    <mergeCell ref="A70:E70"/>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
  <sheetViews>
    <sheetView topLeftCell="A7" workbookViewId="0">
      <selection activeCell="C5" sqref="C5:E80"/>
    </sheetView>
  </sheetViews>
  <sheetFormatPr defaultColWidth="9" defaultRowHeight="14" x14ac:dyDescent="0.25"/>
  <cols>
    <col min="1" max="1" width="27.36328125" style="77" customWidth="1"/>
    <col min="2" max="2" width="9" style="77"/>
    <col min="3" max="3" width="22.36328125" style="77" customWidth="1"/>
    <col min="4" max="4" width="14.6328125" style="77" customWidth="1"/>
    <col min="5" max="5" width="13.1796875" style="77" customWidth="1"/>
    <col min="6" max="6" width="9" style="77"/>
    <col min="7" max="7" width="17.81640625" style="77" customWidth="1"/>
    <col min="8" max="8" width="21" style="77" customWidth="1"/>
    <col min="9" max="9" width="13.08984375" style="77" customWidth="1"/>
    <col min="10" max="16384" width="9" style="77"/>
  </cols>
  <sheetData>
    <row r="1" spans="1:10" ht="23" x14ac:dyDescent="0.25">
      <c r="A1" s="199" t="s">
        <v>45</v>
      </c>
      <c r="B1" s="199"/>
      <c r="C1" s="200"/>
      <c r="D1" s="199"/>
      <c r="E1" s="200"/>
    </row>
    <row r="2" spans="1:10" x14ac:dyDescent="0.25">
      <c r="A2" s="78"/>
      <c r="B2" s="79"/>
      <c r="C2" s="79"/>
      <c r="D2" s="79"/>
      <c r="E2" s="80"/>
    </row>
    <row r="3" spans="1:10" x14ac:dyDescent="0.25">
      <c r="A3" s="201" t="s">
        <v>46</v>
      </c>
      <c r="B3" s="202"/>
      <c r="C3" s="112" t="s">
        <v>487</v>
      </c>
      <c r="D3" s="82"/>
      <c r="E3" s="81" t="s">
        <v>47</v>
      </c>
    </row>
    <row r="4" spans="1:10" x14ac:dyDescent="0.25">
      <c r="A4" s="140" t="s">
        <v>48</v>
      </c>
      <c r="B4" s="141" t="s">
        <v>49</v>
      </c>
      <c r="C4" s="142" t="s">
        <v>50</v>
      </c>
      <c r="D4" s="141" t="s">
        <v>51</v>
      </c>
      <c r="E4" s="141" t="s">
        <v>52</v>
      </c>
      <c r="G4" s="83" t="s">
        <v>480</v>
      </c>
    </row>
    <row r="5" spans="1:10" x14ac:dyDescent="0.25">
      <c r="A5" s="143" t="s">
        <v>53</v>
      </c>
      <c r="B5" s="144" t="s">
        <v>54</v>
      </c>
      <c r="C5" s="145"/>
      <c r="D5" s="145"/>
      <c r="E5" s="145"/>
      <c r="G5" s="84">
        <f>C5/10000</f>
        <v>0</v>
      </c>
      <c r="H5" s="84">
        <f>D5/10000</f>
        <v>0</v>
      </c>
      <c r="I5" s="84">
        <f>E5/10000</f>
        <v>0</v>
      </c>
      <c r="J5" s="77" t="s">
        <v>478</v>
      </c>
    </row>
    <row r="6" spans="1:10" x14ac:dyDescent="0.25">
      <c r="A6" s="146" t="s">
        <v>55</v>
      </c>
      <c r="B6" s="144" t="s">
        <v>56</v>
      </c>
      <c r="C6" s="145"/>
      <c r="D6" s="145"/>
      <c r="E6" s="145"/>
    </row>
    <row r="7" spans="1:10" x14ac:dyDescent="0.25">
      <c r="A7" s="146" t="s">
        <v>57</v>
      </c>
      <c r="B7" s="144" t="s">
        <v>58</v>
      </c>
      <c r="C7" s="145"/>
      <c r="D7" s="145"/>
      <c r="E7" s="145"/>
    </row>
    <row r="8" spans="1:10" x14ac:dyDescent="0.25">
      <c r="A8" s="146" t="s">
        <v>59</v>
      </c>
      <c r="B8" s="144" t="s">
        <v>60</v>
      </c>
      <c r="C8" s="145"/>
      <c r="D8" s="145"/>
      <c r="E8" s="145"/>
    </row>
    <row r="9" spans="1:10" x14ac:dyDescent="0.25">
      <c r="A9" s="146" t="s">
        <v>61</v>
      </c>
      <c r="B9" s="144" t="s">
        <v>62</v>
      </c>
      <c r="C9" s="145"/>
      <c r="D9" s="145"/>
      <c r="E9" s="145"/>
    </row>
    <row r="10" spans="1:10" x14ac:dyDescent="0.25">
      <c r="A10" s="147" t="s">
        <v>63</v>
      </c>
      <c r="B10" s="144" t="s">
        <v>64</v>
      </c>
      <c r="C10" s="145"/>
      <c r="D10" s="148"/>
      <c r="E10" s="145"/>
    </row>
    <row r="11" spans="1:10" x14ac:dyDescent="0.25">
      <c r="A11" s="146" t="s">
        <v>65</v>
      </c>
      <c r="B11" s="144" t="s">
        <v>66</v>
      </c>
      <c r="C11" s="145"/>
      <c r="D11" s="145"/>
      <c r="E11" s="145"/>
    </row>
    <row r="12" spans="1:10" x14ac:dyDescent="0.25">
      <c r="A12" s="143" t="s">
        <v>67</v>
      </c>
      <c r="B12" s="144" t="s">
        <v>68</v>
      </c>
      <c r="C12" s="145"/>
      <c r="D12" s="145"/>
      <c r="E12" s="145"/>
    </row>
    <row r="13" spans="1:10" x14ac:dyDescent="0.25">
      <c r="A13" s="146" t="s">
        <v>69</v>
      </c>
      <c r="B13" s="144" t="s">
        <v>70</v>
      </c>
      <c r="C13" s="145"/>
      <c r="D13" s="145"/>
      <c r="E13" s="145"/>
      <c r="G13" s="85"/>
    </row>
    <row r="14" spans="1:10" x14ac:dyDescent="0.25">
      <c r="A14" s="146" t="s">
        <v>71</v>
      </c>
      <c r="B14" s="144" t="s">
        <v>72</v>
      </c>
      <c r="C14" s="145"/>
      <c r="D14" s="145"/>
      <c r="E14" s="145"/>
    </row>
    <row r="15" spans="1:10" x14ac:dyDescent="0.25">
      <c r="A15" s="146" t="s">
        <v>73</v>
      </c>
      <c r="B15" s="144" t="s">
        <v>74</v>
      </c>
      <c r="C15" s="145"/>
      <c r="D15" s="145"/>
      <c r="E15" s="145"/>
    </row>
    <row r="16" spans="1:10" x14ac:dyDescent="0.25">
      <c r="A16" s="146" t="s">
        <v>75</v>
      </c>
      <c r="B16" s="144" t="s">
        <v>76</v>
      </c>
      <c r="C16" s="145"/>
      <c r="D16" s="145"/>
      <c r="E16" s="145"/>
    </row>
    <row r="17" spans="1:9" x14ac:dyDescent="0.25">
      <c r="A17" s="146" t="s">
        <v>77</v>
      </c>
      <c r="B17" s="144" t="s">
        <v>78</v>
      </c>
      <c r="C17" s="145"/>
      <c r="D17" s="145"/>
      <c r="E17" s="145"/>
    </row>
    <row r="18" spans="1:9" x14ac:dyDescent="0.25">
      <c r="A18" s="147" t="s">
        <v>79</v>
      </c>
      <c r="B18" s="144" t="s">
        <v>80</v>
      </c>
      <c r="C18" s="145"/>
      <c r="D18" s="148"/>
      <c r="E18" s="145"/>
      <c r="G18" s="89">
        <f>C24+C25+C27</f>
        <v>0</v>
      </c>
      <c r="H18" s="77" t="s">
        <v>470</v>
      </c>
      <c r="I18" s="77" t="s">
        <v>485</v>
      </c>
    </row>
    <row r="19" spans="1:9" x14ac:dyDescent="0.25">
      <c r="A19" s="147" t="s">
        <v>81</v>
      </c>
      <c r="B19" s="144" t="s">
        <v>82</v>
      </c>
      <c r="C19" s="145"/>
      <c r="D19" s="148"/>
      <c r="E19" s="145"/>
      <c r="I19" s="77" t="s">
        <v>485</v>
      </c>
    </row>
    <row r="20" spans="1:9" x14ac:dyDescent="0.25">
      <c r="A20" s="147" t="s">
        <v>83</v>
      </c>
      <c r="B20" s="144" t="s">
        <v>84</v>
      </c>
      <c r="C20" s="145"/>
      <c r="D20" s="148"/>
      <c r="E20" s="145"/>
      <c r="G20" s="89">
        <f>D24+D25+D27</f>
        <v>0</v>
      </c>
      <c r="H20" s="77" t="s">
        <v>471</v>
      </c>
      <c r="I20" s="77" t="s">
        <v>485</v>
      </c>
    </row>
    <row r="21" spans="1:9" x14ac:dyDescent="0.25">
      <c r="A21" s="147" t="s">
        <v>85</v>
      </c>
      <c r="B21" s="144" t="s">
        <v>86</v>
      </c>
      <c r="C21" s="145"/>
      <c r="D21" s="148"/>
      <c r="E21" s="145"/>
      <c r="I21" s="77" t="s">
        <v>485</v>
      </c>
    </row>
    <row r="22" spans="1:9" x14ac:dyDescent="0.25">
      <c r="A22" s="147" t="s">
        <v>87</v>
      </c>
      <c r="B22" s="144" t="s">
        <v>88</v>
      </c>
      <c r="C22" s="145"/>
      <c r="D22" s="148"/>
      <c r="E22" s="145"/>
      <c r="G22" s="89">
        <f>E24+E25+E27</f>
        <v>0</v>
      </c>
      <c r="H22" s="77" t="s">
        <v>472</v>
      </c>
      <c r="I22" s="77" t="s">
        <v>485</v>
      </c>
    </row>
    <row r="23" spans="1:9" x14ac:dyDescent="0.25">
      <c r="A23" s="146" t="s">
        <v>89</v>
      </c>
      <c r="B23" s="144" t="s">
        <v>90</v>
      </c>
      <c r="C23" s="145"/>
      <c r="D23" s="145"/>
      <c r="E23" s="145"/>
    </row>
    <row r="24" spans="1:9" x14ac:dyDescent="0.25">
      <c r="A24" s="147" t="s">
        <v>91</v>
      </c>
      <c r="B24" s="144" t="s">
        <v>92</v>
      </c>
      <c r="C24" s="145"/>
      <c r="D24" s="145"/>
      <c r="E24" s="145"/>
    </row>
    <row r="25" spans="1:9" x14ac:dyDescent="0.25">
      <c r="A25" s="147" t="s">
        <v>93</v>
      </c>
      <c r="B25" s="144" t="s">
        <v>94</v>
      </c>
      <c r="C25" s="145"/>
      <c r="D25" s="145"/>
      <c r="E25" s="145"/>
    </row>
    <row r="26" spans="1:9" x14ac:dyDescent="0.25">
      <c r="A26" s="147" t="s">
        <v>95</v>
      </c>
      <c r="B26" s="144" t="s">
        <v>96</v>
      </c>
      <c r="C26" s="145"/>
      <c r="D26" s="145"/>
      <c r="E26" s="145"/>
    </row>
    <row r="27" spans="1:9" x14ac:dyDescent="0.25">
      <c r="A27" s="147" t="s">
        <v>97</v>
      </c>
      <c r="B27" s="144" t="s">
        <v>98</v>
      </c>
      <c r="C27" s="145"/>
      <c r="D27" s="145"/>
      <c r="E27" s="145"/>
    </row>
    <row r="28" spans="1:9" x14ac:dyDescent="0.25">
      <c r="A28" s="147" t="s">
        <v>99</v>
      </c>
      <c r="B28" s="144" t="s">
        <v>100</v>
      </c>
      <c r="C28" s="145"/>
      <c r="D28" s="145"/>
      <c r="E28" s="145"/>
    </row>
    <row r="29" spans="1:9" x14ac:dyDescent="0.25">
      <c r="A29" s="147" t="s">
        <v>101</v>
      </c>
      <c r="B29" s="144" t="s">
        <v>102</v>
      </c>
      <c r="C29" s="145"/>
      <c r="D29" s="145"/>
      <c r="E29" s="145"/>
    </row>
    <row r="30" spans="1:9" x14ac:dyDescent="0.25">
      <c r="A30" s="147" t="s">
        <v>103</v>
      </c>
      <c r="B30" s="144" t="s">
        <v>104</v>
      </c>
      <c r="C30" s="145"/>
      <c r="D30" s="145"/>
      <c r="E30" s="145"/>
    </row>
    <row r="31" spans="1:9" x14ac:dyDescent="0.25">
      <c r="A31" s="147" t="s">
        <v>105</v>
      </c>
      <c r="B31" s="144" t="s">
        <v>106</v>
      </c>
      <c r="C31" s="145"/>
      <c r="D31" s="145"/>
      <c r="E31" s="145"/>
    </row>
    <row r="32" spans="1:9" x14ac:dyDescent="0.25">
      <c r="A32" s="147" t="s">
        <v>107</v>
      </c>
      <c r="B32" s="144" t="s">
        <v>108</v>
      </c>
      <c r="C32" s="145"/>
      <c r="D32" s="148"/>
      <c r="E32" s="145"/>
    </row>
    <row r="33" spans="1:5" x14ac:dyDescent="0.25">
      <c r="A33" s="147" t="s">
        <v>109</v>
      </c>
      <c r="B33" s="144" t="s">
        <v>110</v>
      </c>
      <c r="C33" s="145"/>
      <c r="D33" s="145"/>
      <c r="E33" s="145"/>
    </row>
    <row r="34" spans="1:5" x14ac:dyDescent="0.25">
      <c r="A34" s="147" t="s">
        <v>111</v>
      </c>
      <c r="B34" s="144" t="s">
        <v>112</v>
      </c>
      <c r="C34" s="145"/>
      <c r="D34" s="145"/>
      <c r="E34" s="145"/>
    </row>
    <row r="35" spans="1:5" x14ac:dyDescent="0.25">
      <c r="A35" s="147" t="s">
        <v>113</v>
      </c>
      <c r="B35" s="144" t="s">
        <v>114</v>
      </c>
      <c r="C35" s="145"/>
      <c r="D35" s="145"/>
      <c r="E35" s="145"/>
    </row>
    <row r="36" spans="1:5" x14ac:dyDescent="0.25">
      <c r="A36" s="147" t="s">
        <v>115</v>
      </c>
      <c r="B36" s="144" t="s">
        <v>116</v>
      </c>
      <c r="C36" s="145"/>
      <c r="D36" s="145"/>
      <c r="E36" s="145"/>
    </row>
    <row r="37" spans="1:5" x14ac:dyDescent="0.25">
      <c r="A37" s="147" t="s">
        <v>117</v>
      </c>
      <c r="B37" s="144" t="s">
        <v>118</v>
      </c>
      <c r="C37" s="145"/>
      <c r="D37" s="148"/>
      <c r="E37" s="148"/>
    </row>
    <row r="38" spans="1:5" x14ac:dyDescent="0.25">
      <c r="A38" s="147" t="s">
        <v>119</v>
      </c>
      <c r="B38" s="86" t="s">
        <v>120</v>
      </c>
      <c r="C38" s="145"/>
      <c r="D38" s="145"/>
      <c r="E38" s="145"/>
    </row>
    <row r="39" spans="1:5" x14ac:dyDescent="0.25">
      <c r="A39" s="149" t="s">
        <v>121</v>
      </c>
      <c r="B39" s="144" t="s">
        <v>122</v>
      </c>
      <c r="C39" s="145"/>
      <c r="D39" s="145"/>
      <c r="E39" s="145"/>
    </row>
    <row r="40" spans="1:5" x14ac:dyDescent="0.25">
      <c r="A40" s="147" t="s">
        <v>123</v>
      </c>
      <c r="B40" s="144" t="s">
        <v>124</v>
      </c>
      <c r="C40" s="145"/>
      <c r="D40" s="145"/>
      <c r="E40" s="145"/>
    </row>
    <row r="41" spans="1:5" x14ac:dyDescent="0.25">
      <c r="A41" s="147" t="s">
        <v>125</v>
      </c>
      <c r="B41" s="144" t="s">
        <v>126</v>
      </c>
      <c r="C41" s="145"/>
      <c r="D41" s="145"/>
      <c r="E41" s="145"/>
    </row>
    <row r="42" spans="1:5" x14ac:dyDescent="0.25">
      <c r="A42" s="147" t="s">
        <v>127</v>
      </c>
      <c r="B42" s="144" t="s">
        <v>128</v>
      </c>
      <c r="C42" s="145"/>
      <c r="D42" s="145"/>
      <c r="E42" s="145"/>
    </row>
    <row r="43" spans="1:5" x14ac:dyDescent="0.25">
      <c r="A43" s="147" t="s">
        <v>129</v>
      </c>
      <c r="B43" s="144" t="s">
        <v>130</v>
      </c>
      <c r="C43" s="145"/>
      <c r="D43" s="145"/>
      <c r="E43" s="145"/>
    </row>
    <row r="44" spans="1:5" x14ac:dyDescent="0.25">
      <c r="A44" s="147" t="s">
        <v>131</v>
      </c>
      <c r="B44" s="144" t="s">
        <v>132</v>
      </c>
      <c r="C44" s="145"/>
      <c r="D44" s="145"/>
      <c r="E44" s="145"/>
    </row>
    <row r="45" spans="1:5" x14ac:dyDescent="0.25">
      <c r="A45" s="147" t="s">
        <v>133</v>
      </c>
      <c r="B45" s="144" t="s">
        <v>134</v>
      </c>
      <c r="C45" s="145"/>
      <c r="D45" s="145"/>
      <c r="E45" s="145"/>
    </row>
    <row r="46" spans="1:5" x14ac:dyDescent="0.25">
      <c r="A46" s="147" t="s">
        <v>135</v>
      </c>
      <c r="B46" s="144" t="s">
        <v>136</v>
      </c>
      <c r="C46" s="145"/>
      <c r="D46" s="145"/>
      <c r="E46" s="145"/>
    </row>
    <row r="47" spans="1:5" x14ac:dyDescent="0.25">
      <c r="A47" s="147" t="s">
        <v>137</v>
      </c>
      <c r="B47" s="144" t="s">
        <v>138</v>
      </c>
      <c r="C47" s="145"/>
      <c r="D47" s="145"/>
      <c r="E47" s="145"/>
    </row>
    <row r="48" spans="1:5" x14ac:dyDescent="0.25">
      <c r="A48" s="147" t="s">
        <v>139</v>
      </c>
      <c r="B48" s="144" t="s">
        <v>140</v>
      </c>
      <c r="C48" s="145"/>
      <c r="D48" s="145"/>
      <c r="E48" s="145"/>
    </row>
    <row r="49" spans="1:9" x14ac:dyDescent="0.25">
      <c r="A49" s="149" t="s">
        <v>141</v>
      </c>
      <c r="B49" s="144" t="s">
        <v>142</v>
      </c>
      <c r="C49" s="145"/>
      <c r="D49" s="145"/>
      <c r="E49" s="145"/>
    </row>
    <row r="50" spans="1:9" x14ac:dyDescent="0.25">
      <c r="A50" s="147" t="s">
        <v>143</v>
      </c>
      <c r="B50" s="144" t="s">
        <v>144</v>
      </c>
      <c r="C50" s="145"/>
      <c r="D50" s="145"/>
      <c r="E50" s="145"/>
      <c r="G50" s="77" t="s">
        <v>477</v>
      </c>
    </row>
    <row r="51" spans="1:9" x14ac:dyDescent="0.25">
      <c r="A51" s="149" t="s">
        <v>145</v>
      </c>
      <c r="B51" s="144" t="s">
        <v>146</v>
      </c>
      <c r="C51" s="145"/>
      <c r="D51" s="145"/>
      <c r="E51" s="145"/>
      <c r="G51" s="90">
        <f>C51/10000</f>
        <v>0</v>
      </c>
      <c r="H51" s="90">
        <f>D51/10000</f>
        <v>0</v>
      </c>
      <c r="I51" s="90">
        <f>E51/10000</f>
        <v>0</v>
      </c>
    </row>
    <row r="52" spans="1:9" x14ac:dyDescent="0.25">
      <c r="A52" s="147" t="s">
        <v>147</v>
      </c>
      <c r="B52" s="144" t="s">
        <v>148</v>
      </c>
      <c r="C52" s="145"/>
      <c r="D52" s="145"/>
      <c r="E52" s="145"/>
    </row>
    <row r="53" spans="1:9" x14ac:dyDescent="0.25">
      <c r="A53" s="147" t="s">
        <v>149</v>
      </c>
      <c r="B53" s="144" t="s">
        <v>150</v>
      </c>
      <c r="C53" s="145"/>
      <c r="D53" s="145"/>
      <c r="E53" s="145"/>
      <c r="G53" s="84" t="s">
        <v>484</v>
      </c>
    </row>
    <row r="54" spans="1:9" x14ac:dyDescent="0.25">
      <c r="A54" s="147" t="s">
        <v>151</v>
      </c>
      <c r="B54" s="144" t="s">
        <v>152</v>
      </c>
      <c r="C54" s="145"/>
      <c r="D54" s="145"/>
      <c r="E54" s="148"/>
    </row>
    <row r="55" spans="1:9" x14ac:dyDescent="0.25">
      <c r="A55" s="147" t="s">
        <v>153</v>
      </c>
      <c r="B55" s="144" t="s">
        <v>154</v>
      </c>
      <c r="C55" s="145"/>
      <c r="D55" s="148"/>
      <c r="E55" s="148"/>
    </row>
    <row r="56" spans="1:9" x14ac:dyDescent="0.25">
      <c r="A56" s="149" t="s">
        <v>155</v>
      </c>
      <c r="B56" s="144" t="s">
        <v>156</v>
      </c>
      <c r="C56" s="150"/>
      <c r="D56" s="145"/>
      <c r="E56" s="145"/>
    </row>
    <row r="57" spans="1:9" x14ac:dyDescent="0.25">
      <c r="A57" s="147" t="s">
        <v>157</v>
      </c>
      <c r="B57" s="144" t="s">
        <v>158</v>
      </c>
      <c r="C57" s="150"/>
      <c r="D57" s="145"/>
      <c r="E57" s="145"/>
    </row>
    <row r="58" spans="1:9" x14ac:dyDescent="0.25">
      <c r="A58" s="147" t="s">
        <v>159</v>
      </c>
      <c r="B58" s="144" t="s">
        <v>160</v>
      </c>
      <c r="C58" s="150"/>
      <c r="D58" s="148"/>
      <c r="E58" s="145"/>
    </row>
    <row r="59" spans="1:9" x14ac:dyDescent="0.25">
      <c r="A59" s="147" t="s">
        <v>161</v>
      </c>
      <c r="B59" s="144" t="s">
        <v>162</v>
      </c>
      <c r="C59" s="150"/>
      <c r="D59" s="145"/>
      <c r="E59" s="145"/>
    </row>
    <row r="60" spans="1:9" x14ac:dyDescent="0.25">
      <c r="A60" s="147" t="s">
        <v>163</v>
      </c>
      <c r="B60" s="144" t="s">
        <v>164</v>
      </c>
      <c r="C60" s="150"/>
      <c r="D60" s="145"/>
      <c r="E60" s="145"/>
    </row>
    <row r="61" spans="1:9" x14ac:dyDescent="0.25">
      <c r="A61" s="147" t="s">
        <v>165</v>
      </c>
      <c r="B61" s="144" t="s">
        <v>166</v>
      </c>
      <c r="C61" s="150"/>
      <c r="D61" s="148"/>
      <c r="E61" s="145"/>
    </row>
    <row r="62" spans="1:9" x14ac:dyDescent="0.25">
      <c r="A62" s="147" t="s">
        <v>167</v>
      </c>
      <c r="B62" s="144" t="s">
        <v>168</v>
      </c>
      <c r="C62" s="150"/>
      <c r="D62" s="148"/>
      <c r="E62" s="145"/>
    </row>
    <row r="63" spans="1:9" x14ac:dyDescent="0.25">
      <c r="A63" s="147" t="s">
        <v>169</v>
      </c>
      <c r="B63" s="144" t="s">
        <v>170</v>
      </c>
      <c r="C63" s="150"/>
      <c r="D63" s="148"/>
      <c r="E63" s="145"/>
    </row>
    <row r="64" spans="1:9" x14ac:dyDescent="0.25">
      <c r="A64" s="147" t="s">
        <v>171</v>
      </c>
      <c r="B64" s="144" t="s">
        <v>172</v>
      </c>
      <c r="C64" s="150"/>
      <c r="D64" s="148"/>
      <c r="E64" s="145"/>
    </row>
    <row r="65" spans="1:5" x14ac:dyDescent="0.25">
      <c r="A65" s="147" t="s">
        <v>173</v>
      </c>
      <c r="B65" s="144" t="s">
        <v>174</v>
      </c>
      <c r="C65" s="150"/>
      <c r="D65" s="145"/>
      <c r="E65" s="145"/>
    </row>
    <row r="66" spans="1:5" x14ac:dyDescent="0.25">
      <c r="A66" s="149" t="s">
        <v>175</v>
      </c>
      <c r="B66" s="144" t="s">
        <v>176</v>
      </c>
      <c r="C66" s="151"/>
      <c r="D66" s="145"/>
      <c r="E66" s="145"/>
    </row>
    <row r="67" spans="1:5" x14ac:dyDescent="0.25">
      <c r="A67" s="147" t="s">
        <v>178</v>
      </c>
      <c r="B67" s="144" t="s">
        <v>179</v>
      </c>
      <c r="C67" s="151"/>
      <c r="D67" s="145"/>
      <c r="E67" s="145"/>
    </row>
    <row r="68" spans="1:5" x14ac:dyDescent="0.25">
      <c r="A68" s="149" t="s">
        <v>180</v>
      </c>
      <c r="B68" s="144" t="s">
        <v>181</v>
      </c>
      <c r="C68" s="151"/>
      <c r="D68" s="145"/>
      <c r="E68" s="145"/>
    </row>
    <row r="69" spans="1:5" x14ac:dyDescent="0.25">
      <c r="A69" s="147" t="s">
        <v>182</v>
      </c>
      <c r="B69" s="144" t="s">
        <v>183</v>
      </c>
      <c r="C69" s="151"/>
      <c r="D69" s="145"/>
      <c r="E69" s="145"/>
    </row>
    <row r="70" spans="1:5" x14ac:dyDescent="0.25">
      <c r="A70" s="147" t="s">
        <v>184</v>
      </c>
      <c r="B70" s="144" t="s">
        <v>185</v>
      </c>
      <c r="C70" s="151"/>
      <c r="D70" s="148"/>
      <c r="E70" s="145"/>
    </row>
    <row r="71" spans="1:5" x14ac:dyDescent="0.25">
      <c r="A71" s="147" t="s">
        <v>186</v>
      </c>
      <c r="B71" s="144" t="s">
        <v>187</v>
      </c>
      <c r="C71" s="151"/>
      <c r="D71" s="148"/>
      <c r="E71" s="145"/>
    </row>
    <row r="72" spans="1:5" x14ac:dyDescent="0.25">
      <c r="A72" s="147" t="s">
        <v>188</v>
      </c>
      <c r="B72" s="144" t="s">
        <v>189</v>
      </c>
      <c r="C72" s="151"/>
      <c r="D72" s="148"/>
      <c r="E72" s="145"/>
    </row>
    <row r="73" spans="1:5" x14ac:dyDescent="0.25">
      <c r="A73" s="147" t="s">
        <v>190</v>
      </c>
      <c r="B73" s="144" t="s">
        <v>191</v>
      </c>
      <c r="C73" s="151"/>
      <c r="D73" s="145"/>
      <c r="E73" s="145"/>
    </row>
    <row r="74" spans="1:5" x14ac:dyDescent="0.25">
      <c r="A74" s="149" t="s">
        <v>192</v>
      </c>
      <c r="B74" s="144" t="s">
        <v>193</v>
      </c>
      <c r="C74" s="151"/>
      <c r="D74" s="145"/>
      <c r="E74" s="145"/>
    </row>
    <row r="75" spans="1:5" x14ac:dyDescent="0.25">
      <c r="A75" s="149" t="s">
        <v>194</v>
      </c>
      <c r="B75" s="144" t="s">
        <v>195</v>
      </c>
      <c r="C75" s="152"/>
      <c r="D75" s="145"/>
      <c r="E75" s="145"/>
    </row>
    <row r="76" spans="1:5" x14ac:dyDescent="0.25">
      <c r="A76" s="147" t="s">
        <v>196</v>
      </c>
      <c r="B76" s="144" t="s">
        <v>197</v>
      </c>
      <c r="C76" s="152"/>
      <c r="D76" s="148"/>
      <c r="E76" s="145"/>
    </row>
    <row r="77" spans="1:5" x14ac:dyDescent="0.25">
      <c r="A77" s="147" t="s">
        <v>198</v>
      </c>
      <c r="B77" s="144" t="s">
        <v>199</v>
      </c>
      <c r="C77" s="152"/>
      <c r="D77" s="148"/>
      <c r="E77" s="145"/>
    </row>
    <row r="78" spans="1:5" x14ac:dyDescent="0.25">
      <c r="A78" s="149" t="s">
        <v>200</v>
      </c>
      <c r="B78" s="144" t="s">
        <v>201</v>
      </c>
      <c r="C78" s="151"/>
      <c r="D78" s="144"/>
      <c r="E78" s="144"/>
    </row>
    <row r="79" spans="1:5" x14ac:dyDescent="0.25">
      <c r="A79" s="147" t="s">
        <v>202</v>
      </c>
      <c r="B79" s="144" t="s">
        <v>203</v>
      </c>
      <c r="C79" s="152"/>
      <c r="D79" s="148"/>
      <c r="E79" s="145"/>
    </row>
    <row r="80" spans="1:5" x14ac:dyDescent="0.25">
      <c r="A80" s="147" t="s">
        <v>204</v>
      </c>
      <c r="B80" s="144" t="s">
        <v>205</v>
      </c>
      <c r="C80" s="152"/>
      <c r="D80" s="148"/>
      <c r="E80" s="145"/>
    </row>
    <row r="81" spans="1:5" ht="15" x14ac:dyDescent="0.25">
      <c r="A81" s="203" t="s">
        <v>206</v>
      </c>
      <c r="B81" s="204"/>
      <c r="C81" s="205"/>
      <c r="D81" s="204"/>
      <c r="E81" s="204"/>
    </row>
    <row r="82" spans="1:5" ht="15" x14ac:dyDescent="0.25">
      <c r="A82" s="87"/>
      <c r="B82" s="87"/>
      <c r="C82" s="88"/>
      <c r="D82" s="87"/>
      <c r="E82" s="87"/>
    </row>
  </sheetData>
  <sheetProtection password="CF66" sheet="1" objects="1" scenarios="1"/>
  <mergeCells count="3">
    <mergeCell ref="A1:E1"/>
    <mergeCell ref="A3:B3"/>
    <mergeCell ref="A81:E81"/>
  </mergeCells>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3"/>
  <sheetViews>
    <sheetView workbookViewId="0">
      <selection activeCell="D45" sqref="D45"/>
    </sheetView>
  </sheetViews>
  <sheetFormatPr defaultRowHeight="14" x14ac:dyDescent="0.25"/>
  <cols>
    <col min="1" max="1" width="50.08984375" customWidth="1"/>
    <col min="3" max="3" width="17.453125" customWidth="1"/>
    <col min="4" max="4" width="19.08984375" customWidth="1"/>
  </cols>
  <sheetData>
    <row r="1" spans="1:4" ht="23" x14ac:dyDescent="0.25">
      <c r="A1" s="206" t="s">
        <v>207</v>
      </c>
      <c r="B1" s="206"/>
      <c r="C1" s="206"/>
      <c r="D1" s="207"/>
    </row>
    <row r="2" spans="1:4" x14ac:dyDescent="0.25">
      <c r="A2" s="22"/>
      <c r="B2" s="23"/>
      <c r="C2" s="23"/>
      <c r="D2" s="24"/>
    </row>
    <row r="3" spans="1:4" x14ac:dyDescent="0.25">
      <c r="A3" s="27" t="s">
        <v>46</v>
      </c>
      <c r="B3" s="194" t="s">
        <v>487</v>
      </c>
      <c r="C3" s="208"/>
      <c r="D3" s="24" t="s">
        <v>47</v>
      </c>
    </row>
    <row r="4" spans="1:4" x14ac:dyDescent="0.25">
      <c r="A4" s="153" t="s">
        <v>208</v>
      </c>
      <c r="B4" s="154" t="s">
        <v>49</v>
      </c>
      <c r="C4" s="154" t="s">
        <v>38</v>
      </c>
      <c r="D4" s="154" t="s">
        <v>39</v>
      </c>
    </row>
    <row r="5" spans="1:4" x14ac:dyDescent="0.25">
      <c r="A5" s="155" t="s">
        <v>209</v>
      </c>
      <c r="B5" s="117" t="s">
        <v>54</v>
      </c>
      <c r="C5" s="118" t="s">
        <v>177</v>
      </c>
      <c r="D5" s="118" t="s">
        <v>177</v>
      </c>
    </row>
    <row r="6" spans="1:4" x14ac:dyDescent="0.25">
      <c r="A6" s="156" t="s">
        <v>210</v>
      </c>
      <c r="B6" s="117" t="s">
        <v>56</v>
      </c>
      <c r="C6" s="157"/>
      <c r="D6" s="157"/>
    </row>
    <row r="7" spans="1:4" x14ac:dyDescent="0.25">
      <c r="A7" s="156" t="s">
        <v>211</v>
      </c>
      <c r="B7" s="117" t="s">
        <v>58</v>
      </c>
      <c r="C7" s="157"/>
      <c r="D7" s="157"/>
    </row>
    <row r="8" spans="1:4" x14ac:dyDescent="0.25">
      <c r="A8" s="156" t="s">
        <v>212</v>
      </c>
      <c r="B8" s="117" t="s">
        <v>60</v>
      </c>
      <c r="C8" s="157"/>
      <c r="D8" s="157"/>
    </row>
    <row r="9" spans="1:4" x14ac:dyDescent="0.25">
      <c r="A9" s="156" t="s">
        <v>213</v>
      </c>
      <c r="B9" s="117" t="s">
        <v>62</v>
      </c>
      <c r="C9" s="157"/>
      <c r="D9" s="157"/>
    </row>
    <row r="10" spans="1:4" x14ac:dyDescent="0.25">
      <c r="A10" s="156" t="s">
        <v>214</v>
      </c>
      <c r="B10" s="117" t="s">
        <v>64</v>
      </c>
      <c r="C10" s="157"/>
      <c r="D10" s="157"/>
    </row>
    <row r="11" spans="1:4" x14ac:dyDescent="0.25">
      <c r="A11" s="156" t="s">
        <v>215</v>
      </c>
      <c r="B11" s="117" t="s">
        <v>66</v>
      </c>
      <c r="C11" s="157"/>
      <c r="D11" s="157"/>
    </row>
    <row r="12" spans="1:4" x14ac:dyDescent="0.25">
      <c r="A12" s="156" t="s">
        <v>216</v>
      </c>
      <c r="B12" s="117" t="s">
        <v>68</v>
      </c>
      <c r="C12" s="157"/>
      <c r="D12" s="157"/>
    </row>
    <row r="13" spans="1:4" x14ac:dyDescent="0.25">
      <c r="A13" s="156" t="s">
        <v>217</v>
      </c>
      <c r="B13" s="117" t="s">
        <v>70</v>
      </c>
      <c r="C13" s="157"/>
      <c r="D13" s="157"/>
    </row>
    <row r="14" spans="1:4" x14ac:dyDescent="0.25">
      <c r="A14" s="156" t="s">
        <v>218</v>
      </c>
      <c r="B14" s="117" t="s">
        <v>72</v>
      </c>
      <c r="C14" s="157"/>
      <c r="D14" s="157"/>
    </row>
    <row r="15" spans="1:4" x14ac:dyDescent="0.25">
      <c r="A15" s="156" t="s">
        <v>219</v>
      </c>
      <c r="B15" s="117" t="s">
        <v>74</v>
      </c>
      <c r="C15" s="157"/>
      <c r="D15" s="157"/>
    </row>
    <row r="16" spans="1:4" x14ac:dyDescent="0.25">
      <c r="A16" s="156" t="s">
        <v>220</v>
      </c>
      <c r="B16" s="117" t="s">
        <v>76</v>
      </c>
      <c r="C16" s="157"/>
      <c r="D16" s="157"/>
    </row>
    <row r="17" spans="1:4" x14ac:dyDescent="0.25">
      <c r="A17" s="156" t="s">
        <v>221</v>
      </c>
      <c r="B17" s="117" t="s">
        <v>78</v>
      </c>
      <c r="C17" s="157"/>
      <c r="D17" s="157"/>
    </row>
    <row r="18" spans="1:4" x14ac:dyDescent="0.25">
      <c r="A18" s="158" t="s">
        <v>222</v>
      </c>
      <c r="B18" s="117" t="s">
        <v>80</v>
      </c>
      <c r="C18" s="157"/>
      <c r="D18" s="157"/>
    </row>
    <row r="19" spans="1:4" x14ac:dyDescent="0.25">
      <c r="A19" s="135" t="s">
        <v>223</v>
      </c>
      <c r="B19" s="117" t="s">
        <v>82</v>
      </c>
      <c r="C19" s="157"/>
      <c r="D19" s="157"/>
    </row>
    <row r="20" spans="1:4" x14ac:dyDescent="0.25">
      <c r="A20" s="158" t="s">
        <v>224</v>
      </c>
      <c r="B20" s="117" t="s">
        <v>84</v>
      </c>
      <c r="C20" s="157"/>
      <c r="D20" s="157"/>
    </row>
    <row r="21" spans="1:4" x14ac:dyDescent="0.25">
      <c r="A21" s="158" t="s">
        <v>225</v>
      </c>
      <c r="B21" s="117" t="s">
        <v>86</v>
      </c>
      <c r="C21" s="157"/>
      <c r="D21" s="157"/>
    </row>
    <row r="22" spans="1:4" x14ac:dyDescent="0.25">
      <c r="A22" s="158" t="s">
        <v>226</v>
      </c>
      <c r="B22" s="117" t="s">
        <v>88</v>
      </c>
      <c r="C22" s="157"/>
      <c r="D22" s="157"/>
    </row>
    <row r="23" spans="1:4" x14ac:dyDescent="0.25">
      <c r="A23" s="158" t="s">
        <v>227</v>
      </c>
      <c r="B23" s="117" t="s">
        <v>90</v>
      </c>
      <c r="C23" s="157"/>
      <c r="D23" s="157"/>
    </row>
    <row r="24" spans="1:4" x14ac:dyDescent="0.25">
      <c r="A24" s="158" t="s">
        <v>228</v>
      </c>
      <c r="B24" s="117" t="s">
        <v>92</v>
      </c>
      <c r="C24" s="157"/>
      <c r="D24" s="157"/>
    </row>
    <row r="25" spans="1:4" x14ac:dyDescent="0.25">
      <c r="A25" s="158" t="s">
        <v>229</v>
      </c>
      <c r="B25" s="117" t="s">
        <v>94</v>
      </c>
      <c r="C25" s="157"/>
      <c r="D25" s="157"/>
    </row>
    <row r="26" spans="1:4" x14ac:dyDescent="0.25">
      <c r="A26" s="158" t="s">
        <v>230</v>
      </c>
      <c r="B26" s="117" t="s">
        <v>96</v>
      </c>
      <c r="C26" s="157"/>
      <c r="D26" s="157"/>
    </row>
    <row r="27" spans="1:4" x14ac:dyDescent="0.25">
      <c r="A27" s="158" t="s">
        <v>231</v>
      </c>
      <c r="B27" s="117" t="s">
        <v>98</v>
      </c>
      <c r="C27" s="157"/>
      <c r="D27" s="157"/>
    </row>
    <row r="28" spans="1:4" x14ac:dyDescent="0.25">
      <c r="A28" s="158" t="s">
        <v>232</v>
      </c>
      <c r="B28" s="117" t="s">
        <v>100</v>
      </c>
      <c r="C28" s="157"/>
      <c r="D28" s="157"/>
    </row>
    <row r="29" spans="1:4" x14ac:dyDescent="0.25">
      <c r="A29" s="135" t="s">
        <v>233</v>
      </c>
      <c r="B29" s="117" t="s">
        <v>102</v>
      </c>
      <c r="C29" s="157"/>
      <c r="D29" s="157"/>
    </row>
    <row r="30" spans="1:4" x14ac:dyDescent="0.25">
      <c r="A30" s="135" t="s">
        <v>41</v>
      </c>
      <c r="B30" s="117" t="s">
        <v>104</v>
      </c>
      <c r="C30" s="157"/>
      <c r="D30" s="157"/>
    </row>
    <row r="31" spans="1:4" x14ac:dyDescent="0.25">
      <c r="A31" s="159" t="s">
        <v>234</v>
      </c>
      <c r="B31" s="117" t="s">
        <v>106</v>
      </c>
      <c r="C31" s="160"/>
      <c r="D31" s="160"/>
    </row>
    <row r="32" spans="1:4" x14ac:dyDescent="0.25">
      <c r="A32" s="158" t="s">
        <v>235</v>
      </c>
      <c r="B32" s="117" t="s">
        <v>108</v>
      </c>
      <c r="C32" s="157"/>
      <c r="D32" s="157"/>
    </row>
    <row r="33" spans="1:4" x14ac:dyDescent="0.25">
      <c r="A33" s="158" t="s">
        <v>236</v>
      </c>
      <c r="B33" s="117" t="s">
        <v>110</v>
      </c>
      <c r="C33" s="157"/>
      <c r="D33" s="157"/>
    </row>
    <row r="34" spans="1:4" x14ac:dyDescent="0.25">
      <c r="A34" s="158" t="s">
        <v>237</v>
      </c>
      <c r="B34" s="117" t="s">
        <v>112</v>
      </c>
      <c r="C34" s="157"/>
      <c r="D34" s="157"/>
    </row>
    <row r="35" spans="1:4" x14ac:dyDescent="0.25">
      <c r="A35" s="158" t="s">
        <v>238</v>
      </c>
      <c r="B35" s="117" t="s">
        <v>114</v>
      </c>
      <c r="C35" s="157"/>
      <c r="D35" s="157"/>
    </row>
    <row r="36" spans="1:4" x14ac:dyDescent="0.25">
      <c r="A36" s="158" t="s">
        <v>239</v>
      </c>
      <c r="B36" s="117" t="s">
        <v>116</v>
      </c>
      <c r="C36" s="157"/>
      <c r="D36" s="157"/>
    </row>
    <row r="37" spans="1:4" x14ac:dyDescent="0.25">
      <c r="A37" s="135" t="s">
        <v>240</v>
      </c>
      <c r="B37" s="117" t="s">
        <v>118</v>
      </c>
      <c r="C37" s="157"/>
      <c r="D37" s="157"/>
    </row>
    <row r="38" spans="1:4" x14ac:dyDescent="0.25">
      <c r="A38" s="158" t="s">
        <v>241</v>
      </c>
      <c r="B38" s="117" t="s">
        <v>120</v>
      </c>
      <c r="C38" s="157"/>
      <c r="D38" s="157"/>
    </row>
    <row r="39" spans="1:4" x14ac:dyDescent="0.25">
      <c r="A39" s="158" t="s">
        <v>242</v>
      </c>
      <c r="B39" s="117" t="s">
        <v>122</v>
      </c>
      <c r="C39" s="157"/>
      <c r="D39" s="157"/>
    </row>
    <row r="40" spans="1:4" x14ac:dyDescent="0.25">
      <c r="A40" s="158" t="s">
        <v>243</v>
      </c>
      <c r="B40" s="117" t="s">
        <v>124</v>
      </c>
      <c r="C40" s="157"/>
      <c r="D40" s="157"/>
    </row>
    <row r="41" spans="1:4" x14ac:dyDescent="0.25">
      <c r="A41" s="158" t="s">
        <v>244</v>
      </c>
      <c r="B41" s="117" t="s">
        <v>126</v>
      </c>
      <c r="C41" s="157"/>
      <c r="D41" s="157"/>
    </row>
    <row r="42" spans="1:4" x14ac:dyDescent="0.25">
      <c r="A42" s="158" t="s">
        <v>245</v>
      </c>
      <c r="B42" s="117" t="s">
        <v>128</v>
      </c>
      <c r="C42" s="157"/>
      <c r="D42" s="157"/>
    </row>
    <row r="43" spans="1:4" x14ac:dyDescent="0.25">
      <c r="A43" s="161" t="s">
        <v>246</v>
      </c>
      <c r="B43" s="117" t="s">
        <v>130</v>
      </c>
      <c r="C43" s="157"/>
      <c r="D43" s="157"/>
    </row>
    <row r="44" spans="1:4" x14ac:dyDescent="0.25">
      <c r="A44" s="161" t="s">
        <v>42</v>
      </c>
      <c r="B44" s="117" t="s">
        <v>132</v>
      </c>
      <c r="C44" s="157"/>
      <c r="D44" s="157"/>
    </row>
    <row r="45" spans="1:4" x14ac:dyDescent="0.25">
      <c r="A45" s="159" t="s">
        <v>247</v>
      </c>
      <c r="B45" s="117" t="s">
        <v>134</v>
      </c>
      <c r="C45" s="162"/>
      <c r="D45" s="162"/>
    </row>
    <row r="46" spans="1:4" x14ac:dyDescent="0.25">
      <c r="A46" s="158" t="s">
        <v>248</v>
      </c>
      <c r="B46" s="117" t="s">
        <v>136</v>
      </c>
      <c r="C46" s="157"/>
      <c r="D46" s="157"/>
    </row>
    <row r="47" spans="1:4" x14ac:dyDescent="0.25">
      <c r="A47" s="158" t="s">
        <v>249</v>
      </c>
      <c r="B47" s="117" t="s">
        <v>138</v>
      </c>
      <c r="C47" s="157"/>
      <c r="D47" s="157"/>
    </row>
    <row r="48" spans="1:4" x14ac:dyDescent="0.25">
      <c r="A48" s="158" t="s">
        <v>250</v>
      </c>
      <c r="B48" s="117" t="s">
        <v>140</v>
      </c>
      <c r="C48" s="163"/>
      <c r="D48" s="157"/>
    </row>
    <row r="49" spans="1:4" x14ac:dyDescent="0.25">
      <c r="A49" s="158" t="s">
        <v>251</v>
      </c>
      <c r="B49" s="117" t="s">
        <v>142</v>
      </c>
      <c r="C49" s="157"/>
      <c r="D49" s="157"/>
    </row>
    <row r="50" spans="1:4" x14ac:dyDescent="0.25">
      <c r="A50" s="158" t="s">
        <v>252</v>
      </c>
      <c r="B50" s="117" t="s">
        <v>144</v>
      </c>
      <c r="C50" s="157"/>
      <c r="D50" s="157"/>
    </row>
    <row r="51" spans="1:4" x14ac:dyDescent="0.25">
      <c r="A51" s="135" t="s">
        <v>253</v>
      </c>
      <c r="B51" s="117" t="s">
        <v>146</v>
      </c>
      <c r="C51" s="157"/>
      <c r="D51" s="157"/>
    </row>
    <row r="52" spans="1:4" x14ac:dyDescent="0.25">
      <c r="A52" s="158" t="s">
        <v>254</v>
      </c>
      <c r="B52" s="117" t="s">
        <v>148</v>
      </c>
      <c r="C52" s="163"/>
      <c r="D52" s="157"/>
    </row>
    <row r="53" spans="1:4" x14ac:dyDescent="0.25">
      <c r="A53" s="158" t="s">
        <v>255</v>
      </c>
      <c r="B53" s="117" t="s">
        <v>150</v>
      </c>
      <c r="C53" s="163"/>
      <c r="D53" s="157"/>
    </row>
    <row r="54" spans="1:4" x14ac:dyDescent="0.25">
      <c r="A54" s="158" t="s">
        <v>256</v>
      </c>
      <c r="B54" s="117" t="s">
        <v>152</v>
      </c>
      <c r="C54" s="163"/>
      <c r="D54" s="157"/>
    </row>
    <row r="55" spans="1:4" x14ac:dyDescent="0.25">
      <c r="A55" s="158" t="s">
        <v>257</v>
      </c>
      <c r="B55" s="117" t="s">
        <v>154</v>
      </c>
      <c r="C55" s="163"/>
      <c r="D55" s="157"/>
    </row>
    <row r="56" spans="1:4" x14ac:dyDescent="0.25">
      <c r="A56" s="135" t="s">
        <v>258</v>
      </c>
      <c r="B56" s="117" t="s">
        <v>156</v>
      </c>
      <c r="C56" s="157"/>
      <c r="D56" s="157"/>
    </row>
    <row r="57" spans="1:4" x14ac:dyDescent="0.25">
      <c r="A57" s="135" t="s">
        <v>43</v>
      </c>
      <c r="B57" s="117" t="s">
        <v>158</v>
      </c>
      <c r="C57" s="157"/>
      <c r="D57" s="157"/>
    </row>
    <row r="58" spans="1:4" x14ac:dyDescent="0.25">
      <c r="A58" s="159" t="s">
        <v>259</v>
      </c>
      <c r="B58" s="117" t="s">
        <v>160</v>
      </c>
      <c r="C58" s="163"/>
      <c r="D58" s="157"/>
    </row>
    <row r="59" spans="1:4" x14ac:dyDescent="0.25">
      <c r="A59" s="159" t="s">
        <v>260</v>
      </c>
      <c r="B59" s="117" t="s">
        <v>162</v>
      </c>
      <c r="C59" s="157"/>
      <c r="D59" s="157"/>
    </row>
    <row r="60" spans="1:4" x14ac:dyDescent="0.25">
      <c r="A60" s="158" t="s">
        <v>261</v>
      </c>
      <c r="B60" s="117" t="s">
        <v>164</v>
      </c>
      <c r="C60" s="157"/>
      <c r="D60" s="157"/>
    </row>
    <row r="61" spans="1:4" x14ac:dyDescent="0.25">
      <c r="A61" s="159" t="s">
        <v>262</v>
      </c>
      <c r="B61" s="117" t="s">
        <v>166</v>
      </c>
      <c r="C61" s="157"/>
      <c r="D61" s="157"/>
    </row>
    <row r="62" spans="1:4" x14ac:dyDescent="0.25">
      <c r="A62" s="209" t="s">
        <v>206</v>
      </c>
      <c r="B62" s="210"/>
      <c r="C62" s="210"/>
      <c r="D62" s="210"/>
    </row>
    <row r="63" spans="1:4" x14ac:dyDescent="0.25">
      <c r="A63" s="28" t="s">
        <v>263</v>
      </c>
      <c r="B63" s="29"/>
      <c r="C63" s="29"/>
      <c r="D63" s="29"/>
    </row>
  </sheetData>
  <mergeCells count="3">
    <mergeCell ref="A1:D1"/>
    <mergeCell ref="B3:C3"/>
    <mergeCell ref="A62:D62"/>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8"/>
  <sheetViews>
    <sheetView workbookViewId="0">
      <selection activeCell="C7" sqref="C7:AB17"/>
    </sheetView>
  </sheetViews>
  <sheetFormatPr defaultRowHeight="14" x14ac:dyDescent="0.25"/>
  <cols>
    <col min="1" max="1" width="32.6328125" customWidth="1"/>
    <col min="3" max="3" width="18.90625" customWidth="1"/>
    <col min="5" max="5" width="13.36328125" customWidth="1"/>
    <col min="6" max="6" width="19.6328125" customWidth="1"/>
    <col min="7" max="7" width="19.81640625" customWidth="1"/>
    <col min="14" max="14" width="17.08984375" customWidth="1"/>
    <col min="15" max="15" width="16.90625" customWidth="1"/>
    <col min="18" max="18" width="12.453125" customWidth="1"/>
    <col min="19" max="19" width="12.36328125" customWidth="1"/>
    <col min="20" max="20" width="12.453125" customWidth="1"/>
    <col min="21" max="21" width="12.90625" customWidth="1"/>
    <col min="22" max="22" width="13.36328125" customWidth="1"/>
    <col min="24" max="24" width="12" customWidth="1"/>
    <col min="27" max="27" width="12" customWidth="1"/>
    <col min="28" max="28" width="13.36328125" customWidth="1"/>
  </cols>
  <sheetData>
    <row r="1" spans="1:28" ht="23" x14ac:dyDescent="0.25">
      <c r="A1" s="211" t="s">
        <v>264</v>
      </c>
      <c r="B1" s="206"/>
      <c r="C1" s="206"/>
      <c r="D1" s="206"/>
      <c r="E1" s="207"/>
      <c r="F1" s="207"/>
      <c r="G1" s="207"/>
      <c r="H1" s="207"/>
      <c r="I1" s="207"/>
      <c r="J1" s="207"/>
      <c r="K1" s="207"/>
      <c r="L1" s="207"/>
      <c r="M1" s="207"/>
      <c r="N1" s="207"/>
      <c r="O1" s="207"/>
      <c r="P1" s="207"/>
      <c r="Q1" s="207"/>
      <c r="R1" s="207"/>
      <c r="S1" s="207"/>
      <c r="T1" s="207"/>
      <c r="U1" s="207"/>
      <c r="V1" s="207"/>
      <c r="W1" s="207"/>
      <c r="X1" s="207"/>
      <c r="Y1" s="207"/>
      <c r="Z1" s="207"/>
      <c r="AA1" s="207"/>
      <c r="AB1" s="207"/>
    </row>
    <row r="2" spans="1:28" x14ac:dyDescent="0.25">
      <c r="A2" s="30"/>
      <c r="B2" s="31"/>
      <c r="C2" s="31"/>
      <c r="D2" s="32"/>
      <c r="E2" s="33"/>
      <c r="F2" s="33"/>
      <c r="G2" s="33"/>
      <c r="H2" s="33"/>
      <c r="I2" s="33"/>
      <c r="J2" s="33"/>
      <c r="K2" s="33"/>
      <c r="L2" s="33"/>
      <c r="M2" s="33"/>
      <c r="N2" s="33"/>
      <c r="O2" s="33"/>
      <c r="P2" s="33"/>
      <c r="Q2" s="33"/>
      <c r="R2" s="33"/>
      <c r="S2" s="33"/>
      <c r="T2" s="33"/>
      <c r="U2" s="33"/>
      <c r="V2" s="33"/>
      <c r="W2" s="33"/>
      <c r="X2" s="33"/>
      <c r="Y2" s="33"/>
      <c r="Z2" s="33"/>
      <c r="AA2" s="33"/>
      <c r="AB2" s="33" t="s">
        <v>265</v>
      </c>
    </row>
    <row r="3" spans="1:28" ht="14.5" thickBot="1" x14ac:dyDescent="0.3">
      <c r="A3" s="212" t="s">
        <v>46</v>
      </c>
      <c r="B3" s="213"/>
      <c r="C3" s="214"/>
      <c r="D3" s="215"/>
      <c r="E3" s="216"/>
      <c r="F3" s="216"/>
      <c r="G3" s="216"/>
      <c r="H3" s="216"/>
      <c r="I3" s="216" t="s">
        <v>266</v>
      </c>
      <c r="J3" s="216"/>
      <c r="K3" s="33"/>
      <c r="L3" s="33"/>
      <c r="M3" s="33"/>
      <c r="N3" s="33"/>
      <c r="O3" s="34"/>
      <c r="P3" s="33"/>
      <c r="Q3" s="33"/>
      <c r="R3" s="33"/>
      <c r="S3" s="33"/>
      <c r="T3" s="33"/>
      <c r="U3" s="33"/>
      <c r="V3" s="33"/>
      <c r="W3" s="33"/>
      <c r="X3" s="33"/>
      <c r="Y3" s="33"/>
      <c r="Z3" s="33"/>
      <c r="AA3" s="33"/>
      <c r="AB3" s="33" t="s">
        <v>47</v>
      </c>
    </row>
    <row r="4" spans="1:28" ht="14.5" thickBot="1" x14ac:dyDescent="0.3">
      <c r="A4" s="217" t="s">
        <v>24</v>
      </c>
      <c r="B4" s="217" t="s">
        <v>49</v>
      </c>
      <c r="C4" s="217" t="s">
        <v>267</v>
      </c>
      <c r="D4" s="218" t="s">
        <v>268</v>
      </c>
      <c r="E4" s="219" t="s">
        <v>23</v>
      </c>
      <c r="F4" s="219"/>
      <c r="G4" s="219"/>
      <c r="H4" s="219" t="s">
        <v>269</v>
      </c>
      <c r="I4" s="219"/>
      <c r="J4" s="219"/>
      <c r="K4" s="219" t="s">
        <v>270</v>
      </c>
      <c r="L4" s="219"/>
      <c r="M4" s="219" t="s">
        <v>24</v>
      </c>
      <c r="N4" s="219" t="s">
        <v>271</v>
      </c>
      <c r="O4" s="219"/>
      <c r="P4" s="219"/>
      <c r="Q4" s="219" t="s">
        <v>272</v>
      </c>
      <c r="R4" s="219"/>
      <c r="S4" s="219"/>
      <c r="T4" s="219" t="s">
        <v>30</v>
      </c>
      <c r="U4" s="219"/>
      <c r="V4" s="219"/>
      <c r="W4" s="219" t="s">
        <v>29</v>
      </c>
      <c r="X4" s="219"/>
      <c r="Y4" s="219"/>
      <c r="Z4" s="219" t="s">
        <v>22</v>
      </c>
      <c r="AA4" s="219"/>
      <c r="AB4" s="219"/>
    </row>
    <row r="5" spans="1:28" ht="14.5" thickBot="1" x14ac:dyDescent="0.3">
      <c r="A5" s="217"/>
      <c r="B5" s="217"/>
      <c r="C5" s="217"/>
      <c r="D5" s="218"/>
      <c r="E5" s="65" t="s">
        <v>50</v>
      </c>
      <c r="F5" s="65" t="s">
        <v>51</v>
      </c>
      <c r="G5" s="65" t="s">
        <v>52</v>
      </c>
      <c r="H5" s="35" t="s">
        <v>50</v>
      </c>
      <c r="I5" s="35" t="s">
        <v>51</v>
      </c>
      <c r="J5" s="35" t="s">
        <v>52</v>
      </c>
      <c r="K5" s="35" t="s">
        <v>50</v>
      </c>
      <c r="L5" s="35" t="s">
        <v>51</v>
      </c>
      <c r="M5" s="35" t="s">
        <v>52</v>
      </c>
      <c r="N5" s="35" t="s">
        <v>50</v>
      </c>
      <c r="O5" s="35" t="s">
        <v>51</v>
      </c>
      <c r="P5" s="35" t="s">
        <v>52</v>
      </c>
      <c r="Q5" s="35" t="s">
        <v>50</v>
      </c>
      <c r="R5" s="35" t="s">
        <v>51</v>
      </c>
      <c r="S5" s="35" t="s">
        <v>52</v>
      </c>
      <c r="T5" s="35" t="s">
        <v>50</v>
      </c>
      <c r="U5" s="35" t="s">
        <v>51</v>
      </c>
      <c r="V5" s="35" t="s">
        <v>52</v>
      </c>
      <c r="W5" s="35" t="s">
        <v>50</v>
      </c>
      <c r="X5" s="35" t="s">
        <v>51</v>
      </c>
      <c r="Y5" s="35" t="s">
        <v>52</v>
      </c>
      <c r="Z5" s="35" t="s">
        <v>50</v>
      </c>
      <c r="AA5" s="35" t="s">
        <v>51</v>
      </c>
      <c r="AB5" s="35" t="s">
        <v>52</v>
      </c>
    </row>
    <row r="6" spans="1:28" x14ac:dyDescent="0.25">
      <c r="A6" s="36" t="s">
        <v>273</v>
      </c>
      <c r="B6" s="36" t="s">
        <v>274</v>
      </c>
      <c r="C6" s="36">
        <v>1</v>
      </c>
      <c r="D6" s="37">
        <v>2</v>
      </c>
      <c r="E6" s="66" t="s">
        <v>58</v>
      </c>
      <c r="F6" s="66" t="s">
        <v>60</v>
      </c>
      <c r="G6" s="66" t="s">
        <v>62</v>
      </c>
      <c r="H6" s="38" t="s">
        <v>64</v>
      </c>
      <c r="I6" s="38" t="s">
        <v>66</v>
      </c>
      <c r="J6" s="38" t="s">
        <v>68</v>
      </c>
      <c r="K6" s="38" t="s">
        <v>70</v>
      </c>
      <c r="L6" s="38" t="s">
        <v>72</v>
      </c>
      <c r="M6" s="38" t="s">
        <v>74</v>
      </c>
      <c r="N6" s="38" t="s">
        <v>76</v>
      </c>
      <c r="O6" s="38" t="s">
        <v>78</v>
      </c>
      <c r="P6" s="38" t="s">
        <v>80</v>
      </c>
      <c r="Q6" s="38" t="s">
        <v>82</v>
      </c>
      <c r="R6" s="38" t="s">
        <v>84</v>
      </c>
      <c r="S6" s="38" t="s">
        <v>86</v>
      </c>
      <c r="T6" s="38" t="s">
        <v>88</v>
      </c>
      <c r="U6" s="38" t="s">
        <v>90</v>
      </c>
      <c r="V6" s="38" t="s">
        <v>92</v>
      </c>
      <c r="W6" s="38" t="s">
        <v>94</v>
      </c>
      <c r="X6" s="38" t="s">
        <v>96</v>
      </c>
      <c r="Y6" s="38" t="s">
        <v>98</v>
      </c>
      <c r="Z6" s="38" t="s">
        <v>100</v>
      </c>
      <c r="AA6" s="38" t="s">
        <v>102</v>
      </c>
      <c r="AB6" s="38" t="s">
        <v>104</v>
      </c>
    </row>
    <row r="7" spans="1:28" x14ac:dyDescent="0.25">
      <c r="A7" s="39" t="s">
        <v>275</v>
      </c>
      <c r="B7" s="25" t="s">
        <v>54</v>
      </c>
      <c r="C7" s="26"/>
      <c r="D7" s="40"/>
      <c r="E7" s="67"/>
      <c r="F7" s="67"/>
      <c r="G7" s="67"/>
      <c r="H7" s="41"/>
      <c r="I7" s="41"/>
      <c r="J7" s="41"/>
      <c r="K7" s="41"/>
      <c r="L7" s="41"/>
      <c r="M7" s="41"/>
      <c r="N7" s="41"/>
      <c r="O7" s="41"/>
      <c r="P7" s="41"/>
      <c r="Q7" s="41"/>
      <c r="R7" s="41"/>
      <c r="S7" s="41"/>
      <c r="T7" s="41"/>
      <c r="U7" s="41"/>
      <c r="V7" s="41"/>
      <c r="W7" s="41"/>
      <c r="X7" s="41"/>
      <c r="Y7" s="41"/>
      <c r="Z7" s="41"/>
      <c r="AA7" s="41"/>
      <c r="AB7" s="41"/>
    </row>
    <row r="8" spans="1:28" x14ac:dyDescent="0.25">
      <c r="A8" s="42" t="s">
        <v>276</v>
      </c>
      <c r="B8" s="25" t="s">
        <v>56</v>
      </c>
      <c r="C8" s="26"/>
      <c r="D8" s="40"/>
      <c r="E8" s="67"/>
      <c r="F8" s="67"/>
      <c r="G8" s="67"/>
      <c r="H8" s="41"/>
      <c r="I8" s="41"/>
      <c r="J8" s="41"/>
      <c r="K8" s="41"/>
      <c r="L8" s="41"/>
      <c r="M8" s="41"/>
      <c r="N8" s="41"/>
      <c r="O8" s="41"/>
      <c r="P8" s="41"/>
      <c r="Q8" s="41"/>
      <c r="R8" s="41"/>
      <c r="S8" s="41"/>
      <c r="T8" s="41"/>
      <c r="U8" s="41"/>
      <c r="V8" s="41"/>
      <c r="W8" s="41"/>
      <c r="X8" s="41"/>
      <c r="Y8" s="41"/>
      <c r="Z8" s="41"/>
      <c r="AA8" s="41"/>
      <c r="AB8" s="41"/>
    </row>
    <row r="9" spans="1:28" x14ac:dyDescent="0.25">
      <c r="A9" s="43" t="s">
        <v>277</v>
      </c>
      <c r="B9" s="25" t="s">
        <v>58</v>
      </c>
      <c r="C9" s="26"/>
      <c r="D9" s="40"/>
      <c r="E9" s="67"/>
      <c r="F9" s="67"/>
      <c r="G9" s="67"/>
      <c r="H9" s="41"/>
      <c r="I9" s="41"/>
      <c r="J9" s="41"/>
      <c r="K9" s="41"/>
      <c r="L9" s="41"/>
      <c r="M9" s="41"/>
      <c r="N9" s="41"/>
      <c r="O9" s="41"/>
      <c r="P9" s="41"/>
      <c r="Q9" s="41"/>
      <c r="R9" s="41"/>
      <c r="S9" s="41"/>
      <c r="T9" s="41"/>
      <c r="U9" s="41"/>
      <c r="V9" s="41"/>
      <c r="W9" s="41"/>
      <c r="X9" s="41"/>
      <c r="Y9" s="41"/>
      <c r="Z9" s="41"/>
      <c r="AA9" s="41"/>
      <c r="AB9" s="41"/>
    </row>
    <row r="10" spans="1:28" x14ac:dyDescent="0.25">
      <c r="A10" s="39" t="s">
        <v>278</v>
      </c>
      <c r="B10" s="25" t="s">
        <v>60</v>
      </c>
      <c r="C10" s="26"/>
      <c r="D10" s="40"/>
      <c r="E10" s="67"/>
      <c r="F10" s="67"/>
      <c r="G10" s="67"/>
      <c r="H10" s="41"/>
      <c r="I10" s="41"/>
      <c r="J10" s="41"/>
      <c r="K10" s="41"/>
      <c r="L10" s="41"/>
      <c r="M10" s="41"/>
      <c r="N10" s="41"/>
      <c r="O10" s="41"/>
      <c r="P10" s="41"/>
      <c r="Q10" s="41"/>
      <c r="R10" s="41"/>
      <c r="S10" s="41"/>
      <c r="T10" s="41"/>
      <c r="U10" s="41"/>
      <c r="V10" s="41"/>
      <c r="W10" s="41"/>
      <c r="X10" s="41"/>
      <c r="Y10" s="41"/>
      <c r="Z10" s="41"/>
      <c r="AA10" s="41"/>
      <c r="AB10" s="41"/>
    </row>
    <row r="11" spans="1:28" x14ac:dyDescent="0.25">
      <c r="A11" s="39" t="s">
        <v>279</v>
      </c>
      <c r="B11" s="25" t="s">
        <v>62</v>
      </c>
      <c r="C11" s="26"/>
      <c r="D11" s="40"/>
      <c r="E11" s="67"/>
      <c r="F11" s="67"/>
      <c r="G11" s="67"/>
      <c r="H11" s="41"/>
      <c r="I11" s="41"/>
      <c r="J11" s="41"/>
      <c r="K11" s="41"/>
      <c r="L11" s="41"/>
      <c r="M11" s="41"/>
      <c r="N11" s="41"/>
      <c r="O11" s="41"/>
      <c r="P11" s="41"/>
      <c r="Q11" s="41"/>
      <c r="R11" s="41"/>
      <c r="S11" s="41"/>
      <c r="T11" s="41"/>
      <c r="U11" s="41"/>
      <c r="V11" s="41"/>
      <c r="W11" s="41"/>
      <c r="X11" s="41"/>
      <c r="Y11" s="41"/>
      <c r="Z11" s="41"/>
      <c r="AA11" s="41"/>
      <c r="AB11" s="41"/>
    </row>
    <row r="12" spans="1:28" x14ac:dyDescent="0.25">
      <c r="A12" s="39" t="s">
        <v>280</v>
      </c>
      <c r="B12" s="25" t="s">
        <v>64</v>
      </c>
      <c r="C12" s="26"/>
      <c r="D12" s="40"/>
      <c r="E12" s="67"/>
      <c r="F12" s="67"/>
      <c r="G12" s="67"/>
      <c r="H12" s="41"/>
      <c r="I12" s="41"/>
      <c r="J12" s="41"/>
      <c r="K12" s="41"/>
      <c r="L12" s="41"/>
      <c r="M12" s="41"/>
      <c r="N12" s="41"/>
      <c r="O12" s="41"/>
      <c r="P12" s="41"/>
      <c r="Q12" s="41"/>
      <c r="R12" s="41"/>
      <c r="S12" s="41"/>
      <c r="T12" s="41"/>
      <c r="U12" s="41"/>
      <c r="V12" s="41"/>
      <c r="W12" s="41"/>
      <c r="X12" s="41"/>
      <c r="Y12" s="41"/>
      <c r="Z12" s="41"/>
      <c r="AA12" s="41"/>
      <c r="AB12" s="41"/>
    </row>
    <row r="13" spans="1:28" x14ac:dyDescent="0.25">
      <c r="A13" s="39" t="s">
        <v>281</v>
      </c>
      <c r="B13" s="25" t="s">
        <v>66</v>
      </c>
      <c r="C13" s="26"/>
      <c r="D13" s="40"/>
      <c r="E13" s="67"/>
      <c r="F13" s="67"/>
      <c r="G13" s="67"/>
      <c r="H13" s="41"/>
      <c r="I13" s="41"/>
      <c r="J13" s="41"/>
      <c r="K13" s="41"/>
      <c r="L13" s="41"/>
      <c r="M13" s="41"/>
      <c r="N13" s="41"/>
      <c r="O13" s="41"/>
      <c r="P13" s="41"/>
      <c r="Q13" s="41"/>
      <c r="R13" s="41"/>
      <c r="S13" s="41"/>
      <c r="T13" s="41"/>
      <c r="U13" s="41"/>
      <c r="V13" s="41"/>
      <c r="W13" s="41"/>
      <c r="X13" s="41"/>
      <c r="Y13" s="41"/>
      <c r="Z13" s="41"/>
      <c r="AA13" s="41"/>
      <c r="AB13" s="41"/>
    </row>
    <row r="14" spans="1:28" x14ac:dyDescent="0.25">
      <c r="A14" s="39" t="s">
        <v>282</v>
      </c>
      <c r="B14" s="25" t="s">
        <v>68</v>
      </c>
      <c r="C14" s="26"/>
      <c r="D14" s="40"/>
      <c r="E14" s="67"/>
      <c r="F14" s="67"/>
      <c r="G14" s="67"/>
      <c r="H14" s="41"/>
      <c r="I14" s="41"/>
      <c r="J14" s="41"/>
      <c r="K14" s="41"/>
      <c r="L14" s="41"/>
      <c r="M14" s="41"/>
      <c r="N14" s="41"/>
      <c r="O14" s="41"/>
      <c r="P14" s="41"/>
      <c r="Q14" s="41"/>
      <c r="R14" s="41"/>
      <c r="S14" s="41"/>
      <c r="T14" s="41"/>
      <c r="U14" s="41"/>
      <c r="V14" s="41"/>
      <c r="W14" s="41"/>
      <c r="X14" s="41"/>
      <c r="Y14" s="41"/>
      <c r="Z14" s="41"/>
      <c r="AA14" s="41"/>
      <c r="AB14" s="41"/>
    </row>
    <row r="15" spans="1:28" x14ac:dyDescent="0.25">
      <c r="A15" s="39" t="s">
        <v>283</v>
      </c>
      <c r="B15" s="25" t="s">
        <v>70</v>
      </c>
      <c r="C15" s="26"/>
      <c r="D15" s="40"/>
      <c r="E15" s="67"/>
      <c r="F15" s="67"/>
      <c r="G15" s="67"/>
      <c r="H15" s="41"/>
      <c r="I15" s="41"/>
      <c r="J15" s="41"/>
      <c r="K15" s="41"/>
      <c r="L15" s="41"/>
      <c r="M15" s="41"/>
      <c r="N15" s="41"/>
      <c r="O15" s="41"/>
      <c r="P15" s="41"/>
      <c r="Q15" s="41"/>
      <c r="R15" s="41"/>
      <c r="S15" s="41"/>
      <c r="T15" s="41"/>
      <c r="U15" s="41"/>
      <c r="V15" s="41"/>
      <c r="W15" s="41"/>
      <c r="X15" s="41"/>
      <c r="Y15" s="41"/>
      <c r="Z15" s="41"/>
      <c r="AA15" s="41"/>
      <c r="AB15" s="41"/>
    </row>
    <row r="16" spans="1:28" x14ac:dyDescent="0.25">
      <c r="A16" s="39" t="s">
        <v>284</v>
      </c>
      <c r="B16" s="25" t="s">
        <v>72</v>
      </c>
      <c r="C16" s="26"/>
      <c r="D16" s="40"/>
      <c r="E16" s="67"/>
      <c r="F16" s="67"/>
      <c r="G16" s="67"/>
      <c r="H16" s="41"/>
      <c r="I16" s="41"/>
      <c r="J16" s="41"/>
      <c r="K16" s="41"/>
      <c r="L16" s="41"/>
      <c r="M16" s="41"/>
      <c r="N16" s="41"/>
      <c r="O16" s="41"/>
      <c r="P16" s="41"/>
      <c r="Q16" s="41"/>
      <c r="R16" s="41"/>
      <c r="S16" s="41"/>
      <c r="T16" s="41"/>
      <c r="U16" s="41"/>
      <c r="V16" s="41"/>
      <c r="W16" s="41"/>
      <c r="X16" s="41"/>
      <c r="Y16" s="41"/>
      <c r="Z16" s="41"/>
      <c r="AA16" s="41"/>
      <c r="AB16" s="41"/>
    </row>
    <row r="17" spans="1:28" ht="14.5" thickBot="1" x14ac:dyDescent="0.3">
      <c r="A17" s="44" t="s">
        <v>23</v>
      </c>
      <c r="B17" s="45" t="s">
        <v>74</v>
      </c>
      <c r="C17" s="46"/>
      <c r="D17" s="47"/>
      <c r="E17" s="68"/>
      <c r="F17" s="68"/>
      <c r="G17" s="68"/>
      <c r="H17" s="48"/>
      <c r="I17" s="48"/>
      <c r="J17" s="48"/>
      <c r="K17" s="48"/>
      <c r="L17" s="48"/>
      <c r="M17" s="48"/>
      <c r="N17" s="48"/>
      <c r="O17" s="48"/>
      <c r="P17" s="48"/>
      <c r="Q17" s="48"/>
      <c r="R17" s="48"/>
      <c r="S17" s="48"/>
      <c r="T17" s="48"/>
      <c r="U17" s="48"/>
      <c r="V17" s="48"/>
      <c r="W17" s="48"/>
      <c r="X17" s="48"/>
      <c r="Y17" s="48"/>
      <c r="Z17" s="48"/>
      <c r="AA17" s="48"/>
      <c r="AB17" s="48"/>
    </row>
    <row r="18" spans="1:28" x14ac:dyDescent="0.25">
      <c r="A18" s="49"/>
      <c r="B18" s="49"/>
      <c r="C18" s="49"/>
      <c r="D18" s="49"/>
      <c r="E18" s="50"/>
      <c r="F18" s="50"/>
      <c r="G18" s="50"/>
      <c r="H18" s="50"/>
      <c r="I18" s="50"/>
      <c r="J18" s="50"/>
      <c r="K18" s="50"/>
      <c r="L18" s="50"/>
      <c r="M18" s="50"/>
      <c r="N18" s="50"/>
      <c r="O18" s="50"/>
      <c r="P18" s="50"/>
      <c r="Q18" s="50"/>
      <c r="R18" s="50"/>
      <c r="S18" s="50"/>
      <c r="T18" s="50"/>
      <c r="U18" s="50"/>
      <c r="V18" s="50"/>
      <c r="W18" s="50"/>
      <c r="X18" s="50"/>
      <c r="Y18" s="50"/>
      <c r="Z18" s="50"/>
      <c r="AA18" s="50"/>
      <c r="AB18" s="50"/>
    </row>
  </sheetData>
  <mergeCells count="15">
    <mergeCell ref="A1:AB1"/>
    <mergeCell ref="A3:H3"/>
    <mergeCell ref="I3:J3"/>
    <mergeCell ref="A4:A5"/>
    <mergeCell ref="B4:B5"/>
    <mergeCell ref="C4:C5"/>
    <mergeCell ref="D4:D5"/>
    <mergeCell ref="E4:G4"/>
    <mergeCell ref="H4:J4"/>
    <mergeCell ref="K4:M4"/>
    <mergeCell ref="N4:P4"/>
    <mergeCell ref="Q4:S4"/>
    <mergeCell ref="T4:V4"/>
    <mergeCell ref="W4:Y4"/>
    <mergeCell ref="Z4:AB4"/>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主要经营指标完成情况</vt:lpstr>
      <vt:lpstr>期间费用情况</vt:lpstr>
      <vt:lpstr>毛利率情况</vt:lpstr>
      <vt:lpstr>存货情况</vt:lpstr>
      <vt:lpstr>现金流净额</vt:lpstr>
      <vt:lpstr>财务 资产负债表</vt:lpstr>
      <vt:lpstr>财务 利润及利润分配表</vt:lpstr>
      <vt:lpstr>财务 现金流量表</vt:lpstr>
      <vt:lpstr>八项费用支出表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2018-08-23T08:34:43Z</dcterms:modified>
</cp:coreProperties>
</file>