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repos/aerospike-ansible/assets/"/>
    </mc:Choice>
  </mc:AlternateContent>
  <xr:revisionPtr revIDLastSave="0" documentId="13_ncr:1_{42BB9228-E6F6-2841-8EB7-6A7CDB6238D1}" xr6:coauthVersionLast="45" xr6:coauthVersionMax="45" xr10:uidLastSave="{00000000-0000-0000-0000-000000000000}"/>
  <bookViews>
    <workbookView xWindow="3180" yWindow="2060" windowWidth="27640" windowHeight="16940" xr2:uid="{071011FB-609B-454D-B77B-CC151657AF81}"/>
  </bookViews>
  <sheets>
    <sheet name="Sheet1" sheetId="1" r:id="rId1"/>
  </sheets>
  <definedNames>
    <definedName name="AllFlashOverheadPerRecord">Sheet1!$B$14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2" i="1" s="1"/>
  <c r="B14" i="1" l="1"/>
  <c r="B19" i="1" s="1"/>
  <c r="B20" i="1" s="1"/>
  <c r="B22" i="1" l="1"/>
  <c r="B24" i="1"/>
</calcChain>
</file>

<file path=xl/sharedStrings.xml><?xml version="1.0" encoding="utf-8"?>
<sst xmlns="http://schemas.openxmlformats.org/spreadsheetml/2006/main" count="20" uniqueCount="20">
  <si>
    <t>Records (m)</t>
  </si>
  <si>
    <t>Sprig size (bytes)</t>
  </si>
  <si>
    <t>Replication Factor</t>
  </si>
  <si>
    <t>Partitions</t>
  </si>
  <si>
    <t>Records per sprig</t>
  </si>
  <si>
    <t>Fill Factor</t>
  </si>
  <si>
    <t>Total Sprigs (m)</t>
  </si>
  <si>
    <t>Sprigs per partition</t>
  </si>
  <si>
    <t>Rounded Sprigs per partition</t>
  </si>
  <si>
    <t>Overhead per per record</t>
  </si>
  <si>
    <t>Free disk pct</t>
  </si>
  <si>
    <t>Record Size (bytes)</t>
  </si>
  <si>
    <t>Record + IoD Overhead</t>
  </si>
  <si>
    <t>+ free disk</t>
  </si>
  <si>
    <t>Index on Device Required Space (Gb)</t>
  </si>
  <si>
    <t>Input</t>
  </si>
  <si>
    <t>Constant</t>
  </si>
  <si>
    <t>Output</t>
  </si>
  <si>
    <t>Total Disk space reqd (Tb)</t>
  </si>
  <si>
    <t>Partitions Per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</si>
</sst>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1" fontId="4" fillId="4" borderId="1" xfId="2" applyNumberFormat="1" applyFont="1" applyFill="1" applyBorder="1" applyAlignment="1">
      <alignment wrapText="1"/>
    </xf>
    <xf numFmtId="0" fontId="4" fillId="0" borderId="0" xfId="0" applyFont="1"/>
    <xf numFmtId="1" fontId="4" fillId="5" borderId="1" xfId="2" applyNumberFormat="1" applyFont="1" applyFill="1" applyBorder="1" applyAlignment="1">
      <alignment wrapText="1"/>
    </xf>
    <xf numFmtId="9" fontId="5" fillId="6" borderId="1" xfId="0" applyNumberFormat="1" applyFont="1" applyFill="1" applyBorder="1" applyAlignment="1">
      <alignment wrapText="1"/>
    </xf>
    <xf numFmtId="1" fontId="4" fillId="7" borderId="1" xfId="2" applyNumberFormat="1" applyFont="1" applyFill="1" applyBorder="1" applyAlignment="1">
      <alignment wrapText="1"/>
    </xf>
    <xf numFmtId="1" fontId="6" fillId="8" borderId="1" xfId="2" applyNumberFormat="1" applyFont="1" applyFill="1" applyBorder="1" applyAlignment="1">
      <alignment wrapText="1"/>
    </xf>
    <xf numFmtId="2" fontId="6" fillId="8" borderId="1" xfId="2" applyNumberFormat="1" applyFont="1" applyFill="1" applyBorder="1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/>
    <xf numFmtId="0" fontId="6" fillId="0" borderId="0" xfId="0" applyFont="1"/>
    <xf numFmtId="0" fontId="6" fillId="4" borderId="1" xfId="0" applyFont="1" applyFill="1" applyBorder="1"/>
    <xf numFmtId="1" fontId="6" fillId="5" borderId="1" xfId="2" applyNumberFormat="1" applyFont="1" applyFill="1" applyBorder="1" applyAlignment="1">
      <alignment wrapText="1"/>
    </xf>
    <xf numFmtId="0" fontId="3" fillId="9" borderId="1" xfId="1" applyFont="1" applyFill="1" applyBorder="1" applyAlignment="1" applyProtection="1">
      <alignment horizontal="left" vertical="top"/>
      <protection locked="0"/>
    </xf>
  </cellXfs>
  <cellStyles count="3">
    <cellStyle name="20% - Accent6" xfId="2" builtinId="5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F74F-63FC-DF45-AE15-E89FA7DB5F3C}">
  <dimension ref="A1:E24"/>
  <sheetViews>
    <sheetView tabSelected="1" workbookViewId="0">
      <selection activeCell="I12" sqref="I12"/>
    </sheetView>
  </sheetViews>
  <sheetFormatPr baseColWidth="10" defaultRowHeight="19" x14ac:dyDescent="0.25"/>
  <cols>
    <col min="1" max="1" width="32.33203125" style="9" bestFit="1" customWidth="1"/>
    <col min="2" max="2" width="8.1640625" style="2" bestFit="1" customWidth="1"/>
    <col min="3" max="4" width="10.83203125" style="2"/>
    <col min="5" max="5" width="10.83203125" style="10"/>
    <col min="6" max="16384" width="10.83203125" style="2"/>
  </cols>
  <sheetData>
    <row r="1" spans="1:5" x14ac:dyDescent="0.25">
      <c r="A1" s="13" t="s">
        <v>0</v>
      </c>
      <c r="B1" s="1">
        <v>10900</v>
      </c>
    </row>
    <row r="2" spans="1:5" x14ac:dyDescent="0.25">
      <c r="A2" s="13" t="s">
        <v>1</v>
      </c>
      <c r="B2" s="3">
        <v>4096</v>
      </c>
      <c r="E2" s="11" t="s">
        <v>15</v>
      </c>
    </row>
    <row r="3" spans="1:5" ht="20" x14ac:dyDescent="0.25">
      <c r="A3" s="13" t="s">
        <v>2</v>
      </c>
      <c r="B3" s="1">
        <v>2</v>
      </c>
      <c r="E3" s="12" t="s">
        <v>16</v>
      </c>
    </row>
    <row r="4" spans="1:5" ht="20" x14ac:dyDescent="0.25">
      <c r="A4" s="13" t="s">
        <v>3</v>
      </c>
      <c r="B4" s="3">
        <v>4096</v>
      </c>
      <c r="E4" s="6" t="s">
        <v>17</v>
      </c>
    </row>
    <row r="5" spans="1:5" x14ac:dyDescent="0.25">
      <c r="A5" s="8"/>
    </row>
    <row r="6" spans="1:5" x14ac:dyDescent="0.25">
      <c r="A6" s="13" t="s">
        <v>4</v>
      </c>
      <c r="B6" s="3">
        <v>64</v>
      </c>
    </row>
    <row r="7" spans="1:5" x14ac:dyDescent="0.25">
      <c r="A7" s="13" t="s">
        <v>5</v>
      </c>
      <c r="B7" s="4">
        <v>0.5</v>
      </c>
    </row>
    <row r="8" spans="1:5" x14ac:dyDescent="0.25">
      <c r="A8" s="13" t="s">
        <v>6</v>
      </c>
      <c r="B8" s="5">
        <f>B1/(B6*B7)</f>
        <v>340.625</v>
      </c>
    </row>
    <row r="9" spans="1:5" x14ac:dyDescent="0.25">
      <c r="A9" s="13" t="s">
        <v>7</v>
      </c>
      <c r="B9" s="5">
        <f>B8/4096*10^6</f>
        <v>83160.400390625</v>
      </c>
    </row>
    <row r="10" spans="1:5" x14ac:dyDescent="0.25">
      <c r="A10" s="13" t="s">
        <v>8</v>
      </c>
      <c r="B10" s="6">
        <f>2^CEILING(LN(B9)/LN(2),1)</f>
        <v>131072</v>
      </c>
    </row>
    <row r="11" spans="1:5" x14ac:dyDescent="0.25">
      <c r="A11" s="8"/>
    </row>
    <row r="12" spans="1:5" x14ac:dyDescent="0.25">
      <c r="A12" s="13" t="s">
        <v>14</v>
      </c>
      <c r="B12" s="5">
        <f>B4*B10*B3*B2/1024^3</f>
        <v>4096</v>
      </c>
    </row>
    <row r="13" spans="1:5" x14ac:dyDescent="0.25">
      <c r="A13" s="8"/>
    </row>
    <row r="14" spans="1:5" x14ac:dyDescent="0.25">
      <c r="A14" s="13" t="s">
        <v>9</v>
      </c>
      <c r="B14" s="5">
        <f>CEILING(B12 * 1024^3/(B1 * 10^6)/B3,1)</f>
        <v>202</v>
      </c>
    </row>
    <row r="16" spans="1:5" x14ac:dyDescent="0.25">
      <c r="A16" s="13" t="s">
        <v>10</v>
      </c>
      <c r="B16" s="4">
        <v>0.5</v>
      </c>
    </row>
    <row r="18" spans="1:2" x14ac:dyDescent="0.25">
      <c r="A18" s="13" t="s">
        <v>11</v>
      </c>
      <c r="B18" s="1">
        <v>1024</v>
      </c>
    </row>
    <row r="19" spans="1:2" x14ac:dyDescent="0.25">
      <c r="A19" s="13" t="s">
        <v>12</v>
      </c>
      <c r="B19" s="5">
        <f>AllFlashOverheadPerRecord+B18</f>
        <v>1226</v>
      </c>
    </row>
    <row r="20" spans="1:2" x14ac:dyDescent="0.25">
      <c r="A20" s="13" t="s">
        <v>13</v>
      </c>
      <c r="B20" s="5">
        <f>B19+B18</f>
        <v>2250</v>
      </c>
    </row>
    <row r="22" spans="1:2" x14ac:dyDescent="0.25">
      <c r="A22" s="13" t="s">
        <v>18</v>
      </c>
      <c r="B22" s="7">
        <f>B20*B1*10^6/10^12</f>
        <v>24.524999999999999</v>
      </c>
    </row>
    <row r="24" spans="1:2" x14ac:dyDescent="0.25">
      <c r="A24" s="13" t="s">
        <v>19</v>
      </c>
      <c r="B24" s="7">
        <f>CEILING(B20/AllFlashOverheadPerRecord,1)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AllFlashOverheadPerRecord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Aerospike IT</dc:creator>
  <cp:lastModifiedBy>Aerospike IT</cp:lastModifiedBy>
  <dcterms:created xsi:type="dcterms:W3CDTF">2020-10-22T15:21:09Z</dcterms:created>
  <dcterms:modified xsi:type="dcterms:W3CDTF">2020-10-26T10:33:09Z</dcterms:modified>
</cp:coreProperties>
</file>