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cuments\School\Lewis\Software Systems Capstone CPSC-49200-003\Community Charity App\Capstone-Site\my-app\CapstoneSite\"/>
    </mc:Choice>
  </mc:AlternateContent>
  <xr:revisionPtr revIDLastSave="0" documentId="13_ncr:1_{C3FCA0B2-0E1F-455F-8B11-1EBBD558D373}" xr6:coauthVersionLast="47" xr6:coauthVersionMax="47" xr10:uidLastSave="{00000000-0000-0000-0000-000000000000}"/>
  <bookViews>
    <workbookView xWindow="-36090" yWindow="3210" windowWidth="27030" windowHeight="16605" activeTab="2" xr2:uid="{C9A4CAAC-B9BE-47E9-BACB-D510E8CF2234}"/>
  </bookViews>
  <sheets>
    <sheet name="Charity" sheetId="1" r:id="rId1"/>
    <sheet name="Business" sheetId="2" r:id="rId2"/>
    <sheet name="Eve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2" l="1"/>
  <c r="P12" i="2"/>
  <c r="P11" i="2"/>
  <c r="P10" i="2"/>
  <c r="P9" i="2"/>
  <c r="P8" i="2"/>
  <c r="P7" i="2"/>
  <c r="P6" i="2"/>
  <c r="P5" i="2"/>
  <c r="P4" i="2"/>
  <c r="P3" i="2"/>
  <c r="P2" i="2"/>
  <c r="A28" i="2"/>
  <c r="A34" i="1"/>
  <c r="A32" i="1"/>
  <c r="P20" i="1"/>
  <c r="P19" i="1"/>
  <c r="P18" i="1"/>
  <c r="P17" i="1"/>
  <c r="P16" i="1"/>
  <c r="P15" i="1"/>
  <c r="P14" i="1"/>
  <c r="P13" i="1"/>
  <c r="P12" i="1"/>
  <c r="P11" i="1"/>
  <c r="P10" i="1"/>
  <c r="P9" i="1"/>
  <c r="P8" i="1"/>
  <c r="P7" i="1"/>
  <c r="P6" i="1"/>
  <c r="P5" i="1"/>
  <c r="P4" i="1"/>
  <c r="P3" i="1"/>
  <c r="P2" i="1"/>
  <c r="A28" i="1"/>
  <c r="A32" i="2" l="1"/>
  <c r="A34" i="2" s="1"/>
</calcChain>
</file>

<file path=xl/sharedStrings.xml><?xml version="1.0" encoding="utf-8"?>
<sst xmlns="http://schemas.openxmlformats.org/spreadsheetml/2006/main" count="412" uniqueCount="265">
  <si>
    <t>Charity Name</t>
  </si>
  <si>
    <t>State</t>
  </si>
  <si>
    <t>City</t>
  </si>
  <si>
    <t>Phone Number</t>
  </si>
  <si>
    <t>Description</t>
  </si>
  <si>
    <t>Zipcode</t>
  </si>
  <si>
    <t>Email</t>
  </si>
  <si>
    <t>GW Foundation Inc</t>
  </si>
  <si>
    <t>G.W. Foundation, Inc. is a national, non-profit organization committed to reducing substance abuse and co-occurring mental health problems through effective and efficient treatment programs.</t>
  </si>
  <si>
    <t>Type</t>
  </si>
  <si>
    <t>Contact Last Name</t>
  </si>
  <si>
    <t>Contact First Name</t>
  </si>
  <si>
    <t>IL</t>
  </si>
  <si>
    <t>Chicago</t>
  </si>
  <si>
    <t>Address</t>
  </si>
  <si>
    <t>55 E Jackson Blvd Ste 1500</t>
  </si>
  <si>
    <t>Deirdre</t>
  </si>
  <si>
    <t>Harrison</t>
  </si>
  <si>
    <t>(312) 663-1130</t>
  </si>
  <si>
    <t>Health</t>
  </si>
  <si>
    <t>charitable@gatewayfoundation.org</t>
  </si>
  <si>
    <t>Institute for the International Education of Students</t>
  </si>
  <si>
    <t>IES Abroad educates students to become global leaders through premier study abroad and internship programs, that offer students worldwide experiential learning opportunities that meet the highest standards of academic quality.</t>
  </si>
  <si>
    <t>33 North LaSalle Street</t>
  </si>
  <si>
    <t>None</t>
  </si>
  <si>
    <t>Greg</t>
  </si>
  <si>
    <t>Hess</t>
  </si>
  <si>
    <t>Human Services</t>
  </si>
  <si>
    <t>Northern Illinois Food Bank</t>
  </si>
  <si>
    <t>Geneva</t>
  </si>
  <si>
    <t>Northern Illinois Food Bank's mission is to provide nutritious food and resources for our neighbors, with dignity, equity and convenience, through partnerships and innovation.</t>
  </si>
  <si>
    <t>Maven</t>
  </si>
  <si>
    <t>Sipes</t>
  </si>
  <si>
    <t>(630) 443-6910</t>
  </si>
  <si>
    <t>273 Dearborn Court</t>
  </si>
  <si>
    <t>msipes@northernilfoodbank.org</t>
  </si>
  <si>
    <t>Griggsville United Methodist Church</t>
  </si>
  <si>
    <t>Griggsville</t>
  </si>
  <si>
    <t>The mission of the church is to make disciples of Jesus Christ for the transformation of the world.</t>
  </si>
  <si>
    <t>115 S Stanford St</t>
  </si>
  <si>
    <t>Religion</t>
  </si>
  <si>
    <t>Park City Church Inc</t>
  </si>
  <si>
    <t>Machesney Park</t>
  </si>
  <si>
    <t>10714 N 2nd St</t>
  </si>
  <si>
    <t>We exist to make, mature, and multiply followers of Jesus Christ</t>
  </si>
  <si>
    <t>Quincy University Corp.</t>
  </si>
  <si>
    <t>Quincy</t>
  </si>
  <si>
    <t>1800 College</t>
  </si>
  <si>
    <t>Matthew</t>
  </si>
  <si>
    <t>Bergman</t>
  </si>
  <si>
    <t>(217) 228-5227</t>
  </si>
  <si>
    <t>advancement@quincy.edu</t>
  </si>
  <si>
    <t>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t>
  </si>
  <si>
    <t>Education</t>
  </si>
  <si>
    <t>AL</t>
  </si>
  <si>
    <t>Montgomery</t>
  </si>
  <si>
    <t>406 Broadway St</t>
  </si>
  <si>
    <t>leannejordan7@gmail.com</t>
  </si>
  <si>
    <t>Leanne</t>
  </si>
  <si>
    <t>Jordan</t>
  </si>
  <si>
    <t>(334) 318-5842</t>
  </si>
  <si>
    <t>The Mission of Heather's House is to assist and guide women into the freedom of recovery by providing a safe and secure place for women to live, while mentoring and offering hope through the structure of a 12 step program.</t>
  </si>
  <si>
    <t>Cemetery Preservation Group, Inc.</t>
  </si>
  <si>
    <t>Selma</t>
  </si>
  <si>
    <t>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t>
  </si>
  <si>
    <t>980 County Rd 16</t>
  </si>
  <si>
    <t>doug@CPGmail.org</t>
  </si>
  <si>
    <t>Howell</t>
  </si>
  <si>
    <t>Buster</t>
  </si>
  <si>
    <t>(334) 872-3332</t>
  </si>
  <si>
    <t>Public/Social Benefit</t>
  </si>
  <si>
    <t>The Project Success Ministries Inc.</t>
  </si>
  <si>
    <t>Center Point</t>
  </si>
  <si>
    <t>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t>
  </si>
  <si>
    <t>1524 Huffman Road</t>
  </si>
  <si>
    <t>projectsuccessint@live.com</t>
  </si>
  <si>
    <t>Tyffani</t>
  </si>
  <si>
    <t>Austin</t>
  </si>
  <si>
    <t>(205) 518-6955</t>
  </si>
  <si>
    <t>Foster Coalition</t>
  </si>
  <si>
    <t>Birmingham</t>
  </si>
  <si>
    <t>3201 Mountain Ridge</t>
  </si>
  <si>
    <t>Foster Coalition works together with foster agencies, local organizations, and church ministries to improve the lives of foster children and provide them with a better chance for a successful future.</t>
  </si>
  <si>
    <t>E We Foundation</t>
  </si>
  <si>
    <t>Huntsville</t>
  </si>
  <si>
    <t>PO Box 6391</t>
  </si>
  <si>
    <t>Our mission is to support families affected by Edwards Syndrome or Trisomy 18 and other rare diseases, while changing the medical perspective through advocacy, education, and public policy.</t>
  </si>
  <si>
    <t>NV</t>
  </si>
  <si>
    <t>Start Place</t>
  </si>
  <si>
    <t>Las Vegas</t>
  </si>
  <si>
    <t>3225 McLeod Dr</t>
  </si>
  <si>
    <t>Carolyn</t>
  </si>
  <si>
    <t>O'Byrne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</si>
  <si>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</si>
  <si>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Feral at Heart</t>
  </si>
  <si>
    <t>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t>
  </si>
  <si>
    <t>Reno</t>
  </si>
  <si>
    <t>401 Ryland St. STE 201-A</t>
  </si>
  <si>
    <t>Rachel</t>
  </si>
  <si>
    <t>Story</t>
  </si>
  <si>
    <t>Environment/Animals</t>
  </si>
  <si>
    <t>Relief4Noses2Tails</t>
  </si>
  <si>
    <t>Carlin</t>
  </si>
  <si>
    <t>PO Box 1485</t>
  </si>
  <si>
    <t>relief4noses2tails@gmail.com</t>
  </si>
  <si>
    <t>Karen</t>
  </si>
  <si>
    <t>Carr-Brian</t>
  </si>
  <si>
    <t>(775) 934-3066</t>
  </si>
  <si>
    <t>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t>
  </si>
  <si>
    <t>Communities In Schools Of Nevada</t>
  </si>
  <si>
    <t>To surround students with a community of support, empowering them to stay in school and achieve in life.</t>
  </si>
  <si>
    <t>8350 W SAHARA AVE STE 110</t>
  </si>
  <si>
    <t>nicolen@cisnevada.org</t>
  </si>
  <si>
    <t>Nicole</t>
  </si>
  <si>
    <t>Neal</t>
  </si>
  <si>
    <t>(702) 550-3799</t>
  </si>
  <si>
    <t>ServiceSource, Inc.</t>
  </si>
  <si>
    <t>VA</t>
  </si>
  <si>
    <t>Oakton</t>
  </si>
  <si>
    <t>ServiceSource is a 501(c)(3) nonprofit organization with a mission to facilitate services, resources and partnerships to support people with disabilities and others we serve, along with their families, their caregivers and community members, in order to build more inclusive communities.</t>
  </si>
  <si>
    <t>10467 White Granite Drive</t>
  </si>
  <si>
    <t>giving@servicesource.org</t>
  </si>
  <si>
    <t>Lisa</t>
  </si>
  <si>
    <t>Ward</t>
  </si>
  <si>
    <t>United Way of South Hampton Roads</t>
  </si>
  <si>
    <t>Norfolk</t>
  </si>
  <si>
    <t>The United Way of South Hampton Roads brings people and resources together to solve problems that are too big for any of us to solve alone.</t>
  </si>
  <si>
    <t>2515 Walmer Ave</t>
  </si>
  <si>
    <t>anissman@unitedwayshr.org</t>
  </si>
  <si>
    <t>Andrew</t>
  </si>
  <si>
    <t>Nissman</t>
  </si>
  <si>
    <t>(757) 853-8500</t>
  </si>
  <si>
    <t>Virginia Alliance Of Information And Referral Systems Vairs</t>
  </si>
  <si>
    <t>Arlington</t>
  </si>
  <si>
    <t>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t>
  </si>
  <si>
    <t>241 18th Street S, Suite 403</t>
  </si>
  <si>
    <t>Nanette</t>
  </si>
  <si>
    <t>Relave</t>
  </si>
  <si>
    <t>Great Falls</t>
  </si>
  <si>
    <t>Through fundraising and the provision of scholarship support, The Women’s Club of Great Falls Scholarship Fund continues to pave educational pathways for students in Northern Virginia.</t>
  </si>
  <si>
    <t>P.O. Box 611</t>
  </si>
  <si>
    <t>dougcorbett1@mac.com</t>
  </si>
  <si>
    <t>Doug</t>
  </si>
  <si>
    <t>Corbett</t>
  </si>
  <si>
    <t>(703) 415-6149</t>
  </si>
  <si>
    <t>Account</t>
  </si>
  <si>
    <t>n</t>
  </si>
  <si>
    <t>INSERT INTO 'charityuser' (`id`,`email`,`charityName`,`password`,`city`,`state`,`zipCode`,`phone`,`description`,`createdAt`,`updatedAt`) VALUES (DEFAULT,?,?,?,?,?,?,?,?,?,?);</t>
  </si>
  <si>
    <t>INSERT INTO charityuser (`id`,`email`,`charityName`,`password`,`city`,`state`,`zipCode`,`phone`,`description`,`createdAt`,`updatedAt`)</t>
  </si>
  <si>
    <t>2023-04-09 01:53:06</t>
  </si>
  <si>
    <t>Through fundraising and the provision of scholarship support, The Women`s Club of Great Falls Scholarship Fund continues to pave educational pathways for students in Northern Virginia.</t>
  </si>
  <si>
    <t>Northern Illinois Food Bank''s mission is to provide nutritious food and resources for our neighbors, with dignity, equity and convenience, through partnerships and innovation.</t>
  </si>
  <si>
    <t>Women''s Club of Great Falls Scholarship Fund Inc.</t>
  </si>
  <si>
    <t>The Mission of Heather''s House is to assist and guide women into the freedom of recovery by providing a safe and secure place for women to live, while mentoring and offering hope through the structure of a 12 step program.</t>
  </si>
  <si>
    <t>Heather''s House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</si>
  <si>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</si>
  <si>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Business Name</t>
  </si>
  <si>
    <t>Business Email</t>
  </si>
  <si>
    <t>Password</t>
  </si>
  <si>
    <t>Zip Code</t>
  </si>
  <si>
    <t>Business Description</t>
  </si>
  <si>
    <t>A to Z Inc.</t>
  </si>
  <si>
    <t>(312) 555-1234</t>
  </si>
  <si>
    <t>100 Main St</t>
  </si>
  <si>
    <t>atozinc@gmail.com</t>
  </si>
  <si>
    <t>Atoz123</t>
  </si>
  <si>
    <t>A to Z Inc. is a local business that offers a variety of services including home improvement, landscaping, and cleaning.</t>
  </si>
  <si>
    <t>Pro Builders LLC</t>
  </si>
  <si>
    <t>(773) 555-5678</t>
  </si>
  <si>
    <t>200 State St</t>
  </si>
  <si>
    <t>probuildersllc@gmail.com</t>
  </si>
  <si>
    <t>Probuilders456</t>
  </si>
  <si>
    <t>Arlington Heights</t>
  </si>
  <si>
    <t>Pro Builders LLC is a construction company that specializes in residential and commercial projects in the Arlington Heights area.</t>
  </si>
  <si>
    <t>Pampered Paws Salon</t>
  </si>
  <si>
    <t>(847) 555-9012</t>
  </si>
  <si>
    <t>300 Oak Ave</t>
  </si>
  <si>
    <t>pamperedpawssalon@yahoo.com</t>
  </si>
  <si>
    <t>Pampered901</t>
  </si>
  <si>
    <t>Skokie</t>
  </si>
  <si>
    <t>Pampered Paws Salon is a pet grooming business that provides quality services to pet owners in the Skokie community.</t>
  </si>
  <si>
    <t>Vitality Nutrition</t>
  </si>
  <si>
    <t>(312) 555-2345</t>
  </si>
  <si>
    <t>400 Elm St</t>
  </si>
  <si>
    <t>vitalitynutrition@yahoo.com</t>
  </si>
  <si>
    <t>Vitality234</t>
  </si>
  <si>
    <t>Naperville</t>
  </si>
  <si>
    <t>Vitality Nutrition is a health food store that offers a wide selection of organic and natural products to the Naperville community.</t>
  </si>
  <si>
    <t>Dynamic Designers Inc.</t>
  </si>
  <si>
    <t>(847) 555-6789</t>
  </si>
  <si>
    <t>500 Pine St</t>
  </si>
  <si>
    <t>dynamicdesignersinc@gmail.com</t>
  </si>
  <si>
    <t>Dynamic678</t>
  </si>
  <si>
    <t>Evanston</t>
  </si>
  <si>
    <t>Dynamic Designers Inc. is a web design company that creates innovative and responsive websites for businesses in the Evanston area.</t>
  </si>
  <si>
    <t>Express Cleaners</t>
  </si>
  <si>
    <t>(224) 555-3456</t>
  </si>
  <si>
    <t>600 Maple Rd</t>
  </si>
  <si>
    <t>expresscleaners@gmail.com</t>
  </si>
  <si>
    <t>Express345</t>
  </si>
  <si>
    <t>Schaumburg</t>
  </si>
  <si>
    <t>Express Cleaners is a dry cleaning business that provides fast and reliable services to the Schaumburg community.</t>
  </si>
  <si>
    <t>Gold Coast Jewelry</t>
  </si>
  <si>
    <t>(312) 555-7890</t>
  </si>
  <si>
    <t>700 Oak Ave</t>
  </si>
  <si>
    <t>goldcoastjewelry@yahoo.com</t>
  </si>
  <si>
    <t>Gold789</t>
  </si>
  <si>
    <t>Des Plaines</t>
  </si>
  <si>
    <t>Gold Coast Jewelry is a family-owned business that offers a wide selection of fine jewelry to customers in the Des Plaines area.</t>
  </si>
  <si>
    <t>Urban Bikes</t>
  </si>
  <si>
    <t>800 State St</t>
  </si>
  <si>
    <t>urbanbikes@gmail.com</t>
  </si>
  <si>
    <t>Urban567</t>
  </si>
  <si>
    <t>Oak Park</t>
  </si>
  <si>
    <t>Urban Bikes is a bike shop that provides quality bikes and accessories to customers in the Oak Park community.</t>
  </si>
  <si>
    <t>The Local Market</t>
  </si>
  <si>
    <t>900 Elm St</t>
  </si>
  <si>
    <t>thelocalmarket@yahoo.com</t>
  </si>
  <si>
    <t>Local901</t>
  </si>
  <si>
    <t>The Local Market is a grocery store that offers fresh and locally-sourced products to customers in the Arlington Heights area.</t>
  </si>
  <si>
    <t>The Print Shop</t>
  </si>
  <si>
    <t>1000 Main St</t>
  </si>
  <si>
    <t>theprintshop@yahoo.com</t>
  </si>
  <si>
    <t>Print234</t>
  </si>
  <si>
    <t>The Print Shop is a printing business that offers a variety of services including business cards, flyers, and posters to customers in the Chicago community.</t>
  </si>
  <si>
    <t>Fusion Fitness</t>
  </si>
  <si>
    <t>1100 Pine St</t>
  </si>
  <si>
    <t>fusionfitness@yahoo.com</t>
  </si>
  <si>
    <t>Fusion678</t>
  </si>
  <si>
    <t>Fusion Fitness is a gym that offers fitness classes and personal training services to customers in the Skokie area.</t>
  </si>
  <si>
    <t>Woodland Interiors</t>
  </si>
  <si>
    <t>1200 Oak Ave</t>
  </si>
  <si>
    <t>woodlandinteriors@gmail.com</t>
  </si>
  <si>
    <t>Woodland789</t>
  </si>
  <si>
    <t>Woodland Interiors is an interior design business that offers creative and and stylish solutions to customers in the Romeoville and surrounding areas.</t>
  </si>
  <si>
    <t>INSERT INTO businessuser (`id`,`email`,`businessName`,`password`,`city`,`state`,`zipCode`,`phone`,`description`,`address`,`createdAt`,`updatedAt`)</t>
  </si>
  <si>
    <t>INSERT INTO 'businessuser' (`id`,`email`,`businessName`,`password`,`city`,`state`,`zipCode`,`phone`,`description`,`address`,`createdAt`,`updatedAt`) VALUES (DEFAULT,?,?,?,?,?,?,?,?,?,?,?);</t>
  </si>
  <si>
    <t>Charity/Business Name</t>
  </si>
  <si>
    <t>Event Name</t>
  </si>
  <si>
    <t>Event Description</t>
  </si>
  <si>
    <t>Date</t>
  </si>
  <si>
    <t>Time</t>
  </si>
  <si>
    <t>Griggsville Food Drive</t>
  </si>
  <si>
    <t>Come to Griggsville United Methodist Church and donate canned foods and clothing for local communities.</t>
  </si>
  <si>
    <t>Park City Clothing Drive</t>
  </si>
  <si>
    <t>We are organizing a food drive on June 25th. Please come out for music and dancing. Bring any clothes you'd like to donate.</t>
  </si>
  <si>
    <t>Heather's House</t>
  </si>
  <si>
    <t>Heather's House Fundraiser</t>
  </si>
  <si>
    <t>Heather's House is welcoming everyone in the communtiy to come out and join us for a fundraiser. Proceeds will go to local charities.</t>
  </si>
  <si>
    <t xml:space="preserve">Montgomery </t>
  </si>
  <si>
    <t>Cemetary Preservation Group Inc.</t>
  </si>
  <si>
    <t>CPG Fundraiser</t>
  </si>
  <si>
    <t>Cemetary Preservation Group Inc. is holding an annual fundraiser on July 3rd.</t>
  </si>
  <si>
    <t>Quincy University Fundraiser</t>
  </si>
  <si>
    <t>Quincy University is hosting a fundraiser for our students in need.</t>
  </si>
  <si>
    <t>LM Food Drive</t>
  </si>
  <si>
    <t>The Local Market is hosting a quarterly food drive for local churches. All donated food will go to local churches that are helping those in need.</t>
  </si>
  <si>
    <t>The Print Shop Clothing Drive</t>
  </si>
  <si>
    <t>The Print Shop welcomes everyone for its' annual clothing drive, please bring any article of clothing you would like to donate.</t>
  </si>
  <si>
    <t>Fusion Fitness's Food Drive</t>
  </si>
  <si>
    <t>Fusion Fitness welcomes everyone for its' annual food drive, please bring any article of food you would like to donate.</t>
  </si>
  <si>
    <t>Woodland Interiors Fundraiser</t>
  </si>
  <si>
    <t>Woodland Interiors is hosting its quarterly fundraiser for local schools. All donated proceeds will go to oodlandlpings in need.</t>
  </si>
  <si>
    <t>Vitality Nutrition Food Drive</t>
  </si>
  <si>
    <t>Vitality Nutrition welcomes everyone for its' annual food drive, please bring any article of food you would like to donate.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</si>
</sst>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6100"/>
      <name val="Calibri"/>
      <family val="2"/>
      <scheme val="minor"/>
    </font>
    <font>
      <sz val="12"/>
      <color theme="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cellStyleXfs>
  <cellXfs count="7">
    <xf numFmtId="0" fontId="0" fillId="0" borderId="0" xfId="0"/>
    <xf numFmtId="0" fontId="1" fillId="0" borderId="0" xfId="0" applyFont="1"/>
    <xf numFmtId="0" fontId="0" fillId="0" borderId="0" xfId="0" applyAlignment="1">
      <alignment horizontal="left"/>
    </xf>
    <xf numFmtId="49" fontId="0" fillId="0" borderId="0" xfId="0" applyNumberFormat="1"/>
    <xf numFmtId="0" fontId="2" fillId="2" borderId="0" xfId="1"/>
    <xf numFmtId="0" fontId="3" fillId="0" borderId="0" xfId="2"/>
    <xf numFmtId="14" fontId="0" fillId="0" borderId="0" xfId="0" applyNumberFormat="1"/>
  </cellXfs>
  <cellStyles count="3">
    <cellStyle name="Good" xfId="1" builtinId="26"/>
    <cellStyle name="Normal" xfId="0" builtinId="0"/>
    <cellStyle name="Normal 2" xfId="2" xr:uid="{261B6376-E4D4-4C84-9ABF-A00F536566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8AC3-31E0-4098-A7A3-ABBE3F2445F3}">
  <dimension ref="A1:P34"/>
  <sheetViews>
    <sheetView topLeftCell="I1" zoomScale="130" zoomScaleNormal="130" workbookViewId="0">
      <selection activeCell="P2" sqref="P2"/>
    </sheetView>
  </sheetViews>
  <sheetFormatPr defaultRowHeight="15" x14ac:dyDescent="0.25"/>
  <cols>
    <col min="1" max="1" width="24.7109375" customWidth="1"/>
    <col min="2" max="2" width="22.5703125" customWidth="1"/>
    <col min="3" max="3" width="10" customWidth="1"/>
    <col min="4" max="4" width="16.140625" customWidth="1"/>
    <col min="5" max="5" width="10.140625" customWidth="1"/>
    <col min="6" max="6" width="19.5703125" customWidth="1"/>
    <col min="7" max="7" width="251.85546875" customWidth="1"/>
    <col min="8" max="8" width="30.42578125" customWidth="1"/>
    <col min="9" max="9" width="27.28515625" customWidth="1"/>
    <col min="10" max="10" width="26.140625" customWidth="1"/>
    <col min="11" max="11" width="20.28515625" customWidth="1"/>
    <col min="12" max="12" width="19.5703125" customWidth="1"/>
    <col min="13" max="13" width="24.28515625" customWidth="1"/>
    <col min="14" max="14" width="139" customWidth="1"/>
  </cols>
  <sheetData>
    <row r="1" spans="1:16" x14ac:dyDescent="0.25">
      <c r="A1" s="1"/>
      <c r="B1" s="1" t="s">
        <v>0</v>
      </c>
      <c r="C1" s="1" t="s">
        <v>1</v>
      </c>
      <c r="D1" s="1" t="s">
        <v>2</v>
      </c>
      <c r="E1" s="1" t="s">
        <v>5</v>
      </c>
      <c r="F1" s="1" t="s">
        <v>3</v>
      </c>
      <c r="G1" s="1" t="s">
        <v>4</v>
      </c>
      <c r="H1" s="1" t="s">
        <v>14</v>
      </c>
      <c r="I1" s="1" t="s">
        <v>6</v>
      </c>
      <c r="J1" s="1" t="s">
        <v>11</v>
      </c>
      <c r="K1" s="1" t="s">
        <v>10</v>
      </c>
      <c r="L1" s="1" t="s">
        <v>3</v>
      </c>
      <c r="M1" s="1" t="s">
        <v>9</v>
      </c>
      <c r="N1" s="1" t="s">
        <v>4</v>
      </c>
      <c r="O1" s="1" t="s">
        <v>145</v>
      </c>
    </row>
    <row r="2" spans="1:16" x14ac:dyDescent="0.25">
      <c r="B2" t="s">
        <v>7</v>
      </c>
      <c r="C2" t="s">
        <v>12</v>
      </c>
      <c r="D2" t="s">
        <v>13</v>
      </c>
      <c r="E2" s="2">
        <v>60604</v>
      </c>
      <c r="F2" t="s">
        <v>18</v>
      </c>
      <c r="G2" t="s">
        <v>8</v>
      </c>
      <c r="H2" t="s">
        <v>15</v>
      </c>
      <c r="I2" t="s">
        <v>20</v>
      </c>
      <c r="J2" t="s">
        <v>16</v>
      </c>
      <c r="K2" t="s">
        <v>17</v>
      </c>
      <c r="L2" t="s">
        <v>18</v>
      </c>
      <c r="M2" t="s">
        <v>19</v>
      </c>
      <c r="N2" t="s">
        <v>8</v>
      </c>
      <c r="O2" t="s">
        <v>146</v>
      </c>
      <c r="P2" t="str">
        <f>_xlfn.CONCAT("(DEFAULT,'", $I2, "', '", $B2, "', '", "password", "', '", $D2, "', '", $C2, "', '", $E2,, "', '", $F2, "', '", $G2, "', '", $A$26,"', '", $A$26, "'), ")</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v>
      </c>
    </row>
    <row r="3" spans="1:16" x14ac:dyDescent="0.25">
      <c r="B3" t="s">
        <v>21</v>
      </c>
      <c r="C3" t="s">
        <v>12</v>
      </c>
      <c r="D3" t="s">
        <v>13</v>
      </c>
      <c r="E3" s="2">
        <v>60602</v>
      </c>
      <c r="F3">
        <v>0</v>
      </c>
      <c r="G3" t="s">
        <v>22</v>
      </c>
      <c r="H3" t="s">
        <v>23</v>
      </c>
      <c r="I3" t="s">
        <v>24</v>
      </c>
      <c r="J3" t="s">
        <v>25</v>
      </c>
      <c r="K3" t="s">
        <v>26</v>
      </c>
      <c r="L3">
        <v>0</v>
      </c>
      <c r="M3" t="s">
        <v>27</v>
      </c>
      <c r="N3" t="s">
        <v>22</v>
      </c>
      <c r="O3" t="s">
        <v>146</v>
      </c>
      <c r="P3" t="str">
        <f t="shared" ref="P3:P19" si="0">_xlfn.CONCAT("(DEFAULT,'", $I3, "', '", $B3, "', '", "password", "', '", $D3, "', '", $C3, "', '", $E3,, "', '", $F3, "', '", $G3, "', '", $A$26,"', '", $A$26, "'), ")</f>
        <v xml:space="preserve">(DEFAULT,'None',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v>
      </c>
    </row>
    <row r="4" spans="1:16" x14ac:dyDescent="0.25">
      <c r="B4" t="s">
        <v>28</v>
      </c>
      <c r="C4" t="s">
        <v>12</v>
      </c>
      <c r="D4" t="s">
        <v>29</v>
      </c>
      <c r="E4" s="2">
        <v>60134</v>
      </c>
      <c r="F4" t="s">
        <v>33</v>
      </c>
      <c r="G4" t="s">
        <v>151</v>
      </c>
      <c r="H4" t="s">
        <v>34</v>
      </c>
      <c r="I4" t="s">
        <v>35</v>
      </c>
      <c r="J4" t="s">
        <v>31</v>
      </c>
      <c r="K4" t="s">
        <v>32</v>
      </c>
      <c r="L4" t="s">
        <v>33</v>
      </c>
      <c r="M4" t="s">
        <v>27</v>
      </c>
      <c r="N4" t="s">
        <v>30</v>
      </c>
      <c r="O4" t="s">
        <v>146</v>
      </c>
      <c r="P4" t="str">
        <f t="shared" si="0"/>
        <v xml:space="preserve">(DEFAULT,'msipes@northernilfoodbank.org',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v>
      </c>
    </row>
    <row r="5" spans="1:16" x14ac:dyDescent="0.25">
      <c r="B5" t="s">
        <v>36</v>
      </c>
      <c r="C5" t="s">
        <v>12</v>
      </c>
      <c r="D5" t="s">
        <v>37</v>
      </c>
      <c r="E5" s="2">
        <v>62340</v>
      </c>
      <c r="F5">
        <v>0</v>
      </c>
      <c r="G5" t="s">
        <v>38</v>
      </c>
      <c r="H5" t="s">
        <v>39</v>
      </c>
      <c r="I5" t="s">
        <v>24</v>
      </c>
      <c r="J5" t="s">
        <v>24</v>
      </c>
      <c r="K5" t="s">
        <v>24</v>
      </c>
      <c r="L5">
        <v>0</v>
      </c>
      <c r="M5" t="s">
        <v>40</v>
      </c>
      <c r="N5" t="s">
        <v>38</v>
      </c>
      <c r="O5" t="s">
        <v>146</v>
      </c>
      <c r="P5" t="str">
        <f t="shared" si="0"/>
        <v xml:space="preserve">(DEFAULT,'None', 'Griggsville United Methodist Church', 'password', 'Griggsville', 'IL', '62340', '0', 'The mission of the church is to make disciples of Jesus Christ for the transformation of the world.', '2023-04-09 01:53:06', '2023-04-09 01:53:06'), </v>
      </c>
    </row>
    <row r="6" spans="1:16" x14ac:dyDescent="0.25">
      <c r="B6" t="s">
        <v>41</v>
      </c>
      <c r="C6" t="s">
        <v>12</v>
      </c>
      <c r="D6" t="s">
        <v>42</v>
      </c>
      <c r="E6" s="2">
        <v>61115</v>
      </c>
      <c r="F6">
        <v>0</v>
      </c>
      <c r="G6" t="s">
        <v>44</v>
      </c>
      <c r="H6" t="s">
        <v>43</v>
      </c>
      <c r="I6" t="s">
        <v>24</v>
      </c>
      <c r="J6" t="s">
        <v>24</v>
      </c>
      <c r="K6" t="s">
        <v>24</v>
      </c>
      <c r="L6">
        <v>0</v>
      </c>
      <c r="M6" t="s">
        <v>40</v>
      </c>
      <c r="N6" t="s">
        <v>44</v>
      </c>
      <c r="O6" t="s">
        <v>146</v>
      </c>
      <c r="P6" t="str">
        <f t="shared" si="0"/>
        <v xml:space="preserve">(DEFAULT,'None', 'Park City Church Inc', 'password', 'Machesney Park', 'IL', '61115', '0', 'We exist to make, mature, and multiply followers of Jesus Christ', '2023-04-09 01:53:06', '2023-04-09 01:53:06'), </v>
      </c>
    </row>
    <row r="7" spans="1:16" x14ac:dyDescent="0.25">
      <c r="B7" t="s">
        <v>45</v>
      </c>
      <c r="C7" t="s">
        <v>12</v>
      </c>
      <c r="D7" t="s">
        <v>46</v>
      </c>
      <c r="E7" s="2">
        <v>62301</v>
      </c>
      <c r="F7" t="s">
        <v>50</v>
      </c>
      <c r="G7" t="s">
        <v>52</v>
      </c>
      <c r="H7" t="s">
        <v>47</v>
      </c>
      <c r="I7" t="s">
        <v>51</v>
      </c>
      <c r="J7" t="s">
        <v>48</v>
      </c>
      <c r="K7" t="s">
        <v>49</v>
      </c>
      <c r="L7" t="s">
        <v>50</v>
      </c>
      <c r="M7" t="s">
        <v>53</v>
      </c>
      <c r="N7" t="s">
        <v>52</v>
      </c>
      <c r="O7" t="s">
        <v>146</v>
      </c>
      <c r="P7" t="str">
        <f t="shared" si="0"/>
        <v xml:space="preserve">(DEFAULT,'advancement@quincy.edu',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v>
      </c>
    </row>
    <row r="8" spans="1:16" x14ac:dyDescent="0.25">
      <c r="B8" t="s">
        <v>154</v>
      </c>
      <c r="C8" t="s">
        <v>54</v>
      </c>
      <c r="D8" t="s">
        <v>55</v>
      </c>
      <c r="E8" s="2">
        <v>36110</v>
      </c>
      <c r="F8" t="s">
        <v>60</v>
      </c>
      <c r="G8" t="s">
        <v>153</v>
      </c>
      <c r="H8" t="s">
        <v>56</v>
      </c>
      <c r="I8" t="s">
        <v>57</v>
      </c>
      <c r="J8" t="s">
        <v>58</v>
      </c>
      <c r="K8" t="s">
        <v>59</v>
      </c>
      <c r="L8" t="s">
        <v>60</v>
      </c>
      <c r="M8" t="s">
        <v>27</v>
      </c>
      <c r="N8" t="s">
        <v>61</v>
      </c>
      <c r="O8" t="s">
        <v>146</v>
      </c>
      <c r="P8" t="str">
        <f t="shared" si="0"/>
        <v xml:space="preserve">(DEFAULT,'leannejordan7@gmail.com',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v>
      </c>
    </row>
    <row r="9" spans="1:16" x14ac:dyDescent="0.25">
      <c r="B9" t="s">
        <v>62</v>
      </c>
      <c r="C9" t="s">
        <v>54</v>
      </c>
      <c r="D9" t="s">
        <v>63</v>
      </c>
      <c r="E9" s="2">
        <v>36701</v>
      </c>
      <c r="F9" t="s">
        <v>69</v>
      </c>
      <c r="G9" t="s">
        <v>64</v>
      </c>
      <c r="H9" t="s">
        <v>65</v>
      </c>
      <c r="I9" t="s">
        <v>66</v>
      </c>
      <c r="J9" t="s">
        <v>67</v>
      </c>
      <c r="K9" t="s">
        <v>68</v>
      </c>
      <c r="L9" t="s">
        <v>69</v>
      </c>
      <c r="M9" t="s">
        <v>70</v>
      </c>
      <c r="N9" t="s">
        <v>64</v>
      </c>
      <c r="O9" t="s">
        <v>146</v>
      </c>
      <c r="P9" t="str">
        <f t="shared" si="0"/>
        <v xml:space="preserve">(DEFAULT,'doug@CPGmail.org',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v>
      </c>
    </row>
    <row r="10" spans="1:16" x14ac:dyDescent="0.25">
      <c r="B10" t="s">
        <v>71</v>
      </c>
      <c r="C10" t="s">
        <v>54</v>
      </c>
      <c r="D10" t="s">
        <v>72</v>
      </c>
      <c r="E10" s="2">
        <v>35215</v>
      </c>
      <c r="F10" t="s">
        <v>78</v>
      </c>
      <c r="G10" t="s">
        <v>73</v>
      </c>
      <c r="H10" t="s">
        <v>74</v>
      </c>
      <c r="I10" t="s">
        <v>75</v>
      </c>
      <c r="J10" t="s">
        <v>76</v>
      </c>
      <c r="K10" t="s">
        <v>77</v>
      </c>
      <c r="L10" t="s">
        <v>78</v>
      </c>
      <c r="M10" t="s">
        <v>27</v>
      </c>
      <c r="N10" t="s">
        <v>73</v>
      </c>
      <c r="O10" t="s">
        <v>146</v>
      </c>
      <c r="P10" t="str">
        <f t="shared" si="0"/>
        <v xml:space="preserve">(DEFAULT,'projectsuccessint@live.com',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v>
      </c>
    </row>
    <row r="11" spans="1:16" x14ac:dyDescent="0.25">
      <c r="B11" t="s">
        <v>79</v>
      </c>
      <c r="C11" t="s">
        <v>54</v>
      </c>
      <c r="D11" t="s">
        <v>80</v>
      </c>
      <c r="E11" s="2">
        <v>35242</v>
      </c>
      <c r="F11">
        <v>0</v>
      </c>
      <c r="G11" t="s">
        <v>82</v>
      </c>
      <c r="H11" t="s">
        <v>81</v>
      </c>
      <c r="I11" t="s">
        <v>24</v>
      </c>
      <c r="J11" t="s">
        <v>24</v>
      </c>
      <c r="K11" t="s">
        <v>24</v>
      </c>
      <c r="L11">
        <v>0</v>
      </c>
      <c r="M11" t="s">
        <v>27</v>
      </c>
      <c r="N11" t="s">
        <v>82</v>
      </c>
      <c r="O11" t="s">
        <v>146</v>
      </c>
      <c r="P11" t="str">
        <f t="shared" si="0"/>
        <v xml:space="preserve">(DEFAULT,'None',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v>
      </c>
    </row>
    <row r="12" spans="1:16" x14ac:dyDescent="0.25">
      <c r="B12" t="s">
        <v>83</v>
      </c>
      <c r="C12" t="s">
        <v>54</v>
      </c>
      <c r="D12" t="s">
        <v>84</v>
      </c>
      <c r="E12" s="2">
        <v>35813</v>
      </c>
      <c r="F12">
        <v>0</v>
      </c>
      <c r="G12" t="s">
        <v>86</v>
      </c>
      <c r="H12" t="s">
        <v>85</v>
      </c>
      <c r="I12" t="s">
        <v>24</v>
      </c>
      <c r="J12" t="s">
        <v>24</v>
      </c>
      <c r="K12" t="s">
        <v>24</v>
      </c>
      <c r="L12">
        <v>0</v>
      </c>
      <c r="M12" t="s">
        <v>19</v>
      </c>
      <c r="N12" t="s">
        <v>86</v>
      </c>
      <c r="O12" t="s">
        <v>146</v>
      </c>
      <c r="P12" t="str">
        <f t="shared" si="0"/>
        <v xml:space="preserve">(DEFAULT,'None', 'E We Foundation', 'password', 'Huntsville', 'AL', '35813', '0', 'Our mission is to support families affected by Edwards Syndrome or Trisomy 18 and other rare diseases, while changing the medical perspective through advocacy, education, and public policy.', '2023-04-09 01:53:06', '2023-04-09 01:53:06'), </v>
      </c>
    </row>
    <row r="13" spans="1:16" x14ac:dyDescent="0.25">
      <c r="B13" t="s">
        <v>88</v>
      </c>
      <c r="C13" t="s">
        <v>87</v>
      </c>
      <c r="D13" t="s">
        <v>89</v>
      </c>
      <c r="E13" s="2">
        <v>89121</v>
      </c>
      <c r="F13">
        <v>0</v>
      </c>
      <c r="G13" t="s">
        <v>155</v>
      </c>
      <c r="H13" t="s">
        <v>90</v>
      </c>
      <c r="I13" t="s">
        <v>24</v>
      </c>
      <c r="J13" t="s">
        <v>91</v>
      </c>
      <c r="K13" t="s">
        <v>92</v>
      </c>
      <c r="L13">
        <v>0</v>
      </c>
      <c r="M13" t="s">
        <v>27</v>
      </c>
      <c r="N13" t="s">
        <v>93</v>
      </c>
      <c r="O13" t="s">
        <v>146</v>
      </c>
      <c r="P13" t="str">
        <f t="shared" si="0"/>
        <v xml:space="preserve">(DEFAULT,'None',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v>
      </c>
    </row>
    <row r="14" spans="1:16" x14ac:dyDescent="0.25">
      <c r="B14" t="s">
        <v>94</v>
      </c>
      <c r="C14" t="s">
        <v>87</v>
      </c>
      <c r="D14" t="s">
        <v>96</v>
      </c>
      <c r="E14" s="2">
        <v>89502</v>
      </c>
      <c r="F14">
        <v>0</v>
      </c>
      <c r="G14" t="s">
        <v>95</v>
      </c>
      <c r="H14" t="s">
        <v>97</v>
      </c>
      <c r="I14" t="s">
        <v>24</v>
      </c>
      <c r="J14" t="s">
        <v>98</v>
      </c>
      <c r="K14" t="s">
        <v>99</v>
      </c>
      <c r="L14">
        <v>0</v>
      </c>
      <c r="M14" t="s">
        <v>100</v>
      </c>
      <c r="N14" t="s">
        <v>95</v>
      </c>
      <c r="O14" t="s">
        <v>146</v>
      </c>
      <c r="P14" t="str">
        <f t="shared" si="0"/>
        <v xml:space="preserve">(DEFAULT,'None',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v>
      </c>
    </row>
    <row r="15" spans="1:16" x14ac:dyDescent="0.25">
      <c r="B15" t="s">
        <v>101</v>
      </c>
      <c r="C15" t="s">
        <v>87</v>
      </c>
      <c r="D15" t="s">
        <v>102</v>
      </c>
      <c r="E15" s="2">
        <v>89822</v>
      </c>
      <c r="F15" t="s">
        <v>107</v>
      </c>
      <c r="G15" t="s">
        <v>108</v>
      </c>
      <c r="H15" t="s">
        <v>103</v>
      </c>
      <c r="I15" t="s">
        <v>104</v>
      </c>
      <c r="J15" t="s">
        <v>105</v>
      </c>
      <c r="K15" t="s">
        <v>106</v>
      </c>
      <c r="L15" t="s">
        <v>107</v>
      </c>
      <c r="M15" t="s">
        <v>100</v>
      </c>
      <c r="N15" t="s">
        <v>108</v>
      </c>
      <c r="O15" t="s">
        <v>146</v>
      </c>
      <c r="P15" t="str">
        <f t="shared" si="0"/>
        <v xml:space="preserve">(DEFAULT,'relief4noses2tails@gmail.com',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v>
      </c>
    </row>
    <row r="16" spans="1:16" x14ac:dyDescent="0.25">
      <c r="B16" t="s">
        <v>109</v>
      </c>
      <c r="C16" t="s">
        <v>87</v>
      </c>
      <c r="D16" t="s">
        <v>89</v>
      </c>
      <c r="E16" s="2">
        <v>89117</v>
      </c>
      <c r="F16" t="s">
        <v>115</v>
      </c>
      <c r="G16" t="s">
        <v>110</v>
      </c>
      <c r="H16" t="s">
        <v>111</v>
      </c>
      <c r="I16" t="s">
        <v>112</v>
      </c>
      <c r="J16" t="s">
        <v>113</v>
      </c>
      <c r="K16" t="s">
        <v>114</v>
      </c>
      <c r="L16" t="s">
        <v>115</v>
      </c>
      <c r="M16" t="s">
        <v>53</v>
      </c>
      <c r="N16" t="s">
        <v>110</v>
      </c>
      <c r="O16" t="s">
        <v>146</v>
      </c>
      <c r="P16" t="str">
        <f t="shared" si="0"/>
        <v xml:space="preserve">(DEFAULT,'nicolen@cisnevada.org', 'Communities In Schools Of Nevada', 'password', 'Las Vegas', 'NV', '89117', '(702) 550-3799', 'To surround students with a community of support, empowering them to stay in school and achieve in life.', '2023-04-09 01:53:06', '2023-04-09 01:53:06'), </v>
      </c>
    </row>
    <row r="17" spans="1:16" x14ac:dyDescent="0.25">
      <c r="B17" t="s">
        <v>116</v>
      </c>
      <c r="C17" t="s">
        <v>117</v>
      </c>
      <c r="D17" t="s">
        <v>118</v>
      </c>
      <c r="E17" s="2">
        <v>22124</v>
      </c>
      <c r="F17">
        <v>0</v>
      </c>
      <c r="G17" t="s">
        <v>119</v>
      </c>
      <c r="H17" t="s">
        <v>120</v>
      </c>
      <c r="I17" t="s">
        <v>121</v>
      </c>
      <c r="J17" t="s">
        <v>122</v>
      </c>
      <c r="K17" t="s">
        <v>123</v>
      </c>
      <c r="L17">
        <v>0</v>
      </c>
      <c r="M17" t="s">
        <v>27</v>
      </c>
      <c r="N17" t="s">
        <v>119</v>
      </c>
      <c r="O17" t="s">
        <v>146</v>
      </c>
      <c r="P17" t="str">
        <f t="shared" si="0"/>
        <v xml:space="preserve">(DEFAULT,'giving@servicesource.org',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v>
      </c>
    </row>
    <row r="18" spans="1:16" x14ac:dyDescent="0.25">
      <c r="B18" t="s">
        <v>124</v>
      </c>
      <c r="C18" t="s">
        <v>117</v>
      </c>
      <c r="D18" t="s">
        <v>125</v>
      </c>
      <c r="E18" s="2">
        <v>23513</v>
      </c>
      <c r="F18" t="s">
        <v>131</v>
      </c>
      <c r="G18" t="s">
        <v>126</v>
      </c>
      <c r="H18" t="s">
        <v>127</v>
      </c>
      <c r="I18" t="s">
        <v>128</v>
      </c>
      <c r="J18" t="s">
        <v>129</v>
      </c>
      <c r="K18" t="s">
        <v>130</v>
      </c>
      <c r="L18" t="s">
        <v>131</v>
      </c>
      <c r="M18" t="s">
        <v>53</v>
      </c>
      <c r="N18" t="s">
        <v>126</v>
      </c>
      <c r="O18" t="s">
        <v>146</v>
      </c>
      <c r="P18" t="str">
        <f t="shared" si="0"/>
        <v xml:space="preserve">(DEFAULT,'anissman@unitedwayshr.org', 'United Way of South Hampton Roads', 'password', 'Norfolk', 'VA', '23513', '(757) 853-8500', 'The United Way of South Hampton Roads brings people and resources together to solve problems that are too big for any of us to solve alone.', '2023-04-09 01:53:06', '2023-04-09 01:53:06'), </v>
      </c>
    </row>
    <row r="19" spans="1:16" x14ac:dyDescent="0.25">
      <c r="B19" t="s">
        <v>132</v>
      </c>
      <c r="C19" t="s">
        <v>117</v>
      </c>
      <c r="D19" t="s">
        <v>133</v>
      </c>
      <c r="E19" s="2">
        <v>22202</v>
      </c>
      <c r="F19">
        <v>0</v>
      </c>
      <c r="G19" t="s">
        <v>134</v>
      </c>
      <c r="H19" t="s">
        <v>135</v>
      </c>
      <c r="I19" t="s">
        <v>24</v>
      </c>
      <c r="J19" t="s">
        <v>136</v>
      </c>
      <c r="K19" t="s">
        <v>137</v>
      </c>
      <c r="L19">
        <v>0</v>
      </c>
      <c r="M19" t="s">
        <v>27</v>
      </c>
      <c r="N19" t="s">
        <v>134</v>
      </c>
      <c r="O19" t="s">
        <v>146</v>
      </c>
      <c r="P19" t="str">
        <f t="shared" si="0"/>
        <v xml:space="preserve">(DEFAULT,'None',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v>
      </c>
    </row>
    <row r="20" spans="1:16" x14ac:dyDescent="0.25">
      <c r="B20" t="s">
        <v>152</v>
      </c>
      <c r="C20" t="s">
        <v>117</v>
      </c>
      <c r="D20" t="s">
        <v>138</v>
      </c>
      <c r="E20" s="2">
        <v>22066</v>
      </c>
      <c r="F20" t="s">
        <v>144</v>
      </c>
      <c r="G20" t="s">
        <v>150</v>
      </c>
      <c r="H20" t="s">
        <v>140</v>
      </c>
      <c r="I20" t="s">
        <v>141</v>
      </c>
      <c r="J20" t="s">
        <v>142</v>
      </c>
      <c r="K20" t="s">
        <v>143</v>
      </c>
      <c r="L20" t="s">
        <v>144</v>
      </c>
      <c r="M20" t="s">
        <v>53</v>
      </c>
      <c r="N20" t="s">
        <v>139</v>
      </c>
      <c r="O20" t="s">
        <v>146</v>
      </c>
      <c r="P20" t="str">
        <f>_xlfn.CONCAT("(DEFAULT,'", $I20, "', '", $B20, "', '", "password", "', '", $D20, "', '", $C20, "', '", $E20,, "', '", $F20, "', '", $G20, "', '", $A$26,"', '", $A$26, "'), ")</f>
        <v xml:space="preserve">(DEFAULT,'dougcorbett1@mac.com',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row>
    <row r="25" spans="1:16" x14ac:dyDescent="0.25">
      <c r="A25" t="s">
        <v>147</v>
      </c>
    </row>
    <row r="26" spans="1:16" x14ac:dyDescent="0.25">
      <c r="A26" s="3" t="s">
        <v>149</v>
      </c>
    </row>
    <row r="27" spans="1:16" x14ac:dyDescent="0.25">
      <c r="A27" t="s">
        <v>148</v>
      </c>
    </row>
    <row r="28" spans="1:16" x14ac:dyDescent="0.25">
      <c r="A28" t="str">
        <f>_xlfn.CONCAT("VALUES (DEFAULT,'", $I2, "', '", $B2, "', '", "password", "', '", $D2, "', '", $C2, "', '", $E2,, "', '", $F2, "', '", $G2, "', '", $A$26,"', '", $A$26, "');")</f>
        <v>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v>
      </c>
    </row>
    <row r="29" spans="1:16" x14ac:dyDescent="0.25">
      <c r="E29" s="2"/>
    </row>
    <row r="30" spans="1:16" x14ac:dyDescent="0.25">
      <c r="E30" s="2"/>
    </row>
    <row r="31" spans="1:16" x14ac:dyDescent="0.25">
      <c r="E31" s="2"/>
    </row>
    <row r="32" spans="1:16" x14ac:dyDescent="0.25">
      <c r="A32" t="str">
        <f>_xlfn.TEXTJOIN(" ",,P2:P20)</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c r="E32" s="2"/>
    </row>
    <row r="34" spans="1:1" x14ac:dyDescent="0.25">
      <c r="A34" s="4" t="str">
        <f>_xlfn.CONCAT(A27, " VALUES ", LEFT(A32, LEN(A32)-2),";")</f>
        <v>INSERT INTO charityuser (`id`,`email`,`charityName`,`password`,`city`,`state`,`zipCode`,`phone`,`description`,`createdAt`,`updatedAt`) 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CEA9-0714-4CD5-9FEE-666E3E023C94}">
  <dimension ref="A1:Q46"/>
  <sheetViews>
    <sheetView workbookViewId="0">
      <selection activeCell="A34" sqref="A34"/>
    </sheetView>
  </sheetViews>
  <sheetFormatPr defaultRowHeight="15" x14ac:dyDescent="0.25"/>
  <cols>
    <col min="2" max="2" width="23.42578125" customWidth="1"/>
    <col min="4" max="4" width="18.5703125" customWidth="1"/>
    <col min="5" max="5" width="12.5703125" customWidth="1"/>
    <col min="6" max="6" width="20.85546875" customWidth="1"/>
    <col min="7" max="7" width="144.28515625" customWidth="1"/>
    <col min="8" max="8" width="16" customWidth="1"/>
    <col min="9" max="9" width="33.140625" customWidth="1"/>
    <col min="10" max="10" width="3.140625" customWidth="1"/>
    <col min="11" max="11" width="16.28515625" customWidth="1"/>
  </cols>
  <sheetData>
    <row r="1" spans="2:16" ht="15.75" x14ac:dyDescent="0.25">
      <c r="B1" s="5" t="s">
        <v>156</v>
      </c>
      <c r="C1" s="5" t="s">
        <v>1</v>
      </c>
      <c r="D1" s="5" t="s">
        <v>2</v>
      </c>
      <c r="E1" s="5" t="s">
        <v>159</v>
      </c>
      <c r="F1" s="5" t="s">
        <v>3</v>
      </c>
      <c r="G1" s="5" t="s">
        <v>160</v>
      </c>
      <c r="H1" s="5" t="s">
        <v>14</v>
      </c>
      <c r="I1" s="5" t="s">
        <v>157</v>
      </c>
      <c r="K1" s="5" t="s">
        <v>158</v>
      </c>
    </row>
    <row r="2" spans="2:16" ht="15.75" x14ac:dyDescent="0.25">
      <c r="B2" s="5" t="s">
        <v>161</v>
      </c>
      <c r="C2" s="5" t="s">
        <v>12</v>
      </c>
      <c r="D2" s="5" t="s">
        <v>13</v>
      </c>
      <c r="E2" s="5">
        <v>60601</v>
      </c>
      <c r="F2" s="5" t="s">
        <v>162</v>
      </c>
      <c r="G2" s="5" t="s">
        <v>166</v>
      </c>
      <c r="H2" s="5" t="s">
        <v>163</v>
      </c>
      <c r="I2" s="5" t="s">
        <v>164</v>
      </c>
      <c r="K2" s="5" t="s">
        <v>165</v>
      </c>
      <c r="P2" t="str">
        <f>_xlfn.CONCAT("(DEFAULT,'", $I2, "', '", $B2, "', '", $K2, "', '", $D2, "', '", $C2, "', '", $E2,, "', '", $F2, "', '", $G2, "', '", $H2, "', '", $A$26,"', '", $A$26, "'), ")</f>
        <v xml:space="preserve">(DEFAULT,'atozinc@gmail.com', 'A to Z Inc.', 'Atoz123', 'Chicago', 'IL', '60601', '(312) 555-1234', 'A to Z Inc. is a local business that offers a variety of services including home improvement, landscaping, and cleaning.', '100 Main St', '2023-04-09 01:53:06', '2023-04-09 01:53:06'), </v>
      </c>
    </row>
    <row r="3" spans="2:16" ht="15.75" x14ac:dyDescent="0.25">
      <c r="B3" s="5" t="s">
        <v>167</v>
      </c>
      <c r="C3" s="5" t="s">
        <v>12</v>
      </c>
      <c r="D3" s="5" t="s">
        <v>172</v>
      </c>
      <c r="E3" s="5">
        <v>60004</v>
      </c>
      <c r="F3" s="5" t="s">
        <v>168</v>
      </c>
      <c r="G3" s="5" t="s">
        <v>173</v>
      </c>
      <c r="H3" s="5" t="s">
        <v>169</v>
      </c>
      <c r="I3" s="5" t="s">
        <v>170</v>
      </c>
      <c r="K3" s="5" t="s">
        <v>171</v>
      </c>
      <c r="P3" t="str">
        <f t="shared" ref="P3:P13" si="0">_xlfn.CONCAT("(DEFAULT,'", $I3, "', '", $B3, "', '", $K3, "', '", $D3, "', '", $C3, "', '", $E3,, "', '", $F3, "', '", $G3, "', '", $H3, "', '", $A$26,"', '", $A$26, "'), ")</f>
        <v xml:space="preserve">(DEFAULT,'probuildersllc@gmail.com', 'Pro Builders LLC', 'Probuilders456', 'Arlington Heights', 'IL', '60004', '(773) 555-5678', 'Pro Builders LLC is a construction company that specializes in residential and commercial projects in the Arlington Heights area.', '200 State St', '2023-04-09 01:53:06', '2023-04-09 01:53:06'), </v>
      </c>
    </row>
    <row r="4" spans="2:16" ht="15.75" x14ac:dyDescent="0.25">
      <c r="B4" s="5" t="s">
        <v>174</v>
      </c>
      <c r="C4" s="5" t="s">
        <v>12</v>
      </c>
      <c r="D4" s="5" t="s">
        <v>179</v>
      </c>
      <c r="E4" s="5">
        <v>60076</v>
      </c>
      <c r="F4" s="5" t="s">
        <v>175</v>
      </c>
      <c r="G4" s="5" t="s">
        <v>180</v>
      </c>
      <c r="H4" s="5" t="s">
        <v>176</v>
      </c>
      <c r="I4" s="5" t="s">
        <v>177</v>
      </c>
      <c r="K4" s="5" t="s">
        <v>178</v>
      </c>
      <c r="P4" t="str">
        <f t="shared" si="0"/>
        <v xml:space="preserve">(DEFAULT,'pamperedpawssalon@yahoo.com', 'Pampered Paws Salon', 'Pampered901', 'Skokie', 'IL', '60076', '(847) 555-9012', 'Pampered Paws Salon is a pet grooming business that provides quality services to pet owners in the Skokie community.', '300 Oak Ave', '2023-04-09 01:53:06', '2023-04-09 01:53:06'), </v>
      </c>
    </row>
    <row r="5" spans="2:16" ht="15.75" x14ac:dyDescent="0.25">
      <c r="B5" s="5" t="s">
        <v>181</v>
      </c>
      <c r="C5" s="5" t="s">
        <v>12</v>
      </c>
      <c r="D5" s="5" t="s">
        <v>186</v>
      </c>
      <c r="E5" s="5">
        <v>60540</v>
      </c>
      <c r="F5" s="5" t="s">
        <v>182</v>
      </c>
      <c r="G5" s="5" t="s">
        <v>187</v>
      </c>
      <c r="H5" s="5" t="s">
        <v>183</v>
      </c>
      <c r="I5" s="5" t="s">
        <v>184</v>
      </c>
      <c r="K5" s="5" t="s">
        <v>185</v>
      </c>
      <c r="P5" t="str">
        <f t="shared" si="0"/>
        <v xml:space="preserve">(DEFAULT,'vitalitynutrition@yahoo.com', 'Vitality Nutrition', 'Vitality234', 'Naperville', 'IL', '60540', '(312) 555-2345', 'Vitality Nutrition is a health food store that offers a wide selection of organic and natural products to the Naperville community.', '400 Elm St', '2023-04-09 01:53:06', '2023-04-09 01:53:06'), </v>
      </c>
    </row>
    <row r="6" spans="2:16" ht="15.75" x14ac:dyDescent="0.25">
      <c r="B6" s="5" t="s">
        <v>188</v>
      </c>
      <c r="C6" s="5" t="s">
        <v>12</v>
      </c>
      <c r="D6" s="5" t="s">
        <v>193</v>
      </c>
      <c r="E6" s="5">
        <v>60201</v>
      </c>
      <c r="F6" s="5" t="s">
        <v>189</v>
      </c>
      <c r="G6" s="5" t="s">
        <v>194</v>
      </c>
      <c r="H6" s="5" t="s">
        <v>190</v>
      </c>
      <c r="I6" s="5" t="s">
        <v>191</v>
      </c>
      <c r="K6" s="5" t="s">
        <v>192</v>
      </c>
      <c r="P6" t="str">
        <f t="shared" si="0"/>
        <v xml:space="preserve">(DEFAULT,'dynamicdesignersinc@gmail.com', 'Dynamic Designers Inc.', 'Dynamic678', 'Evanston', 'IL', '60201', '(847) 555-6789', 'Dynamic Designers Inc. is a web design company that creates innovative and responsive websites for businesses in the Evanston area.', '500 Pine St', '2023-04-09 01:53:06', '2023-04-09 01:53:06'), </v>
      </c>
    </row>
    <row r="7" spans="2:16" ht="15.75" x14ac:dyDescent="0.25">
      <c r="B7" s="5" t="s">
        <v>195</v>
      </c>
      <c r="C7" s="5" t="s">
        <v>12</v>
      </c>
      <c r="D7" s="5" t="s">
        <v>200</v>
      </c>
      <c r="E7" s="5">
        <v>60193</v>
      </c>
      <c r="F7" s="5" t="s">
        <v>196</v>
      </c>
      <c r="G7" s="5" t="s">
        <v>201</v>
      </c>
      <c r="H7" s="5" t="s">
        <v>197</v>
      </c>
      <c r="I7" s="5" t="s">
        <v>198</v>
      </c>
      <c r="K7" s="5" t="s">
        <v>199</v>
      </c>
      <c r="P7" t="str">
        <f t="shared" si="0"/>
        <v xml:space="preserve">(DEFAULT,'expresscleaners@gmail.com', 'Express Cleaners', 'Express345', 'Schaumburg', 'IL', '60193', '(224) 555-3456', 'Express Cleaners is a dry cleaning business that provides fast and reliable services to the Schaumburg community.', '600 Maple Rd', '2023-04-09 01:53:06', '2023-04-09 01:53:06'), </v>
      </c>
    </row>
    <row r="8" spans="2:16" ht="15.75" x14ac:dyDescent="0.25">
      <c r="B8" s="5" t="s">
        <v>202</v>
      </c>
      <c r="C8" s="5" t="s">
        <v>12</v>
      </c>
      <c r="D8" s="5" t="s">
        <v>207</v>
      </c>
      <c r="E8" s="5">
        <v>60016</v>
      </c>
      <c r="F8" s="5" t="s">
        <v>203</v>
      </c>
      <c r="G8" s="5" t="s">
        <v>208</v>
      </c>
      <c r="H8" s="5" t="s">
        <v>204</v>
      </c>
      <c r="I8" s="5" t="s">
        <v>205</v>
      </c>
      <c r="K8" s="5" t="s">
        <v>206</v>
      </c>
      <c r="P8" t="str">
        <f t="shared" si="0"/>
        <v xml:space="preserve">(DEFAULT,'goldcoastjewelry@yahoo.com', 'Gold Coast Jewelry', 'Gold789', 'Des Plaines', 'IL', '60016', '(312) 555-7890', 'Gold Coast Jewelry is a family-owned business that offers a wide selection of fine jewelry to customers in the Des Plaines area.', '700 Oak Ave', '2023-04-09 01:53:06', '2023-04-09 01:53:06'), </v>
      </c>
    </row>
    <row r="9" spans="2:16" ht="15.75" x14ac:dyDescent="0.25">
      <c r="B9" s="5" t="s">
        <v>209</v>
      </c>
      <c r="C9" s="5" t="s">
        <v>12</v>
      </c>
      <c r="D9" s="5" t="s">
        <v>213</v>
      </c>
      <c r="E9" s="5">
        <v>60301</v>
      </c>
      <c r="F9" s="5" t="s">
        <v>168</v>
      </c>
      <c r="G9" s="5" t="s">
        <v>214</v>
      </c>
      <c r="H9" s="5" t="s">
        <v>210</v>
      </c>
      <c r="I9" s="5" t="s">
        <v>211</v>
      </c>
      <c r="K9" s="5" t="s">
        <v>212</v>
      </c>
      <c r="P9" t="str">
        <f t="shared" si="0"/>
        <v xml:space="preserve">(DEFAULT,'urbanbikes@gmail.com', 'Urban Bikes', 'Urban567', 'Oak Park', 'IL', '60301', '(773) 555-5678', 'Urban Bikes is a bike shop that provides quality bikes and accessories to customers in the Oak Park community.', '800 State St', '2023-04-09 01:53:06', '2023-04-09 01:53:06'), </v>
      </c>
    </row>
    <row r="10" spans="2:16" ht="15.75" x14ac:dyDescent="0.25">
      <c r="B10" s="5" t="s">
        <v>215</v>
      </c>
      <c r="C10" s="5" t="s">
        <v>12</v>
      </c>
      <c r="D10" s="5" t="s">
        <v>172</v>
      </c>
      <c r="E10" s="5">
        <v>60004</v>
      </c>
      <c r="F10" s="5" t="s">
        <v>175</v>
      </c>
      <c r="G10" s="5" t="s">
        <v>219</v>
      </c>
      <c r="H10" s="5" t="s">
        <v>216</v>
      </c>
      <c r="I10" s="5" t="s">
        <v>217</v>
      </c>
      <c r="K10" s="5" t="s">
        <v>218</v>
      </c>
      <c r="P10" t="str">
        <f t="shared" si="0"/>
        <v xml:space="preserve">(DEFAULT,'thelocalmarket@yahoo.com', 'The Local Market', 'Local901', 'Arlington Heights', 'IL', '60004', '(847) 555-9012', 'The Local Market is a grocery store that offers fresh and locally-sourced products to customers in the Arlington Heights area.', '900 Elm St', '2023-04-09 01:53:06', '2023-04-09 01:53:06'), </v>
      </c>
    </row>
    <row r="11" spans="2:16" ht="15.75" x14ac:dyDescent="0.25">
      <c r="B11" s="5" t="s">
        <v>220</v>
      </c>
      <c r="C11" s="5" t="s">
        <v>12</v>
      </c>
      <c r="D11" s="5" t="s">
        <v>13</v>
      </c>
      <c r="E11" s="5">
        <v>60601</v>
      </c>
      <c r="F11" s="5" t="s">
        <v>182</v>
      </c>
      <c r="G11" s="5" t="s">
        <v>224</v>
      </c>
      <c r="H11" s="5" t="s">
        <v>221</v>
      </c>
      <c r="I11" s="5" t="s">
        <v>222</v>
      </c>
      <c r="K11" s="5" t="s">
        <v>223</v>
      </c>
      <c r="P11" t="str">
        <f t="shared" si="0"/>
        <v xml:space="preserve">(DEFAULT,'theprintshop@yahoo.com',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v>
      </c>
    </row>
    <row r="12" spans="2:16" ht="15.75" x14ac:dyDescent="0.25">
      <c r="B12" s="5" t="s">
        <v>225</v>
      </c>
      <c r="C12" s="5" t="s">
        <v>12</v>
      </c>
      <c r="D12" s="5" t="s">
        <v>179</v>
      </c>
      <c r="E12" s="5">
        <v>60076</v>
      </c>
      <c r="F12" s="5" t="s">
        <v>189</v>
      </c>
      <c r="G12" s="5" t="s">
        <v>229</v>
      </c>
      <c r="H12" s="5" t="s">
        <v>226</v>
      </c>
      <c r="I12" s="5" t="s">
        <v>227</v>
      </c>
      <c r="K12" s="5" t="s">
        <v>228</v>
      </c>
      <c r="P12" t="str">
        <f t="shared" si="0"/>
        <v xml:space="preserve">(DEFAULT,'fusionfitness@yahoo.com', 'Fusion Fitness', 'Fusion678', 'Skokie', 'IL', '60076', '(847) 555-6789', 'Fusion Fitness is a gym that offers fitness classes and personal training services to customers in the Skokie area.', '1100 Pine St', '2023-04-09 01:53:06', '2023-04-09 01:53:06'), </v>
      </c>
    </row>
    <row r="13" spans="2:16" ht="15.75" x14ac:dyDescent="0.25">
      <c r="B13" s="5" t="s">
        <v>230</v>
      </c>
      <c r="C13" s="5" t="s">
        <v>12</v>
      </c>
      <c r="D13" s="5" t="s">
        <v>193</v>
      </c>
      <c r="E13" s="5">
        <v>60201</v>
      </c>
      <c r="F13" s="5" t="s">
        <v>203</v>
      </c>
      <c r="G13" s="5" t="s">
        <v>234</v>
      </c>
      <c r="H13" s="5" t="s">
        <v>231</v>
      </c>
      <c r="I13" s="5" t="s">
        <v>232</v>
      </c>
      <c r="K13" s="5" t="s">
        <v>233</v>
      </c>
      <c r="P13" t="str">
        <f t="shared" si="0"/>
        <v xml:space="preserve">(DEFAULT,'woodlandinteriors@gmail.com',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 </v>
      </c>
    </row>
    <row r="25" spans="1:1" x14ac:dyDescent="0.25">
      <c r="A25" t="s">
        <v>236</v>
      </c>
    </row>
    <row r="26" spans="1:1" x14ac:dyDescent="0.25">
      <c r="A26" s="3" t="s">
        <v>149</v>
      </c>
    </row>
    <row r="27" spans="1:1" x14ac:dyDescent="0.25">
      <c r="A27" t="s">
        <v>235</v>
      </c>
    </row>
    <row r="28" spans="1:1" x14ac:dyDescent="0.25">
      <c r="A28" t="str">
        <f>_xlfn.CONCAT("VALUES (DEFAULT,'", $G2, "', '", $F2, "', '", "password", "', '", $I2, "', '", $O35, "', '", $Q35,, "', '", $D2, "', '", $C2, "', '", $A$26,"', '", $A$26, "');")</f>
        <v>VALUES (DEFAULT,'A to Z Inc. is a local business that offers a variety of services including home improvement, landscaping, and cleaning.', '(312) 555-1234', 'password', 'atozinc@gmail.com', '', '', 'Chicago', 'IL', '2023-04-09 01:53:06', '2023-04-09 01:53:06');</v>
      </c>
    </row>
    <row r="32" spans="1:1" x14ac:dyDescent="0.25">
      <c r="A32" t="str">
        <f>_xlfn.TEXTJOIN(" ",,P2:P20)</f>
        <v xml:space="preserve">(DEFAULT,'atozinc@gmail.com', 'A to Z Inc.', 'Atoz123', 'Chicago', 'IL', '60601', '(312) 555-1234', 'A to Z Inc. is a local business that offers a variety of services including home improvement, landscaping, and cleaning.', '100 Main St', '2023-04-09 01:53:06', '2023-04-09 01:53:06'),  (DEFAULT,'probuildersllc@gmail.com', 'Pro Builders LLC', 'Probuilders456', 'Arlington Heights', 'IL', '60004', '(773) 555-5678', 'Pro Builders LLC is a construction company that specializes in residential and commercial projects in the Arlington Heights area.', '200 State St', '2023-04-09 01:53:06', '2023-04-09 01:53:06'),  (DEFAULT,'pamperedpawssalon@yahoo.com', 'Pampered Paws Salon', 'Pampered901', 'Skokie', 'IL', '60076', '(847) 555-9012', 'Pampered Paws Salon is a pet grooming business that provides quality services to pet owners in the Skokie community.', '300 Oak Ave', '2023-04-09 01:53:06', '2023-04-09 01:53:06'),  (DEFAULT,'vitalitynutrition@yahoo.com', 'Vitality Nutrition', 'Vitality234', 'Naperville', 'IL', '60540', '(312) 555-2345', 'Vitality Nutrition is a health food store that offers a wide selection of organic and natural products to the Naperville community.', '400 Elm St', '2023-04-09 01:53:06', '2023-04-09 01:53:06'),  (DEFAULT,'dynamicdesignersinc@gmail.com', 'Dynamic Designers Inc.', 'Dynamic678', 'Evanston', 'IL', '60201', '(847) 555-6789', 'Dynamic Designers Inc. is a web design company that creates innovative and responsive websites for businesses in the Evanston area.', '500 Pine St', '2023-04-09 01:53:06', '2023-04-09 01:53:06'),  (DEFAULT,'expresscleaners@gmail.com', 'Express Cleaners', 'Express345', 'Schaumburg', 'IL', '60193', '(224) 555-3456', 'Express Cleaners is a dry cleaning business that provides fast and reliable services to the Schaumburg community.', '600 Maple Rd', '2023-04-09 01:53:06', '2023-04-09 01:53:06'),  (DEFAULT,'goldcoastjewelry@yahoo.com', 'Gold Coast Jewelry', 'Gold789', 'Des Plaines', 'IL', '60016', '(312) 555-7890', 'Gold Coast Jewelry is a family-owned business that offers a wide selection of fine jewelry to customers in the Des Plaines area.', '700 Oak Ave', '2023-04-09 01:53:06', '2023-04-09 01:53:06'),  (DEFAULT,'urbanbikes@gmail.com', 'Urban Bikes', 'Urban567', 'Oak Park', 'IL', '60301', '(773) 555-5678', 'Urban Bikes is a bike shop that provides quality bikes and accessories to customers in the Oak Park community.', '800 State St', '2023-04-09 01:53:06', '2023-04-09 01:53:06'),  (DEFAULT,'thelocalmarket@yahoo.com', 'The Local Market', 'Local901', 'Arlington Heights', 'IL', '60004', '(847) 555-9012', 'The Local Market is a grocery store that offers fresh and locally-sourced products to customers in the Arlington Heights area.', '900 Elm St', '2023-04-09 01:53:06', '2023-04-09 01:53:06'),  (DEFAULT,'theprintshop@yahoo.com',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(DEFAULT,'fusionfitness@yahoo.com', 'Fusion Fitness', 'Fusion678', 'Skokie', 'IL', '60076', '(847) 555-6789', 'Fusion Fitness is a gym that offers fitness classes and personal training services to customers in the Skokie area.', '1100 Pine St', '2023-04-09 01:53:06', '2023-04-09 01:53:06'),  (DEFAULT,'woodlandinteriors@gmail.com',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 </v>
      </c>
    </row>
    <row r="34" spans="1:17" ht="15.75" x14ac:dyDescent="0.25">
      <c r="A34" s="4" t="str">
        <f>_xlfn.CONCAT(A27, " VALUES ", LEFT(A32, LEN(A32)-2),";")</f>
        <v>INSERT INTO businessuser (`id`,`email`,`businessName`,`password`,`city`,`state`,`zipCode`,`phone`,`description`,`address`,`createdAt`,`updatedAt`) VALUES (DEFAULT,'atozinc@gmail.com', 'A to Z Inc.', 'Atoz123', 'Chicago', 'IL', '60601', '(312) 555-1234', 'A to Z Inc. is a local business that offers a variety of services including home improvement, landscaping, and cleaning.', '100 Main St', '2023-04-09 01:53:06', '2023-04-09 01:53:06'),  (DEFAULT,'probuildersllc@gmail.com', 'Pro Builders LLC', 'Probuilders456', 'Arlington Heights', 'IL', '60004', '(773) 555-5678', 'Pro Builders LLC is a construction company that specializes in residential and commercial projects in the Arlington Heights area.', '200 State St', '2023-04-09 01:53:06', '2023-04-09 01:53:06'),  (DEFAULT,'pamperedpawssalon@yahoo.com', 'Pampered Paws Salon', 'Pampered901', 'Skokie', 'IL', '60076', '(847) 555-9012', 'Pampered Paws Salon is a pet grooming business that provides quality services to pet owners in the Skokie community.', '300 Oak Ave', '2023-04-09 01:53:06', '2023-04-09 01:53:06'),  (DEFAULT,'vitalitynutrition@yahoo.com', 'Vitality Nutrition', 'Vitality234', 'Naperville', 'IL', '60540', '(312) 555-2345', 'Vitality Nutrition is a health food store that offers a wide selection of organic and natural products to the Naperville community.', '400 Elm St', '2023-04-09 01:53:06', '2023-04-09 01:53:06'),  (DEFAULT,'dynamicdesignersinc@gmail.com', 'Dynamic Designers Inc.', 'Dynamic678', 'Evanston', 'IL', '60201', '(847) 555-6789', 'Dynamic Designers Inc. is a web design company that creates innovative and responsive websites for businesses in the Evanston area.', '500 Pine St', '2023-04-09 01:53:06', '2023-04-09 01:53:06'),  (DEFAULT,'expresscleaners@gmail.com', 'Express Cleaners', 'Express345', 'Schaumburg', 'IL', '60193', '(224) 555-3456', 'Express Cleaners is a dry cleaning business that provides fast and reliable services to the Schaumburg community.', '600 Maple Rd', '2023-04-09 01:53:06', '2023-04-09 01:53:06'),  (DEFAULT,'goldcoastjewelry@yahoo.com', 'Gold Coast Jewelry', 'Gold789', 'Des Plaines', 'IL', '60016', '(312) 555-7890', 'Gold Coast Jewelry is a family-owned business that offers a wide selection of fine jewelry to customers in the Des Plaines area.', '700 Oak Ave', '2023-04-09 01:53:06', '2023-04-09 01:53:06'),  (DEFAULT,'urbanbikes@gmail.com', 'Urban Bikes', 'Urban567', 'Oak Park', 'IL', '60301', '(773) 555-5678', 'Urban Bikes is a bike shop that provides quality bikes and accessories to customers in the Oak Park community.', '800 State St', '2023-04-09 01:53:06', '2023-04-09 01:53:06'),  (DEFAULT,'thelocalmarket@yahoo.com', 'The Local Market', 'Local901', 'Arlington Heights', 'IL', '60004', '(847) 555-9012', 'The Local Market is a grocery store that offers fresh and locally-sourced products to customers in the Arlington Heights area.', '900 Elm St', '2023-04-09 01:53:06', '2023-04-09 01:53:06'),  (DEFAULT,'theprintshop@yahoo.com',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(DEFAULT,'fusionfitness@yahoo.com', 'Fusion Fitness', 'Fusion678', 'Skokie', 'IL', '60076', '(847) 555-6789', 'Fusion Fitness is a gym that offers fitness classes and personal training services to customers in the Skokie area.', '1100 Pine St', '2023-04-09 01:53:06', '2023-04-09 01:53:06'),  (DEFAULT,'woodlandinteriors@gmail.com',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v>
      </c>
      <c r="O34" s="5"/>
      <c r="Q34" s="5"/>
    </row>
    <row r="35" spans="1:17" ht="15.75" x14ac:dyDescent="0.25">
      <c r="O35" s="5"/>
      <c r="Q35" s="5"/>
    </row>
    <row r="36" spans="1:17" ht="15.75" x14ac:dyDescent="0.25">
      <c r="O36" s="5"/>
      <c r="Q36" s="5"/>
    </row>
    <row r="37" spans="1:17" ht="15.75" x14ac:dyDescent="0.25">
      <c r="O37" s="5"/>
      <c r="Q37" s="5"/>
    </row>
    <row r="38" spans="1:17" ht="15.75" x14ac:dyDescent="0.25">
      <c r="O38" s="5"/>
      <c r="Q38" s="5"/>
    </row>
    <row r="39" spans="1:17" ht="15.75" x14ac:dyDescent="0.25">
      <c r="O39" s="5"/>
      <c r="Q39" s="5"/>
    </row>
    <row r="40" spans="1:17" ht="15.75" x14ac:dyDescent="0.25">
      <c r="O40" s="5"/>
      <c r="Q40" s="5"/>
    </row>
    <row r="41" spans="1:17" ht="15.75" x14ac:dyDescent="0.25">
      <c r="O41" s="5"/>
      <c r="Q41" s="5"/>
    </row>
    <row r="42" spans="1:17" ht="15.75" x14ac:dyDescent="0.25">
      <c r="O42" s="5"/>
      <c r="Q42" s="5"/>
    </row>
    <row r="43" spans="1:17" ht="15.75" x14ac:dyDescent="0.25">
      <c r="O43" s="5"/>
      <c r="Q43" s="5"/>
    </row>
    <row r="44" spans="1:17" ht="15.75" x14ac:dyDescent="0.25">
      <c r="O44" s="5"/>
      <c r="Q44" s="5"/>
    </row>
    <row r="45" spans="1:17" ht="15.75" x14ac:dyDescent="0.25">
      <c r="O45" s="5"/>
      <c r="Q45" s="5"/>
    </row>
    <row r="46" spans="1:17" ht="15.75" x14ac:dyDescent="0.25">
      <c r="O46" s="5"/>
      <c r="Q4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D25C-182C-47E1-B2C2-C3B073F69B47}">
  <dimension ref="A1:H1048576"/>
  <sheetViews>
    <sheetView tabSelected="1" workbookViewId="0"/>
  </sheetViews>
  <sheetFormatPr defaultRowHeight="15" x14ac:dyDescent="0.25"/>
  <cols>
    <col min="1" max="1" width="32.7109375" customWidth="1"/>
    <col min="2" max="2" width="29.85546875" customWidth="1"/>
    <col min="3" max="3" width="115.85546875" customWidth="1"/>
    <col min="4" max="4" width="16.28515625" customWidth="1"/>
    <col min="6" max="6" width="19" customWidth="1"/>
  </cols>
  <sheetData>
    <row r="1" spans="1:8" x14ac:dyDescent="0.25">
      <c r="A1" s="1" t="s">
        <v>237</v>
      </c>
      <c r="B1" s="1" t="s">
        <v>238</v>
      </c>
      <c r="C1" s="1" t="s">
        <v>239</v>
      </c>
      <c r="D1" s="1" t="s">
        <v>240</v>
      </c>
      <c r="E1" s="1" t="s">
        <v>241</v>
      </c>
      <c r="F1" s="1" t="s">
        <v>2</v>
      </c>
      <c r="G1" s="1" t="s">
        <v>1</v>
      </c>
      <c r="H1" s="1" t="s">
        <v>5</v>
      </c>
    </row>
    <row r="2" spans="1:8" x14ac:dyDescent="0.25">
      <c r="A2" t="s">
        <v>36</v>
      </c>
      <c r="B2" t="s">
        <v>242</v>
      </c>
      <c r="C2" t="s">
        <v>243</v>
      </c>
      <c r="D2" s="6">
        <v>45097</v>
      </c>
      <c r="F2" t="s">
        <v>37</v>
      </c>
      <c r="G2" t="s">
        <v>12</v>
      </c>
      <c r="H2">
        <v>62340</v>
      </c>
    </row>
    <row r="3" spans="1:8" x14ac:dyDescent="0.25">
      <c r="A3" t="s">
        <v>41</v>
      </c>
      <c r="B3" t="s">
        <v>244</v>
      </c>
      <c r="C3" t="s">
        <v>245</v>
      </c>
      <c r="D3" s="6">
        <v>45102</v>
      </c>
      <c r="F3" t="s">
        <v>42</v>
      </c>
      <c r="G3" t="s">
        <v>12</v>
      </c>
      <c r="H3">
        <v>61115</v>
      </c>
    </row>
    <row r="4" spans="1:8" x14ac:dyDescent="0.25">
      <c r="A4" t="s">
        <v>246</v>
      </c>
      <c r="B4" t="s">
        <v>247</v>
      </c>
      <c r="C4" t="s">
        <v>248</v>
      </c>
      <c r="D4" s="6">
        <v>45107</v>
      </c>
      <c r="F4" t="s">
        <v>249</v>
      </c>
      <c r="G4" t="s">
        <v>54</v>
      </c>
      <c r="H4">
        <v>36110</v>
      </c>
    </row>
    <row r="5" spans="1:8" x14ac:dyDescent="0.25">
      <c r="A5" t="s">
        <v>250</v>
      </c>
      <c r="B5" t="s">
        <v>251</v>
      </c>
      <c r="C5" t="s">
        <v>252</v>
      </c>
      <c r="D5" s="6">
        <v>45110</v>
      </c>
      <c r="F5" t="s">
        <v>63</v>
      </c>
      <c r="G5" t="s">
        <v>54</v>
      </c>
      <c r="H5">
        <v>36701</v>
      </c>
    </row>
    <row r="6" spans="1:8" x14ac:dyDescent="0.25">
      <c r="A6" t="s">
        <v>45</v>
      </c>
      <c r="B6" t="s">
        <v>253</v>
      </c>
      <c r="C6" t="s">
        <v>254</v>
      </c>
      <c r="D6" s="6">
        <v>45115</v>
      </c>
      <c r="F6" t="s">
        <v>46</v>
      </c>
      <c r="G6" t="s">
        <v>12</v>
      </c>
      <c r="H6">
        <v>62301</v>
      </c>
    </row>
    <row r="7" spans="1:8" ht="15.75" x14ac:dyDescent="0.25">
      <c r="A7" s="5" t="s">
        <v>215</v>
      </c>
      <c r="B7" t="s">
        <v>255</v>
      </c>
      <c r="C7" t="s">
        <v>256</v>
      </c>
      <c r="D7" s="6">
        <v>45119</v>
      </c>
      <c r="F7" s="5" t="s">
        <v>172</v>
      </c>
      <c r="G7" s="5" t="s">
        <v>12</v>
      </c>
      <c r="H7" s="5">
        <v>60004</v>
      </c>
    </row>
    <row r="8" spans="1:8" ht="15.75" x14ac:dyDescent="0.25">
      <c r="A8" s="5" t="s">
        <v>220</v>
      </c>
      <c r="B8" t="s">
        <v>257</v>
      </c>
      <c r="C8" t="s">
        <v>258</v>
      </c>
      <c r="D8" s="6">
        <v>45122</v>
      </c>
      <c r="F8" s="5" t="s">
        <v>13</v>
      </c>
      <c r="G8" s="5" t="s">
        <v>12</v>
      </c>
      <c r="H8" s="5">
        <v>60601</v>
      </c>
    </row>
    <row r="9" spans="1:8" ht="15.75" x14ac:dyDescent="0.25">
      <c r="A9" s="5" t="s">
        <v>225</v>
      </c>
      <c r="B9" t="s">
        <v>259</v>
      </c>
      <c r="C9" t="s">
        <v>260</v>
      </c>
      <c r="D9" s="6">
        <v>45127</v>
      </c>
      <c r="F9" s="5" t="s">
        <v>179</v>
      </c>
      <c r="G9" s="5" t="s">
        <v>12</v>
      </c>
      <c r="H9" s="5">
        <v>60076</v>
      </c>
    </row>
    <row r="10" spans="1:8" ht="15.75" x14ac:dyDescent="0.25">
      <c r="A10" s="5" t="s">
        <v>230</v>
      </c>
      <c r="B10" t="s">
        <v>261</v>
      </c>
      <c r="C10" t="s">
        <v>262</v>
      </c>
      <c r="D10" s="6">
        <v>45129</v>
      </c>
      <c r="F10" s="5" t="s">
        <v>193</v>
      </c>
      <c r="G10" s="5" t="s">
        <v>12</v>
      </c>
      <c r="H10" s="5">
        <v>60201</v>
      </c>
    </row>
    <row r="11" spans="1:8" ht="15.75" x14ac:dyDescent="0.25">
      <c r="A11" s="5" t="s">
        <v>181</v>
      </c>
      <c r="B11" t="s">
        <v>263</v>
      </c>
      <c r="C11" t="s">
        <v>264</v>
      </c>
      <c r="D11" s="6">
        <v>45148</v>
      </c>
      <c r="F11" s="5" t="s">
        <v>186</v>
      </c>
      <c r="G11" s="5" t="s">
        <v>12</v>
      </c>
      <c r="H11" s="5">
        <v>60540</v>
      </c>
    </row>
    <row r="12" spans="1:8" x14ac:dyDescent="0.25">
      <c r="D12" s="6"/>
    </row>
    <row r="13" spans="1:8" x14ac:dyDescent="0.25">
      <c r="D13" s="6"/>
    </row>
    <row r="1048576" spans="4:4" x14ac:dyDescent="0.25">
      <c r="D104857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Charity</vt:lpstr>
      <vt:lpstr>Business</vt:lpstr>
      <vt:lpstr>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Eisman</dc:creator>
  <cp:lastModifiedBy>Johnathan</cp:lastModifiedBy>
  <dcterms:created xsi:type="dcterms:W3CDTF">2023-02-27T21:57:28Z</dcterms:created>
  <dcterms:modified xsi:type="dcterms:W3CDTF">2023-04-25T05:44:50Z</dcterms:modified>
</cp:coreProperties>
</file>