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Documents\School\Lewis\Software Systems Capstone CPSC-49200-003\Community Charity App\Capstone-Site\my-app\"/>
    </mc:Choice>
  </mc:AlternateContent>
  <xr:revisionPtr revIDLastSave="0" documentId="8_{CD0364D0-D38E-4561-BD3F-2A811A71724A}" xr6:coauthVersionLast="47" xr6:coauthVersionMax="47" xr10:uidLastSave="{00000000-0000-0000-0000-000000000000}"/>
  <bookViews>
    <workbookView xWindow="-38520" yWindow="-120" windowWidth="38640" windowHeight="21120" activeTab="1" xr2:uid="{C9A4CAAC-B9BE-47E9-BACB-D510E8CF2234}"/>
  </bookViews>
  <sheets>
    <sheet name="Charity" sheetId="1" r:id="rId1"/>
    <sheet name="Busines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8" i="1" l="1"/>
  <c r="A34" i="1"/>
  <c r="A32" i="1"/>
  <c r="P20" i="1"/>
  <c r="P19" i="1"/>
  <c r="P18" i="1"/>
  <c r="P17" i="1"/>
  <c r="P16" i="1"/>
  <c r="P15" i="1"/>
  <c r="P14" i="1"/>
  <c r="P13" i="1"/>
  <c r="P12" i="1"/>
  <c r="P11" i="1"/>
  <c r="P10" i="1"/>
  <c r="P9" i="1"/>
  <c r="P8" i="1"/>
  <c r="P7" i="1"/>
  <c r="P6" i="1"/>
  <c r="P5" i="1"/>
  <c r="P4" i="1"/>
  <c r="P3" i="1"/>
  <c r="P2" i="1"/>
</calcChain>
</file>

<file path=xl/sharedStrings.xml><?xml version="1.0" encoding="utf-8"?>
<sst xmlns="http://schemas.openxmlformats.org/spreadsheetml/2006/main" count="351" uniqueCount="235">
  <si>
    <t>Charity Name</t>
  </si>
  <si>
    <t>State</t>
  </si>
  <si>
    <t>City</t>
  </si>
  <si>
    <t>Phone Number</t>
  </si>
  <si>
    <t>Description</t>
  </si>
  <si>
    <t>Zipcode</t>
  </si>
  <si>
    <t>Email</t>
  </si>
  <si>
    <t>GW Foundation Inc</t>
  </si>
  <si>
    <t>G.W. Foundation, Inc. is a national, non-profit organization committed to reducing substance abuse and co-occurring mental health problems through effective and efficient treatment programs.</t>
  </si>
  <si>
    <t>Type</t>
  </si>
  <si>
    <t>Contact Last Name</t>
  </si>
  <si>
    <t>Contact First Name</t>
  </si>
  <si>
    <t>IL</t>
  </si>
  <si>
    <t>Chicago</t>
  </si>
  <si>
    <t>Address</t>
  </si>
  <si>
    <t>55 E Jackson Blvd Ste 1500</t>
  </si>
  <si>
    <t>Deirdre</t>
  </si>
  <si>
    <t>Harrison</t>
  </si>
  <si>
    <t>(312) 663-1130</t>
  </si>
  <si>
    <t>Health</t>
  </si>
  <si>
    <t>charitable@gatewayfoundation.org</t>
  </si>
  <si>
    <t>Institute for the International Education of Students</t>
  </si>
  <si>
    <t>IES Abroad educates students to become global leaders through premier study abroad and internship programs, that offer students worldwide experiential learning opportunities that meet the highest standards of academic quality.</t>
  </si>
  <si>
    <t>33 North LaSalle Street</t>
  </si>
  <si>
    <t>None</t>
  </si>
  <si>
    <t>Greg</t>
  </si>
  <si>
    <t>Hess</t>
  </si>
  <si>
    <t>Human Services</t>
  </si>
  <si>
    <t>Northern Illinois Food Bank</t>
  </si>
  <si>
    <t>Geneva</t>
  </si>
  <si>
    <t>Northern Illinois Food Bank's mission is to provide nutritious food and resources for our neighbors, with dignity, equity and convenience, through partnerships and innovation.</t>
  </si>
  <si>
    <t>Maven</t>
  </si>
  <si>
    <t>Sipes</t>
  </si>
  <si>
    <t>(630) 443-6910</t>
  </si>
  <si>
    <t>273 Dearborn Court</t>
  </si>
  <si>
    <t>msipes@northernilfoodbank.org</t>
  </si>
  <si>
    <t>Griggsville United Methodist Church</t>
  </si>
  <si>
    <t>Griggsville</t>
  </si>
  <si>
    <t>The mission of the church is to make disciples of Jesus Christ for the transformation of the world.</t>
  </si>
  <si>
    <t>115 S Stanford St</t>
  </si>
  <si>
    <t>Religion</t>
  </si>
  <si>
    <t>Park City Church Inc</t>
  </si>
  <si>
    <t>Machesney Park</t>
  </si>
  <si>
    <t>10714 N 2nd St</t>
  </si>
  <si>
    <t>We exist to make, mature, and multiply followers of Jesus Christ</t>
  </si>
  <si>
    <t>Quincy University Corp.</t>
  </si>
  <si>
    <t>Quincy</t>
  </si>
  <si>
    <t>1800 College</t>
  </si>
  <si>
    <t>Matthew</t>
  </si>
  <si>
    <t>Bergman</t>
  </si>
  <si>
    <t>(217) 228-5227</t>
  </si>
  <si>
    <t>advancement@quincy.edu</t>
  </si>
  <si>
    <t>Quincy University stands as a Catholic, independent, liberal arts institution of higher learning in the Franciscan tradition. Inspired by the spirit of Francis and Clare of Assisi, we respect each person as a sister or brother with dignity, value, and worth. We work for justice, peace and the integrity of creation. We prepare men and women for leadership and for the transformation of the world by educating them to seek knowledge that leads to wisdom. We welcome and invite all to share our spirit and life. Founded by Franciscans in 1860, QU is an independent, coeducational, primarily undergraduate institution rooted in the Catholic tradition. It offers degree, professional, and continuing education programs based on the liberal arts and humanities.</t>
  </si>
  <si>
    <t>Education</t>
  </si>
  <si>
    <t>AL</t>
  </si>
  <si>
    <t>Montgomery</t>
  </si>
  <si>
    <t>406 Broadway St</t>
  </si>
  <si>
    <t>leannejordan7@gmail.com</t>
  </si>
  <si>
    <t>Leanne</t>
  </si>
  <si>
    <t>Jordan</t>
  </si>
  <si>
    <t>(334) 318-5842</t>
  </si>
  <si>
    <t>The Mission of Heather's House is to assist and guide women into the freedom of recovery by providing a safe and secure place for women to live, while mentoring and offering hope through the structure of a 12 step program.</t>
  </si>
  <si>
    <t>Cemetery Preservation Group, Inc.</t>
  </si>
  <si>
    <t>Selma</t>
  </si>
  <si>
    <t>Cemetery Preservation Group, Inc. is a 501(c)(3) non-profit organization dedicated to the protection, restoration, and preservation of historic cemeteries. We are staffed by volunteers so 100% of our donations go directly to cemetery repairs and preservation. Our projects include: 1. Inventorying, photographing and cleaning grave markers. These grave markers are sometimes the only source of information about these individuals and loss of these markers represents information that can never be retrieved. 2. Repair Broken Markers and Close Open Graves. 3. Repair Brick Retaining Walls, Gates and Fences. 4. Removal of dead trees, tree trimming and replacement as well as other key landscape features 5. Replacing Division Signs, adding Wayfinder Signage and Accessibility Features as needed.</t>
  </si>
  <si>
    <t>980 County Rd 16</t>
  </si>
  <si>
    <t>doug@CPGmail.org</t>
  </si>
  <si>
    <t>Howell</t>
  </si>
  <si>
    <t>Buster</t>
  </si>
  <si>
    <t>(334) 872-3332</t>
  </si>
  <si>
    <t>Public/Social Benefit</t>
  </si>
  <si>
    <t>The Project Success Ministries Inc.</t>
  </si>
  <si>
    <t>Center Point</t>
  </si>
  <si>
    <t>Project Success provides assistance to those who often times need a second chance at life.Those who are living in unfavorable and/or inhumane situations or conditions. Services are provided for those who live on the streets, prostitutes, teenage runaways, and human trafficking victims. We also provide services to those who are going through a crisis such as; the lost of a home or job, no working utilities,food or clothing.We are there for those who are in need of support and/or mentoring. Project Success is a Christian Ministry and our\u0022 Foundation\u0022 is our Lord and Savior Jesus Christ. Salvation is offered to each person that we encounter in ministry.Project Success is an creditable established Ministry in whom exudes the excellence of Jesus in everything that we do.</t>
  </si>
  <si>
    <t>1524 Huffman Road</t>
  </si>
  <si>
    <t>projectsuccessint@live.com</t>
  </si>
  <si>
    <t>Tyffani</t>
  </si>
  <si>
    <t>Austin</t>
  </si>
  <si>
    <t>(205) 518-6955</t>
  </si>
  <si>
    <t>Foster Coalition</t>
  </si>
  <si>
    <t>Birmingham</t>
  </si>
  <si>
    <t>3201 Mountain Ridge</t>
  </si>
  <si>
    <t>Foster Coalition works together with foster agencies, local organizations, and church ministries to improve the lives of foster children and provide them with a better chance for a successful future.</t>
  </si>
  <si>
    <t>E We Foundation</t>
  </si>
  <si>
    <t>Huntsville</t>
  </si>
  <si>
    <t>PO Box 6391</t>
  </si>
  <si>
    <t>Our mission is to support families affected by Edwards Syndrome or Trisomy 18 and other rare diseases, while changing the medical perspective through advocacy, education, and public policy.</t>
  </si>
  <si>
    <t>NV</t>
  </si>
  <si>
    <t>Start Place</t>
  </si>
  <si>
    <t>Las Vegas</t>
  </si>
  <si>
    <t>3225 McLeod Dr</t>
  </si>
  <si>
    <t>Carolyn</t>
  </si>
  <si>
    <t>O'Byrne</t>
  </si>
  <si>
    <t>Many people face housing insecurities. This increases the likelihood of more challenges in life. We want them to succeed. Start Place helps solve these challenges by offering safe and supportive recovery housing to help them get a fresh new start. The right housing changes lives. Let's redefine recovery together in North Alabama. Help us to replace cold with warmth, wet with dry, neglect with support, insecurity with safety, and hunger with fullness.</t>
  </si>
  <si>
    <t>Feral at Heart</t>
  </si>
  <si>
    <t>Feral at Heart is a 501c3 nonprofit animal welfare organization in Reno, NV, whose mission is to improve the lives of feral and community cats through Trap-Neuter-Return (TNR). TNR is the humane solution to addressing the community cat populations. TNR stops the breeding cycle through sterilization, addresses community concerns, reduces complaints about cats, and improves the overall wellbeing of existing community cats. We help provide TNR services for the Reno/Sparks community. In addition to TNR, Feral At Heart intercepts young kittens from the streets before they turn feral. These kittens are socialized, sterilized, vaccinated, microchipped, and adopted into loving homes. In the year 2022, Feral at Heart accomplished 337 TNR’s and 95 kitten adoptions.</t>
  </si>
  <si>
    <t>Reno</t>
  </si>
  <si>
    <t>401 Ryland St. STE 201-A</t>
  </si>
  <si>
    <t>Rachel</t>
  </si>
  <si>
    <t>Story</t>
  </si>
  <si>
    <t>Environment/Animals</t>
  </si>
  <si>
    <t>Relief4Noses2Tails</t>
  </si>
  <si>
    <t>Carlin</t>
  </si>
  <si>
    <t>PO Box 1485</t>
  </si>
  <si>
    <t>relief4noses2tails@gmail.com</t>
  </si>
  <si>
    <t>Karen</t>
  </si>
  <si>
    <t>Carr-Brian</t>
  </si>
  <si>
    <t>(775) 934-3066</t>
  </si>
  <si>
    <t>Our goal is to help animals get the vaccinations, food, or medical attention that they need because their families can not afford to provide it for them. We hope to raise enough funding to be able to provide more assistance for animals to be spayed or neutered. We will also provide transportation for animals to get to other shelters to be able to have a better chance at adoption.</t>
  </si>
  <si>
    <t>Communities In Schools Of Nevada</t>
  </si>
  <si>
    <t>To surround students with a community of support, empowering them to stay in school and achieve in life.</t>
  </si>
  <si>
    <t>8350 W SAHARA AVE STE 110</t>
  </si>
  <si>
    <t>nicolen@cisnevada.org</t>
  </si>
  <si>
    <t>Nicole</t>
  </si>
  <si>
    <t>Neal</t>
  </si>
  <si>
    <t>(702) 550-3799</t>
  </si>
  <si>
    <t>ServiceSource, Inc.</t>
  </si>
  <si>
    <t>VA</t>
  </si>
  <si>
    <t>Oakton</t>
  </si>
  <si>
    <t>ServiceSource is a 501(c)(3) nonprofit organization with a mission to facilitate services, resources and partnerships to support people with disabilities and others we serve, along with their families, their caregivers and community members, in order to build more inclusive communities.</t>
  </si>
  <si>
    <t>10467 White Granite Drive</t>
  </si>
  <si>
    <t>giving@servicesource.org</t>
  </si>
  <si>
    <t>Lisa</t>
  </si>
  <si>
    <t>Ward</t>
  </si>
  <si>
    <t>United Way of South Hampton Roads</t>
  </si>
  <si>
    <t>Norfolk</t>
  </si>
  <si>
    <t>The United Way of South Hampton Roads brings people and resources together to solve problems that are too big for any of us to solve alone.</t>
  </si>
  <si>
    <t>2515 Walmer Ave</t>
  </si>
  <si>
    <t>anissman@unitedwayshr.org</t>
  </si>
  <si>
    <t>Andrew</t>
  </si>
  <si>
    <t>Nissman</t>
  </si>
  <si>
    <t>(757) 853-8500</t>
  </si>
  <si>
    <t>Virginia Alliance Of Information And Referral Systems Vairs</t>
  </si>
  <si>
    <t>Arlington</t>
  </si>
  <si>
    <t>The Alliance of Information &amp; Referral Systems (AIRS) is a membership organization dedicated to improving access to health and human services via the mechanism of comprehensive and specialized information and referral services. AIRS provides national leadership and support to build the capacity of local affiliates/chapters and their members.</t>
  </si>
  <si>
    <t>241 18th Street S, Suite 403</t>
  </si>
  <si>
    <t>Nanette</t>
  </si>
  <si>
    <t>Relave</t>
  </si>
  <si>
    <t>Great Falls</t>
  </si>
  <si>
    <t>Through fundraising and the provision of scholarship support, The Women’s Club of Great Falls Scholarship Fund continues to pave educational pathways for students in Northern Virginia.</t>
  </si>
  <si>
    <t>P.O. Box 611</t>
  </si>
  <si>
    <t>dougcorbett1@mac.com</t>
  </si>
  <si>
    <t>Doug</t>
  </si>
  <si>
    <t>Corbett</t>
  </si>
  <si>
    <t>(703) 415-6149</t>
  </si>
  <si>
    <t>Account</t>
  </si>
  <si>
    <t>n</t>
  </si>
  <si>
    <t>INSERT INTO 'charityuser' (`id`,`email`,`charityName`,`password`,`city`,`state`,`zipCode`,`phone`,`description`,`createdAt`,`updatedAt`) VALUES (DEFAULT,?,?,?,?,?,?,?,?,?,?);</t>
  </si>
  <si>
    <t>INSERT INTO charityuser (`id`,`email`,`charityName`,`password`,`city`,`state`,`zipCode`,`phone`,`description`,`createdAt`,`updatedAt`)</t>
  </si>
  <si>
    <t>2023-04-09 01:53:06</t>
  </si>
  <si>
    <t>Through fundraising and the provision of scholarship support, The Women`s Club of Great Falls Scholarship Fund continues to pave educational pathways for students in Northern Virginia.</t>
  </si>
  <si>
    <t>Northern Illinois Food Bank''s mission is to provide nutritious food and resources for our neighbors, with dignity, equity and convenience, through partnerships and innovation.</t>
  </si>
  <si>
    <t>Women''s Club of Great Falls Scholarship Fund Inc.</t>
  </si>
  <si>
    <t>The Mission of Heather''s House is to assist and guide women into the freedom of recovery by providing a safe and secure place for women to live, while mentoring and offering hope through the structure of a 12 step program.</t>
  </si>
  <si>
    <t>Heather''s House</t>
  </si>
  <si>
    <t>Many people face housing insecurities. This increases the likelihood of more challenges in life. We want them to succeed. Start Place helps solve these challenges by offering safe and supportive recovery housing to help them get a fresh new start. The right housing changes lives. Let''s redefine recovery together in North Alabama. Help us to replace cold with warmth, wet with dry, neglect with support, insecurity with safety, and hunger with fullness.</t>
  </si>
  <si>
    <t>Business Name</t>
  </si>
  <si>
    <t>Business Email</t>
  </si>
  <si>
    <t>Password</t>
  </si>
  <si>
    <t>Zip Code</t>
  </si>
  <si>
    <t>Business Description</t>
  </si>
  <si>
    <t>A to Z Inc.</t>
  </si>
  <si>
    <t>(312) 555-1234</t>
  </si>
  <si>
    <t>100 Main St</t>
  </si>
  <si>
    <t>atozinc@gmail.com</t>
  </si>
  <si>
    <t>Atoz123</t>
  </si>
  <si>
    <t>A to Z Inc. is a local business that offers a variety of services including home improvement, landscaping, and cleaning.</t>
  </si>
  <si>
    <t>Pro Builders LLC</t>
  </si>
  <si>
    <t>(773) 555-5678</t>
  </si>
  <si>
    <t>200 State St</t>
  </si>
  <si>
    <t>probuildersllc@gmail.com</t>
  </si>
  <si>
    <t>Probuilders456</t>
  </si>
  <si>
    <t>Arlington Heights</t>
  </si>
  <si>
    <t>Pro Builders LLC is a construction company that specializes in residential and commercial projects in the Arlington Heights area.</t>
  </si>
  <si>
    <t>Pampered Paws Salon</t>
  </si>
  <si>
    <t>(847) 555-9012</t>
  </si>
  <si>
    <t>300 Oak Ave</t>
  </si>
  <si>
    <t>pamperedpawssalon@yahoo.com</t>
  </si>
  <si>
    <t>Pampered901</t>
  </si>
  <si>
    <t>Skokie</t>
  </si>
  <si>
    <t>Pampered Paws Salon is a pet grooming business that provides quality services to pet owners in the Skokie community.</t>
  </si>
  <si>
    <t>Vitality Nutrition</t>
  </si>
  <si>
    <t>(312) 555-2345</t>
  </si>
  <si>
    <t>400 Elm St</t>
  </si>
  <si>
    <t>vitalitynutrition@yahoo.com</t>
  </si>
  <si>
    <t>Vitality234</t>
  </si>
  <si>
    <t>Naperville</t>
  </si>
  <si>
    <t>Vitality Nutrition is a health food store that offers a wide selection of organic and natural products to the Naperville community.</t>
  </si>
  <si>
    <t>Dynamic Designers Inc.</t>
  </si>
  <si>
    <t>(847) 555-6789</t>
  </si>
  <si>
    <t>500 Pine St</t>
  </si>
  <si>
    <t>dynamicdesignersinc@gmail.com</t>
  </si>
  <si>
    <t>Dynamic678</t>
  </si>
  <si>
    <t>Evanston</t>
  </si>
  <si>
    <t>Dynamic Designers Inc. is a web design company that creates innovative and responsive websites for businesses in the Evanston area.</t>
  </si>
  <si>
    <t>Express Cleaners</t>
  </si>
  <si>
    <t>(224) 555-3456</t>
  </si>
  <si>
    <t>600 Maple Rd</t>
  </si>
  <si>
    <t>expresscleaners@gmail.com</t>
  </si>
  <si>
    <t>Express345</t>
  </si>
  <si>
    <t>Schaumburg</t>
  </si>
  <si>
    <t>Express Cleaners is a dry cleaning business that provides fast and reliable services to the Schaumburg community.</t>
  </si>
  <si>
    <t>Gold Coast Jewelry</t>
  </si>
  <si>
    <t>(312) 555-7890</t>
  </si>
  <si>
    <t>700 Oak Ave</t>
  </si>
  <si>
    <t>goldcoastjewelry@yahoo.com</t>
  </si>
  <si>
    <t>Gold789</t>
  </si>
  <si>
    <t>Des Plaines</t>
  </si>
  <si>
    <t>Gold Coast Jewelry is a family-owned business that offers a wide selection of fine jewelry to customers in the Des Plaines area.</t>
  </si>
  <si>
    <t>Urban Bikes</t>
  </si>
  <si>
    <t>800 State St</t>
  </si>
  <si>
    <t>urbanbikes@gmail.com</t>
  </si>
  <si>
    <t>Urban567</t>
  </si>
  <si>
    <t>Oak Park</t>
  </si>
  <si>
    <t>Urban Bikes is a bike shop that provides quality bikes and accessories to customers in the Oak Park community.</t>
  </si>
  <si>
    <t>The Local Market</t>
  </si>
  <si>
    <t>900 Elm St</t>
  </si>
  <si>
    <t>thelocalmarket@yahoo.com</t>
  </si>
  <si>
    <t>Local901</t>
  </si>
  <si>
    <t>The Local Market is a grocery store that offers fresh and locally-sourced products to customers in the Arlington Heights area.</t>
  </si>
  <si>
    <t>The Print Shop</t>
  </si>
  <si>
    <t>1000 Main St</t>
  </si>
  <si>
    <t>theprintshop@yahoo.com</t>
  </si>
  <si>
    <t>Print234</t>
  </si>
  <si>
    <t>The Print Shop is a printing business that offers a variety of services including business cards, flyers, and posters to customers in the Chicago community.</t>
  </si>
  <si>
    <t>Fusion Fitness</t>
  </si>
  <si>
    <t>1100 Pine St</t>
  </si>
  <si>
    <t>fusionfitness@yahoo.com</t>
  </si>
  <si>
    <t>Fusion678</t>
  </si>
  <si>
    <t>Fusion Fitness is a gym that offers fitness classes and personal training services to customers in the Skokie area.</t>
  </si>
  <si>
    <t>Woodland Interiors</t>
  </si>
  <si>
    <t>1200 Oak Ave</t>
  </si>
  <si>
    <t>woodlandinteriors@gmail.com</t>
  </si>
  <si>
    <t>Woodland789</t>
  </si>
  <si>
    <t>Woodland Interiors is an interior design business that offers creative and and stylish solutions to customers in the Romeoville and surrounding areas.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</si>
</sst>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006100"/>
      <name val="Calibri"/>
      <family val="2"/>
      <scheme val="minor"/>
    </font>
    <font>
      <sz val="12"/>
      <color theme="1"/>
      <name val="Calibri"/>
      <family val="2"/>
      <scheme val="minor"/>
    </font>
    <font>
      <b/>
      <u/>
      <sz val="12"/>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3">
    <xf numFmtId="0" fontId="0" fillId="0" borderId="0"/>
    <xf numFmtId="0" fontId="2" fillId="2" borderId="0" applyNumberFormat="0" applyBorder="0" applyAlignment="0" applyProtection="0"/>
    <xf numFmtId="0" fontId="3" fillId="0" borderId="0"/>
  </cellStyleXfs>
  <cellXfs count="8">
    <xf numFmtId="0" fontId="0" fillId="0" borderId="0" xfId="0"/>
    <xf numFmtId="0" fontId="1" fillId="0" borderId="0" xfId="0" applyFont="1"/>
    <xf numFmtId="0" fontId="0" fillId="0" borderId="0" xfId="0" applyAlignment="1">
      <alignment horizontal="left"/>
    </xf>
    <xf numFmtId="49" fontId="0" fillId="0" borderId="0" xfId="0" applyNumberFormat="1"/>
    <xf numFmtId="0" fontId="2" fillId="2" borderId="0" xfId="1"/>
    <xf numFmtId="0" fontId="3" fillId="0" borderId="0" xfId="2"/>
    <xf numFmtId="0" fontId="4" fillId="0" borderId="0" xfId="2" applyFont="1"/>
    <xf numFmtId="0" fontId="5" fillId="0" borderId="0" xfId="0" applyFont="1"/>
  </cellXfs>
  <cellStyles count="3">
    <cellStyle name="Good" xfId="1" builtinId="26"/>
    <cellStyle name="Normal" xfId="0" builtinId="0"/>
    <cellStyle name="Normal 2" xfId="2" xr:uid="{9CF3DD07-2396-4162-9130-08FC5C95D84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98AC3-31E0-4098-A7A3-ABBE3F2445F3}">
  <dimension ref="A1:P34"/>
  <sheetViews>
    <sheetView zoomScale="130" zoomScaleNormal="130" workbookViewId="0">
      <selection activeCell="B2" sqref="B2"/>
    </sheetView>
  </sheetViews>
  <sheetFormatPr defaultRowHeight="15" x14ac:dyDescent="0.25"/>
  <cols>
    <col min="1" max="1" width="24.7109375" customWidth="1"/>
    <col min="2" max="2" width="50.5703125" customWidth="1"/>
    <col min="3" max="3" width="10" customWidth="1"/>
    <col min="4" max="4" width="16.140625" customWidth="1"/>
    <col min="5" max="5" width="10.140625" customWidth="1"/>
    <col min="6" max="6" width="19.5703125" customWidth="1"/>
    <col min="7" max="7" width="251.85546875" customWidth="1"/>
    <col min="8" max="8" width="30.42578125" customWidth="1"/>
    <col min="9" max="9" width="27.28515625" customWidth="1"/>
    <col min="10" max="10" width="26.140625" customWidth="1"/>
    <col min="11" max="11" width="20.28515625" customWidth="1"/>
    <col min="12" max="12" width="19.5703125" customWidth="1"/>
    <col min="13" max="13" width="24.28515625" customWidth="1"/>
    <col min="14" max="14" width="139" customWidth="1"/>
  </cols>
  <sheetData>
    <row r="1" spans="1:16" x14ac:dyDescent="0.25">
      <c r="A1" s="1"/>
      <c r="B1" s="1" t="s">
        <v>0</v>
      </c>
      <c r="C1" s="1" t="s">
        <v>1</v>
      </c>
      <c r="D1" s="1" t="s">
        <v>2</v>
      </c>
      <c r="E1" s="1" t="s">
        <v>5</v>
      </c>
      <c r="F1" s="1" t="s">
        <v>3</v>
      </c>
      <c r="G1" s="1" t="s">
        <v>4</v>
      </c>
      <c r="H1" s="1" t="s">
        <v>14</v>
      </c>
      <c r="I1" s="1" t="s">
        <v>6</v>
      </c>
      <c r="J1" s="1" t="s">
        <v>11</v>
      </c>
      <c r="K1" s="1" t="s">
        <v>10</v>
      </c>
      <c r="L1" s="1" t="s">
        <v>3</v>
      </c>
      <c r="M1" s="1" t="s">
        <v>9</v>
      </c>
      <c r="N1" s="1" t="s">
        <v>4</v>
      </c>
      <c r="O1" s="1" t="s">
        <v>145</v>
      </c>
    </row>
    <row r="2" spans="1:16" x14ac:dyDescent="0.25">
      <c r="B2" t="s">
        <v>7</v>
      </c>
      <c r="C2" t="s">
        <v>12</v>
      </c>
      <c r="D2" t="s">
        <v>13</v>
      </c>
      <c r="E2" s="2">
        <v>60604</v>
      </c>
      <c r="F2" t="s">
        <v>18</v>
      </c>
      <c r="G2" t="s">
        <v>8</v>
      </c>
      <c r="H2" t="s">
        <v>15</v>
      </c>
      <c r="I2" t="s">
        <v>20</v>
      </c>
      <c r="J2" t="s">
        <v>16</v>
      </c>
      <c r="K2" t="s">
        <v>17</v>
      </c>
      <c r="L2" t="s">
        <v>18</v>
      </c>
      <c r="M2" t="s">
        <v>19</v>
      </c>
      <c r="N2" t="s">
        <v>8</v>
      </c>
      <c r="O2" t="s">
        <v>146</v>
      </c>
      <c r="P2" t="str">
        <f>_xlfn.CONCAT("(DEFAULT,'", $I2, "', '", $B2, "', '", "password", "', '", $D2, "', '", $C2, "', '", $E2,, "', '", $F2, "', '", $G2, "', '", $A$26,"', '", $A$26, "'), ")</f>
        <v xml:space="preserve">(DEFAULT,'charitable@gatewayfoundation.org', 'GW Foundation Inc', 'password', 'Chicago', 'IL', '60604', '(312) 663-1130', 'G.W. Foundation, Inc. is a national, non-profit organization committed to reducing substance abuse and co-occurring mental health problems through effective and efficient treatment programs.', '2023-04-09 01:53:06', '2023-04-09 01:53:06'), </v>
      </c>
    </row>
    <row r="3" spans="1:16" x14ac:dyDescent="0.25">
      <c r="B3" t="s">
        <v>21</v>
      </c>
      <c r="C3" t="s">
        <v>12</v>
      </c>
      <c r="D3" t="s">
        <v>13</v>
      </c>
      <c r="E3" s="2">
        <v>60602</v>
      </c>
      <c r="F3">
        <v>0</v>
      </c>
      <c r="G3" t="s">
        <v>22</v>
      </c>
      <c r="H3" t="s">
        <v>23</v>
      </c>
      <c r="I3" t="s">
        <v>24</v>
      </c>
      <c r="J3" t="s">
        <v>25</v>
      </c>
      <c r="K3" t="s">
        <v>26</v>
      </c>
      <c r="L3">
        <v>0</v>
      </c>
      <c r="M3" t="s">
        <v>27</v>
      </c>
      <c r="N3" t="s">
        <v>22</v>
      </c>
      <c r="O3" t="s">
        <v>146</v>
      </c>
      <c r="P3" t="str">
        <f t="shared" ref="P3:P19" si="0">_xlfn.CONCAT("(DEFAULT,'", $I3, "', '", $B3, "', '", "password", "', '", $D3, "', '", $C3, "', '", $E3,, "', '", $F3, "', '", $G3, "', '", $A$26,"', '", $A$26, "'), ")</f>
        <v xml:space="preserve">(DEFAULT,'None', 'Institute for the International Education of Students', 'password', 'Chicago', 'IL', '60602', '0', 'IES Abroad educates students to become global leaders through premier study abroad and internship programs, that offer students worldwide experiential learning opportunities that meet the highest standards of academic quality.', '2023-04-09 01:53:06', '2023-04-09 01:53:06'), </v>
      </c>
    </row>
    <row r="4" spans="1:16" x14ac:dyDescent="0.25">
      <c r="B4" t="s">
        <v>28</v>
      </c>
      <c r="C4" t="s">
        <v>12</v>
      </c>
      <c r="D4" t="s">
        <v>29</v>
      </c>
      <c r="E4" s="2">
        <v>60134</v>
      </c>
      <c r="F4" t="s">
        <v>33</v>
      </c>
      <c r="G4" t="s">
        <v>151</v>
      </c>
      <c r="H4" t="s">
        <v>34</v>
      </c>
      <c r="I4" t="s">
        <v>35</v>
      </c>
      <c r="J4" t="s">
        <v>31</v>
      </c>
      <c r="K4" t="s">
        <v>32</v>
      </c>
      <c r="L4" t="s">
        <v>33</v>
      </c>
      <c r="M4" t="s">
        <v>27</v>
      </c>
      <c r="N4" t="s">
        <v>30</v>
      </c>
      <c r="O4" t="s">
        <v>146</v>
      </c>
      <c r="P4" t="str">
        <f t="shared" si="0"/>
        <v xml:space="preserve">(DEFAULT,'msipes@northernilfoodbank.org', 'Northern Illinois Food Bank', 'password', 'Geneva', 'IL', '60134', '(630) 443-6910', 'Northern Illinois Food Bank''s mission is to provide nutritious food and resources for our neighbors, with dignity, equity and convenience, through partnerships and innovation.', '2023-04-09 01:53:06', '2023-04-09 01:53:06'), </v>
      </c>
    </row>
    <row r="5" spans="1:16" x14ac:dyDescent="0.25">
      <c r="B5" t="s">
        <v>36</v>
      </c>
      <c r="C5" t="s">
        <v>12</v>
      </c>
      <c r="D5" t="s">
        <v>37</v>
      </c>
      <c r="E5" s="2">
        <v>62340</v>
      </c>
      <c r="F5">
        <v>0</v>
      </c>
      <c r="G5" t="s">
        <v>38</v>
      </c>
      <c r="H5" t="s">
        <v>39</v>
      </c>
      <c r="I5" t="s">
        <v>24</v>
      </c>
      <c r="J5" t="s">
        <v>24</v>
      </c>
      <c r="K5" t="s">
        <v>24</v>
      </c>
      <c r="L5">
        <v>0</v>
      </c>
      <c r="M5" t="s">
        <v>40</v>
      </c>
      <c r="N5" t="s">
        <v>38</v>
      </c>
      <c r="O5" t="s">
        <v>146</v>
      </c>
      <c r="P5" t="str">
        <f t="shared" si="0"/>
        <v xml:space="preserve">(DEFAULT,'None', 'Griggsville United Methodist Church', 'password', 'Griggsville', 'IL', '62340', '0', 'The mission of the church is to make disciples of Jesus Christ for the transformation of the world.', '2023-04-09 01:53:06', '2023-04-09 01:53:06'), </v>
      </c>
    </row>
    <row r="6" spans="1:16" x14ac:dyDescent="0.25">
      <c r="B6" t="s">
        <v>41</v>
      </c>
      <c r="C6" t="s">
        <v>12</v>
      </c>
      <c r="D6" t="s">
        <v>42</v>
      </c>
      <c r="E6" s="2">
        <v>61115</v>
      </c>
      <c r="F6">
        <v>0</v>
      </c>
      <c r="G6" t="s">
        <v>44</v>
      </c>
      <c r="H6" t="s">
        <v>43</v>
      </c>
      <c r="I6" t="s">
        <v>24</v>
      </c>
      <c r="J6" t="s">
        <v>24</v>
      </c>
      <c r="K6" t="s">
        <v>24</v>
      </c>
      <c r="L6">
        <v>0</v>
      </c>
      <c r="M6" t="s">
        <v>40</v>
      </c>
      <c r="N6" t="s">
        <v>44</v>
      </c>
      <c r="O6" t="s">
        <v>146</v>
      </c>
      <c r="P6" t="str">
        <f t="shared" si="0"/>
        <v xml:space="preserve">(DEFAULT,'None', 'Park City Church Inc', 'password', 'Machesney Park', 'IL', '61115', '0', 'We exist to make, mature, and multiply followers of Jesus Christ', '2023-04-09 01:53:06', '2023-04-09 01:53:06'), </v>
      </c>
    </row>
    <row r="7" spans="1:16" x14ac:dyDescent="0.25">
      <c r="B7" t="s">
        <v>45</v>
      </c>
      <c r="C7" t="s">
        <v>12</v>
      </c>
      <c r="D7" t="s">
        <v>46</v>
      </c>
      <c r="E7" s="2">
        <v>62301</v>
      </c>
      <c r="F7" t="s">
        <v>50</v>
      </c>
      <c r="G7" t="s">
        <v>52</v>
      </c>
      <c r="H7" t="s">
        <v>47</v>
      </c>
      <c r="I7" t="s">
        <v>51</v>
      </c>
      <c r="J7" t="s">
        <v>48</v>
      </c>
      <c r="K7" t="s">
        <v>49</v>
      </c>
      <c r="L7" t="s">
        <v>50</v>
      </c>
      <c r="M7" t="s">
        <v>53</v>
      </c>
      <c r="N7" t="s">
        <v>52</v>
      </c>
      <c r="O7" t="s">
        <v>146</v>
      </c>
      <c r="P7" t="str">
        <f t="shared" si="0"/>
        <v xml:space="preserve">(DEFAULT,'advancement@quincy.edu', 'Quincy University Corp.', 'password', 'Quincy', 'IL', '62301', '(217) 228-5227', 'Quincy University stands as a Catholic, independent, liberal arts institution of higher learning in the Franciscan tradition. Inspired by the spirit of Francis and Clare of Assisi, we respect each person as a sister or brother with dignity, value, and worth. We work for justice, peace and the integrity of creation. We prepare men and women for leadership and for the transformation of the world by educating them to seek knowledge that leads to wisdom. We welcome and invite all to share our spirit and life. Founded by Franciscans in 1860, QU is an independent, coeducational, primarily undergraduate institution rooted in the Catholic tradition. It offers degree, professional, and continuing education programs based on the liberal arts and humanities.', '2023-04-09 01:53:06', '2023-04-09 01:53:06'), </v>
      </c>
    </row>
    <row r="8" spans="1:16" x14ac:dyDescent="0.25">
      <c r="B8" t="s">
        <v>154</v>
      </c>
      <c r="C8" t="s">
        <v>54</v>
      </c>
      <c r="D8" t="s">
        <v>55</v>
      </c>
      <c r="E8" s="2">
        <v>36110</v>
      </c>
      <c r="F8" t="s">
        <v>60</v>
      </c>
      <c r="G8" t="s">
        <v>153</v>
      </c>
      <c r="H8" t="s">
        <v>56</v>
      </c>
      <c r="I8" t="s">
        <v>57</v>
      </c>
      <c r="J8" t="s">
        <v>58</v>
      </c>
      <c r="K8" t="s">
        <v>59</v>
      </c>
      <c r="L8" t="s">
        <v>60</v>
      </c>
      <c r="M8" t="s">
        <v>27</v>
      </c>
      <c r="N8" t="s">
        <v>61</v>
      </c>
      <c r="O8" t="s">
        <v>146</v>
      </c>
      <c r="P8" t="str">
        <f t="shared" si="0"/>
        <v xml:space="preserve">(DEFAULT,'leannejordan7@gmail.com', 'Heather''s House', 'password', 'Montgomery', 'AL', '36110', '(334) 318-5842', 'The Mission of Heather''s House is to assist and guide women into the freedom of recovery by providing a safe and secure place for women to live, while mentoring and offering hope through the structure of a 12 step program.', '2023-04-09 01:53:06', '2023-04-09 01:53:06'), </v>
      </c>
    </row>
    <row r="9" spans="1:16" x14ac:dyDescent="0.25">
      <c r="B9" t="s">
        <v>62</v>
      </c>
      <c r="C9" t="s">
        <v>54</v>
      </c>
      <c r="D9" t="s">
        <v>63</v>
      </c>
      <c r="E9" s="2">
        <v>36701</v>
      </c>
      <c r="F9" t="s">
        <v>69</v>
      </c>
      <c r="G9" t="s">
        <v>64</v>
      </c>
      <c r="H9" t="s">
        <v>65</v>
      </c>
      <c r="I9" t="s">
        <v>66</v>
      </c>
      <c r="J9" t="s">
        <v>67</v>
      </c>
      <c r="K9" t="s">
        <v>68</v>
      </c>
      <c r="L9" t="s">
        <v>69</v>
      </c>
      <c r="M9" t="s">
        <v>70</v>
      </c>
      <c r="N9" t="s">
        <v>64</v>
      </c>
      <c r="O9" t="s">
        <v>146</v>
      </c>
      <c r="P9" t="str">
        <f t="shared" si="0"/>
        <v xml:space="preserve">(DEFAULT,'doug@CPGmail.org', 'Cemetery Preservation Group, Inc.', 'password', 'Selma', 'AL', '36701', '(334) 872-3332', 'Cemetery Preservation Group, Inc. is a 501(c)(3) non-profit organization dedicated to the protection, restoration, and preservation of historic cemeteries. We are staffed by volunteers so 100% of our donations go directly to cemetery repairs and preservation. Our projects include: 1. Inventorying, photographing and cleaning grave markers. These grave markers are sometimes the only source of information about these individuals and loss of these markers represents information that can never be retrieved. 2. Repair Broken Markers and Close Open Graves. 3. Repair Brick Retaining Walls, Gates and Fences. 4. Removal of dead trees, tree trimming and replacement as well as other key landscape features 5. Replacing Division Signs, adding Wayfinder Signage and Accessibility Features as needed.', '2023-04-09 01:53:06', '2023-04-09 01:53:06'), </v>
      </c>
    </row>
    <row r="10" spans="1:16" x14ac:dyDescent="0.25">
      <c r="B10" t="s">
        <v>71</v>
      </c>
      <c r="C10" t="s">
        <v>54</v>
      </c>
      <c r="D10" t="s">
        <v>72</v>
      </c>
      <c r="E10" s="2">
        <v>35215</v>
      </c>
      <c r="F10" t="s">
        <v>78</v>
      </c>
      <c r="G10" t="s">
        <v>73</v>
      </c>
      <c r="H10" t="s">
        <v>74</v>
      </c>
      <c r="I10" t="s">
        <v>75</v>
      </c>
      <c r="J10" t="s">
        <v>76</v>
      </c>
      <c r="K10" t="s">
        <v>77</v>
      </c>
      <c r="L10" t="s">
        <v>78</v>
      </c>
      <c r="M10" t="s">
        <v>27</v>
      </c>
      <c r="N10" t="s">
        <v>73</v>
      </c>
      <c r="O10" t="s">
        <v>146</v>
      </c>
      <c r="P10" t="str">
        <f t="shared" si="0"/>
        <v xml:space="preserve">(DEFAULT,'projectsuccessint@live.com', 'The Project Success Ministries Inc.', 'password', 'Center Point', 'AL', '35215', '(205) 518-6955', 'Project Success provides assistance to those who often times need a second chance at life.Those who are living in unfavorable and/or inhumane situations or conditions. Services are provided for those who live on the streets, prostitutes, teenage runaways, and human trafficking victims. We also provide services to those who are going through a crisis such as; the lost of a home or job, no working utilities,food or clothing.We are there for those who are in need of support and/or mentoring. Project Success is a Christian Ministry and our\u0022 Foundation\u0022 is our Lord and Savior Jesus Christ. Salvation is offered to each person that we encounter in ministry.Project Success is an creditable established Ministry in whom exudes the excellence of Jesus in everything that we do.', '2023-04-09 01:53:06', '2023-04-09 01:53:06'), </v>
      </c>
    </row>
    <row r="11" spans="1:16" x14ac:dyDescent="0.25">
      <c r="B11" t="s">
        <v>79</v>
      </c>
      <c r="C11" t="s">
        <v>54</v>
      </c>
      <c r="D11" t="s">
        <v>80</v>
      </c>
      <c r="E11" s="2">
        <v>35242</v>
      </c>
      <c r="F11">
        <v>0</v>
      </c>
      <c r="G11" t="s">
        <v>82</v>
      </c>
      <c r="H11" t="s">
        <v>81</v>
      </c>
      <c r="I11" t="s">
        <v>24</v>
      </c>
      <c r="J11" t="s">
        <v>24</v>
      </c>
      <c r="K11" t="s">
        <v>24</v>
      </c>
      <c r="L11">
        <v>0</v>
      </c>
      <c r="M11" t="s">
        <v>27</v>
      </c>
      <c r="N11" t="s">
        <v>82</v>
      </c>
      <c r="O11" t="s">
        <v>146</v>
      </c>
      <c r="P11" t="str">
        <f t="shared" si="0"/>
        <v xml:space="preserve">(DEFAULT,'None', 'Foster Coalition', 'password', 'Birmingham', 'AL', '35242', '0', 'Foster Coalition works together with foster agencies, local organizations, and church ministries to improve the lives of foster children and provide them with a better chance for a successful future.', '2023-04-09 01:53:06', '2023-04-09 01:53:06'), </v>
      </c>
    </row>
    <row r="12" spans="1:16" x14ac:dyDescent="0.25">
      <c r="B12" t="s">
        <v>83</v>
      </c>
      <c r="C12" t="s">
        <v>54</v>
      </c>
      <c r="D12" t="s">
        <v>84</v>
      </c>
      <c r="E12" s="2">
        <v>35813</v>
      </c>
      <c r="F12">
        <v>0</v>
      </c>
      <c r="G12" t="s">
        <v>86</v>
      </c>
      <c r="H12" t="s">
        <v>85</v>
      </c>
      <c r="I12" t="s">
        <v>24</v>
      </c>
      <c r="J12" t="s">
        <v>24</v>
      </c>
      <c r="K12" t="s">
        <v>24</v>
      </c>
      <c r="L12">
        <v>0</v>
      </c>
      <c r="M12" t="s">
        <v>19</v>
      </c>
      <c r="N12" t="s">
        <v>86</v>
      </c>
      <c r="O12" t="s">
        <v>146</v>
      </c>
      <c r="P12" t="str">
        <f t="shared" si="0"/>
        <v xml:space="preserve">(DEFAULT,'None', 'E We Foundation', 'password', 'Huntsville', 'AL', '35813', '0', 'Our mission is to support families affected by Edwards Syndrome or Trisomy 18 and other rare diseases, while changing the medical perspective through advocacy, education, and public policy.', '2023-04-09 01:53:06', '2023-04-09 01:53:06'), </v>
      </c>
    </row>
    <row r="13" spans="1:16" x14ac:dyDescent="0.25">
      <c r="B13" t="s">
        <v>88</v>
      </c>
      <c r="C13" t="s">
        <v>87</v>
      </c>
      <c r="D13" t="s">
        <v>89</v>
      </c>
      <c r="E13" s="2">
        <v>89121</v>
      </c>
      <c r="F13">
        <v>0</v>
      </c>
      <c r="G13" t="s">
        <v>155</v>
      </c>
      <c r="H13" t="s">
        <v>90</v>
      </c>
      <c r="I13" t="s">
        <v>24</v>
      </c>
      <c r="J13" t="s">
        <v>91</v>
      </c>
      <c r="K13" t="s">
        <v>92</v>
      </c>
      <c r="L13">
        <v>0</v>
      </c>
      <c r="M13" t="s">
        <v>27</v>
      </c>
      <c r="N13" t="s">
        <v>93</v>
      </c>
      <c r="O13" t="s">
        <v>146</v>
      </c>
      <c r="P13" t="str">
        <f t="shared" si="0"/>
        <v xml:space="preserve">(DEFAULT,'None', 'Start Place', 'password', 'Las Vegas', 'NV', '89121', '0', 'Many people face housing insecurities. This increases the likelihood of more challenges in life. We want them to succeed. Start Place helps solve these challenges by offering safe and supportive recovery housing to help them get a fresh new start. The right housing changes lives. Let''s redefine recovery together in North Alabama. Help us to replace cold with warmth, wet with dry, neglect with support, insecurity with safety, and hunger with fullness.', '2023-04-09 01:53:06', '2023-04-09 01:53:06'), </v>
      </c>
    </row>
    <row r="14" spans="1:16" x14ac:dyDescent="0.25">
      <c r="B14" t="s">
        <v>94</v>
      </c>
      <c r="C14" t="s">
        <v>87</v>
      </c>
      <c r="D14" t="s">
        <v>96</v>
      </c>
      <c r="E14" s="2">
        <v>89502</v>
      </c>
      <c r="F14">
        <v>0</v>
      </c>
      <c r="G14" t="s">
        <v>95</v>
      </c>
      <c r="H14" t="s">
        <v>97</v>
      </c>
      <c r="I14" t="s">
        <v>24</v>
      </c>
      <c r="J14" t="s">
        <v>98</v>
      </c>
      <c r="K14" t="s">
        <v>99</v>
      </c>
      <c r="L14">
        <v>0</v>
      </c>
      <c r="M14" t="s">
        <v>100</v>
      </c>
      <c r="N14" t="s">
        <v>95</v>
      </c>
      <c r="O14" t="s">
        <v>146</v>
      </c>
      <c r="P14" t="str">
        <f t="shared" si="0"/>
        <v xml:space="preserve">(DEFAULT,'None', 'Feral at Heart', 'password', 'Reno', 'NV', '89502', '0', 'Feral at Heart is a 501c3 nonprofit animal welfare organization in Reno, NV, whose mission is to improve the lives of feral and community cats through Trap-Neuter-Return (TNR). TNR is the humane solution to addressing the community cat populations. TNR stops the breeding cycle through sterilization, addresses community concerns, reduces complaints about cats, and improves the overall wellbeing of existing community cats. We help provide TNR services for the Reno/Sparks community. In addition to TNR, Feral At Heart intercepts young kittens from the streets before they turn feral. These kittens are socialized, sterilized, vaccinated, microchipped, and adopted into loving homes. In the year 2022, Feral at Heart accomplished 337 TNR’s and 95 kitten adoptions.', '2023-04-09 01:53:06', '2023-04-09 01:53:06'), </v>
      </c>
    </row>
    <row r="15" spans="1:16" x14ac:dyDescent="0.25">
      <c r="B15" t="s">
        <v>101</v>
      </c>
      <c r="C15" t="s">
        <v>87</v>
      </c>
      <c r="D15" t="s">
        <v>102</v>
      </c>
      <c r="E15" s="2">
        <v>89822</v>
      </c>
      <c r="F15" t="s">
        <v>107</v>
      </c>
      <c r="G15" t="s">
        <v>108</v>
      </c>
      <c r="H15" t="s">
        <v>103</v>
      </c>
      <c r="I15" t="s">
        <v>104</v>
      </c>
      <c r="J15" t="s">
        <v>105</v>
      </c>
      <c r="K15" t="s">
        <v>106</v>
      </c>
      <c r="L15" t="s">
        <v>107</v>
      </c>
      <c r="M15" t="s">
        <v>100</v>
      </c>
      <c r="N15" t="s">
        <v>108</v>
      </c>
      <c r="O15" t="s">
        <v>146</v>
      </c>
      <c r="P15" t="str">
        <f t="shared" si="0"/>
        <v xml:space="preserve">(DEFAULT,'relief4noses2tails@gmail.com', 'Relief4Noses2Tails', 'password', 'Carlin', 'NV', '89822', '(775) 934-3066', 'Our goal is to help animals get the vaccinations, food, or medical attention that they need because their families can not afford to provide it for them. We hope to raise enough funding to be able to provide more assistance for animals to be spayed or neutered. We will also provide transportation for animals to get to other shelters to be able to have a better chance at adoption.', '2023-04-09 01:53:06', '2023-04-09 01:53:06'), </v>
      </c>
    </row>
    <row r="16" spans="1:16" x14ac:dyDescent="0.25">
      <c r="B16" t="s">
        <v>109</v>
      </c>
      <c r="C16" t="s">
        <v>87</v>
      </c>
      <c r="D16" t="s">
        <v>89</v>
      </c>
      <c r="E16" s="2">
        <v>89117</v>
      </c>
      <c r="F16" t="s">
        <v>115</v>
      </c>
      <c r="G16" t="s">
        <v>110</v>
      </c>
      <c r="H16" t="s">
        <v>111</v>
      </c>
      <c r="I16" t="s">
        <v>112</v>
      </c>
      <c r="J16" t="s">
        <v>113</v>
      </c>
      <c r="K16" t="s">
        <v>114</v>
      </c>
      <c r="L16" t="s">
        <v>115</v>
      </c>
      <c r="M16" t="s">
        <v>53</v>
      </c>
      <c r="N16" t="s">
        <v>110</v>
      </c>
      <c r="O16" t="s">
        <v>146</v>
      </c>
      <c r="P16" t="str">
        <f t="shared" si="0"/>
        <v xml:space="preserve">(DEFAULT,'nicolen@cisnevada.org', 'Communities In Schools Of Nevada', 'password', 'Las Vegas', 'NV', '89117', '(702) 550-3799', 'To surround students with a community of support, empowering them to stay in school and achieve in life.', '2023-04-09 01:53:06', '2023-04-09 01:53:06'), </v>
      </c>
    </row>
    <row r="17" spans="1:16" x14ac:dyDescent="0.25">
      <c r="B17" t="s">
        <v>116</v>
      </c>
      <c r="C17" t="s">
        <v>117</v>
      </c>
      <c r="D17" t="s">
        <v>118</v>
      </c>
      <c r="E17" s="2">
        <v>22124</v>
      </c>
      <c r="F17">
        <v>0</v>
      </c>
      <c r="G17" t="s">
        <v>119</v>
      </c>
      <c r="H17" t="s">
        <v>120</v>
      </c>
      <c r="I17" t="s">
        <v>121</v>
      </c>
      <c r="J17" t="s">
        <v>122</v>
      </c>
      <c r="K17" t="s">
        <v>123</v>
      </c>
      <c r="L17">
        <v>0</v>
      </c>
      <c r="M17" t="s">
        <v>27</v>
      </c>
      <c r="N17" t="s">
        <v>119</v>
      </c>
      <c r="O17" t="s">
        <v>146</v>
      </c>
      <c r="P17" t="str">
        <f t="shared" si="0"/>
        <v xml:space="preserve">(DEFAULT,'giving@servicesource.org', 'ServiceSource, Inc.', 'password', 'Oakton', 'VA', '22124', '0', 'ServiceSource is a 501(c)(3) nonprofit organization with a mission to facilitate services, resources and partnerships to support people with disabilities and others we serve, along with their families, their caregivers and community members, in order to build more inclusive communities.', '2023-04-09 01:53:06', '2023-04-09 01:53:06'), </v>
      </c>
    </row>
    <row r="18" spans="1:16" x14ac:dyDescent="0.25">
      <c r="B18" t="s">
        <v>124</v>
      </c>
      <c r="C18" t="s">
        <v>117</v>
      </c>
      <c r="D18" t="s">
        <v>125</v>
      </c>
      <c r="E18" s="2">
        <v>23513</v>
      </c>
      <c r="F18" t="s">
        <v>131</v>
      </c>
      <c r="G18" t="s">
        <v>126</v>
      </c>
      <c r="H18" t="s">
        <v>127</v>
      </c>
      <c r="I18" t="s">
        <v>128</v>
      </c>
      <c r="J18" t="s">
        <v>129</v>
      </c>
      <c r="K18" t="s">
        <v>130</v>
      </c>
      <c r="L18" t="s">
        <v>131</v>
      </c>
      <c r="M18" t="s">
        <v>53</v>
      </c>
      <c r="N18" t="s">
        <v>126</v>
      </c>
      <c r="O18" t="s">
        <v>146</v>
      </c>
      <c r="P18" t="str">
        <f t="shared" si="0"/>
        <v xml:space="preserve">(DEFAULT,'anissman@unitedwayshr.org', 'United Way of South Hampton Roads', 'password', 'Norfolk', 'VA', '23513', '(757) 853-8500', 'The United Way of South Hampton Roads brings people and resources together to solve problems that are too big for any of us to solve alone.', '2023-04-09 01:53:06', '2023-04-09 01:53:06'), </v>
      </c>
    </row>
    <row r="19" spans="1:16" x14ac:dyDescent="0.25">
      <c r="B19" t="s">
        <v>132</v>
      </c>
      <c r="C19" t="s">
        <v>117</v>
      </c>
      <c r="D19" t="s">
        <v>133</v>
      </c>
      <c r="E19" s="2">
        <v>22202</v>
      </c>
      <c r="F19">
        <v>0</v>
      </c>
      <c r="G19" t="s">
        <v>134</v>
      </c>
      <c r="H19" t="s">
        <v>135</v>
      </c>
      <c r="I19" t="s">
        <v>24</v>
      </c>
      <c r="J19" t="s">
        <v>136</v>
      </c>
      <c r="K19" t="s">
        <v>137</v>
      </c>
      <c r="L19">
        <v>0</v>
      </c>
      <c r="M19" t="s">
        <v>27</v>
      </c>
      <c r="N19" t="s">
        <v>134</v>
      </c>
      <c r="O19" t="s">
        <v>146</v>
      </c>
      <c r="P19" t="str">
        <f t="shared" si="0"/>
        <v xml:space="preserve">(DEFAULT,'None', 'Virginia Alliance Of Information And Referral Systems Vairs', 'password', 'Arlington', 'VA', '22202', '0', 'The Alliance of Information &amp; Referral Systems (AIRS) is a membership organization dedicated to improving access to health and human services via the mechanism of comprehensive and specialized information and referral services. AIRS provides national leadership and support to build the capacity of local affiliates/chapters and their members.', '2023-04-09 01:53:06', '2023-04-09 01:53:06'), </v>
      </c>
    </row>
    <row r="20" spans="1:16" x14ac:dyDescent="0.25">
      <c r="B20" t="s">
        <v>152</v>
      </c>
      <c r="C20" t="s">
        <v>117</v>
      </c>
      <c r="D20" t="s">
        <v>138</v>
      </c>
      <c r="E20" s="2">
        <v>22066</v>
      </c>
      <c r="F20" t="s">
        <v>144</v>
      </c>
      <c r="G20" t="s">
        <v>150</v>
      </c>
      <c r="H20" t="s">
        <v>140</v>
      </c>
      <c r="I20" t="s">
        <v>141</v>
      </c>
      <c r="J20" t="s">
        <v>142</v>
      </c>
      <c r="K20" t="s">
        <v>143</v>
      </c>
      <c r="L20" t="s">
        <v>144</v>
      </c>
      <c r="M20" t="s">
        <v>53</v>
      </c>
      <c r="N20" t="s">
        <v>139</v>
      </c>
      <c r="O20" t="s">
        <v>146</v>
      </c>
      <c r="P20" t="str">
        <f>_xlfn.CONCAT("(DEFAULT,'", $I20, "', '", $B20, "', '", "password", "', '", $D20, "', '", $C20, "', '", $E20,, "', '", $F20, "', '", $G20, "', '", $A$26,"', '", $A$26, "'), ")</f>
        <v xml:space="preserve">(DEFAULT,'dougcorbett1@mac.com', 'Women''s Club of Great Falls Scholarship Fund Inc.', 'password', 'Great Falls', 'VA', '22066', '(703) 415-6149', 'Through fundraising and the provision of scholarship support, The Women`s Club of Great Falls Scholarship Fund continues to pave educational pathways for students in Northern Virginia.', '2023-04-09 01:53:06', '2023-04-09 01:53:06'), </v>
      </c>
    </row>
    <row r="25" spans="1:16" x14ac:dyDescent="0.25">
      <c r="A25" t="s">
        <v>147</v>
      </c>
    </row>
    <row r="26" spans="1:16" x14ac:dyDescent="0.25">
      <c r="A26" s="3" t="s">
        <v>149</v>
      </c>
    </row>
    <row r="27" spans="1:16" x14ac:dyDescent="0.25">
      <c r="A27" t="s">
        <v>148</v>
      </c>
    </row>
    <row r="28" spans="1:16" x14ac:dyDescent="0.25">
      <c r="A28" t="str">
        <f>_xlfn.CONCAT("VALUES (DEFAULT,'", $I2, "', '", $B2, "', '", "password", "', '", $D2, "', '", $C2, "', '", $E2,, "', '", $F2, "', '", $G2, "', '", $A$26,"', '", $A$26, "');")</f>
        <v>VALUES (DEFAULT,'charitable@gatewayfoundation.org', 'GW Foundation Inc', 'password', 'Chicago', 'IL', '60604', '(312) 663-1130', 'G.W. Foundation, Inc. is a national, non-profit organization committed to reducing substance abuse and co-occurring mental health problems through effective and efficient treatment programs.', '2023-04-09 01:53:06', '2023-04-09 01:53:06');</v>
      </c>
    </row>
    <row r="29" spans="1:16" x14ac:dyDescent="0.25">
      <c r="E29" s="2"/>
    </row>
    <row r="30" spans="1:16" x14ac:dyDescent="0.25">
      <c r="E30" s="2"/>
    </row>
    <row r="31" spans="1:16" x14ac:dyDescent="0.25">
      <c r="E31" s="2"/>
    </row>
    <row r="32" spans="1:16" x14ac:dyDescent="0.25">
      <c r="A32" t="str">
        <f>_xlfn.TEXTJOIN(" ",,P2:P20)</f>
        <v xml:space="preserve">(DEFAULT,'charitable@gatewayfoundation.org', 'GW Foundation Inc', 'password', 'Chicago', 'IL', '60604', '(312) 663-1130', 'G.W. Foundation, Inc. is a national, non-profit organization committed to reducing substance abuse and co-occurring mental health problems through effective and efficient treatment programs.', '2023-04-09 01:53:06', '2023-04-09 01:53:06'),  (DEFAULT,'None', 'Institute for the International Education of Students', 'password', 'Chicago', 'IL', '60602', '0', 'IES Abroad educates students to become global leaders through premier study abroad and internship programs, that offer students worldwide experiential learning opportunities that meet the highest standards of academic quality.', '2023-04-09 01:53:06', '2023-04-09 01:53:06'),  (DEFAULT,'msipes@northernilfoodbank.org', 'Northern Illinois Food Bank', 'password', 'Geneva', 'IL', '60134', '(630) 443-6910', 'Northern Illinois Food Bank''s mission is to provide nutritious food and resources for our neighbors, with dignity, equity and convenience, through partnerships and innovation.', '2023-04-09 01:53:06', '2023-04-09 01:53:06'),  (DEFAULT,'None', 'Griggsville United Methodist Church', 'password', 'Griggsville', 'IL', '62340', '0', 'The mission of the church is to make disciples of Jesus Christ for the transformation of the world.', '2023-04-09 01:53:06', '2023-04-09 01:53:06'),  (DEFAULT,'None', 'Park City Church Inc', 'password', 'Machesney Park', 'IL', '61115', '0', 'We exist to make, mature, and multiply followers of Jesus Christ', '2023-04-09 01:53:06', '2023-04-09 01:53:06'),  (DEFAULT,'advancement@quincy.edu', 'Quincy University Corp.', 'password', 'Quincy', 'IL', '62301', '(217) 228-5227', 'Quincy University stands as a Catholic, independent, liberal arts institution of higher learning in the Franciscan tradition. Inspired by the spirit of Francis and Clare of Assisi, we respect each person as a sister or brother with dignity, value, and worth. We work for justice, peace and the integrity of creation. We prepare men and women for leadership and for the transformation of the world by educating them to seek knowledge that leads to wisdom. We welcome and invite all to share our spirit and life. Founded by Franciscans in 1860, QU is an independent, coeducational, primarily undergraduate institution rooted in the Catholic tradition. It offers degree, professional, and continuing education programs based on the liberal arts and humanities.', '2023-04-09 01:53:06', '2023-04-09 01:53:06'),  (DEFAULT,'leannejordan7@gmail.com', 'Heather''s House', 'password', 'Montgomery', 'AL', '36110', '(334) 318-5842', 'The Mission of Heather''s House is to assist and guide women into the freedom of recovery by providing a safe and secure place for women to live, while mentoring and offering hope through the structure of a 12 step program.', '2023-04-09 01:53:06', '2023-04-09 01:53:06'),  (DEFAULT,'doug@CPGmail.org', 'Cemetery Preservation Group, Inc.', 'password', 'Selma', 'AL', '36701', '(334) 872-3332', 'Cemetery Preservation Group, Inc. is a 501(c)(3) non-profit organization dedicated to the protection, restoration, and preservation of historic cemeteries. We are staffed by volunteers so 100% of our donations go directly to cemetery repairs and preservation. Our projects include: 1. Inventorying, photographing and cleaning grave markers. These grave markers are sometimes the only source of information about these individuals and loss of these markers represents information that can never be retrieved. 2. Repair Broken Markers and Close Open Graves. 3. Repair Brick Retaining Walls, Gates and Fences. 4. Removal of dead trees, tree trimming and replacement as well as other key landscape features 5. Replacing Division Signs, adding Wayfinder Signage and Accessibility Features as needed.', '2023-04-09 01:53:06', '2023-04-09 01:53:06'),  (DEFAULT,'projectsuccessint@live.com', 'The Project Success Ministries Inc.', 'password', 'Center Point', 'AL', '35215', '(205) 518-6955', 'Project Success provides assistance to those who often times need a second chance at life.Those who are living in unfavorable and/or inhumane situations or conditions. Services are provided for those who live on the streets, prostitutes, teenage runaways, and human trafficking victims. We also provide services to those who are going through a crisis such as; the lost of a home or job, no working utilities,food or clothing.We are there for those who are in need of support and/or mentoring. Project Success is a Christian Ministry and our\u0022 Foundation\u0022 is our Lord and Savior Jesus Christ. Salvation is offered to each person that we encounter in ministry.Project Success is an creditable established Ministry in whom exudes the excellence of Jesus in everything that we do.', '2023-04-09 01:53:06', '2023-04-09 01:53:06'),  (DEFAULT,'None', 'Foster Coalition', 'password', 'Birmingham', 'AL', '35242', '0', 'Foster Coalition works together with foster agencies, local organizations, and church ministries to improve the lives of foster children and provide them with a better chance for a successful future.', '2023-04-09 01:53:06', '2023-04-09 01:53:06'),  (DEFAULT,'None', 'E We Foundation', 'password', 'Huntsville', 'AL', '35813', '0', 'Our mission is to support families affected by Edwards Syndrome or Trisomy 18 and other rare diseases, while changing the medical perspective through advocacy, education, and public policy.', '2023-04-09 01:53:06', '2023-04-09 01:53:06'),  (DEFAULT,'None', 'Start Place', 'password', 'Las Vegas', 'NV', '89121', '0', 'Many people face housing insecurities. This increases the likelihood of more challenges in life. We want them to succeed. Start Place helps solve these challenges by offering safe and supportive recovery housing to help them get a fresh new start. The right housing changes lives. Let''s redefine recovery together in North Alabama. Help us to replace cold with warmth, wet with dry, neglect with support, insecurity with safety, and hunger with fullness.', '2023-04-09 01:53:06', '2023-04-09 01:53:06'),  (DEFAULT,'None', 'Feral at Heart', 'password', 'Reno', 'NV', '89502', '0', 'Feral at Heart is a 501c3 nonprofit animal welfare organization in Reno, NV, whose mission is to improve the lives of feral and community cats through Trap-Neuter-Return (TNR). TNR is the humane solution to addressing the community cat populations. TNR stops the breeding cycle through sterilization, addresses community concerns, reduces complaints about cats, and improves the overall wellbeing of existing community cats. We help provide TNR services for the Reno/Sparks community. In addition to TNR, Feral At Heart intercepts young kittens from the streets before they turn feral. These kittens are socialized, sterilized, vaccinated, microchipped, and adopted into loving homes. In the year 2022, Feral at Heart accomplished 337 TNR’s and 95 kitten adoptions.', '2023-04-09 01:53:06', '2023-04-09 01:53:06'),  (DEFAULT,'relief4noses2tails@gmail.com', 'Relief4Noses2Tails', 'password', 'Carlin', 'NV', '89822', '(775) 934-3066', 'Our goal is to help animals get the vaccinations, food, or medical attention that they need because their families can not afford to provide it for them. We hope to raise enough funding to be able to provide more assistance for animals to be spayed or neutered. We will also provide transportation for animals to get to other shelters to be able to have a better chance at adoption.', '2023-04-09 01:53:06', '2023-04-09 01:53:06'),  (DEFAULT,'nicolen@cisnevada.org', 'Communities In Schools Of Nevada', 'password', 'Las Vegas', 'NV', '89117', '(702) 550-3799', 'To surround students with a community of support, empowering them to stay in school and achieve in life.', '2023-04-09 01:53:06', '2023-04-09 01:53:06'),  (DEFAULT,'giving@servicesource.org', 'ServiceSource, Inc.', 'password', 'Oakton', 'VA', '22124', '0', 'ServiceSource is a 501(c)(3) nonprofit organization with a mission to facilitate services, resources and partnerships to support people with disabilities and others we serve, along with their families, their caregivers and community members, in order to build more inclusive communities.', '2023-04-09 01:53:06', '2023-04-09 01:53:06'),  (DEFAULT,'anissman@unitedwayshr.org', 'United Way of South Hampton Roads', 'password', 'Norfolk', 'VA', '23513', '(757) 853-8500', 'The United Way of South Hampton Roads brings people and resources together to solve problems that are too big for any of us to solve alone.', '2023-04-09 01:53:06', '2023-04-09 01:53:06'),  (DEFAULT,'None', 'Virginia Alliance Of Information And Referral Systems Vairs', 'password', 'Arlington', 'VA', '22202', '0', 'The Alliance of Information &amp; Referral Systems (AIRS) is a membership organization dedicated to improving access to health and human services via the mechanism of comprehensive and specialized information and referral services. AIRS provides national leadership and support to build the capacity of local affiliates/chapters and their members.', '2023-04-09 01:53:06', '2023-04-09 01:53:06'),  (DEFAULT,'dougcorbett1@mac.com', 'Women''s Club of Great Falls Scholarship Fund Inc.', 'password', 'Great Falls', 'VA', '22066', '(703) 415-6149', 'Through fundraising and the provision of scholarship support, The Women`s Club of Great Falls Scholarship Fund continues to pave educational pathways for students in Northern Virginia.', '2023-04-09 01:53:06', '2023-04-09 01:53:06'), </v>
      </c>
      <c r="E32" s="2"/>
    </row>
    <row r="34" spans="1:1" x14ac:dyDescent="0.25">
      <c r="A34" s="4" t="str">
        <f>_xlfn.CONCAT(A27, " VALUES ", LEFT(A32, LEN(A32)-2),";")</f>
        <v>INSERT INTO charityuser (`id`,`email`,`charityName`,`password`,`city`,`state`,`zipCode`,`phone`,`description`,`createdAt`,`updatedAt`) VALUES (DEFAULT,'charitable@gatewayfoundation.org', 'GW Foundation Inc', 'password', 'Chicago', 'IL', '60604', '(312) 663-1130', 'G.W. Foundation, Inc. is a national, non-profit organization committed to reducing substance abuse and co-occurring mental health problems through effective and efficient treatment programs.', '2023-04-09 01:53:06', '2023-04-09 01:53:06'),  (DEFAULT,'None', 'Institute for the International Education of Students', 'password', 'Chicago', 'IL', '60602', '0', 'IES Abroad educates students to become global leaders through premier study abroad and internship programs, that offer students worldwide experiential learning opportunities that meet the highest standards of academic quality.', '2023-04-09 01:53:06', '2023-04-09 01:53:06'),  (DEFAULT,'msipes@northernilfoodbank.org', 'Northern Illinois Food Bank', 'password', 'Geneva', 'IL', '60134', '(630) 443-6910', 'Northern Illinois Food Bank''s mission is to provide nutritious food and resources for our neighbors, with dignity, equity and convenience, through partnerships and innovation.', '2023-04-09 01:53:06', '2023-04-09 01:53:06'),  (DEFAULT,'None', 'Griggsville United Methodist Church', 'password', 'Griggsville', 'IL', '62340', '0', 'The mission of the church is to make disciples of Jesus Christ for the transformation of the world.', '2023-04-09 01:53:06', '2023-04-09 01:53:06'),  (DEFAULT,'None', 'Park City Church Inc', 'password', 'Machesney Park', 'IL', '61115', '0', 'We exist to make, mature, and multiply followers of Jesus Christ', '2023-04-09 01:53:06', '2023-04-09 01:53:06'),  (DEFAULT,'advancement@quincy.edu', 'Quincy University Corp.', 'password', 'Quincy', 'IL', '62301', '(217) 228-5227', 'Quincy University stands as a Catholic, independent, liberal arts institution of higher learning in the Franciscan tradition. Inspired by the spirit of Francis and Clare of Assisi, we respect each person as a sister or brother with dignity, value, and worth. We work for justice, peace and the integrity of creation. We prepare men and women for leadership and for the transformation of the world by educating them to seek knowledge that leads to wisdom. We welcome and invite all to share our spirit and life. Founded by Franciscans in 1860, QU is an independent, coeducational, primarily undergraduate institution rooted in the Catholic tradition. It offers degree, professional, and continuing education programs based on the liberal arts and humanities.', '2023-04-09 01:53:06', '2023-04-09 01:53:06'),  (DEFAULT,'leannejordan7@gmail.com', 'Heather''s House', 'password', 'Montgomery', 'AL', '36110', '(334) 318-5842', 'The Mission of Heather''s House is to assist and guide women into the freedom of recovery by providing a safe and secure place for women to live, while mentoring and offering hope through the structure of a 12 step program.', '2023-04-09 01:53:06', '2023-04-09 01:53:06'),  (DEFAULT,'doug@CPGmail.org', 'Cemetery Preservation Group, Inc.', 'password', 'Selma', 'AL', '36701', '(334) 872-3332', 'Cemetery Preservation Group, Inc. is a 501(c)(3) non-profit organization dedicated to the protection, restoration, and preservation of historic cemeteries. We are staffed by volunteers so 100% of our donations go directly to cemetery repairs and preservation. Our projects include: 1. Inventorying, photographing and cleaning grave markers. These grave markers are sometimes the only source of information about these individuals and loss of these markers represents information that can never be retrieved. 2. Repair Broken Markers and Close Open Graves. 3. Repair Brick Retaining Walls, Gates and Fences. 4. Removal of dead trees, tree trimming and replacement as well as other key landscape features 5. Replacing Division Signs, adding Wayfinder Signage and Accessibility Features as needed.', '2023-04-09 01:53:06', '2023-04-09 01:53:06'),  (DEFAULT,'projectsuccessint@live.com', 'The Project Success Ministries Inc.', 'password', 'Center Point', 'AL', '35215', '(205) 518-6955', 'Project Success provides assistance to those who often times need a second chance at life.Those who are living in unfavorable and/or inhumane situations or conditions. Services are provided for those who live on the streets, prostitutes, teenage runaways, and human trafficking victims. We also provide services to those who are going through a crisis such as; the lost of a home or job, no working utilities,food or clothing.We are there for those who are in need of support and/or mentoring. Project Success is a Christian Ministry and our\u0022 Foundation\u0022 is our Lord and Savior Jesus Christ. Salvation is offered to each person that we encounter in ministry.Project Success is an creditable established Ministry in whom exudes the excellence of Jesus in everything that we do.', '2023-04-09 01:53:06', '2023-04-09 01:53:06'),  (DEFAULT,'None', 'Foster Coalition', 'password', 'Birmingham', 'AL', '35242', '0', 'Foster Coalition works together with foster agencies, local organizations, and church ministries to improve the lives of foster children and provide them with a better chance for a successful future.', '2023-04-09 01:53:06', '2023-04-09 01:53:06'),  (DEFAULT,'None', 'E We Foundation', 'password', 'Huntsville', 'AL', '35813', '0', 'Our mission is to support families affected by Edwards Syndrome or Trisomy 18 and other rare diseases, while changing the medical perspective through advocacy, education, and public policy.', '2023-04-09 01:53:06', '2023-04-09 01:53:06'),  (DEFAULT,'None', 'Start Place', 'password', 'Las Vegas', 'NV', '89121', '0', 'Many people face housing insecurities. This increases the likelihood of more challenges in life. We want them to succeed. Start Place helps solve these challenges by offering safe and supportive recovery housing to help them get a fresh new start. The right housing changes lives. Let''s redefine recovery together in North Alabama. Help us to replace cold with warmth, wet with dry, neglect with support, insecurity with safety, and hunger with fullness.', '2023-04-09 01:53:06', '2023-04-09 01:53:06'),  (DEFAULT,'None', 'Feral at Heart', 'password', 'Reno', 'NV', '89502', '0', 'Feral at Heart is a 501c3 nonprofit animal welfare organization in Reno, NV, whose mission is to improve the lives of feral and community cats through Trap-Neuter-Return (TNR). TNR is the humane solution to addressing the community cat populations. TNR stops the breeding cycle through sterilization, addresses community concerns, reduces complaints about cats, and improves the overall wellbeing of existing community cats. We help provide TNR services for the Reno/Sparks community. In addition to TNR, Feral At Heart intercepts young kittens from the streets before they turn feral. These kittens are socialized, sterilized, vaccinated, microchipped, and adopted into loving homes. In the year 2022, Feral at Heart accomplished 337 TNR’s and 95 kitten adoptions.', '2023-04-09 01:53:06', '2023-04-09 01:53:06'),  (DEFAULT,'relief4noses2tails@gmail.com', 'Relief4Noses2Tails', 'password', 'Carlin', 'NV', '89822', '(775) 934-3066', 'Our goal is to help animals get the vaccinations, food, or medical attention that they need because their families can not afford to provide it for them. We hope to raise enough funding to be able to provide more assistance for animals to be spayed or neutered. We will also provide transportation for animals to get to other shelters to be able to have a better chance at adoption.', '2023-04-09 01:53:06', '2023-04-09 01:53:06'),  (DEFAULT,'nicolen@cisnevada.org', 'Communities In Schools Of Nevada', 'password', 'Las Vegas', 'NV', '89117', '(702) 550-3799', 'To surround students with a community of support, empowering them to stay in school and achieve in life.', '2023-04-09 01:53:06', '2023-04-09 01:53:06'),  (DEFAULT,'giving@servicesource.org', 'ServiceSource, Inc.', 'password', 'Oakton', 'VA', '22124', '0', 'ServiceSource is a 501(c)(3) nonprofit organization with a mission to facilitate services, resources and partnerships to support people with disabilities and others we serve, along with their families, their caregivers and community members, in order to build more inclusive communities.', '2023-04-09 01:53:06', '2023-04-09 01:53:06'),  (DEFAULT,'anissman@unitedwayshr.org', 'United Way of South Hampton Roads', 'password', 'Norfolk', 'VA', '23513', '(757) 853-8500', 'The United Way of South Hampton Roads brings people and resources together to solve problems that are too big for any of us to solve alone.', '2023-04-09 01:53:06', '2023-04-09 01:53:06'),  (DEFAULT,'None', 'Virginia Alliance Of Information And Referral Systems Vairs', 'password', 'Arlington', 'VA', '22202', '0', 'The Alliance of Information &amp; Referral Systems (AIRS) is a membership organization dedicated to improving access to health and human services via the mechanism of comprehensive and specialized information and referral services. AIRS provides national leadership and support to build the capacity of local affiliates/chapters and their members.', '2023-04-09 01:53:06', '2023-04-09 01:53:06'),  (DEFAULT,'dougcorbett1@mac.com', 'Women''s Club of Great Falls Scholarship Fund Inc.', 'password', 'Great Falls', 'VA', '22066', '(703) 415-6149', 'Through fundraising and the provision of scholarship support, The Women`s Club of Great Falls Scholarship Fund continues to pave educational pathways for students in Northern Virginia.', '2023-04-09 01:53:06', '2023-04-09 01:53:06');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99726-FFD5-4DFC-9318-1FEC4C1D83A3}">
  <dimension ref="A1:J13"/>
  <sheetViews>
    <sheetView tabSelected="1" workbookViewId="0">
      <selection activeCell="J1" sqref="A1:J1"/>
    </sheetView>
  </sheetViews>
  <sheetFormatPr defaultRowHeight="15" x14ac:dyDescent="0.25"/>
  <sheetData>
    <row r="1" spans="1:10" ht="15.75" x14ac:dyDescent="0.25">
      <c r="A1" s="6" t="s">
        <v>156</v>
      </c>
      <c r="B1" s="6" t="s">
        <v>3</v>
      </c>
      <c r="C1" s="6" t="s">
        <v>14</v>
      </c>
      <c r="D1" s="6" t="s">
        <v>157</v>
      </c>
      <c r="E1" s="6" t="s">
        <v>158</v>
      </c>
      <c r="F1" s="6" t="s">
        <v>2</v>
      </c>
      <c r="G1" s="6" t="s">
        <v>1</v>
      </c>
      <c r="H1" s="6" t="s">
        <v>159</v>
      </c>
      <c r="I1" s="6" t="s">
        <v>160</v>
      </c>
      <c r="J1" s="7"/>
    </row>
    <row r="2" spans="1:10" ht="15.75" x14ac:dyDescent="0.25">
      <c r="A2" s="5" t="s">
        <v>161</v>
      </c>
      <c r="B2" s="5" t="s">
        <v>162</v>
      </c>
      <c r="C2" s="5" t="s">
        <v>163</v>
      </c>
      <c r="D2" s="5" t="s">
        <v>164</v>
      </c>
      <c r="E2" s="5" t="s">
        <v>165</v>
      </c>
      <c r="F2" s="5" t="s">
        <v>13</v>
      </c>
      <c r="G2" s="5" t="s">
        <v>12</v>
      </c>
      <c r="H2" s="5">
        <v>60601</v>
      </c>
      <c r="I2" s="5" t="s">
        <v>166</v>
      </c>
    </row>
    <row r="3" spans="1:10" ht="15.75" x14ac:dyDescent="0.25">
      <c r="A3" s="5" t="s">
        <v>167</v>
      </c>
      <c r="B3" s="5" t="s">
        <v>168</v>
      </c>
      <c r="C3" s="5" t="s">
        <v>169</v>
      </c>
      <c r="D3" s="5" t="s">
        <v>170</v>
      </c>
      <c r="E3" s="5" t="s">
        <v>171</v>
      </c>
      <c r="F3" s="5" t="s">
        <v>172</v>
      </c>
      <c r="G3" s="5" t="s">
        <v>12</v>
      </c>
      <c r="H3" s="5">
        <v>60004</v>
      </c>
      <c r="I3" s="5" t="s">
        <v>173</v>
      </c>
    </row>
    <row r="4" spans="1:10" ht="15.75" x14ac:dyDescent="0.25">
      <c r="A4" s="5" t="s">
        <v>174</v>
      </c>
      <c r="B4" s="5" t="s">
        <v>175</v>
      </c>
      <c r="C4" s="5" t="s">
        <v>176</v>
      </c>
      <c r="D4" s="5" t="s">
        <v>177</v>
      </c>
      <c r="E4" s="5" t="s">
        <v>178</v>
      </c>
      <c r="F4" s="5" t="s">
        <v>179</v>
      </c>
      <c r="G4" s="5" t="s">
        <v>12</v>
      </c>
      <c r="H4" s="5">
        <v>60076</v>
      </c>
      <c r="I4" s="5" t="s">
        <v>180</v>
      </c>
    </row>
    <row r="5" spans="1:10" ht="15.75" x14ac:dyDescent="0.25">
      <c r="A5" s="5" t="s">
        <v>181</v>
      </c>
      <c r="B5" s="5" t="s">
        <v>182</v>
      </c>
      <c r="C5" s="5" t="s">
        <v>183</v>
      </c>
      <c r="D5" s="5" t="s">
        <v>184</v>
      </c>
      <c r="E5" s="5" t="s">
        <v>185</v>
      </c>
      <c r="F5" s="5" t="s">
        <v>186</v>
      </c>
      <c r="G5" s="5" t="s">
        <v>12</v>
      </c>
      <c r="H5" s="5">
        <v>60540</v>
      </c>
      <c r="I5" s="5" t="s">
        <v>187</v>
      </c>
    </row>
    <row r="6" spans="1:10" ht="15.75" x14ac:dyDescent="0.25">
      <c r="A6" s="5" t="s">
        <v>188</v>
      </c>
      <c r="B6" s="5" t="s">
        <v>189</v>
      </c>
      <c r="C6" s="5" t="s">
        <v>190</v>
      </c>
      <c r="D6" s="5" t="s">
        <v>191</v>
      </c>
      <c r="E6" s="5" t="s">
        <v>192</v>
      </c>
      <c r="F6" s="5" t="s">
        <v>193</v>
      </c>
      <c r="G6" s="5" t="s">
        <v>12</v>
      </c>
      <c r="H6" s="5">
        <v>60201</v>
      </c>
      <c r="I6" s="5" t="s">
        <v>194</v>
      </c>
    </row>
    <row r="7" spans="1:10" ht="15.75" x14ac:dyDescent="0.25">
      <c r="A7" s="5" t="s">
        <v>195</v>
      </c>
      <c r="B7" s="5" t="s">
        <v>196</v>
      </c>
      <c r="C7" s="5" t="s">
        <v>197</v>
      </c>
      <c r="D7" s="5" t="s">
        <v>198</v>
      </c>
      <c r="E7" s="5" t="s">
        <v>199</v>
      </c>
      <c r="F7" s="5" t="s">
        <v>200</v>
      </c>
      <c r="G7" s="5" t="s">
        <v>12</v>
      </c>
      <c r="H7" s="5">
        <v>60193</v>
      </c>
      <c r="I7" s="5" t="s">
        <v>201</v>
      </c>
    </row>
    <row r="8" spans="1:10" ht="15.75" x14ac:dyDescent="0.25">
      <c r="A8" s="5" t="s">
        <v>202</v>
      </c>
      <c r="B8" s="5" t="s">
        <v>203</v>
      </c>
      <c r="C8" s="5" t="s">
        <v>204</v>
      </c>
      <c r="D8" s="5" t="s">
        <v>205</v>
      </c>
      <c r="E8" s="5" t="s">
        <v>206</v>
      </c>
      <c r="F8" s="5" t="s">
        <v>207</v>
      </c>
      <c r="G8" s="5" t="s">
        <v>12</v>
      </c>
      <c r="H8" s="5">
        <v>60016</v>
      </c>
      <c r="I8" s="5" t="s">
        <v>208</v>
      </c>
    </row>
    <row r="9" spans="1:10" ht="15.75" x14ac:dyDescent="0.25">
      <c r="A9" s="5" t="s">
        <v>209</v>
      </c>
      <c r="B9" s="5" t="s">
        <v>168</v>
      </c>
      <c r="C9" s="5" t="s">
        <v>210</v>
      </c>
      <c r="D9" s="5" t="s">
        <v>211</v>
      </c>
      <c r="E9" s="5" t="s">
        <v>212</v>
      </c>
      <c r="F9" s="5" t="s">
        <v>213</v>
      </c>
      <c r="G9" s="5" t="s">
        <v>12</v>
      </c>
      <c r="H9" s="5">
        <v>60301</v>
      </c>
      <c r="I9" s="5" t="s">
        <v>214</v>
      </c>
    </row>
    <row r="10" spans="1:10" ht="15.75" x14ac:dyDescent="0.25">
      <c r="A10" s="5" t="s">
        <v>215</v>
      </c>
      <c r="B10" s="5" t="s">
        <v>175</v>
      </c>
      <c r="C10" s="5" t="s">
        <v>216</v>
      </c>
      <c r="D10" s="5" t="s">
        <v>217</v>
      </c>
      <c r="E10" s="5" t="s">
        <v>218</v>
      </c>
      <c r="F10" s="5" t="s">
        <v>172</v>
      </c>
      <c r="G10" s="5" t="s">
        <v>12</v>
      </c>
      <c r="H10" s="5">
        <v>60004</v>
      </c>
      <c r="I10" s="5" t="s">
        <v>219</v>
      </c>
    </row>
    <row r="11" spans="1:10" ht="15.75" x14ac:dyDescent="0.25">
      <c r="A11" s="5" t="s">
        <v>220</v>
      </c>
      <c r="B11" s="5" t="s">
        <v>182</v>
      </c>
      <c r="C11" s="5" t="s">
        <v>221</v>
      </c>
      <c r="D11" s="5" t="s">
        <v>222</v>
      </c>
      <c r="E11" s="5" t="s">
        <v>223</v>
      </c>
      <c r="F11" s="5" t="s">
        <v>13</v>
      </c>
      <c r="G11" s="5" t="s">
        <v>12</v>
      </c>
      <c r="H11" s="5">
        <v>60601</v>
      </c>
      <c r="I11" s="5" t="s">
        <v>224</v>
      </c>
    </row>
    <row r="12" spans="1:10" ht="15.75" x14ac:dyDescent="0.25">
      <c r="A12" s="5" t="s">
        <v>225</v>
      </c>
      <c r="B12" s="5" t="s">
        <v>189</v>
      </c>
      <c r="C12" s="5" t="s">
        <v>226</v>
      </c>
      <c r="D12" s="5" t="s">
        <v>227</v>
      </c>
      <c r="E12" s="5" t="s">
        <v>228</v>
      </c>
      <c r="F12" s="5" t="s">
        <v>179</v>
      </c>
      <c r="G12" s="5" t="s">
        <v>12</v>
      </c>
      <c r="H12" s="5">
        <v>60076</v>
      </c>
      <c r="I12" s="5" t="s">
        <v>229</v>
      </c>
    </row>
    <row r="13" spans="1:10" ht="15.75" x14ac:dyDescent="0.25">
      <c r="A13" s="5" t="s">
        <v>230</v>
      </c>
      <c r="B13" s="5" t="s">
        <v>203</v>
      </c>
      <c r="C13" s="5" t="s">
        <v>231</v>
      </c>
      <c r="D13" s="5" t="s">
        <v>232</v>
      </c>
      <c r="E13" s="5" t="s">
        <v>233</v>
      </c>
      <c r="F13" s="5" t="s">
        <v>193</v>
      </c>
      <c r="G13" s="5" t="s">
        <v>12</v>
      </c>
      <c r="H13" s="5">
        <v>60201</v>
      </c>
      <c r="I13" s="5" t="s">
        <v>234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Charity</vt:lpstr>
      <vt:lpstr>Business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Eisman</dc:creator>
  <cp:lastModifiedBy>Johnathan</cp:lastModifiedBy>
  <dcterms:created xsi:type="dcterms:W3CDTF">2023-02-27T21:57:28Z</dcterms:created>
  <dcterms:modified xsi:type="dcterms:W3CDTF">2023-04-12T01:22:14Z</dcterms:modified>
</cp:coreProperties>
</file>