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92" activeTab="1"/>
  </bookViews>
  <sheets>
    <sheet name="Фазы сна" sheetId="7" r:id="rId1"/>
    <sheet name="фазы 2" sheetId="8" r:id="rId2"/>
    <sheet name="Эталоны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97" i="8" l="1"/>
  <c r="AO98" i="8"/>
  <c r="AO99" i="8"/>
  <c r="AO100" i="8"/>
  <c r="AO101" i="8"/>
  <c r="AO102" i="8"/>
  <c r="AO103" i="8"/>
  <c r="AO104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138" i="8"/>
  <c r="AO139" i="8"/>
  <c r="AO140" i="8"/>
  <c r="AO141" i="8"/>
  <c r="AO142" i="8"/>
  <c r="AO143" i="8"/>
  <c r="AO144" i="8"/>
  <c r="AO145" i="8"/>
  <c r="AO146" i="8"/>
  <c r="AO147" i="8"/>
  <c r="AO148" i="8"/>
  <c r="AO149" i="8"/>
  <c r="AO150" i="8"/>
  <c r="AO151" i="8"/>
  <c r="AO152" i="8"/>
  <c r="AO153" i="8"/>
  <c r="AO154" i="8"/>
  <c r="AO155" i="8"/>
  <c r="AO156" i="8"/>
  <c r="AO157" i="8"/>
  <c r="AO158" i="8"/>
  <c r="AO159" i="8"/>
  <c r="AO160" i="8"/>
  <c r="AO161" i="8"/>
  <c r="AO162" i="8"/>
  <c r="AO163" i="8"/>
  <c r="AO164" i="8"/>
  <c r="AO165" i="8"/>
  <c r="AO166" i="8"/>
  <c r="AO167" i="8"/>
  <c r="AO168" i="8"/>
  <c r="AO169" i="8"/>
  <c r="AO170" i="8"/>
  <c r="AO171" i="8"/>
  <c r="AO172" i="8"/>
  <c r="AO173" i="8"/>
  <c r="AO174" i="8"/>
  <c r="AO175" i="8"/>
  <c r="AO176" i="8"/>
  <c r="AO177" i="8"/>
  <c r="AO178" i="8"/>
  <c r="AO179" i="8"/>
  <c r="AO180" i="8"/>
  <c r="AO181" i="8"/>
  <c r="AO182" i="8"/>
  <c r="AO183" i="8"/>
  <c r="AO184" i="8"/>
  <c r="AO185" i="8"/>
  <c r="AO186" i="8"/>
  <c r="AO187" i="8"/>
  <c r="AO188" i="8"/>
  <c r="AO189" i="8"/>
  <c r="AO190" i="8"/>
  <c r="AO191" i="8"/>
  <c r="AO192" i="8"/>
  <c r="AO193" i="8"/>
  <c r="AO194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49" i="8"/>
  <c r="AN150" i="8"/>
  <c r="AN151" i="8"/>
  <c r="AN152" i="8"/>
  <c r="AN153" i="8"/>
  <c r="AN154" i="8"/>
  <c r="AN155" i="8"/>
  <c r="AN156" i="8"/>
  <c r="AN157" i="8"/>
  <c r="AN158" i="8"/>
  <c r="AN159" i="8"/>
  <c r="AN160" i="8"/>
  <c r="AN161" i="8"/>
  <c r="AN162" i="8"/>
  <c r="AN163" i="8"/>
  <c r="AN164" i="8"/>
  <c r="AN165" i="8"/>
  <c r="AN166" i="8"/>
  <c r="AN167" i="8"/>
  <c r="AN168" i="8"/>
  <c r="AN169" i="8"/>
  <c r="AN170" i="8"/>
  <c r="AN171" i="8"/>
  <c r="AN172" i="8"/>
  <c r="AN173" i="8"/>
  <c r="AN174" i="8"/>
  <c r="AN175" i="8"/>
  <c r="AN176" i="8"/>
  <c r="AN177" i="8"/>
  <c r="AN178" i="8"/>
  <c r="AN179" i="8"/>
  <c r="AN180" i="8"/>
  <c r="AN181" i="8"/>
  <c r="AN182" i="8"/>
  <c r="AN183" i="8"/>
  <c r="AN184" i="8"/>
  <c r="AN185" i="8"/>
  <c r="AN186" i="8"/>
  <c r="AN187" i="8"/>
  <c r="AN188" i="8"/>
  <c r="AN189" i="8"/>
  <c r="AN190" i="8"/>
  <c r="AN191" i="8"/>
  <c r="AN192" i="8"/>
  <c r="AN193" i="8"/>
  <c r="AN194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49" i="8"/>
  <c r="AM150" i="8"/>
  <c r="AM151" i="8"/>
  <c r="AM152" i="8"/>
  <c r="AM153" i="8"/>
  <c r="AM154" i="8"/>
  <c r="AM155" i="8"/>
  <c r="AM156" i="8"/>
  <c r="AM157" i="8"/>
  <c r="AM158" i="8"/>
  <c r="AM159" i="8"/>
  <c r="AM160" i="8"/>
  <c r="AM161" i="8"/>
  <c r="AM162" i="8"/>
  <c r="AM163" i="8"/>
  <c r="AM164" i="8"/>
  <c r="AM165" i="8"/>
  <c r="AM166" i="8"/>
  <c r="AM167" i="8"/>
  <c r="AM168" i="8"/>
  <c r="AM169" i="8"/>
  <c r="AM170" i="8"/>
  <c r="AM171" i="8"/>
  <c r="AM172" i="8"/>
  <c r="AM173" i="8"/>
  <c r="AM174" i="8"/>
  <c r="AM175" i="8"/>
  <c r="AM176" i="8"/>
  <c r="AM177" i="8"/>
  <c r="AM178" i="8"/>
  <c r="AM179" i="8"/>
  <c r="AM180" i="8"/>
  <c r="AM181" i="8"/>
  <c r="AM182" i="8"/>
  <c r="AM183" i="8"/>
  <c r="AM184" i="8"/>
  <c r="AM185" i="8"/>
  <c r="AM186" i="8"/>
  <c r="AM187" i="8"/>
  <c r="AM188" i="8"/>
  <c r="AM189" i="8"/>
  <c r="AM190" i="8"/>
  <c r="AM191" i="8"/>
  <c r="AM192" i="8"/>
  <c r="AM193" i="8"/>
  <c r="AM194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AL156" i="8"/>
  <c r="AL157" i="8"/>
  <c r="AL158" i="8"/>
  <c r="AL159" i="8"/>
  <c r="AL160" i="8"/>
  <c r="AL161" i="8"/>
  <c r="AL162" i="8"/>
  <c r="AL163" i="8"/>
  <c r="AL164" i="8"/>
  <c r="AL165" i="8"/>
  <c r="AL166" i="8"/>
  <c r="AL167" i="8"/>
  <c r="AL168" i="8"/>
  <c r="AL169" i="8"/>
  <c r="AL170" i="8"/>
  <c r="AL171" i="8"/>
  <c r="AL172" i="8"/>
  <c r="AL173" i="8"/>
  <c r="AL174" i="8"/>
  <c r="AL175" i="8"/>
  <c r="AL176" i="8"/>
  <c r="AL177" i="8"/>
  <c r="AL178" i="8"/>
  <c r="AL179" i="8"/>
  <c r="AL180" i="8"/>
  <c r="AL181" i="8"/>
  <c r="AL182" i="8"/>
  <c r="AL183" i="8"/>
  <c r="AL184" i="8"/>
  <c r="AL185" i="8"/>
  <c r="AL186" i="8"/>
  <c r="AL187" i="8"/>
  <c r="AL188" i="8"/>
  <c r="AL189" i="8"/>
  <c r="AL190" i="8"/>
  <c r="AL191" i="8"/>
  <c r="AL192" i="8"/>
  <c r="AL193" i="8"/>
  <c r="AL194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172" i="8"/>
  <c r="AG173" i="8"/>
  <c r="AG174" i="8"/>
  <c r="AG175" i="8"/>
  <c r="AG176" i="8"/>
  <c r="AG177" i="8"/>
  <c r="AG178" i="8"/>
  <c r="AG179" i="8"/>
  <c r="AG180" i="8"/>
  <c r="AG181" i="8"/>
  <c r="AG182" i="8"/>
  <c r="AG183" i="8"/>
  <c r="AG184" i="8"/>
  <c r="AG185" i="8"/>
  <c r="AG186" i="8"/>
  <c r="AG187" i="8"/>
  <c r="AG188" i="8"/>
  <c r="AG189" i="8"/>
  <c r="AG190" i="8"/>
  <c r="AG191" i="8"/>
  <c r="AG192" i="8"/>
  <c r="AG193" i="8"/>
  <c r="AG194" i="8"/>
  <c r="AG195" i="8"/>
  <c r="AG196" i="8"/>
  <c r="AG197" i="8"/>
  <c r="AG198" i="8"/>
  <c r="AG199" i="8"/>
  <c r="AG200" i="8"/>
  <c r="AG201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AO96" i="8"/>
  <c r="AO66" i="8"/>
  <c r="AN96" i="8"/>
  <c r="AN66" i="8"/>
  <c r="AM96" i="8"/>
  <c r="AM66" i="8"/>
  <c r="AL96" i="8"/>
  <c r="AL66" i="8"/>
  <c r="AI96" i="8"/>
  <c r="AI50" i="8"/>
  <c r="AH96" i="8"/>
  <c r="AH50" i="8"/>
  <c r="AG96" i="8"/>
  <c r="AG50" i="8"/>
  <c r="AF96" i="8"/>
  <c r="AF50" i="8"/>
  <c r="AC96" i="8"/>
  <c r="AC66" i="8"/>
  <c r="AB96" i="8"/>
  <c r="AB66" i="8"/>
  <c r="AA96" i="8"/>
  <c r="AA66" i="8"/>
  <c r="Z96" i="8"/>
  <c r="Z66" i="8"/>
  <c r="W96" i="8"/>
  <c r="W66" i="8"/>
  <c r="V96" i="8"/>
  <c r="V66" i="8"/>
  <c r="U96" i="8"/>
  <c r="U66" i="8"/>
  <c r="T96" i="8"/>
  <c r="T66" i="8"/>
  <c r="T82" i="8"/>
  <c r="Q96" i="8"/>
  <c r="Q66" i="8"/>
  <c r="P96" i="8"/>
  <c r="P66" i="8"/>
  <c r="O96" i="8"/>
  <c r="O66" i="8"/>
  <c r="N96" i="8"/>
  <c r="N66" i="8"/>
  <c r="K96" i="8"/>
  <c r="K71" i="8"/>
  <c r="J96" i="8"/>
  <c r="J71" i="8"/>
  <c r="I96" i="8"/>
  <c r="I71" i="8"/>
  <c r="H96" i="8"/>
  <c r="H71" i="8"/>
  <c r="E96" i="8"/>
  <c r="E70" i="8"/>
  <c r="D96" i="8"/>
  <c r="D70" i="8"/>
  <c r="C96" i="8"/>
  <c r="C70" i="8"/>
  <c r="B96" i="8"/>
  <c r="B67" i="8"/>
  <c r="Q37" i="2" l="1"/>
  <c r="Q36" i="2"/>
  <c r="Q35" i="2"/>
  <c r="D65" i="8" s="1"/>
  <c r="Q34" i="2"/>
  <c r="D13" i="8" s="1"/>
  <c r="Q33" i="2"/>
  <c r="Q32" i="2"/>
  <c r="H37" i="2"/>
  <c r="H36" i="2"/>
  <c r="H35" i="2"/>
  <c r="H34" i="2"/>
  <c r="H33" i="2"/>
  <c r="C31" i="8" s="1"/>
  <c r="H32" i="2"/>
  <c r="I42" i="8" s="1"/>
  <c r="Q29" i="2"/>
  <c r="Q28" i="2"/>
  <c r="Q27" i="2"/>
  <c r="Q26" i="2"/>
  <c r="E19" i="8" s="1"/>
  <c r="Q25" i="2"/>
  <c r="Q24" i="2"/>
  <c r="H29" i="2"/>
  <c r="H28" i="2"/>
  <c r="H27" i="2"/>
  <c r="H26" i="2"/>
  <c r="H25" i="2"/>
  <c r="B17" i="8" s="1"/>
  <c r="H24" i="2"/>
  <c r="AL9" i="8" s="1"/>
  <c r="B9" i="8" l="1"/>
  <c r="C55" i="8"/>
  <c r="C39" i="8"/>
  <c r="C23" i="8"/>
  <c r="C11" i="8"/>
  <c r="D57" i="8"/>
  <c r="D41" i="8"/>
  <c r="D29" i="8"/>
  <c r="D17" i="8"/>
  <c r="E67" i="8"/>
  <c r="E51" i="8"/>
  <c r="E39" i="8"/>
  <c r="E27" i="8"/>
  <c r="E15" i="8"/>
  <c r="H68" i="8"/>
  <c r="H56" i="8"/>
  <c r="H44" i="8"/>
  <c r="H19" i="8"/>
  <c r="N56" i="8"/>
  <c r="N32" i="8"/>
  <c r="T8" i="8"/>
  <c r="T75" i="8"/>
  <c r="T51" i="8"/>
  <c r="T43" i="8"/>
  <c r="T35" i="8"/>
  <c r="T27" i="8"/>
  <c r="T19" i="8"/>
  <c r="T11" i="8"/>
  <c r="Z78" i="8"/>
  <c r="Z70" i="8"/>
  <c r="Z56" i="8"/>
  <c r="Z40" i="8"/>
  <c r="Z24" i="8"/>
  <c r="AF8" i="8"/>
  <c r="AF35" i="8"/>
  <c r="AF19" i="8"/>
  <c r="AL65" i="8"/>
  <c r="AL49" i="8"/>
  <c r="AL33" i="8"/>
  <c r="AL17" i="8"/>
  <c r="I66" i="8"/>
  <c r="I50" i="8"/>
  <c r="B69" i="8"/>
  <c r="B57" i="8"/>
  <c r="B45" i="8"/>
  <c r="B33" i="8"/>
  <c r="B21" i="8"/>
  <c r="C67" i="8"/>
  <c r="C51" i="8"/>
  <c r="C35" i="8"/>
  <c r="C19" i="8"/>
  <c r="D69" i="8"/>
  <c r="D53" i="8"/>
  <c r="D45" i="8"/>
  <c r="D33" i="8"/>
  <c r="D21" i="8"/>
  <c r="D9" i="8"/>
  <c r="E59" i="8"/>
  <c r="E47" i="8"/>
  <c r="E35" i="8"/>
  <c r="E23" i="8"/>
  <c r="E11" i="8"/>
  <c r="H64" i="8"/>
  <c r="H52" i="8"/>
  <c r="H35" i="8"/>
  <c r="H24" i="8"/>
  <c r="N64" i="8"/>
  <c r="N40" i="8"/>
  <c r="N16" i="8"/>
  <c r="T59" i="8"/>
  <c r="AO9" i="8"/>
  <c r="AO13" i="8"/>
  <c r="AO17" i="8"/>
  <c r="AO21" i="8"/>
  <c r="AO25" i="8"/>
  <c r="AO29" i="8"/>
  <c r="AO33" i="8"/>
  <c r="AO37" i="8"/>
  <c r="AO41" i="8"/>
  <c r="AO45" i="8"/>
  <c r="AO49" i="8"/>
  <c r="AO53" i="8"/>
  <c r="AO57" i="8"/>
  <c r="AO61" i="8"/>
  <c r="AO65" i="8"/>
  <c r="AO69" i="8"/>
  <c r="AI11" i="8"/>
  <c r="AI15" i="8"/>
  <c r="AI19" i="8"/>
  <c r="AI23" i="8"/>
  <c r="AI27" i="8"/>
  <c r="AI31" i="8"/>
  <c r="AI35" i="8"/>
  <c r="AI39" i="8"/>
  <c r="AI43" i="8"/>
  <c r="AI47" i="8"/>
  <c r="AI8" i="8"/>
  <c r="AC12" i="8"/>
  <c r="AC16" i="8"/>
  <c r="AC20" i="8"/>
  <c r="AC24" i="8"/>
  <c r="AC28" i="8"/>
  <c r="AC32" i="8"/>
  <c r="AC36" i="8"/>
  <c r="AC40" i="8"/>
  <c r="AC44" i="8"/>
  <c r="AC48" i="8"/>
  <c r="AC52" i="8"/>
  <c r="AC56" i="8"/>
  <c r="AC60" i="8"/>
  <c r="AC64" i="8"/>
  <c r="AC68" i="8"/>
  <c r="AC72" i="8"/>
  <c r="AC76" i="8"/>
  <c r="AC80" i="8"/>
  <c r="W9" i="8"/>
  <c r="W13" i="8"/>
  <c r="W17" i="8"/>
  <c r="W21" i="8"/>
  <c r="W25" i="8"/>
  <c r="W29" i="8"/>
  <c r="W33" i="8"/>
  <c r="W37" i="8"/>
  <c r="W41" i="8"/>
  <c r="W45" i="8"/>
  <c r="W49" i="8"/>
  <c r="W53" i="8"/>
  <c r="W57" i="8"/>
  <c r="W61" i="8"/>
  <c r="W65" i="8"/>
  <c r="W69" i="8"/>
  <c r="W73" i="8"/>
  <c r="W77" i="8"/>
  <c r="W81" i="8"/>
  <c r="Q10" i="8"/>
  <c r="Q14" i="8"/>
  <c r="Q18" i="8"/>
  <c r="Q22" i="8"/>
  <c r="Q26" i="8"/>
  <c r="Q30" i="8"/>
  <c r="Q34" i="8"/>
  <c r="Q38" i="8"/>
  <c r="Q42" i="8"/>
  <c r="Q46" i="8"/>
  <c r="Q50" i="8"/>
  <c r="Q54" i="8"/>
  <c r="Q58" i="8"/>
  <c r="Q62" i="8"/>
  <c r="K11" i="8"/>
  <c r="K15" i="8"/>
  <c r="AO10" i="8"/>
  <c r="AO14" i="8"/>
  <c r="AO18" i="8"/>
  <c r="AO22" i="8"/>
  <c r="AO26" i="8"/>
  <c r="AO30" i="8"/>
  <c r="AO34" i="8"/>
  <c r="AO38" i="8"/>
  <c r="AO42" i="8"/>
  <c r="AO46" i="8"/>
  <c r="AO50" i="8"/>
  <c r="AO54" i="8"/>
  <c r="AO58" i="8"/>
  <c r="AO62" i="8"/>
  <c r="AO8" i="8"/>
  <c r="AI12" i="8"/>
  <c r="AI16" i="8"/>
  <c r="AI20" i="8"/>
  <c r="AI24" i="8"/>
  <c r="AI28" i="8"/>
  <c r="AI32" i="8"/>
  <c r="AI36" i="8"/>
  <c r="AI40" i="8"/>
  <c r="AI44" i="8"/>
  <c r="AI48" i="8"/>
  <c r="AC9" i="8"/>
  <c r="AC13" i="8"/>
  <c r="AC17" i="8"/>
  <c r="AC21" i="8"/>
  <c r="AC25" i="8"/>
  <c r="AC29" i="8"/>
  <c r="AC33" i="8"/>
  <c r="AC37" i="8"/>
  <c r="AC41" i="8"/>
  <c r="AC45" i="8"/>
  <c r="AC49" i="8"/>
  <c r="AC53" i="8"/>
  <c r="AC57" i="8"/>
  <c r="AC61" i="8"/>
  <c r="AC65" i="8"/>
  <c r="AC69" i="8"/>
  <c r="AC73" i="8"/>
  <c r="AC77" i="8"/>
  <c r="AC81" i="8"/>
  <c r="W10" i="8"/>
  <c r="W14" i="8"/>
  <c r="W18" i="8"/>
  <c r="W22" i="8"/>
  <c r="W26" i="8"/>
  <c r="W30" i="8"/>
  <c r="W34" i="8"/>
  <c r="W38" i="8"/>
  <c r="W42" i="8"/>
  <c r="W46" i="8"/>
  <c r="W50" i="8"/>
  <c r="W54" i="8"/>
  <c r="W58" i="8"/>
  <c r="W62" i="8"/>
  <c r="W70" i="8"/>
  <c r="W74" i="8"/>
  <c r="W78" i="8"/>
  <c r="W82" i="8"/>
  <c r="Q11" i="8"/>
  <c r="Q15" i="8"/>
  <c r="Q19" i="8"/>
  <c r="Q23" i="8"/>
  <c r="Q27" i="8"/>
  <c r="Q31" i="8"/>
  <c r="Q35" i="8"/>
  <c r="Q39" i="8"/>
  <c r="Q43" i="8"/>
  <c r="Q47" i="8"/>
  <c r="Q51" i="8"/>
  <c r="Q55" i="8"/>
  <c r="Q59" i="8"/>
  <c r="Q63" i="8"/>
  <c r="Q8" i="8"/>
  <c r="K12" i="8"/>
  <c r="K16" i="8"/>
  <c r="K20" i="8"/>
  <c r="K24" i="8"/>
  <c r="K28" i="8"/>
  <c r="K32" i="8"/>
  <c r="AO11" i="8"/>
  <c r="AO15" i="8"/>
  <c r="AO19" i="8"/>
  <c r="AO23" i="8"/>
  <c r="AO27" i="8"/>
  <c r="AO31" i="8"/>
  <c r="AO35" i="8"/>
  <c r="AO39" i="8"/>
  <c r="AO43" i="8"/>
  <c r="AO47" i="8"/>
  <c r="AO51" i="8"/>
  <c r="AO55" i="8"/>
  <c r="AO59" i="8"/>
  <c r="AO63" i="8"/>
  <c r="AO67" i="8"/>
  <c r="AI9" i="8"/>
  <c r="AI13" i="8"/>
  <c r="AI17" i="8"/>
  <c r="AI21" i="8"/>
  <c r="AI25" i="8"/>
  <c r="AI29" i="8"/>
  <c r="AI33" i="8"/>
  <c r="AI37" i="8"/>
  <c r="AI41" i="8"/>
  <c r="AI45" i="8"/>
  <c r="AI49" i="8"/>
  <c r="AC10" i="8"/>
  <c r="AC14" i="8"/>
  <c r="AC18" i="8"/>
  <c r="AC22" i="8"/>
  <c r="AC26" i="8"/>
  <c r="AC30" i="8"/>
  <c r="AC34" i="8"/>
  <c r="AC38" i="8"/>
  <c r="AC42" i="8"/>
  <c r="AC46" i="8"/>
  <c r="AC50" i="8"/>
  <c r="AC54" i="8"/>
  <c r="AC58" i="8"/>
  <c r="AC62" i="8"/>
  <c r="AC70" i="8"/>
  <c r="AC74" i="8"/>
  <c r="AC78" i="8"/>
  <c r="AC82" i="8"/>
  <c r="AO12" i="8"/>
  <c r="AO28" i="8"/>
  <c r="AO44" i="8"/>
  <c r="AO60" i="8"/>
  <c r="AI14" i="8"/>
  <c r="AI30" i="8"/>
  <c r="AI46" i="8"/>
  <c r="AC19" i="8"/>
  <c r="AC35" i="8"/>
  <c r="AC51" i="8"/>
  <c r="AC67" i="8"/>
  <c r="AC8" i="8"/>
  <c r="W16" i="8"/>
  <c r="W24" i="8"/>
  <c r="W32" i="8"/>
  <c r="W40" i="8"/>
  <c r="W48" i="8"/>
  <c r="W56" i="8"/>
  <c r="W64" i="8"/>
  <c r="W72" i="8"/>
  <c r="W80" i="8"/>
  <c r="Q13" i="8"/>
  <c r="Q21" i="8"/>
  <c r="Q29" i="8"/>
  <c r="Q37" i="8"/>
  <c r="Q45" i="8"/>
  <c r="Q53" i="8"/>
  <c r="Q61" i="8"/>
  <c r="K10" i="8"/>
  <c r="K18" i="8"/>
  <c r="K23" i="8"/>
  <c r="K29" i="8"/>
  <c r="K34" i="8"/>
  <c r="K38" i="8"/>
  <c r="K42" i="8"/>
  <c r="K46" i="8"/>
  <c r="K50" i="8"/>
  <c r="K54" i="8"/>
  <c r="K58" i="8"/>
  <c r="K62" i="8"/>
  <c r="K66" i="8"/>
  <c r="K70" i="8"/>
  <c r="AO16" i="8"/>
  <c r="AO36" i="8"/>
  <c r="AO56" i="8"/>
  <c r="AI18" i="8"/>
  <c r="AI38" i="8"/>
  <c r="AC15" i="8"/>
  <c r="AC39" i="8"/>
  <c r="AC59" i="8"/>
  <c r="AC79" i="8"/>
  <c r="W19" i="8"/>
  <c r="W28" i="8"/>
  <c r="W39" i="8"/>
  <c r="W51" i="8"/>
  <c r="W60" i="8"/>
  <c r="W71" i="8"/>
  <c r="W8" i="8"/>
  <c r="Q17" i="8"/>
  <c r="Q28" i="8"/>
  <c r="Q40" i="8"/>
  <c r="Q49" i="8"/>
  <c r="Q60" i="8"/>
  <c r="K13" i="8"/>
  <c r="K21" i="8"/>
  <c r="K27" i="8"/>
  <c r="K35" i="8"/>
  <c r="K40" i="8"/>
  <c r="K45" i="8"/>
  <c r="K51" i="8"/>
  <c r="K56" i="8"/>
  <c r="K61" i="8"/>
  <c r="K67" i="8"/>
  <c r="K8" i="8"/>
  <c r="AO20" i="8"/>
  <c r="AO40" i="8"/>
  <c r="AO64" i="8"/>
  <c r="AI22" i="8"/>
  <c r="AI42" i="8"/>
  <c r="AC23" i="8"/>
  <c r="AC43" i="8"/>
  <c r="AC63" i="8"/>
  <c r="W11" i="8"/>
  <c r="W20" i="8"/>
  <c r="W31" i="8"/>
  <c r="W43" i="8"/>
  <c r="W52" i="8"/>
  <c r="W63" i="8"/>
  <c r="W75" i="8"/>
  <c r="Q9" i="8"/>
  <c r="Q20" i="8"/>
  <c r="Q32" i="8"/>
  <c r="Q41" i="8"/>
  <c r="Q52" i="8"/>
  <c r="Q64" i="8"/>
  <c r="K14" i="8"/>
  <c r="K22" i="8"/>
  <c r="K30" i="8"/>
  <c r="K36" i="8"/>
  <c r="K41" i="8"/>
  <c r="K47" i="8"/>
  <c r="K52" i="8"/>
  <c r="K57" i="8"/>
  <c r="K63" i="8"/>
  <c r="K68" i="8"/>
  <c r="E8" i="8"/>
  <c r="AO24" i="8"/>
  <c r="AO68" i="8"/>
  <c r="AC47" i="8"/>
  <c r="W12" i="8"/>
  <c r="W35" i="8"/>
  <c r="W55" i="8"/>
  <c r="W76" i="8"/>
  <c r="Q24" i="8"/>
  <c r="Q44" i="8"/>
  <c r="Q65" i="8"/>
  <c r="K25" i="8"/>
  <c r="K37" i="8"/>
  <c r="K48" i="8"/>
  <c r="K59" i="8"/>
  <c r="K69" i="8"/>
  <c r="AO32" i="8"/>
  <c r="AI10" i="8"/>
  <c r="AC11" i="8"/>
  <c r="AC55" i="8"/>
  <c r="W15" i="8"/>
  <c r="W36" i="8"/>
  <c r="W59" i="8"/>
  <c r="W79" i="8"/>
  <c r="Q25" i="8"/>
  <c r="Q48" i="8"/>
  <c r="K9" i="8"/>
  <c r="K26" i="8"/>
  <c r="K39" i="8"/>
  <c r="K49" i="8"/>
  <c r="K60" i="8"/>
  <c r="AO48" i="8"/>
  <c r="AI26" i="8"/>
  <c r="AC27" i="8"/>
  <c r="AC71" i="8"/>
  <c r="W23" i="8"/>
  <c r="W44" i="8"/>
  <c r="W67" i="8"/>
  <c r="Q12" i="8"/>
  <c r="Q33" i="8"/>
  <c r="Q56" i="8"/>
  <c r="K17" i="8"/>
  <c r="K31" i="8"/>
  <c r="K43" i="8"/>
  <c r="K53" i="8"/>
  <c r="K64" i="8"/>
  <c r="AO52" i="8"/>
  <c r="W27" i="8"/>
  <c r="Q36" i="8"/>
  <c r="K44" i="8"/>
  <c r="AI34" i="8"/>
  <c r="W47" i="8"/>
  <c r="Q57" i="8"/>
  <c r="K55" i="8"/>
  <c r="AC31" i="8"/>
  <c r="W68" i="8"/>
  <c r="K19" i="8"/>
  <c r="K65" i="8"/>
  <c r="AC75" i="8"/>
  <c r="Q16" i="8"/>
  <c r="K33" i="8"/>
  <c r="AN9" i="8"/>
  <c r="AN13" i="8"/>
  <c r="AN17" i="8"/>
  <c r="AN21" i="8"/>
  <c r="AN25" i="8"/>
  <c r="AN29" i="8"/>
  <c r="AN33" i="8"/>
  <c r="AN37" i="8"/>
  <c r="AN41" i="8"/>
  <c r="AN45" i="8"/>
  <c r="AN49" i="8"/>
  <c r="AN53" i="8"/>
  <c r="AN57" i="8"/>
  <c r="AN61" i="8"/>
  <c r="AN65" i="8"/>
  <c r="AN69" i="8"/>
  <c r="AH11" i="8"/>
  <c r="AH15" i="8"/>
  <c r="AH19" i="8"/>
  <c r="AH23" i="8"/>
  <c r="AH27" i="8"/>
  <c r="AH31" i="8"/>
  <c r="AH35" i="8"/>
  <c r="AH39" i="8"/>
  <c r="AH43" i="8"/>
  <c r="AH47" i="8"/>
  <c r="AH8" i="8"/>
  <c r="AB12" i="8"/>
  <c r="AB16" i="8"/>
  <c r="AB20" i="8"/>
  <c r="AB24" i="8"/>
  <c r="AB28" i="8"/>
  <c r="AB32" i="8"/>
  <c r="AB36" i="8"/>
  <c r="AB40" i="8"/>
  <c r="AB44" i="8"/>
  <c r="AB48" i="8"/>
  <c r="AB52" i="8"/>
  <c r="AB56" i="8"/>
  <c r="AB60" i="8"/>
  <c r="AB64" i="8"/>
  <c r="AB68" i="8"/>
  <c r="AB72" i="8"/>
  <c r="AN12" i="8"/>
  <c r="AN18" i="8"/>
  <c r="AN23" i="8"/>
  <c r="AN28" i="8"/>
  <c r="AN34" i="8"/>
  <c r="AN39" i="8"/>
  <c r="AN44" i="8"/>
  <c r="AN50" i="8"/>
  <c r="AN55" i="8"/>
  <c r="AN60" i="8"/>
  <c r="AH9" i="8"/>
  <c r="AH14" i="8"/>
  <c r="AN14" i="8"/>
  <c r="AN19" i="8"/>
  <c r="AN24" i="8"/>
  <c r="AN30" i="8"/>
  <c r="AN35" i="8"/>
  <c r="AN40" i="8"/>
  <c r="AN46" i="8"/>
  <c r="AN51" i="8"/>
  <c r="AN56" i="8"/>
  <c r="AN62" i="8"/>
  <c r="AN67" i="8"/>
  <c r="AH10" i="8"/>
  <c r="AH16" i="8"/>
  <c r="AH21" i="8"/>
  <c r="AH26" i="8"/>
  <c r="AH32" i="8"/>
  <c r="AH37" i="8"/>
  <c r="AH42" i="8"/>
  <c r="AH48" i="8"/>
  <c r="AB10" i="8"/>
  <c r="AB15" i="8"/>
  <c r="AB21" i="8"/>
  <c r="AB26" i="8"/>
  <c r="AB31" i="8"/>
  <c r="AB37" i="8"/>
  <c r="AB42" i="8"/>
  <c r="AB47" i="8"/>
  <c r="AB53" i="8"/>
  <c r="AB58" i="8"/>
  <c r="AB63" i="8"/>
  <c r="AB69" i="8"/>
  <c r="AB74" i="8"/>
  <c r="AB78" i="8"/>
  <c r="AB82" i="8"/>
  <c r="V10" i="8"/>
  <c r="V14" i="8"/>
  <c r="V18" i="8"/>
  <c r="V22" i="8"/>
  <c r="V26" i="8"/>
  <c r="V30" i="8"/>
  <c r="V34" i="8"/>
  <c r="V38" i="8"/>
  <c r="V42" i="8"/>
  <c r="V46" i="8"/>
  <c r="V50" i="8"/>
  <c r="V54" i="8"/>
  <c r="V58" i="8"/>
  <c r="V62" i="8"/>
  <c r="V70" i="8"/>
  <c r="V74" i="8"/>
  <c r="V78" i="8"/>
  <c r="V8" i="8"/>
  <c r="P12" i="8"/>
  <c r="P16" i="8"/>
  <c r="P20" i="8"/>
  <c r="P24" i="8"/>
  <c r="P28" i="8"/>
  <c r="P32" i="8"/>
  <c r="P36" i="8"/>
  <c r="P40" i="8"/>
  <c r="P44" i="8"/>
  <c r="P48" i="8"/>
  <c r="P52" i="8"/>
  <c r="P56" i="8"/>
  <c r="P60" i="8"/>
  <c r="P64" i="8"/>
  <c r="J12" i="8"/>
  <c r="J16" i="8"/>
  <c r="J20" i="8"/>
  <c r="J24" i="8"/>
  <c r="J28" i="8"/>
  <c r="J32" i="8"/>
  <c r="J36" i="8"/>
  <c r="J40" i="8"/>
  <c r="J44" i="8"/>
  <c r="J48" i="8"/>
  <c r="J52" i="8"/>
  <c r="J56" i="8"/>
  <c r="J60" i="8"/>
  <c r="J64" i="8"/>
  <c r="J68" i="8"/>
  <c r="D8" i="8"/>
  <c r="AN15" i="8"/>
  <c r="AN26" i="8"/>
  <c r="AN36" i="8"/>
  <c r="AN47" i="8"/>
  <c r="AN58" i="8"/>
  <c r="AN68" i="8"/>
  <c r="AH17" i="8"/>
  <c r="AH24" i="8"/>
  <c r="AH30" i="8"/>
  <c r="AH38" i="8"/>
  <c r="AH45" i="8"/>
  <c r="AB9" i="8"/>
  <c r="AB17" i="8"/>
  <c r="AB23" i="8"/>
  <c r="AB30" i="8"/>
  <c r="AB38" i="8"/>
  <c r="AB45" i="8"/>
  <c r="AB51" i="8"/>
  <c r="AB59" i="8"/>
  <c r="AB73" i="8"/>
  <c r="AB79" i="8"/>
  <c r="V82" i="8"/>
  <c r="V13" i="8"/>
  <c r="V19" i="8"/>
  <c r="V24" i="8"/>
  <c r="V29" i="8"/>
  <c r="V35" i="8"/>
  <c r="V40" i="8"/>
  <c r="V45" i="8"/>
  <c r="V51" i="8"/>
  <c r="V56" i="8"/>
  <c r="V61" i="8"/>
  <c r="V67" i="8"/>
  <c r="V72" i="8"/>
  <c r="V77" i="8"/>
  <c r="P9" i="8"/>
  <c r="P14" i="8"/>
  <c r="P19" i="8"/>
  <c r="P25" i="8"/>
  <c r="P30" i="8"/>
  <c r="P35" i="8"/>
  <c r="P41" i="8"/>
  <c r="P46" i="8"/>
  <c r="P51" i="8"/>
  <c r="P57" i="8"/>
  <c r="P62" i="8"/>
  <c r="P8" i="8"/>
  <c r="J13" i="8"/>
  <c r="J18" i="8"/>
  <c r="J23" i="8"/>
  <c r="J29" i="8"/>
  <c r="J34" i="8"/>
  <c r="J39" i="8"/>
  <c r="J45" i="8"/>
  <c r="J50" i="8"/>
  <c r="J55" i="8"/>
  <c r="J61" i="8"/>
  <c r="J66" i="8"/>
  <c r="J8" i="8"/>
  <c r="AN16" i="8"/>
  <c r="AN27" i="8"/>
  <c r="AN38" i="8"/>
  <c r="AN48" i="8"/>
  <c r="AN59" i="8"/>
  <c r="AN8" i="8"/>
  <c r="AH18" i="8"/>
  <c r="AH25" i="8"/>
  <c r="AH33" i="8"/>
  <c r="AH40" i="8"/>
  <c r="AH46" i="8"/>
  <c r="AB11" i="8"/>
  <c r="AB18" i="8"/>
  <c r="AB25" i="8"/>
  <c r="AB33" i="8"/>
  <c r="AB39" i="8"/>
  <c r="AB46" i="8"/>
  <c r="AB54" i="8"/>
  <c r="AB61" i="8"/>
  <c r="AB67" i="8"/>
  <c r="AB75" i="8"/>
  <c r="AB80" i="8"/>
  <c r="V9" i="8"/>
  <c r="V15" i="8"/>
  <c r="V20" i="8"/>
  <c r="V25" i="8"/>
  <c r="V31" i="8"/>
  <c r="V36" i="8"/>
  <c r="V41" i="8"/>
  <c r="V47" i="8"/>
  <c r="V52" i="8"/>
  <c r="V57" i="8"/>
  <c r="V63" i="8"/>
  <c r="V68" i="8"/>
  <c r="V73" i="8"/>
  <c r="V79" i="8"/>
  <c r="P10" i="8"/>
  <c r="P15" i="8"/>
  <c r="P21" i="8"/>
  <c r="P26" i="8"/>
  <c r="P31" i="8"/>
  <c r="P37" i="8"/>
  <c r="P42" i="8"/>
  <c r="P47" i="8"/>
  <c r="P53" i="8"/>
  <c r="P58" i="8"/>
  <c r="P63" i="8"/>
  <c r="J9" i="8"/>
  <c r="J14" i="8"/>
  <c r="J19" i="8"/>
  <c r="J25" i="8"/>
  <c r="J30" i="8"/>
  <c r="J35" i="8"/>
  <c r="J41" i="8"/>
  <c r="J46" i="8"/>
  <c r="J51" i="8"/>
  <c r="J57" i="8"/>
  <c r="J62" i="8"/>
  <c r="J67" i="8"/>
  <c r="AN10" i="8"/>
  <c r="AN20" i="8"/>
  <c r="AN31" i="8"/>
  <c r="AN42" i="8"/>
  <c r="AN52" i="8"/>
  <c r="AN63" i="8"/>
  <c r="AH12" i="8"/>
  <c r="AH20" i="8"/>
  <c r="AH28" i="8"/>
  <c r="AH34" i="8"/>
  <c r="AH41" i="8"/>
  <c r="AH49" i="8"/>
  <c r="AB13" i="8"/>
  <c r="AB19" i="8"/>
  <c r="AB27" i="8"/>
  <c r="AB34" i="8"/>
  <c r="AB41" i="8"/>
  <c r="AB49" i="8"/>
  <c r="AB55" i="8"/>
  <c r="AB62" i="8"/>
  <c r="AB70" i="8"/>
  <c r="AB76" i="8"/>
  <c r="AB81" i="8"/>
  <c r="V11" i="8"/>
  <c r="V16" i="8"/>
  <c r="V21" i="8"/>
  <c r="V27" i="8"/>
  <c r="V32" i="8"/>
  <c r="V37" i="8"/>
  <c r="V43" i="8"/>
  <c r="V48" i="8"/>
  <c r="V53" i="8"/>
  <c r="V59" i="8"/>
  <c r="V64" i="8"/>
  <c r="V69" i="8"/>
  <c r="V75" i="8"/>
  <c r="V80" i="8"/>
  <c r="P11" i="8"/>
  <c r="P17" i="8"/>
  <c r="P22" i="8"/>
  <c r="P27" i="8"/>
  <c r="P33" i="8"/>
  <c r="P38" i="8"/>
  <c r="P43" i="8"/>
  <c r="P49" i="8"/>
  <c r="P54" i="8"/>
  <c r="P59" i="8"/>
  <c r="P65" i="8"/>
  <c r="J10" i="8"/>
  <c r="J15" i="8"/>
  <c r="J21" i="8"/>
  <c r="J26" i="8"/>
  <c r="J31" i="8"/>
  <c r="J37" i="8"/>
  <c r="J42" i="8"/>
  <c r="J47" i="8"/>
  <c r="J53" i="8"/>
  <c r="J58" i="8"/>
  <c r="J63" i="8"/>
  <c r="J69" i="8"/>
  <c r="AN22" i="8"/>
  <c r="AN64" i="8"/>
  <c r="AH36" i="8"/>
  <c r="AB22" i="8"/>
  <c r="AB50" i="8"/>
  <c r="AB77" i="8"/>
  <c r="V23" i="8"/>
  <c r="V44" i="8"/>
  <c r="V65" i="8"/>
  <c r="P13" i="8"/>
  <c r="P34" i="8"/>
  <c r="P55" i="8"/>
  <c r="J17" i="8"/>
  <c r="J38" i="8"/>
  <c r="J59" i="8"/>
  <c r="AN32" i="8"/>
  <c r="AH13" i="8"/>
  <c r="AH44" i="8"/>
  <c r="AB29" i="8"/>
  <c r="AB57" i="8"/>
  <c r="AB8" i="8"/>
  <c r="V28" i="8"/>
  <c r="V49" i="8"/>
  <c r="V71" i="8"/>
  <c r="P18" i="8"/>
  <c r="P39" i="8"/>
  <c r="P61" i="8"/>
  <c r="J22" i="8"/>
  <c r="J43" i="8"/>
  <c r="J65" i="8"/>
  <c r="AN43" i="8"/>
  <c r="AH22" i="8"/>
  <c r="AB35" i="8"/>
  <c r="AB65" i="8"/>
  <c r="V12" i="8"/>
  <c r="V33" i="8"/>
  <c r="V55" i="8"/>
  <c r="V76" i="8"/>
  <c r="P23" i="8"/>
  <c r="P45" i="8"/>
  <c r="J27" i="8"/>
  <c r="J49" i="8"/>
  <c r="J70" i="8"/>
  <c r="AN11" i="8"/>
  <c r="AN54" i="8"/>
  <c r="AH29" i="8"/>
  <c r="AB14" i="8"/>
  <c r="AB43" i="8"/>
  <c r="AB71" i="8"/>
  <c r="V17" i="8"/>
  <c r="V39" i="8"/>
  <c r="V60" i="8"/>
  <c r="V81" i="8"/>
  <c r="P29" i="8"/>
  <c r="P50" i="8"/>
  <c r="J11" i="8"/>
  <c r="J33" i="8"/>
  <c r="J54" i="8"/>
  <c r="B68" i="8"/>
  <c r="B64" i="8"/>
  <c r="B60" i="8"/>
  <c r="B56" i="8"/>
  <c r="B52" i="8"/>
  <c r="B48" i="8"/>
  <c r="B44" i="8"/>
  <c r="B40" i="8"/>
  <c r="B36" i="8"/>
  <c r="B32" i="8"/>
  <c r="B28" i="8"/>
  <c r="B24" i="8"/>
  <c r="B20" i="8"/>
  <c r="B16" i="8"/>
  <c r="B12" i="8"/>
  <c r="C66" i="8"/>
  <c r="C62" i="8"/>
  <c r="C58" i="8"/>
  <c r="C54" i="8"/>
  <c r="C50" i="8"/>
  <c r="C46" i="8"/>
  <c r="C42" i="8"/>
  <c r="C38" i="8"/>
  <c r="C34" i="8"/>
  <c r="C30" i="8"/>
  <c r="C26" i="8"/>
  <c r="C22" i="8"/>
  <c r="C18" i="8"/>
  <c r="C14" i="8"/>
  <c r="C10" i="8"/>
  <c r="D68" i="8"/>
  <c r="D64" i="8"/>
  <c r="D60" i="8"/>
  <c r="D56" i="8"/>
  <c r="D52" i="8"/>
  <c r="D48" i="8"/>
  <c r="D44" i="8"/>
  <c r="D40" i="8"/>
  <c r="D36" i="8"/>
  <c r="D32" i="8"/>
  <c r="D28" i="8"/>
  <c r="D24" i="8"/>
  <c r="D20" i="8"/>
  <c r="D16" i="8"/>
  <c r="D12" i="8"/>
  <c r="E66" i="8"/>
  <c r="E62" i="8"/>
  <c r="E58" i="8"/>
  <c r="E54" i="8"/>
  <c r="E50" i="8"/>
  <c r="E46" i="8"/>
  <c r="E42" i="8"/>
  <c r="E38" i="8"/>
  <c r="E34" i="8"/>
  <c r="E30" i="8"/>
  <c r="E26" i="8"/>
  <c r="E22" i="8"/>
  <c r="E18" i="8"/>
  <c r="E14" i="8"/>
  <c r="E10" i="8"/>
  <c r="H67" i="8"/>
  <c r="H63" i="8"/>
  <c r="H59" i="8"/>
  <c r="H55" i="8"/>
  <c r="H51" i="8"/>
  <c r="H47" i="8"/>
  <c r="H43" i="8"/>
  <c r="H39" i="8"/>
  <c r="H33" i="8"/>
  <c r="H28" i="8"/>
  <c r="H23" i="8"/>
  <c r="H17" i="8"/>
  <c r="H11" i="8"/>
  <c r="N62" i="8"/>
  <c r="N54" i="8"/>
  <c r="N46" i="8"/>
  <c r="N38" i="8"/>
  <c r="N30" i="8"/>
  <c r="N22" i="8"/>
  <c r="N14" i="8"/>
  <c r="T81" i="8"/>
  <c r="T73" i="8"/>
  <c r="T65" i="8"/>
  <c r="T57" i="8"/>
  <c r="T49" i="8"/>
  <c r="T41" i="8"/>
  <c r="T33" i="8"/>
  <c r="T25" i="8"/>
  <c r="T17" i="8"/>
  <c r="T9" i="8"/>
  <c r="Z76" i="8"/>
  <c r="Z68" i="8"/>
  <c r="Z52" i="8"/>
  <c r="Z36" i="8"/>
  <c r="Z20" i="8"/>
  <c r="AF47" i="8"/>
  <c r="AF31" i="8"/>
  <c r="AF15" i="8"/>
  <c r="AL61" i="8"/>
  <c r="AL45" i="8"/>
  <c r="AL29" i="8"/>
  <c r="AL13" i="8"/>
  <c r="I62" i="8"/>
  <c r="I46" i="8"/>
  <c r="B65" i="8"/>
  <c r="B53" i="8"/>
  <c r="B37" i="8"/>
  <c r="B25" i="8"/>
  <c r="B13" i="8"/>
  <c r="C59" i="8"/>
  <c r="C43" i="8"/>
  <c r="C27" i="8"/>
  <c r="C15" i="8"/>
  <c r="D61" i="8"/>
  <c r="D49" i="8"/>
  <c r="D37" i="8"/>
  <c r="D25" i="8"/>
  <c r="E63" i="8"/>
  <c r="E55" i="8"/>
  <c r="E43" i="8"/>
  <c r="E31" i="8"/>
  <c r="H8" i="8"/>
  <c r="H60" i="8"/>
  <c r="H48" i="8"/>
  <c r="H40" i="8"/>
  <c r="H29" i="8"/>
  <c r="H13" i="8"/>
  <c r="N48" i="8"/>
  <c r="N24" i="8"/>
  <c r="T67" i="8"/>
  <c r="B63" i="8"/>
  <c r="B59" i="8"/>
  <c r="B55" i="8"/>
  <c r="B51" i="8"/>
  <c r="B47" i="8"/>
  <c r="B43" i="8"/>
  <c r="B39" i="8"/>
  <c r="B35" i="8"/>
  <c r="B31" i="8"/>
  <c r="B27" i="8"/>
  <c r="B23" i="8"/>
  <c r="B19" i="8"/>
  <c r="B15" i="8"/>
  <c r="B11" i="8"/>
  <c r="C69" i="8"/>
  <c r="C65" i="8"/>
  <c r="C61" i="8"/>
  <c r="C57" i="8"/>
  <c r="C53" i="8"/>
  <c r="C49" i="8"/>
  <c r="C45" i="8"/>
  <c r="C41" i="8"/>
  <c r="C37" i="8"/>
  <c r="C33" i="8"/>
  <c r="C29" i="8"/>
  <c r="C25" i="8"/>
  <c r="C21" i="8"/>
  <c r="C17" i="8"/>
  <c r="C13" i="8"/>
  <c r="C9" i="8"/>
  <c r="D67" i="8"/>
  <c r="D63" i="8"/>
  <c r="D59" i="8"/>
  <c r="D55" i="8"/>
  <c r="D51" i="8"/>
  <c r="D47" i="8"/>
  <c r="D43" i="8"/>
  <c r="D39" i="8"/>
  <c r="D35" i="8"/>
  <c r="D31" i="8"/>
  <c r="D27" i="8"/>
  <c r="D23" i="8"/>
  <c r="D19" i="8"/>
  <c r="D15" i="8"/>
  <c r="D11" i="8"/>
  <c r="E69" i="8"/>
  <c r="E65" i="8"/>
  <c r="E61" i="8"/>
  <c r="E57" i="8"/>
  <c r="E53" i="8"/>
  <c r="E49" i="8"/>
  <c r="E45" i="8"/>
  <c r="E41" i="8"/>
  <c r="E37" i="8"/>
  <c r="E33" i="8"/>
  <c r="E29" i="8"/>
  <c r="E25" i="8"/>
  <c r="E21" i="8"/>
  <c r="E17" i="8"/>
  <c r="E13" i="8"/>
  <c r="E9" i="8"/>
  <c r="H70" i="8"/>
  <c r="H66" i="8"/>
  <c r="H62" i="8"/>
  <c r="H58" i="8"/>
  <c r="H54" i="8"/>
  <c r="H50" i="8"/>
  <c r="H46" i="8"/>
  <c r="H42" i="8"/>
  <c r="H37" i="8"/>
  <c r="H32" i="8"/>
  <c r="H27" i="8"/>
  <c r="H21" i="8"/>
  <c r="H16" i="8"/>
  <c r="H9" i="8"/>
  <c r="N60" i="8"/>
  <c r="N52" i="8"/>
  <c r="N44" i="8"/>
  <c r="N36" i="8"/>
  <c r="N28" i="8"/>
  <c r="N20" i="8"/>
  <c r="N12" i="8"/>
  <c r="T79" i="8"/>
  <c r="T71" i="8"/>
  <c r="T63" i="8"/>
  <c r="T55" i="8"/>
  <c r="T47" i="8"/>
  <c r="T39" i="8"/>
  <c r="T31" i="8"/>
  <c r="T23" i="8"/>
  <c r="T15" i="8"/>
  <c r="Z82" i="8"/>
  <c r="Z74" i="8"/>
  <c r="Z64" i="8"/>
  <c r="Z48" i="8"/>
  <c r="Z32" i="8"/>
  <c r="Z16" i="8"/>
  <c r="AF43" i="8"/>
  <c r="AF27" i="8"/>
  <c r="AF11" i="8"/>
  <c r="AL57" i="8"/>
  <c r="AL41" i="8"/>
  <c r="AL25" i="8"/>
  <c r="I58" i="8"/>
  <c r="B61" i="8"/>
  <c r="B49" i="8"/>
  <c r="B41" i="8"/>
  <c r="B29" i="8"/>
  <c r="C63" i="8"/>
  <c r="C47" i="8"/>
  <c r="AL10" i="8"/>
  <c r="AL14" i="8"/>
  <c r="AL18" i="8"/>
  <c r="AL22" i="8"/>
  <c r="AL26" i="8"/>
  <c r="AL30" i="8"/>
  <c r="AL34" i="8"/>
  <c r="AL38" i="8"/>
  <c r="AL42" i="8"/>
  <c r="AL46" i="8"/>
  <c r="AL50" i="8"/>
  <c r="AL54" i="8"/>
  <c r="AL58" i="8"/>
  <c r="AL62" i="8"/>
  <c r="AL8" i="8"/>
  <c r="AF12" i="8"/>
  <c r="AF16" i="8"/>
  <c r="AF20" i="8"/>
  <c r="AF24" i="8"/>
  <c r="AF28" i="8"/>
  <c r="AF32" i="8"/>
  <c r="AF36" i="8"/>
  <c r="AF40" i="8"/>
  <c r="AF44" i="8"/>
  <c r="AF48" i="8"/>
  <c r="Z9" i="8"/>
  <c r="Z13" i="8"/>
  <c r="Z17" i="8"/>
  <c r="Z21" i="8"/>
  <c r="Z25" i="8"/>
  <c r="Z29" i="8"/>
  <c r="Z33" i="8"/>
  <c r="Z37" i="8"/>
  <c r="Z41" i="8"/>
  <c r="Z45" i="8"/>
  <c r="Z49" i="8"/>
  <c r="Z53" i="8"/>
  <c r="Z57" i="8"/>
  <c r="Z61" i="8"/>
  <c r="Z65" i="8"/>
  <c r="Z69" i="8"/>
  <c r="Z73" i="8"/>
  <c r="Z77" i="8"/>
  <c r="Z81" i="8"/>
  <c r="T10" i="8"/>
  <c r="T14" i="8"/>
  <c r="T18" i="8"/>
  <c r="T22" i="8"/>
  <c r="T26" i="8"/>
  <c r="T30" i="8"/>
  <c r="T34" i="8"/>
  <c r="T38" i="8"/>
  <c r="T42" i="8"/>
  <c r="T46" i="8"/>
  <c r="T50" i="8"/>
  <c r="T54" i="8"/>
  <c r="T58" i="8"/>
  <c r="T62" i="8"/>
  <c r="T70" i="8"/>
  <c r="T74" i="8"/>
  <c r="T78" i="8"/>
  <c r="N11" i="8"/>
  <c r="N15" i="8"/>
  <c r="N19" i="8"/>
  <c r="N23" i="8"/>
  <c r="N27" i="8"/>
  <c r="N31" i="8"/>
  <c r="N35" i="8"/>
  <c r="N39" i="8"/>
  <c r="N43" i="8"/>
  <c r="N47" i="8"/>
  <c r="N51" i="8"/>
  <c r="N55" i="8"/>
  <c r="N59" i="8"/>
  <c r="N63" i="8"/>
  <c r="N8" i="8"/>
  <c r="H12" i="8"/>
  <c r="AL11" i="8"/>
  <c r="AL15" i="8"/>
  <c r="AL19" i="8"/>
  <c r="AL23" i="8"/>
  <c r="AL27" i="8"/>
  <c r="AL31" i="8"/>
  <c r="AL35" i="8"/>
  <c r="AL39" i="8"/>
  <c r="AL43" i="8"/>
  <c r="AL47" i="8"/>
  <c r="AL51" i="8"/>
  <c r="AL55" i="8"/>
  <c r="AL59" i="8"/>
  <c r="AL63" i="8"/>
  <c r="AL67" i="8"/>
  <c r="AF9" i="8"/>
  <c r="AF13" i="8"/>
  <c r="AF17" i="8"/>
  <c r="AF21" i="8"/>
  <c r="AF25" i="8"/>
  <c r="AF29" i="8"/>
  <c r="AF33" i="8"/>
  <c r="AF37" i="8"/>
  <c r="AF41" i="8"/>
  <c r="AF45" i="8"/>
  <c r="AF49" i="8"/>
  <c r="Z10" i="8"/>
  <c r="Z14" i="8"/>
  <c r="Z18" i="8"/>
  <c r="Z22" i="8"/>
  <c r="Z26" i="8"/>
  <c r="Z30" i="8"/>
  <c r="Z34" i="8"/>
  <c r="Z38" i="8"/>
  <c r="Z42" i="8"/>
  <c r="Z46" i="8"/>
  <c r="Z50" i="8"/>
  <c r="Z54" i="8"/>
  <c r="Z58" i="8"/>
  <c r="Z62" i="8"/>
  <c r="AL12" i="8"/>
  <c r="AL16" i="8"/>
  <c r="AL20" i="8"/>
  <c r="AL24" i="8"/>
  <c r="AL28" i="8"/>
  <c r="AL32" i="8"/>
  <c r="AL36" i="8"/>
  <c r="AL40" i="8"/>
  <c r="AL44" i="8"/>
  <c r="AL48" i="8"/>
  <c r="AL52" i="8"/>
  <c r="AL56" i="8"/>
  <c r="AL60" i="8"/>
  <c r="AL64" i="8"/>
  <c r="AL68" i="8"/>
  <c r="AF10" i="8"/>
  <c r="AF14" i="8"/>
  <c r="AF18" i="8"/>
  <c r="AF22" i="8"/>
  <c r="AF26" i="8"/>
  <c r="AF30" i="8"/>
  <c r="AF34" i="8"/>
  <c r="AF38" i="8"/>
  <c r="AF42" i="8"/>
  <c r="AF46" i="8"/>
  <c r="Z11" i="8"/>
  <c r="Z15" i="8"/>
  <c r="Z19" i="8"/>
  <c r="Z23" i="8"/>
  <c r="Z27" i="8"/>
  <c r="Z31" i="8"/>
  <c r="Z35" i="8"/>
  <c r="Z39" i="8"/>
  <c r="Z43" i="8"/>
  <c r="Z47" i="8"/>
  <c r="Z51" i="8"/>
  <c r="Z55" i="8"/>
  <c r="Z59" i="8"/>
  <c r="Z63" i="8"/>
  <c r="Z67" i="8"/>
  <c r="Z71" i="8"/>
  <c r="Z75" i="8"/>
  <c r="Z79" i="8"/>
  <c r="Z8" i="8"/>
  <c r="T12" i="8"/>
  <c r="T16" i="8"/>
  <c r="T20" i="8"/>
  <c r="T24" i="8"/>
  <c r="T28" i="8"/>
  <c r="T32" i="8"/>
  <c r="T36" i="8"/>
  <c r="T40" i="8"/>
  <c r="T44" i="8"/>
  <c r="T48" i="8"/>
  <c r="T52" i="8"/>
  <c r="T56" i="8"/>
  <c r="T60" i="8"/>
  <c r="T64" i="8"/>
  <c r="T68" i="8"/>
  <c r="T72" i="8"/>
  <c r="T76" i="8"/>
  <c r="T80" i="8"/>
  <c r="N9" i="8"/>
  <c r="N13" i="8"/>
  <c r="N17" i="8"/>
  <c r="N21" i="8"/>
  <c r="N25" i="8"/>
  <c r="N29" i="8"/>
  <c r="N33" i="8"/>
  <c r="N37" i="8"/>
  <c r="N41" i="8"/>
  <c r="N45" i="8"/>
  <c r="N49" i="8"/>
  <c r="N53" i="8"/>
  <c r="N57" i="8"/>
  <c r="N61" i="8"/>
  <c r="N65" i="8"/>
  <c r="H10" i="8"/>
  <c r="H14" i="8"/>
  <c r="H18" i="8"/>
  <c r="H22" i="8"/>
  <c r="H26" i="8"/>
  <c r="H30" i="8"/>
  <c r="H34" i="8"/>
  <c r="H38" i="8"/>
  <c r="AM12" i="8"/>
  <c r="AM16" i="8"/>
  <c r="AM20" i="8"/>
  <c r="AM24" i="8"/>
  <c r="AM28" i="8"/>
  <c r="AM32" i="8"/>
  <c r="AM36" i="8"/>
  <c r="AM40" i="8"/>
  <c r="AM44" i="8"/>
  <c r="AM48" i="8"/>
  <c r="AM52" i="8"/>
  <c r="AM56" i="8"/>
  <c r="AM60" i="8"/>
  <c r="AM64" i="8"/>
  <c r="AM68" i="8"/>
  <c r="AG10" i="8"/>
  <c r="AG14" i="8"/>
  <c r="AG18" i="8"/>
  <c r="AG22" i="8"/>
  <c r="AG26" i="8"/>
  <c r="AG30" i="8"/>
  <c r="AG34" i="8"/>
  <c r="AG38" i="8"/>
  <c r="AG42" i="8"/>
  <c r="AG46" i="8"/>
  <c r="AA11" i="8"/>
  <c r="AA15" i="8"/>
  <c r="AA19" i="8"/>
  <c r="AA23" i="8"/>
  <c r="AA27" i="8"/>
  <c r="AA31" i="8"/>
  <c r="AA35" i="8"/>
  <c r="AA39" i="8"/>
  <c r="AA43" i="8"/>
  <c r="AA47" i="8"/>
  <c r="AA51" i="8"/>
  <c r="AA55" i="8"/>
  <c r="AA59" i="8"/>
  <c r="AA63" i="8"/>
  <c r="AA67" i="8"/>
  <c r="AA71" i="8"/>
  <c r="AA75" i="8"/>
  <c r="AA79" i="8"/>
  <c r="AA8" i="8"/>
  <c r="U12" i="8"/>
  <c r="U16" i="8"/>
  <c r="U20" i="8"/>
  <c r="U24" i="8"/>
  <c r="U28" i="8"/>
  <c r="U32" i="8"/>
  <c r="U36" i="8"/>
  <c r="U40" i="8"/>
  <c r="U44" i="8"/>
  <c r="AM13" i="8"/>
  <c r="AM18" i="8"/>
  <c r="AM23" i="8"/>
  <c r="AM29" i="8"/>
  <c r="AM34" i="8"/>
  <c r="AM39" i="8"/>
  <c r="AM45" i="8"/>
  <c r="AM50" i="8"/>
  <c r="AM55" i="8"/>
  <c r="AM61" i="8"/>
  <c r="AG9" i="8"/>
  <c r="AG15" i="8"/>
  <c r="AG20" i="8"/>
  <c r="AG25" i="8"/>
  <c r="AG31" i="8"/>
  <c r="AG36" i="8"/>
  <c r="AG41" i="8"/>
  <c r="AG47" i="8"/>
  <c r="AA9" i="8"/>
  <c r="AA14" i="8"/>
  <c r="AA20" i="8"/>
  <c r="AA25" i="8"/>
  <c r="AA30" i="8"/>
  <c r="AA36" i="8"/>
  <c r="AA41" i="8"/>
  <c r="AA46" i="8"/>
  <c r="AA52" i="8"/>
  <c r="AA57" i="8"/>
  <c r="AA62" i="8"/>
  <c r="AA68" i="8"/>
  <c r="AA73" i="8"/>
  <c r="AA78" i="8"/>
  <c r="U9" i="8"/>
  <c r="U14" i="8"/>
  <c r="U19" i="8"/>
  <c r="U25" i="8"/>
  <c r="U30" i="8"/>
  <c r="U35" i="8"/>
  <c r="U41" i="8"/>
  <c r="U46" i="8"/>
  <c r="U50" i="8"/>
  <c r="AM9" i="8"/>
  <c r="AM14" i="8"/>
  <c r="AM19" i="8"/>
  <c r="AM25" i="8"/>
  <c r="AM30" i="8"/>
  <c r="AM35" i="8"/>
  <c r="AM41" i="8"/>
  <c r="AM46" i="8"/>
  <c r="AM51" i="8"/>
  <c r="AM57" i="8"/>
  <c r="AM62" i="8"/>
  <c r="AM67" i="8"/>
  <c r="AG11" i="8"/>
  <c r="AM10" i="8"/>
  <c r="AM15" i="8"/>
  <c r="AM21" i="8"/>
  <c r="AM26" i="8"/>
  <c r="AM31" i="8"/>
  <c r="AM37" i="8"/>
  <c r="AM42" i="8"/>
  <c r="AM47" i="8"/>
  <c r="AM53" i="8"/>
  <c r="AM58" i="8"/>
  <c r="AM17" i="8"/>
  <c r="AM38" i="8"/>
  <c r="AM59" i="8"/>
  <c r="AM8" i="8"/>
  <c r="AG17" i="8"/>
  <c r="AG24" i="8"/>
  <c r="AG32" i="8"/>
  <c r="AG39" i="8"/>
  <c r="AG45" i="8"/>
  <c r="AA10" i="8"/>
  <c r="AA17" i="8"/>
  <c r="AA24" i="8"/>
  <c r="AA32" i="8"/>
  <c r="AA38" i="8"/>
  <c r="AA45" i="8"/>
  <c r="AA53" i="8"/>
  <c r="AA60" i="8"/>
  <c r="AA74" i="8"/>
  <c r="AA81" i="8"/>
  <c r="U13" i="8"/>
  <c r="U21" i="8"/>
  <c r="U27" i="8"/>
  <c r="U34" i="8"/>
  <c r="U42" i="8"/>
  <c r="U48" i="8"/>
  <c r="U53" i="8"/>
  <c r="U57" i="8"/>
  <c r="U61" i="8"/>
  <c r="U65" i="8"/>
  <c r="U69" i="8"/>
  <c r="U73" i="8"/>
  <c r="U77" i="8"/>
  <c r="U81" i="8"/>
  <c r="O10" i="8"/>
  <c r="O14" i="8"/>
  <c r="O18" i="8"/>
  <c r="O22" i="8"/>
  <c r="O26" i="8"/>
  <c r="O30" i="8"/>
  <c r="O34" i="8"/>
  <c r="O38" i="8"/>
  <c r="O42" i="8"/>
  <c r="O46" i="8"/>
  <c r="O50" i="8"/>
  <c r="O54" i="8"/>
  <c r="O58" i="8"/>
  <c r="O62" i="8"/>
  <c r="I11" i="8"/>
  <c r="I15" i="8"/>
  <c r="I19" i="8"/>
  <c r="I23" i="8"/>
  <c r="I27" i="8"/>
  <c r="I31" i="8"/>
  <c r="I35" i="8"/>
  <c r="I39" i="8"/>
  <c r="I43" i="8"/>
  <c r="I47" i="8"/>
  <c r="I51" i="8"/>
  <c r="I55" i="8"/>
  <c r="I59" i="8"/>
  <c r="I63" i="8"/>
  <c r="I67" i="8"/>
  <c r="AM22" i="8"/>
  <c r="AM43" i="8"/>
  <c r="AM63" i="8"/>
  <c r="AG12" i="8"/>
  <c r="AG19" i="8"/>
  <c r="AG27" i="8"/>
  <c r="AG33" i="8"/>
  <c r="AG40" i="8"/>
  <c r="AG48" i="8"/>
  <c r="AA12" i="8"/>
  <c r="AA18" i="8"/>
  <c r="AA26" i="8"/>
  <c r="AA33" i="8"/>
  <c r="AA40" i="8"/>
  <c r="AA48" i="8"/>
  <c r="AA54" i="8"/>
  <c r="AA61" i="8"/>
  <c r="AA69" i="8"/>
  <c r="AA76" i="8"/>
  <c r="AA82" i="8"/>
  <c r="U15" i="8"/>
  <c r="U22" i="8"/>
  <c r="U29" i="8"/>
  <c r="U37" i="8"/>
  <c r="U43" i="8"/>
  <c r="U49" i="8"/>
  <c r="U54" i="8"/>
  <c r="U58" i="8"/>
  <c r="U62" i="8"/>
  <c r="U70" i="8"/>
  <c r="U74" i="8"/>
  <c r="U78" i="8"/>
  <c r="U82" i="8"/>
  <c r="O11" i="8"/>
  <c r="O15" i="8"/>
  <c r="O19" i="8"/>
  <c r="O23" i="8"/>
  <c r="O27" i="8"/>
  <c r="O31" i="8"/>
  <c r="O35" i="8"/>
  <c r="O39" i="8"/>
  <c r="O43" i="8"/>
  <c r="O47" i="8"/>
  <c r="O51" i="8"/>
  <c r="O55" i="8"/>
  <c r="O59" i="8"/>
  <c r="O63" i="8"/>
  <c r="O8" i="8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68" i="8"/>
  <c r="I8" i="8"/>
  <c r="AM27" i="8"/>
  <c r="AM49" i="8"/>
  <c r="AM65" i="8"/>
  <c r="AG13" i="8"/>
  <c r="AG21" i="8"/>
  <c r="AG28" i="8"/>
  <c r="AG35" i="8"/>
  <c r="AG43" i="8"/>
  <c r="AG49" i="8"/>
  <c r="AA13" i="8"/>
  <c r="AA21" i="8"/>
  <c r="AA28" i="8"/>
  <c r="AA34" i="8"/>
  <c r="AA42" i="8"/>
  <c r="AA49" i="8"/>
  <c r="AA56" i="8"/>
  <c r="AA64" i="8"/>
  <c r="AA70" i="8"/>
  <c r="AA77" i="8"/>
  <c r="U10" i="8"/>
  <c r="U17" i="8"/>
  <c r="U23" i="8"/>
  <c r="U31" i="8"/>
  <c r="U38" i="8"/>
  <c r="U45" i="8"/>
  <c r="U51" i="8"/>
  <c r="U55" i="8"/>
  <c r="U59" i="8"/>
  <c r="U63" i="8"/>
  <c r="U67" i="8"/>
  <c r="U71" i="8"/>
  <c r="U75" i="8"/>
  <c r="U79" i="8"/>
  <c r="U8" i="8"/>
  <c r="O12" i="8"/>
  <c r="O16" i="8"/>
  <c r="O20" i="8"/>
  <c r="O24" i="8"/>
  <c r="O28" i="8"/>
  <c r="O32" i="8"/>
  <c r="O36" i="8"/>
  <c r="O40" i="8"/>
  <c r="O44" i="8"/>
  <c r="O48" i="8"/>
  <c r="O52" i="8"/>
  <c r="O56" i="8"/>
  <c r="O60" i="8"/>
  <c r="O64" i="8"/>
  <c r="I9" i="8"/>
  <c r="I13" i="8"/>
  <c r="I17" i="8"/>
  <c r="I21" i="8"/>
  <c r="I25" i="8"/>
  <c r="I29" i="8"/>
  <c r="I33" i="8"/>
  <c r="I37" i="8"/>
  <c r="I41" i="8"/>
  <c r="I45" i="8"/>
  <c r="I49" i="8"/>
  <c r="I53" i="8"/>
  <c r="I57" i="8"/>
  <c r="I61" i="8"/>
  <c r="I65" i="8"/>
  <c r="I69" i="8"/>
  <c r="C8" i="8"/>
  <c r="AM11" i="8"/>
  <c r="AM33" i="8"/>
  <c r="AM54" i="8"/>
  <c r="AM69" i="8"/>
  <c r="AG16" i="8"/>
  <c r="AG23" i="8"/>
  <c r="AG29" i="8"/>
  <c r="AG37" i="8"/>
  <c r="AG44" i="8"/>
  <c r="AG8" i="8"/>
  <c r="AA16" i="8"/>
  <c r="AA22" i="8"/>
  <c r="AA29" i="8"/>
  <c r="AA37" i="8"/>
  <c r="AA44" i="8"/>
  <c r="AA50" i="8"/>
  <c r="AA58" i="8"/>
  <c r="AA65" i="8"/>
  <c r="AA72" i="8"/>
  <c r="AA80" i="8"/>
  <c r="U11" i="8"/>
  <c r="U18" i="8"/>
  <c r="U26" i="8"/>
  <c r="U33" i="8"/>
  <c r="U39" i="8"/>
  <c r="U47" i="8"/>
  <c r="U52" i="8"/>
  <c r="U56" i="8"/>
  <c r="U60" i="8"/>
  <c r="U64" i="8"/>
  <c r="U68" i="8"/>
  <c r="U72" i="8"/>
  <c r="U76" i="8"/>
  <c r="U80" i="8"/>
  <c r="O9" i="8"/>
  <c r="O13" i="8"/>
  <c r="O17" i="8"/>
  <c r="O21" i="8"/>
  <c r="O25" i="8"/>
  <c r="O29" i="8"/>
  <c r="O33" i="8"/>
  <c r="O37" i="8"/>
  <c r="O41" i="8"/>
  <c r="O45" i="8"/>
  <c r="O49" i="8"/>
  <c r="O53" i="8"/>
  <c r="O57" i="8"/>
  <c r="O61" i="8"/>
  <c r="O65" i="8"/>
  <c r="I10" i="8"/>
  <c r="I14" i="8"/>
  <c r="I18" i="8"/>
  <c r="I22" i="8"/>
  <c r="I26" i="8"/>
  <c r="I30" i="8"/>
  <c r="I34" i="8"/>
  <c r="B70" i="8"/>
  <c r="B66" i="8"/>
  <c r="B62" i="8"/>
  <c r="B58" i="8"/>
  <c r="B54" i="8"/>
  <c r="B50" i="8"/>
  <c r="B46" i="8"/>
  <c r="B42" i="8"/>
  <c r="B38" i="8"/>
  <c r="B34" i="8"/>
  <c r="B30" i="8"/>
  <c r="B26" i="8"/>
  <c r="B22" i="8"/>
  <c r="B18" i="8"/>
  <c r="B14" i="8"/>
  <c r="B10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D66" i="8"/>
  <c r="D62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E68" i="8"/>
  <c r="E64" i="8"/>
  <c r="E60" i="8"/>
  <c r="E56" i="8"/>
  <c r="E52" i="8"/>
  <c r="E48" i="8"/>
  <c r="E44" i="8"/>
  <c r="E40" i="8"/>
  <c r="E36" i="8"/>
  <c r="E32" i="8"/>
  <c r="E28" i="8"/>
  <c r="E24" i="8"/>
  <c r="E20" i="8"/>
  <c r="E16" i="8"/>
  <c r="E12" i="8"/>
  <c r="B8" i="8"/>
  <c r="H69" i="8"/>
  <c r="H65" i="8"/>
  <c r="H61" i="8"/>
  <c r="H57" i="8"/>
  <c r="H53" i="8"/>
  <c r="H49" i="8"/>
  <c r="H45" i="8"/>
  <c r="H41" i="8"/>
  <c r="H36" i="8"/>
  <c r="H31" i="8"/>
  <c r="H25" i="8"/>
  <c r="H20" i="8"/>
  <c r="H15" i="8"/>
  <c r="N58" i="8"/>
  <c r="N50" i="8"/>
  <c r="N42" i="8"/>
  <c r="N34" i="8"/>
  <c r="N26" i="8"/>
  <c r="N18" i="8"/>
  <c r="N10" i="8"/>
  <c r="T77" i="8"/>
  <c r="T69" i="8"/>
  <c r="T61" i="8"/>
  <c r="T53" i="8"/>
  <c r="T45" i="8"/>
  <c r="T37" i="8"/>
  <c r="T29" i="8"/>
  <c r="T21" i="8"/>
  <c r="T13" i="8"/>
  <c r="Z80" i="8"/>
  <c r="Z72" i="8"/>
  <c r="Z60" i="8"/>
  <c r="Z44" i="8"/>
  <c r="Z28" i="8"/>
  <c r="Z12" i="8"/>
  <c r="AF39" i="8"/>
  <c r="AF23" i="8"/>
  <c r="AL69" i="8"/>
  <c r="AL53" i="8"/>
  <c r="AL37" i="8"/>
  <c r="AL21" i="8"/>
  <c r="I70" i="8"/>
  <c r="I54" i="8"/>
  <c r="I38" i="8"/>
  <c r="Q20" i="2"/>
  <c r="Q19" i="2"/>
  <c r="Q18" i="2"/>
  <c r="Q17" i="2"/>
  <c r="Q16" i="2"/>
  <c r="Q15" i="2"/>
  <c r="Q14" i="2"/>
  <c r="Q13" i="2"/>
  <c r="H20" i="2"/>
  <c r="H19" i="2"/>
  <c r="H18" i="2"/>
  <c r="H17" i="2"/>
  <c r="H16" i="2"/>
  <c r="H15" i="2"/>
  <c r="H14" i="2"/>
  <c r="H13" i="2"/>
  <c r="Q10" i="2"/>
  <c r="Q9" i="2"/>
  <c r="Q8" i="2"/>
  <c r="Q7" i="2"/>
  <c r="Q6" i="2"/>
  <c r="Q5" i="2"/>
  <c r="Q4" i="2"/>
  <c r="Q3" i="2"/>
  <c r="H10" i="2"/>
  <c r="H9" i="2"/>
  <c r="H8" i="2"/>
  <c r="H7" i="2"/>
  <c r="H6" i="2"/>
  <c r="H5" i="2"/>
  <c r="H4" i="2"/>
  <c r="H3" i="2"/>
  <c r="B10" i="7" l="1"/>
  <c r="T72" i="7"/>
  <c r="T73" i="7"/>
  <c r="T74" i="7"/>
  <c r="T75" i="7"/>
  <c r="T76" i="7"/>
  <c r="T77" i="7"/>
  <c r="T78" i="7"/>
  <c r="T79" i="7"/>
  <c r="T80" i="7"/>
  <c r="T81" i="7"/>
  <c r="T82" i="7"/>
  <c r="AL13" i="7"/>
  <c r="AL17" i="7"/>
  <c r="AL21" i="7"/>
  <c r="AL25" i="7"/>
  <c r="AL29" i="7"/>
  <c r="AL33" i="7"/>
  <c r="AL37" i="7"/>
  <c r="AL14" i="7"/>
  <c r="AL18" i="7"/>
  <c r="AL22" i="7"/>
  <c r="AL26" i="7"/>
  <c r="AL30" i="7"/>
  <c r="AL34" i="7"/>
  <c r="AL11" i="7"/>
  <c r="AL19" i="7"/>
  <c r="AL27" i="7"/>
  <c r="AL35" i="7"/>
  <c r="AL40" i="7"/>
  <c r="AL44" i="7"/>
  <c r="AL48" i="7"/>
  <c r="AL52" i="7"/>
  <c r="AL56" i="7"/>
  <c r="AL60" i="7"/>
  <c r="AL64" i="7"/>
  <c r="AL68" i="7"/>
  <c r="AF16" i="7"/>
  <c r="AF20" i="7"/>
  <c r="AF24" i="7"/>
  <c r="AF28" i="7"/>
  <c r="AF32" i="7"/>
  <c r="AF36" i="7"/>
  <c r="AF40" i="7"/>
  <c r="AF44" i="7"/>
  <c r="AF48" i="7"/>
  <c r="AF12" i="7"/>
  <c r="Z11" i="7"/>
  <c r="Z15" i="7"/>
  <c r="Z19" i="7"/>
  <c r="Z23" i="7"/>
  <c r="Z27" i="7"/>
  <c r="Z31" i="7"/>
  <c r="Z35" i="7"/>
  <c r="Z39" i="7"/>
  <c r="Z43" i="7"/>
  <c r="Z47" i="7"/>
  <c r="Z51" i="7"/>
  <c r="Z55" i="7"/>
  <c r="Z59" i="7"/>
  <c r="Z63" i="7"/>
  <c r="Z67" i="7"/>
  <c r="Z71" i="7"/>
  <c r="Z75" i="7"/>
  <c r="Z79" i="7"/>
  <c r="Z10" i="7"/>
  <c r="T14" i="7"/>
  <c r="T18" i="7"/>
  <c r="T22" i="7"/>
  <c r="T26" i="7"/>
  <c r="T30" i="7"/>
  <c r="T34" i="7"/>
  <c r="T38" i="7"/>
  <c r="T42" i="7"/>
  <c r="T46" i="7"/>
  <c r="T50" i="7"/>
  <c r="T54" i="7"/>
  <c r="T58" i="7"/>
  <c r="T62" i="7"/>
  <c r="T66" i="7"/>
  <c r="T70" i="7"/>
  <c r="N12" i="7"/>
  <c r="N16" i="7"/>
  <c r="N20" i="7"/>
  <c r="N24" i="7"/>
  <c r="N28" i="7"/>
  <c r="N32" i="7"/>
  <c r="N36" i="7"/>
  <c r="N40" i="7"/>
  <c r="N44" i="7"/>
  <c r="N48" i="7"/>
  <c r="N52" i="7"/>
  <c r="N56" i="7"/>
  <c r="N60" i="7"/>
  <c r="N64" i="7"/>
  <c r="H10" i="7"/>
  <c r="H12" i="7"/>
  <c r="H16" i="7"/>
  <c r="H20" i="7"/>
  <c r="H24" i="7"/>
  <c r="H28" i="7"/>
  <c r="H32" i="7"/>
  <c r="H36" i="7"/>
  <c r="H40" i="7"/>
  <c r="H44" i="7"/>
  <c r="H48" i="7"/>
  <c r="H52" i="7"/>
  <c r="H56" i="7"/>
  <c r="H60" i="7"/>
  <c r="H64" i="7"/>
  <c r="H68" i="7"/>
  <c r="AL12" i="7"/>
  <c r="AL20" i="7"/>
  <c r="AL28" i="7"/>
  <c r="AL36" i="7"/>
  <c r="AL41" i="7"/>
  <c r="AL45" i="7"/>
  <c r="AL49" i="7"/>
  <c r="AL53" i="7"/>
  <c r="AL57" i="7"/>
  <c r="AL61" i="7"/>
  <c r="AL65" i="7"/>
  <c r="AL69" i="7"/>
  <c r="AF17" i="7"/>
  <c r="AF21" i="7"/>
  <c r="AF25" i="7"/>
  <c r="AF29" i="7"/>
  <c r="AF33" i="7"/>
  <c r="AF37" i="7"/>
  <c r="AF41" i="7"/>
  <c r="AF45" i="7"/>
  <c r="AF49" i="7"/>
  <c r="AF13" i="7"/>
  <c r="Z12" i="7"/>
  <c r="Z16" i="7"/>
  <c r="Z20" i="7"/>
  <c r="Z24" i="7"/>
  <c r="Z28" i="7"/>
  <c r="Z32" i="7"/>
  <c r="Z36" i="7"/>
  <c r="Z40" i="7"/>
  <c r="Z44" i="7"/>
  <c r="Z48" i="7"/>
  <c r="Z52" i="7"/>
  <c r="Z56" i="7"/>
  <c r="Z60" i="7"/>
  <c r="Z64" i="7"/>
  <c r="Z68" i="7"/>
  <c r="Z72" i="7"/>
  <c r="Z76" i="7"/>
  <c r="Z80" i="7"/>
  <c r="T11" i="7"/>
  <c r="T15" i="7"/>
  <c r="T19" i="7"/>
  <c r="T23" i="7"/>
  <c r="T27" i="7"/>
  <c r="T31" i="7"/>
  <c r="T35" i="7"/>
  <c r="T39" i="7"/>
  <c r="T43" i="7"/>
  <c r="T47" i="7"/>
  <c r="T51" i="7"/>
  <c r="T55" i="7"/>
  <c r="T59" i="7"/>
  <c r="T63" i="7"/>
  <c r="T67" i="7"/>
  <c r="T71" i="7"/>
  <c r="N13" i="7"/>
  <c r="N17" i="7"/>
  <c r="N21" i="7"/>
  <c r="N25" i="7"/>
  <c r="N29" i="7"/>
  <c r="N33" i="7"/>
  <c r="N37" i="7"/>
  <c r="N41" i="7"/>
  <c r="N45" i="7"/>
  <c r="N49" i="7"/>
  <c r="N53" i="7"/>
  <c r="N57" i="7"/>
  <c r="N61" i="7"/>
  <c r="N65" i="7"/>
  <c r="H13" i="7"/>
  <c r="H17" i="7"/>
  <c r="H21" i="7"/>
  <c r="H25" i="7"/>
  <c r="H29" i="7"/>
  <c r="H33" i="7"/>
  <c r="H37" i="7"/>
  <c r="H41" i="7"/>
  <c r="H45" i="7"/>
  <c r="H49" i="7"/>
  <c r="H53" i="7"/>
  <c r="H57" i="7"/>
  <c r="H61" i="7"/>
  <c r="H65" i="7"/>
  <c r="H69" i="7"/>
  <c r="B12" i="7"/>
  <c r="B16" i="7"/>
  <c r="B20" i="7"/>
  <c r="B24" i="7"/>
  <c r="B28" i="7"/>
  <c r="B32" i="7"/>
  <c r="B36" i="7"/>
  <c r="B40" i="7"/>
  <c r="B44" i="7"/>
  <c r="B48" i="7"/>
  <c r="B52" i="7"/>
  <c r="B56" i="7"/>
  <c r="B60" i="7"/>
  <c r="B64" i="7"/>
  <c r="B68" i="7"/>
  <c r="AL15" i="7"/>
  <c r="AL23" i="7"/>
  <c r="AL31" i="7"/>
  <c r="AL38" i="7"/>
  <c r="AL42" i="7"/>
  <c r="AL46" i="7"/>
  <c r="AL50" i="7"/>
  <c r="AL54" i="7"/>
  <c r="AL58" i="7"/>
  <c r="AL62" i="7"/>
  <c r="AL66" i="7"/>
  <c r="AL10" i="7"/>
  <c r="AF18" i="7"/>
  <c r="AF22" i="7"/>
  <c r="AF26" i="7"/>
  <c r="AF30" i="7"/>
  <c r="AF34" i="7"/>
  <c r="AF38" i="7"/>
  <c r="AF42" i="7"/>
  <c r="AF46" i="7"/>
  <c r="AF50" i="7"/>
  <c r="AF14" i="7"/>
  <c r="Z13" i="7"/>
  <c r="Z17" i="7"/>
  <c r="Z21" i="7"/>
  <c r="Z25" i="7"/>
  <c r="Z29" i="7"/>
  <c r="Z33" i="7"/>
  <c r="Z37" i="7"/>
  <c r="Z41" i="7"/>
  <c r="Z45" i="7"/>
  <c r="Z49" i="7"/>
  <c r="Z53" i="7"/>
  <c r="Z57" i="7"/>
  <c r="Z61" i="7"/>
  <c r="Z65" i="7"/>
  <c r="Z69" i="7"/>
  <c r="Z73" i="7"/>
  <c r="Z77" i="7"/>
  <c r="Z81" i="7"/>
  <c r="T12" i="7"/>
  <c r="T16" i="7"/>
  <c r="T20" i="7"/>
  <c r="T24" i="7"/>
  <c r="T28" i="7"/>
  <c r="T32" i="7"/>
  <c r="T36" i="7"/>
  <c r="T40" i="7"/>
  <c r="T44" i="7"/>
  <c r="T48" i="7"/>
  <c r="T52" i="7"/>
  <c r="T56" i="7"/>
  <c r="T60" i="7"/>
  <c r="T64" i="7"/>
  <c r="T68" i="7"/>
  <c r="T10" i="7"/>
  <c r="N14" i="7"/>
  <c r="N18" i="7"/>
  <c r="N22" i="7"/>
  <c r="N26" i="7"/>
  <c r="N30" i="7"/>
  <c r="N34" i="7"/>
  <c r="N38" i="7"/>
  <c r="N42" i="7"/>
  <c r="N46" i="7"/>
  <c r="N50" i="7"/>
  <c r="N54" i="7"/>
  <c r="N58" i="7"/>
  <c r="N62" i="7"/>
  <c r="N66" i="7"/>
  <c r="H14" i="7"/>
  <c r="H18" i="7"/>
  <c r="H22" i="7"/>
  <c r="H26" i="7"/>
  <c r="H30" i="7"/>
  <c r="H34" i="7"/>
  <c r="H38" i="7"/>
  <c r="H42" i="7"/>
  <c r="H46" i="7"/>
  <c r="H50" i="7"/>
  <c r="H54" i="7"/>
  <c r="H58" i="7"/>
  <c r="H62" i="7"/>
  <c r="H66" i="7"/>
  <c r="H70" i="7"/>
  <c r="B13" i="7"/>
  <c r="B17" i="7"/>
  <c r="B21" i="7"/>
  <c r="B25" i="7"/>
  <c r="B29" i="7"/>
  <c r="B33" i="7"/>
  <c r="B37" i="7"/>
  <c r="B41" i="7"/>
  <c r="B45" i="7"/>
  <c r="B49" i="7"/>
  <c r="B53" i="7"/>
  <c r="B57" i="7"/>
  <c r="B61" i="7"/>
  <c r="B65" i="7"/>
  <c r="B69" i="7"/>
  <c r="AL16" i="7"/>
  <c r="AL24" i="7"/>
  <c r="AL32" i="7"/>
  <c r="AL39" i="7"/>
  <c r="AL43" i="7"/>
  <c r="AL47" i="7"/>
  <c r="AL51" i="7"/>
  <c r="AL67" i="7"/>
  <c r="AF27" i="7"/>
  <c r="AF43" i="7"/>
  <c r="Z14" i="7"/>
  <c r="Z30" i="7"/>
  <c r="Z46" i="7"/>
  <c r="Z62" i="7"/>
  <c r="Z78" i="7"/>
  <c r="T21" i="7"/>
  <c r="T37" i="7"/>
  <c r="T53" i="7"/>
  <c r="T69" i="7"/>
  <c r="N23" i="7"/>
  <c r="N39" i="7"/>
  <c r="N55" i="7"/>
  <c r="H15" i="7"/>
  <c r="H31" i="7"/>
  <c r="H47" i="7"/>
  <c r="H63" i="7"/>
  <c r="B14" i="7"/>
  <c r="B22" i="7"/>
  <c r="B30" i="7"/>
  <c r="B38" i="7"/>
  <c r="B46" i="7"/>
  <c r="B54" i="7"/>
  <c r="B62" i="7"/>
  <c r="B70" i="7"/>
  <c r="AL55" i="7"/>
  <c r="AF15" i="7"/>
  <c r="AF31" i="7"/>
  <c r="AF47" i="7"/>
  <c r="Z18" i="7"/>
  <c r="Z34" i="7"/>
  <c r="Z50" i="7"/>
  <c r="Z66" i="7"/>
  <c r="Z82" i="7"/>
  <c r="T25" i="7"/>
  <c r="T41" i="7"/>
  <c r="T57" i="7"/>
  <c r="N11" i="7"/>
  <c r="N27" i="7"/>
  <c r="N43" i="7"/>
  <c r="N59" i="7"/>
  <c r="H19" i="7"/>
  <c r="H35" i="7"/>
  <c r="H51" i="7"/>
  <c r="H67" i="7"/>
  <c r="B15" i="7"/>
  <c r="B23" i="7"/>
  <c r="B31" i="7"/>
  <c r="B39" i="7"/>
  <c r="B47" i="7"/>
  <c r="B55" i="7"/>
  <c r="B63" i="7"/>
  <c r="AL59" i="7"/>
  <c r="AF19" i="7"/>
  <c r="AF35" i="7"/>
  <c r="AF11" i="7"/>
  <c r="Z22" i="7"/>
  <c r="Z38" i="7"/>
  <c r="Z54" i="7"/>
  <c r="Z70" i="7"/>
  <c r="T13" i="7"/>
  <c r="T29" i="7"/>
  <c r="T45" i="7"/>
  <c r="T61" i="7"/>
  <c r="N15" i="7"/>
  <c r="N31" i="7"/>
  <c r="N47" i="7"/>
  <c r="N63" i="7"/>
  <c r="H23" i="7"/>
  <c r="H39" i="7"/>
  <c r="H55" i="7"/>
  <c r="H71" i="7"/>
  <c r="B18" i="7"/>
  <c r="B26" i="7"/>
  <c r="B34" i="7"/>
  <c r="B42" i="7"/>
  <c r="B50" i="7"/>
  <c r="B58" i="7"/>
  <c r="B66" i="7"/>
  <c r="AL63" i="7"/>
  <c r="Z26" i="7"/>
  <c r="T17" i="7"/>
  <c r="N19" i="7"/>
  <c r="H27" i="7"/>
  <c r="B19" i="7"/>
  <c r="B51" i="7"/>
  <c r="AF23" i="7"/>
  <c r="Z42" i="7"/>
  <c r="T33" i="7"/>
  <c r="N35" i="7"/>
  <c r="H43" i="7"/>
  <c r="B27" i="7"/>
  <c r="B59" i="7"/>
  <c r="AF39" i="7"/>
  <c r="Z58" i="7"/>
  <c r="T49" i="7"/>
  <c r="N51" i="7"/>
  <c r="H59" i="7"/>
  <c r="B35" i="7"/>
  <c r="B67" i="7"/>
  <c r="AF10" i="7"/>
  <c r="H11" i="7"/>
  <c r="Z74" i="7"/>
  <c r="B11" i="7"/>
  <c r="T65" i="7"/>
  <c r="B43" i="7"/>
  <c r="N10" i="7"/>
  <c r="U72" i="7"/>
  <c r="U73" i="7"/>
  <c r="U74" i="7"/>
  <c r="U75" i="7"/>
  <c r="U76" i="7"/>
  <c r="U77" i="7"/>
  <c r="U78" i="7"/>
  <c r="U79" i="7"/>
  <c r="U80" i="7"/>
  <c r="U81" i="7"/>
  <c r="U82" i="7"/>
  <c r="AM13" i="7"/>
  <c r="AM17" i="7"/>
  <c r="AM21" i="7"/>
  <c r="AM25" i="7"/>
  <c r="AM29" i="7"/>
  <c r="AM33" i="7"/>
  <c r="AM37" i="7"/>
  <c r="AM41" i="7"/>
  <c r="AM45" i="7"/>
  <c r="AM49" i="7"/>
  <c r="AM53" i="7"/>
  <c r="AM57" i="7"/>
  <c r="AM61" i="7"/>
  <c r="AM65" i="7"/>
  <c r="AM69" i="7"/>
  <c r="AG13" i="7"/>
  <c r="AG17" i="7"/>
  <c r="AG21" i="7"/>
  <c r="AG25" i="7"/>
  <c r="AG29" i="7"/>
  <c r="AG33" i="7"/>
  <c r="AG37" i="7"/>
  <c r="AG41" i="7"/>
  <c r="AG45" i="7"/>
  <c r="AG49" i="7"/>
  <c r="AA12" i="7"/>
  <c r="AA16" i="7"/>
  <c r="AA20" i="7"/>
  <c r="AA24" i="7"/>
  <c r="AA28" i="7"/>
  <c r="AA32" i="7"/>
  <c r="AA36" i="7"/>
  <c r="AA40" i="7"/>
  <c r="AA44" i="7"/>
  <c r="AA48" i="7"/>
  <c r="AA52" i="7"/>
  <c r="AA56" i="7"/>
  <c r="AA60" i="7"/>
  <c r="AA64" i="7"/>
  <c r="AA68" i="7"/>
  <c r="AA72" i="7"/>
  <c r="AA76" i="7"/>
  <c r="AA80" i="7"/>
  <c r="U11" i="7"/>
  <c r="U15" i="7"/>
  <c r="U19" i="7"/>
  <c r="U23" i="7"/>
  <c r="U27" i="7"/>
  <c r="U31" i="7"/>
  <c r="U35" i="7"/>
  <c r="U39" i="7"/>
  <c r="U43" i="7"/>
  <c r="U47" i="7"/>
  <c r="U51" i="7"/>
  <c r="U55" i="7"/>
  <c r="U59" i="7"/>
  <c r="U63" i="7"/>
  <c r="U67" i="7"/>
  <c r="U71" i="7"/>
  <c r="O13" i="7"/>
  <c r="O17" i="7"/>
  <c r="O21" i="7"/>
  <c r="O25" i="7"/>
  <c r="O29" i="7"/>
  <c r="O33" i="7"/>
  <c r="O37" i="7"/>
  <c r="O41" i="7"/>
  <c r="O45" i="7"/>
  <c r="O49" i="7"/>
  <c r="O53" i="7"/>
  <c r="O57" i="7"/>
  <c r="O61" i="7"/>
  <c r="O65" i="7"/>
  <c r="AM14" i="7"/>
  <c r="AM18" i="7"/>
  <c r="AM22" i="7"/>
  <c r="AM26" i="7"/>
  <c r="AM30" i="7"/>
  <c r="AM34" i="7"/>
  <c r="AM38" i="7"/>
  <c r="AM42" i="7"/>
  <c r="AM46" i="7"/>
  <c r="AM50" i="7"/>
  <c r="AM54" i="7"/>
  <c r="AM58" i="7"/>
  <c r="AM62" i="7"/>
  <c r="AM66" i="7"/>
  <c r="AM10" i="7"/>
  <c r="AG14" i="7"/>
  <c r="AG18" i="7"/>
  <c r="AG22" i="7"/>
  <c r="AG26" i="7"/>
  <c r="AG30" i="7"/>
  <c r="AG34" i="7"/>
  <c r="AG38" i="7"/>
  <c r="AG42" i="7"/>
  <c r="AG46" i="7"/>
  <c r="AG50" i="7"/>
  <c r="AA13" i="7"/>
  <c r="AA17" i="7"/>
  <c r="AA21" i="7"/>
  <c r="AA25" i="7"/>
  <c r="AA29" i="7"/>
  <c r="AA33" i="7"/>
  <c r="AA37" i="7"/>
  <c r="AA41" i="7"/>
  <c r="AA45" i="7"/>
  <c r="AA49" i="7"/>
  <c r="AA53" i="7"/>
  <c r="AA57" i="7"/>
  <c r="AA61" i="7"/>
  <c r="AA65" i="7"/>
  <c r="AA69" i="7"/>
  <c r="AA73" i="7"/>
  <c r="AA77" i="7"/>
  <c r="AA81" i="7"/>
  <c r="U12" i="7"/>
  <c r="U16" i="7"/>
  <c r="U20" i="7"/>
  <c r="U24" i="7"/>
  <c r="U28" i="7"/>
  <c r="U32" i="7"/>
  <c r="U36" i="7"/>
  <c r="U40" i="7"/>
  <c r="U44" i="7"/>
  <c r="U48" i="7"/>
  <c r="U52" i="7"/>
  <c r="U56" i="7"/>
  <c r="U60" i="7"/>
  <c r="U64" i="7"/>
  <c r="U68" i="7"/>
  <c r="U10" i="7"/>
  <c r="O14" i="7"/>
  <c r="O18" i="7"/>
  <c r="O22" i="7"/>
  <c r="O26" i="7"/>
  <c r="O30" i="7"/>
  <c r="O34" i="7"/>
  <c r="O38" i="7"/>
  <c r="O42" i="7"/>
  <c r="O46" i="7"/>
  <c r="O50" i="7"/>
  <c r="O54" i="7"/>
  <c r="O58" i="7"/>
  <c r="O62" i="7"/>
  <c r="O66" i="7"/>
  <c r="AM12" i="7"/>
  <c r="AM20" i="7"/>
  <c r="AM28" i="7"/>
  <c r="AM36" i="7"/>
  <c r="AM44" i="7"/>
  <c r="AM52" i="7"/>
  <c r="AM60" i="7"/>
  <c r="AM68" i="7"/>
  <c r="AG16" i="7"/>
  <c r="AG24" i="7"/>
  <c r="AG32" i="7"/>
  <c r="AG40" i="7"/>
  <c r="AG48" i="7"/>
  <c r="AA15" i="7"/>
  <c r="AA23" i="7"/>
  <c r="AA31" i="7"/>
  <c r="AA39" i="7"/>
  <c r="AA47" i="7"/>
  <c r="AA55" i="7"/>
  <c r="AA63" i="7"/>
  <c r="AA71" i="7"/>
  <c r="AA79" i="7"/>
  <c r="U14" i="7"/>
  <c r="U22" i="7"/>
  <c r="U30" i="7"/>
  <c r="U38" i="7"/>
  <c r="U46" i="7"/>
  <c r="U54" i="7"/>
  <c r="U62" i="7"/>
  <c r="U70" i="7"/>
  <c r="O16" i="7"/>
  <c r="O24" i="7"/>
  <c r="O32" i="7"/>
  <c r="O40" i="7"/>
  <c r="O48" i="7"/>
  <c r="O56" i="7"/>
  <c r="O64" i="7"/>
  <c r="AM15" i="7"/>
  <c r="AM23" i="7"/>
  <c r="AM31" i="7"/>
  <c r="AM39" i="7"/>
  <c r="AM47" i="7"/>
  <c r="AM55" i="7"/>
  <c r="AM63" i="7"/>
  <c r="AG11" i="7"/>
  <c r="AG19" i="7"/>
  <c r="AG27" i="7"/>
  <c r="AG35" i="7"/>
  <c r="AG43" i="7"/>
  <c r="AG10" i="7"/>
  <c r="AA18" i="7"/>
  <c r="AA26" i="7"/>
  <c r="AA34" i="7"/>
  <c r="AA42" i="7"/>
  <c r="AA50" i="7"/>
  <c r="AA58" i="7"/>
  <c r="AA66" i="7"/>
  <c r="AA74" i="7"/>
  <c r="AA82" i="7"/>
  <c r="U17" i="7"/>
  <c r="U25" i="7"/>
  <c r="U33" i="7"/>
  <c r="U41" i="7"/>
  <c r="U49" i="7"/>
  <c r="U57" i="7"/>
  <c r="U65" i="7"/>
  <c r="O11" i="7"/>
  <c r="O19" i="7"/>
  <c r="O27" i="7"/>
  <c r="O35" i="7"/>
  <c r="O43" i="7"/>
  <c r="O51" i="7"/>
  <c r="O59" i="7"/>
  <c r="O10" i="7"/>
  <c r="AM16" i="7"/>
  <c r="AM24" i="7"/>
  <c r="AM32" i="7"/>
  <c r="AM40" i="7"/>
  <c r="AM48" i="7"/>
  <c r="AM56" i="7"/>
  <c r="AM64" i="7"/>
  <c r="AG12" i="7"/>
  <c r="AG20" i="7"/>
  <c r="AG28" i="7"/>
  <c r="AG36" i="7"/>
  <c r="AG44" i="7"/>
  <c r="AA11" i="7"/>
  <c r="AA19" i="7"/>
  <c r="AA27" i="7"/>
  <c r="AA35" i="7"/>
  <c r="AA43" i="7"/>
  <c r="AA51" i="7"/>
  <c r="AA59" i="7"/>
  <c r="AA67" i="7"/>
  <c r="AA75" i="7"/>
  <c r="AA10" i="7"/>
  <c r="U18" i="7"/>
  <c r="U26" i="7"/>
  <c r="U34" i="7"/>
  <c r="U42" i="7"/>
  <c r="U50" i="7"/>
  <c r="U58" i="7"/>
  <c r="U66" i="7"/>
  <c r="O12" i="7"/>
  <c r="O20" i="7"/>
  <c r="O28" i="7"/>
  <c r="O36" i="7"/>
  <c r="O44" i="7"/>
  <c r="O52" i="7"/>
  <c r="O60" i="7"/>
  <c r="I10" i="7"/>
  <c r="AM35" i="7"/>
  <c r="AM67" i="7"/>
  <c r="AG39" i="7"/>
  <c r="AA30" i="7"/>
  <c r="AA62" i="7"/>
  <c r="U21" i="7"/>
  <c r="U53" i="7"/>
  <c r="O23" i="7"/>
  <c r="O55" i="7"/>
  <c r="I14" i="7"/>
  <c r="I18" i="7"/>
  <c r="I22" i="7"/>
  <c r="I26" i="7"/>
  <c r="I30" i="7"/>
  <c r="I34" i="7"/>
  <c r="I38" i="7"/>
  <c r="I42" i="7"/>
  <c r="I46" i="7"/>
  <c r="I50" i="7"/>
  <c r="I54" i="7"/>
  <c r="I58" i="7"/>
  <c r="I62" i="7"/>
  <c r="I66" i="7"/>
  <c r="I70" i="7"/>
  <c r="AM11" i="7"/>
  <c r="AM43" i="7"/>
  <c r="AG15" i="7"/>
  <c r="AG47" i="7"/>
  <c r="AA38" i="7"/>
  <c r="AA70" i="7"/>
  <c r="U29" i="7"/>
  <c r="U61" i="7"/>
  <c r="O31" i="7"/>
  <c r="O63" i="7"/>
  <c r="I11" i="7"/>
  <c r="I15" i="7"/>
  <c r="I19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AM19" i="7"/>
  <c r="AM51" i="7"/>
  <c r="AG23" i="7"/>
  <c r="AA14" i="7"/>
  <c r="AA46" i="7"/>
  <c r="AA78" i="7"/>
  <c r="U37" i="7"/>
  <c r="U69" i="7"/>
  <c r="O39" i="7"/>
  <c r="I12" i="7"/>
  <c r="I16" i="7"/>
  <c r="I20" i="7"/>
  <c r="I24" i="7"/>
  <c r="I28" i="7"/>
  <c r="I32" i="7"/>
  <c r="I36" i="7"/>
  <c r="I40" i="7"/>
  <c r="I44" i="7"/>
  <c r="I48" i="7"/>
  <c r="I52" i="7"/>
  <c r="I56" i="7"/>
  <c r="I60" i="7"/>
  <c r="I64" i="7"/>
  <c r="I68" i="7"/>
  <c r="C10" i="7"/>
  <c r="C14" i="7"/>
  <c r="C18" i="7"/>
  <c r="C22" i="7"/>
  <c r="C26" i="7"/>
  <c r="AM27" i="7"/>
  <c r="AM59" i="7"/>
  <c r="AG31" i="7"/>
  <c r="AA22" i="7"/>
  <c r="AA54" i="7"/>
  <c r="U13" i="7"/>
  <c r="U45" i="7"/>
  <c r="O15" i="7"/>
  <c r="O47" i="7"/>
  <c r="I13" i="7"/>
  <c r="I29" i="7"/>
  <c r="I45" i="7"/>
  <c r="I61" i="7"/>
  <c r="C16" i="7"/>
  <c r="C21" i="7"/>
  <c r="C27" i="7"/>
  <c r="C31" i="7"/>
  <c r="C35" i="7"/>
  <c r="C39" i="7"/>
  <c r="C43" i="7"/>
  <c r="C47" i="7"/>
  <c r="C51" i="7"/>
  <c r="C55" i="7"/>
  <c r="C59" i="7"/>
  <c r="C63" i="7"/>
  <c r="C67" i="7"/>
  <c r="C11" i="7"/>
  <c r="I17" i="7"/>
  <c r="I33" i="7"/>
  <c r="I49" i="7"/>
  <c r="I65" i="7"/>
  <c r="C17" i="7"/>
  <c r="C23" i="7"/>
  <c r="C28" i="7"/>
  <c r="C32" i="7"/>
  <c r="C36" i="7"/>
  <c r="C40" i="7"/>
  <c r="C44" i="7"/>
  <c r="C48" i="7"/>
  <c r="C52" i="7"/>
  <c r="C56" i="7"/>
  <c r="C60" i="7"/>
  <c r="C64" i="7"/>
  <c r="C68" i="7"/>
  <c r="C12" i="7"/>
  <c r="I21" i="7"/>
  <c r="I37" i="7"/>
  <c r="I53" i="7"/>
  <c r="I69" i="7"/>
  <c r="C19" i="7"/>
  <c r="C24" i="7"/>
  <c r="C29" i="7"/>
  <c r="C33" i="7"/>
  <c r="C37" i="7"/>
  <c r="C41" i="7"/>
  <c r="C45" i="7"/>
  <c r="C49" i="7"/>
  <c r="C53" i="7"/>
  <c r="C57" i="7"/>
  <c r="C61" i="7"/>
  <c r="C65" i="7"/>
  <c r="C69" i="7"/>
  <c r="C13" i="7"/>
  <c r="I25" i="7"/>
  <c r="C25" i="7"/>
  <c r="C42" i="7"/>
  <c r="C58" i="7"/>
  <c r="I41" i="7"/>
  <c r="C30" i="7"/>
  <c r="C46" i="7"/>
  <c r="C62" i="7"/>
  <c r="I57" i="7"/>
  <c r="C15" i="7"/>
  <c r="C34" i="7"/>
  <c r="C50" i="7"/>
  <c r="C66" i="7"/>
  <c r="C38" i="7"/>
  <c r="C54" i="7"/>
  <c r="C70" i="7"/>
  <c r="C20" i="7"/>
  <c r="AO11" i="7"/>
  <c r="AO15" i="7"/>
  <c r="AO19" i="7"/>
  <c r="AO23" i="7"/>
  <c r="AO27" i="7"/>
  <c r="AO31" i="7"/>
  <c r="AO35" i="7"/>
  <c r="AO39" i="7"/>
  <c r="AO43" i="7"/>
  <c r="AO47" i="7"/>
  <c r="AO51" i="7"/>
  <c r="AO55" i="7"/>
  <c r="AO59" i="7"/>
  <c r="AO63" i="7"/>
  <c r="AO67" i="7"/>
  <c r="AI11" i="7"/>
  <c r="AI15" i="7"/>
  <c r="AI19" i="7"/>
  <c r="AI23" i="7"/>
  <c r="AI27" i="7"/>
  <c r="AI31" i="7"/>
  <c r="AI35" i="7"/>
  <c r="AI39" i="7"/>
  <c r="AI43" i="7"/>
  <c r="AI47" i="7"/>
  <c r="AI10" i="7"/>
  <c r="AC14" i="7"/>
  <c r="AC18" i="7"/>
  <c r="AC22" i="7"/>
  <c r="AC26" i="7"/>
  <c r="AC30" i="7"/>
  <c r="AC34" i="7"/>
  <c r="AC38" i="7"/>
  <c r="AC42" i="7"/>
  <c r="AC46" i="7"/>
  <c r="AC50" i="7"/>
  <c r="AC54" i="7"/>
  <c r="AC58" i="7"/>
  <c r="AC62" i="7"/>
  <c r="AC66" i="7"/>
  <c r="AC70" i="7"/>
  <c r="AC74" i="7"/>
  <c r="AC78" i="7"/>
  <c r="AC82" i="7"/>
  <c r="W13" i="7"/>
  <c r="W17" i="7"/>
  <c r="W21" i="7"/>
  <c r="W25" i="7"/>
  <c r="W29" i="7"/>
  <c r="W33" i="7"/>
  <c r="W37" i="7"/>
  <c r="W41" i="7"/>
  <c r="W45" i="7"/>
  <c r="W49" i="7"/>
  <c r="W53" i="7"/>
  <c r="W57" i="7"/>
  <c r="W61" i="7"/>
  <c r="W65" i="7"/>
  <c r="W69" i="7"/>
  <c r="Q11" i="7"/>
  <c r="Q15" i="7"/>
  <c r="Q19" i="7"/>
  <c r="Q23" i="7"/>
  <c r="Q27" i="7"/>
  <c r="Q31" i="7"/>
  <c r="Q35" i="7"/>
  <c r="Q39" i="7"/>
  <c r="Q43" i="7"/>
  <c r="Q47" i="7"/>
  <c r="Q51" i="7"/>
  <c r="Q55" i="7"/>
  <c r="Q59" i="7"/>
  <c r="Q63" i="7"/>
  <c r="Q10" i="7"/>
  <c r="AO13" i="7"/>
  <c r="AO17" i="7"/>
  <c r="AO21" i="7"/>
  <c r="AO25" i="7"/>
  <c r="AO29" i="7"/>
  <c r="AO33" i="7"/>
  <c r="AO37" i="7"/>
  <c r="AO41" i="7"/>
  <c r="AO45" i="7"/>
  <c r="AO49" i="7"/>
  <c r="AO53" i="7"/>
  <c r="AO57" i="7"/>
  <c r="AO61" i="7"/>
  <c r="AO65" i="7"/>
  <c r="AO69" i="7"/>
  <c r="AI13" i="7"/>
  <c r="AI17" i="7"/>
  <c r="AI21" i="7"/>
  <c r="AI25" i="7"/>
  <c r="AI29" i="7"/>
  <c r="AI33" i="7"/>
  <c r="AI37" i="7"/>
  <c r="AI41" i="7"/>
  <c r="AI45" i="7"/>
  <c r="AI49" i="7"/>
  <c r="AC12" i="7"/>
  <c r="AC16" i="7"/>
  <c r="AC20" i="7"/>
  <c r="AC24" i="7"/>
  <c r="AC28" i="7"/>
  <c r="AC32" i="7"/>
  <c r="AC36" i="7"/>
  <c r="AC40" i="7"/>
  <c r="AC44" i="7"/>
  <c r="AC48" i="7"/>
  <c r="AC52" i="7"/>
  <c r="AC56" i="7"/>
  <c r="AC60" i="7"/>
  <c r="AC64" i="7"/>
  <c r="AC68" i="7"/>
  <c r="AC72" i="7"/>
  <c r="AC76" i="7"/>
  <c r="AC80" i="7"/>
  <c r="W11" i="7"/>
  <c r="W15" i="7"/>
  <c r="W19" i="7"/>
  <c r="W23" i="7"/>
  <c r="W27" i="7"/>
  <c r="W31" i="7"/>
  <c r="W35" i="7"/>
  <c r="W39" i="7"/>
  <c r="W43" i="7"/>
  <c r="W72" i="7"/>
  <c r="W76" i="7"/>
  <c r="W80" i="7"/>
  <c r="AO12" i="7"/>
  <c r="AO20" i="7"/>
  <c r="AO28" i="7"/>
  <c r="AO36" i="7"/>
  <c r="AO44" i="7"/>
  <c r="AO52" i="7"/>
  <c r="AO60" i="7"/>
  <c r="AO68" i="7"/>
  <c r="AI16" i="7"/>
  <c r="AI24" i="7"/>
  <c r="AI32" i="7"/>
  <c r="AI40" i="7"/>
  <c r="AI48" i="7"/>
  <c r="AC15" i="7"/>
  <c r="AC23" i="7"/>
  <c r="AC31" i="7"/>
  <c r="AC39" i="7"/>
  <c r="AC47" i="7"/>
  <c r="AC55" i="7"/>
  <c r="AC63" i="7"/>
  <c r="AC71" i="7"/>
  <c r="AC79" i="7"/>
  <c r="W14" i="7"/>
  <c r="W22" i="7"/>
  <c r="W30" i="7"/>
  <c r="W38" i="7"/>
  <c r="W46" i="7"/>
  <c r="W51" i="7"/>
  <c r="W56" i="7"/>
  <c r="W62" i="7"/>
  <c r="W67" i="7"/>
  <c r="W10" i="7"/>
  <c r="Q16" i="7"/>
  <c r="Q21" i="7"/>
  <c r="Q26" i="7"/>
  <c r="Q32" i="7"/>
  <c r="Q37" i="7"/>
  <c r="Q42" i="7"/>
  <c r="Q48" i="7"/>
  <c r="Q53" i="7"/>
  <c r="Q58" i="7"/>
  <c r="Q64" i="7"/>
  <c r="W73" i="7"/>
  <c r="W77" i="7"/>
  <c r="W81" i="7"/>
  <c r="AO14" i="7"/>
  <c r="AO22" i="7"/>
  <c r="AO30" i="7"/>
  <c r="AO38" i="7"/>
  <c r="AO46" i="7"/>
  <c r="AO54" i="7"/>
  <c r="AO62" i="7"/>
  <c r="AO10" i="7"/>
  <c r="AI18" i="7"/>
  <c r="AI26" i="7"/>
  <c r="AI34" i="7"/>
  <c r="AI42" i="7"/>
  <c r="AI50" i="7"/>
  <c r="AC17" i="7"/>
  <c r="AC25" i="7"/>
  <c r="AC33" i="7"/>
  <c r="AC41" i="7"/>
  <c r="AC49" i="7"/>
  <c r="AC57" i="7"/>
  <c r="AC65" i="7"/>
  <c r="AC73" i="7"/>
  <c r="AC81" i="7"/>
  <c r="W16" i="7"/>
  <c r="W24" i="7"/>
  <c r="W32" i="7"/>
  <c r="W40" i="7"/>
  <c r="W47" i="7"/>
  <c r="W52" i="7"/>
  <c r="W58" i="7"/>
  <c r="W63" i="7"/>
  <c r="W68" i="7"/>
  <c r="Q12" i="7"/>
  <c r="Q17" i="7"/>
  <c r="Q22" i="7"/>
  <c r="Q28" i="7"/>
  <c r="Q33" i="7"/>
  <c r="Q38" i="7"/>
  <c r="Q44" i="7"/>
  <c r="Q49" i="7"/>
  <c r="Q54" i="7"/>
  <c r="Q60" i="7"/>
  <c r="Q65" i="7"/>
  <c r="W74" i="7"/>
  <c r="AO24" i="7"/>
  <c r="AO40" i="7"/>
  <c r="AO56" i="7"/>
  <c r="AI12" i="7"/>
  <c r="AI28" i="7"/>
  <c r="AI44" i="7"/>
  <c r="AC19" i="7"/>
  <c r="AC35" i="7"/>
  <c r="AC51" i="7"/>
  <c r="AC67" i="7"/>
  <c r="AC10" i="7"/>
  <c r="W26" i="7"/>
  <c r="W42" i="7"/>
  <c r="W54" i="7"/>
  <c r="W64" i="7"/>
  <c r="Q13" i="7"/>
  <c r="Q24" i="7"/>
  <c r="Q34" i="7"/>
  <c r="Q45" i="7"/>
  <c r="Q56" i="7"/>
  <c r="Q66" i="7"/>
  <c r="K11" i="7"/>
  <c r="K15" i="7"/>
  <c r="K19" i="7"/>
  <c r="K23" i="7"/>
  <c r="K27" i="7"/>
  <c r="K31" i="7"/>
  <c r="K35" i="7"/>
  <c r="K39" i="7"/>
  <c r="K43" i="7"/>
  <c r="K47" i="7"/>
  <c r="K51" i="7"/>
  <c r="K55" i="7"/>
  <c r="K59" i="7"/>
  <c r="K63" i="7"/>
  <c r="K67" i="7"/>
  <c r="K71" i="7"/>
  <c r="W75" i="7"/>
  <c r="W82" i="7"/>
  <c r="AO26" i="7"/>
  <c r="AO42" i="7"/>
  <c r="AO58" i="7"/>
  <c r="AI14" i="7"/>
  <c r="AI30" i="7"/>
  <c r="AI46" i="7"/>
  <c r="AC21" i="7"/>
  <c r="AC37" i="7"/>
  <c r="AC53" i="7"/>
  <c r="AC69" i="7"/>
  <c r="W12" i="7"/>
  <c r="W28" i="7"/>
  <c r="W44" i="7"/>
  <c r="W55" i="7"/>
  <c r="W66" i="7"/>
  <c r="Q14" i="7"/>
  <c r="Q25" i="7"/>
  <c r="Q36" i="7"/>
  <c r="Q46" i="7"/>
  <c r="Q57" i="7"/>
  <c r="K10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W78" i="7"/>
  <c r="AO16" i="7"/>
  <c r="AO32" i="7"/>
  <c r="AO48" i="7"/>
  <c r="AO64" i="7"/>
  <c r="AI20" i="7"/>
  <c r="AI36" i="7"/>
  <c r="AC11" i="7"/>
  <c r="AC27" i="7"/>
  <c r="AC43" i="7"/>
  <c r="AC59" i="7"/>
  <c r="AC75" i="7"/>
  <c r="W18" i="7"/>
  <c r="W34" i="7"/>
  <c r="W48" i="7"/>
  <c r="W59" i="7"/>
  <c r="W70" i="7"/>
  <c r="Q18" i="7"/>
  <c r="Q29" i="7"/>
  <c r="Q40" i="7"/>
  <c r="Q50" i="7"/>
  <c r="Q61" i="7"/>
  <c r="W79" i="7"/>
  <c r="AO18" i="7"/>
  <c r="AO34" i="7"/>
  <c r="AO50" i="7"/>
  <c r="AC13" i="7"/>
  <c r="AC77" i="7"/>
  <c r="W60" i="7"/>
  <c r="Q41" i="7"/>
  <c r="K14" i="7"/>
  <c r="K22" i="7"/>
  <c r="K30" i="7"/>
  <c r="K38" i="7"/>
  <c r="AO66" i="7"/>
  <c r="AC29" i="7"/>
  <c r="W20" i="7"/>
  <c r="W71" i="7"/>
  <c r="Q52" i="7"/>
  <c r="K17" i="7"/>
  <c r="K25" i="7"/>
  <c r="K33" i="7"/>
  <c r="K41" i="7"/>
  <c r="K49" i="7"/>
  <c r="K57" i="7"/>
  <c r="K65" i="7"/>
  <c r="E10" i="7"/>
  <c r="AI22" i="7"/>
  <c r="AC45" i="7"/>
  <c r="W36" i="7"/>
  <c r="Q20" i="7"/>
  <c r="Q62" i="7"/>
  <c r="K18" i="7"/>
  <c r="K26" i="7"/>
  <c r="K34" i="7"/>
  <c r="K42" i="7"/>
  <c r="K50" i="7"/>
  <c r="K58" i="7"/>
  <c r="K66" i="7"/>
  <c r="AI38" i="7"/>
  <c r="AC61" i="7"/>
  <c r="W50" i="7"/>
  <c r="Q30" i="7"/>
  <c r="K29" i="7"/>
  <c r="K53" i="7"/>
  <c r="K69" i="7"/>
  <c r="K37" i="7"/>
  <c r="K54" i="7"/>
  <c r="K70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13" i="7"/>
  <c r="K13" i="7"/>
  <c r="K45" i="7"/>
  <c r="K61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14" i="7"/>
  <c r="K21" i="7"/>
  <c r="K46" i="7"/>
  <c r="K62" i="7"/>
  <c r="E23" i="7"/>
  <c r="E31" i="7"/>
  <c r="E39" i="7"/>
  <c r="E47" i="7"/>
  <c r="E55" i="7"/>
  <c r="E63" i="7"/>
  <c r="E11" i="7"/>
  <c r="E16" i="7"/>
  <c r="E24" i="7"/>
  <c r="E32" i="7"/>
  <c r="E40" i="7"/>
  <c r="E48" i="7"/>
  <c r="E56" i="7"/>
  <c r="E64" i="7"/>
  <c r="E12" i="7"/>
  <c r="E19" i="7"/>
  <c r="E27" i="7"/>
  <c r="E35" i="7"/>
  <c r="E43" i="7"/>
  <c r="E51" i="7"/>
  <c r="E59" i="7"/>
  <c r="E67" i="7"/>
  <c r="E15" i="7"/>
  <c r="E28" i="7"/>
  <c r="E60" i="7"/>
  <c r="E36" i="7"/>
  <c r="E68" i="7"/>
  <c r="E44" i="7"/>
  <c r="E52" i="7"/>
  <c r="E20" i="7"/>
  <c r="V72" i="7"/>
  <c r="V73" i="7"/>
  <c r="V74" i="7"/>
  <c r="V75" i="7"/>
  <c r="V76" i="7"/>
  <c r="V77" i="7"/>
  <c r="V78" i="7"/>
  <c r="V79" i="7"/>
  <c r="V80" i="7"/>
  <c r="V81" i="7"/>
  <c r="V82" i="7"/>
  <c r="AN11" i="7"/>
  <c r="AN15" i="7"/>
  <c r="AN19" i="7"/>
  <c r="AN23" i="7"/>
  <c r="AN27" i="7"/>
  <c r="AN31" i="7"/>
  <c r="AN35" i="7"/>
  <c r="AN39" i="7"/>
  <c r="AN43" i="7"/>
  <c r="AN47" i="7"/>
  <c r="AN51" i="7"/>
  <c r="AN55" i="7"/>
  <c r="AN59" i="7"/>
  <c r="AN63" i="7"/>
  <c r="AN67" i="7"/>
  <c r="AH11" i="7"/>
  <c r="AH15" i="7"/>
  <c r="AH19" i="7"/>
  <c r="AH23" i="7"/>
  <c r="AH27" i="7"/>
  <c r="AH31" i="7"/>
  <c r="AH35" i="7"/>
  <c r="AH39" i="7"/>
  <c r="AH43" i="7"/>
  <c r="AH47" i="7"/>
  <c r="AH10" i="7"/>
  <c r="AB14" i="7"/>
  <c r="AB18" i="7"/>
  <c r="AB22" i="7"/>
  <c r="AB26" i="7"/>
  <c r="AB30" i="7"/>
  <c r="AB34" i="7"/>
  <c r="AB38" i="7"/>
  <c r="AB42" i="7"/>
  <c r="AB46" i="7"/>
  <c r="AB50" i="7"/>
  <c r="AB54" i="7"/>
  <c r="AB58" i="7"/>
  <c r="AB62" i="7"/>
  <c r="AB66" i="7"/>
  <c r="AB70" i="7"/>
  <c r="AB74" i="7"/>
  <c r="AB78" i="7"/>
  <c r="AB82" i="7"/>
  <c r="V13" i="7"/>
  <c r="V17" i="7"/>
  <c r="V21" i="7"/>
  <c r="V25" i="7"/>
  <c r="V29" i="7"/>
  <c r="V33" i="7"/>
  <c r="V37" i="7"/>
  <c r="V41" i="7"/>
  <c r="V45" i="7"/>
  <c r="V49" i="7"/>
  <c r="V53" i="7"/>
  <c r="V57" i="7"/>
  <c r="V61" i="7"/>
  <c r="V65" i="7"/>
  <c r="AN12" i="7"/>
  <c r="AN16" i="7"/>
  <c r="AN20" i="7"/>
  <c r="AN24" i="7"/>
  <c r="AN28" i="7"/>
  <c r="AN32" i="7"/>
  <c r="AN36" i="7"/>
  <c r="AN40" i="7"/>
  <c r="AN44" i="7"/>
  <c r="AN48" i="7"/>
  <c r="AN52" i="7"/>
  <c r="AN56" i="7"/>
  <c r="AN60" i="7"/>
  <c r="AN64" i="7"/>
  <c r="AN68" i="7"/>
  <c r="AH12" i="7"/>
  <c r="AH16" i="7"/>
  <c r="AH20" i="7"/>
  <c r="AH24" i="7"/>
  <c r="AH28" i="7"/>
  <c r="AH32" i="7"/>
  <c r="AH36" i="7"/>
  <c r="AH40" i="7"/>
  <c r="AH44" i="7"/>
  <c r="AH48" i="7"/>
  <c r="AB11" i="7"/>
  <c r="AB15" i="7"/>
  <c r="AB19" i="7"/>
  <c r="AB23" i="7"/>
  <c r="AB27" i="7"/>
  <c r="AB31" i="7"/>
  <c r="AB35" i="7"/>
  <c r="AB39" i="7"/>
  <c r="AB43" i="7"/>
  <c r="AB47" i="7"/>
  <c r="AB51" i="7"/>
  <c r="AB55" i="7"/>
  <c r="AB59" i="7"/>
  <c r="AB63" i="7"/>
  <c r="AB67" i="7"/>
  <c r="AN17" i="7"/>
  <c r="AN25" i="7"/>
  <c r="AN33" i="7"/>
  <c r="AN41" i="7"/>
  <c r="AN49" i="7"/>
  <c r="AN57" i="7"/>
  <c r="AN65" i="7"/>
  <c r="AH13" i="7"/>
  <c r="AH21" i="7"/>
  <c r="AH29" i="7"/>
  <c r="AH37" i="7"/>
  <c r="AH45" i="7"/>
  <c r="AB12" i="7"/>
  <c r="AB20" i="7"/>
  <c r="AB28" i="7"/>
  <c r="AB36" i="7"/>
  <c r="AB44" i="7"/>
  <c r="AB52" i="7"/>
  <c r="AB60" i="7"/>
  <c r="AB68" i="7"/>
  <c r="AB73" i="7"/>
  <c r="AB79" i="7"/>
  <c r="V11" i="7"/>
  <c r="V16" i="7"/>
  <c r="V22" i="7"/>
  <c r="V27" i="7"/>
  <c r="V32" i="7"/>
  <c r="V38" i="7"/>
  <c r="V43" i="7"/>
  <c r="V48" i="7"/>
  <c r="V54" i="7"/>
  <c r="V59" i="7"/>
  <c r="V64" i="7"/>
  <c r="V69" i="7"/>
  <c r="P11" i="7"/>
  <c r="P15" i="7"/>
  <c r="P19" i="7"/>
  <c r="P23" i="7"/>
  <c r="P27" i="7"/>
  <c r="P31" i="7"/>
  <c r="P35" i="7"/>
  <c r="P39" i="7"/>
  <c r="P43" i="7"/>
  <c r="P47" i="7"/>
  <c r="P51" i="7"/>
  <c r="P55" i="7"/>
  <c r="P59" i="7"/>
  <c r="P63" i="7"/>
  <c r="P10" i="7"/>
  <c r="J13" i="7"/>
  <c r="J17" i="7"/>
  <c r="J21" i="7"/>
  <c r="J25" i="7"/>
  <c r="J29" i="7"/>
  <c r="J33" i="7"/>
  <c r="J37" i="7"/>
  <c r="J41" i="7"/>
  <c r="J45" i="7"/>
  <c r="AN18" i="7"/>
  <c r="AN26" i="7"/>
  <c r="AN34" i="7"/>
  <c r="AN42" i="7"/>
  <c r="AN50" i="7"/>
  <c r="AN58" i="7"/>
  <c r="AN66" i="7"/>
  <c r="AH14" i="7"/>
  <c r="AH22" i="7"/>
  <c r="AH30" i="7"/>
  <c r="AH38" i="7"/>
  <c r="AH46" i="7"/>
  <c r="AB13" i="7"/>
  <c r="AB21" i="7"/>
  <c r="AB29" i="7"/>
  <c r="AB37" i="7"/>
  <c r="AB45" i="7"/>
  <c r="AB53" i="7"/>
  <c r="AB61" i="7"/>
  <c r="AB69" i="7"/>
  <c r="AB75" i="7"/>
  <c r="AB80" i="7"/>
  <c r="V12" i="7"/>
  <c r="V18" i="7"/>
  <c r="V23" i="7"/>
  <c r="V28" i="7"/>
  <c r="V34" i="7"/>
  <c r="V39" i="7"/>
  <c r="V44" i="7"/>
  <c r="V50" i="7"/>
  <c r="V55" i="7"/>
  <c r="V60" i="7"/>
  <c r="V66" i="7"/>
  <c r="V70" i="7"/>
  <c r="P12" i="7"/>
  <c r="P16" i="7"/>
  <c r="P20" i="7"/>
  <c r="P24" i="7"/>
  <c r="P28" i="7"/>
  <c r="P32" i="7"/>
  <c r="P36" i="7"/>
  <c r="P40" i="7"/>
  <c r="P44" i="7"/>
  <c r="P48" i="7"/>
  <c r="P52" i="7"/>
  <c r="P56" i="7"/>
  <c r="P60" i="7"/>
  <c r="P64" i="7"/>
  <c r="J10" i="7"/>
  <c r="AN13" i="7"/>
  <c r="AN21" i="7"/>
  <c r="AN29" i="7"/>
  <c r="AN37" i="7"/>
  <c r="AN45" i="7"/>
  <c r="AN53" i="7"/>
  <c r="AN61" i="7"/>
  <c r="AN69" i="7"/>
  <c r="AH17" i="7"/>
  <c r="AH25" i="7"/>
  <c r="AH33" i="7"/>
  <c r="AH41" i="7"/>
  <c r="AH49" i="7"/>
  <c r="AB16" i="7"/>
  <c r="AB24" i="7"/>
  <c r="AB32" i="7"/>
  <c r="AB40" i="7"/>
  <c r="AB48" i="7"/>
  <c r="AB56" i="7"/>
  <c r="AB64" i="7"/>
  <c r="AB71" i="7"/>
  <c r="AB76" i="7"/>
  <c r="AB81" i="7"/>
  <c r="V14" i="7"/>
  <c r="V19" i="7"/>
  <c r="V24" i="7"/>
  <c r="V30" i="7"/>
  <c r="V35" i="7"/>
  <c r="V40" i="7"/>
  <c r="V46" i="7"/>
  <c r="V51" i="7"/>
  <c r="V56" i="7"/>
  <c r="V62" i="7"/>
  <c r="V67" i="7"/>
  <c r="AN22" i="7"/>
  <c r="AN54" i="7"/>
  <c r="AH26" i="7"/>
  <c r="AB17" i="7"/>
  <c r="AB49" i="7"/>
  <c r="AB77" i="7"/>
  <c r="V26" i="7"/>
  <c r="V47" i="7"/>
  <c r="V68" i="7"/>
  <c r="P14" i="7"/>
  <c r="P22" i="7"/>
  <c r="P30" i="7"/>
  <c r="P38" i="7"/>
  <c r="P46" i="7"/>
  <c r="P54" i="7"/>
  <c r="P62" i="7"/>
  <c r="AN30" i="7"/>
  <c r="AN62" i="7"/>
  <c r="AH34" i="7"/>
  <c r="AB25" i="7"/>
  <c r="AB57" i="7"/>
  <c r="AB10" i="7"/>
  <c r="V31" i="7"/>
  <c r="V52" i="7"/>
  <c r="V71" i="7"/>
  <c r="P17" i="7"/>
  <c r="P25" i="7"/>
  <c r="P33" i="7"/>
  <c r="P41" i="7"/>
  <c r="P49" i="7"/>
  <c r="P57" i="7"/>
  <c r="P65" i="7"/>
  <c r="J15" i="7"/>
  <c r="J20" i="7"/>
  <c r="J26" i="7"/>
  <c r="J31" i="7"/>
  <c r="J36" i="7"/>
  <c r="J42" i="7"/>
  <c r="J47" i="7"/>
  <c r="J51" i="7"/>
  <c r="J55" i="7"/>
  <c r="J59" i="7"/>
  <c r="J63" i="7"/>
  <c r="J67" i="7"/>
  <c r="J71" i="7"/>
  <c r="AN38" i="7"/>
  <c r="AN10" i="7"/>
  <c r="AH42" i="7"/>
  <c r="AB33" i="7"/>
  <c r="AB65" i="7"/>
  <c r="V15" i="7"/>
  <c r="V36" i="7"/>
  <c r="V58" i="7"/>
  <c r="V10" i="7"/>
  <c r="P18" i="7"/>
  <c r="P26" i="7"/>
  <c r="P34" i="7"/>
  <c r="P42" i="7"/>
  <c r="P50" i="7"/>
  <c r="P58" i="7"/>
  <c r="P66" i="7"/>
  <c r="J11" i="7"/>
  <c r="J16" i="7"/>
  <c r="J22" i="7"/>
  <c r="J27" i="7"/>
  <c r="J32" i="7"/>
  <c r="J38" i="7"/>
  <c r="J43" i="7"/>
  <c r="J48" i="7"/>
  <c r="J52" i="7"/>
  <c r="J56" i="7"/>
  <c r="J60" i="7"/>
  <c r="J64" i="7"/>
  <c r="J68" i="7"/>
  <c r="D10" i="7"/>
  <c r="AN14" i="7"/>
  <c r="AN46" i="7"/>
  <c r="AH18" i="7"/>
  <c r="AH50" i="7"/>
  <c r="AB41" i="7"/>
  <c r="AB72" i="7"/>
  <c r="V20" i="7"/>
  <c r="V42" i="7"/>
  <c r="V63" i="7"/>
  <c r="P13" i="7"/>
  <c r="P21" i="7"/>
  <c r="P29" i="7"/>
  <c r="P61" i="7"/>
  <c r="J18" i="7"/>
  <c r="J28" i="7"/>
  <c r="J39" i="7"/>
  <c r="J49" i="7"/>
  <c r="J57" i="7"/>
  <c r="J65" i="7"/>
  <c r="P37" i="7"/>
  <c r="J19" i="7"/>
  <c r="J30" i="7"/>
  <c r="J40" i="7"/>
  <c r="J50" i="7"/>
  <c r="J58" i="7"/>
  <c r="J66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12" i="7"/>
  <c r="P45" i="7"/>
  <c r="J12" i="7"/>
  <c r="J23" i="7"/>
  <c r="J34" i="7"/>
  <c r="J44" i="7"/>
  <c r="J53" i="7"/>
  <c r="J61" i="7"/>
  <c r="J69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13" i="7"/>
  <c r="P53" i="7"/>
  <c r="J14" i="7"/>
  <c r="J24" i="7"/>
  <c r="J35" i="7"/>
  <c r="J46" i="7"/>
  <c r="J54" i="7"/>
  <c r="J62" i="7"/>
  <c r="J70" i="7"/>
  <c r="D18" i="7"/>
  <c r="D26" i="7"/>
  <c r="D34" i="7"/>
  <c r="D42" i="7"/>
  <c r="D50" i="7"/>
  <c r="D58" i="7"/>
  <c r="D66" i="7"/>
  <c r="D14" i="7"/>
  <c r="D19" i="7"/>
  <c r="D27" i="7"/>
  <c r="D35" i="7"/>
  <c r="D43" i="7"/>
  <c r="D51" i="7"/>
  <c r="D59" i="7"/>
  <c r="D67" i="7"/>
  <c r="D15" i="7"/>
  <c r="D22" i="7"/>
  <c r="D30" i="7"/>
  <c r="D38" i="7"/>
  <c r="D46" i="7"/>
  <c r="D54" i="7"/>
  <c r="D62" i="7"/>
  <c r="D70" i="7"/>
  <c r="D31" i="7"/>
  <c r="D63" i="7"/>
  <c r="D39" i="7"/>
  <c r="D11" i="7"/>
  <c r="D47" i="7"/>
  <c r="D23" i="7"/>
  <c r="D55" i="7"/>
</calcChain>
</file>

<file path=xl/sharedStrings.xml><?xml version="1.0" encoding="utf-8"?>
<sst xmlns="http://schemas.openxmlformats.org/spreadsheetml/2006/main" count="147" uniqueCount="17">
  <si>
    <t>Саша</t>
  </si>
  <si>
    <t>Яна</t>
  </si>
  <si>
    <t>Пульс</t>
  </si>
  <si>
    <t>пульс</t>
  </si>
  <si>
    <t>от 1 к 2</t>
  </si>
  <si>
    <t>от 2 к 3</t>
  </si>
  <si>
    <t>от 2 к 1</t>
  </si>
  <si>
    <t>от 3 к 2</t>
  </si>
  <si>
    <t>эталон</t>
  </si>
  <si>
    <t>(Яна)</t>
  </si>
  <si>
    <t>фаза сна</t>
  </si>
  <si>
    <t>1-2</t>
  </si>
  <si>
    <t>2-3</t>
  </si>
  <si>
    <t>3-2</t>
  </si>
  <si>
    <t>2-1</t>
  </si>
  <si>
    <t>Яна (2 вариант)</t>
  </si>
  <si>
    <t xml:space="preserve">фаза сна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</si>
</sst>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/>
    <xf numFmtId="164" fontId="0" fillId="0" borderId="0" xfId="0" applyNumberFormat="1" applyAlignment="1">
      <alignment horizontal="center"/>
    </xf>
    <xf numFmtId="0" fontId="2" fillId="3" borderId="0" xfId="1"/>
    <xf numFmtId="1" fontId="2" fillId="3" borderId="0" xfId="1" applyNumberFormat="1"/>
    <xf numFmtId="16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2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0" fillId="2" borderId="0" xfId="0" applyFill="1"/>
    <xf numFmtId="1" fontId="2" fillId="2" borderId="0" xfId="1" applyNumberFormat="1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</cellXfs>
  <cellStyles count="2">
    <cellStyle name="40% — акцент1" xfId="1" builtinId="31"/>
    <cellStyle name="Обычный" xfId="0" builtinId="0"/>
  </cellStyles>
  <dxfs count="6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6"/>
  <sheetViews>
    <sheetView zoomScale="60" zoomScaleNormal="60" workbookViewId="0">
      <selection sqref="A1:U1"/>
    </sheetView>
  </sheetViews>
  <sheetFormatPr defaultRowHeight="14.4" x14ac:dyDescent="0.3"/>
  <sheetData>
    <row r="1" spans="1:42" x14ac:dyDescent="0.3">
      <c r="A1" s="27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AE1" s="20"/>
    </row>
    <row r="2" spans="1:42" x14ac:dyDescent="0.3">
      <c r="A2" s="19" t="s">
        <v>3</v>
      </c>
      <c r="B2" s="16" t="s">
        <v>11</v>
      </c>
      <c r="C2" s="17" t="s">
        <v>12</v>
      </c>
      <c r="D2" s="17" t="s">
        <v>13</v>
      </c>
      <c r="E2" s="17" t="s">
        <v>14</v>
      </c>
      <c r="F2" s="21" t="s">
        <v>10</v>
      </c>
      <c r="G2" s="19" t="s">
        <v>3</v>
      </c>
      <c r="H2" s="16" t="s">
        <v>11</v>
      </c>
      <c r="I2" s="17" t="s">
        <v>12</v>
      </c>
      <c r="J2" s="17" t="s">
        <v>13</v>
      </c>
      <c r="K2" s="17" t="s">
        <v>14</v>
      </c>
      <c r="L2" s="21" t="s">
        <v>10</v>
      </c>
      <c r="M2" s="19" t="s">
        <v>3</v>
      </c>
      <c r="N2" s="16" t="s">
        <v>11</v>
      </c>
      <c r="O2" s="17" t="s">
        <v>12</v>
      </c>
      <c r="P2" s="17" t="s">
        <v>13</v>
      </c>
      <c r="Q2" s="17" t="s">
        <v>14</v>
      </c>
      <c r="R2" s="21" t="s">
        <v>10</v>
      </c>
      <c r="S2" s="19" t="s">
        <v>3</v>
      </c>
      <c r="T2" s="16" t="s">
        <v>11</v>
      </c>
      <c r="U2" s="17" t="s">
        <v>12</v>
      </c>
      <c r="V2" s="17" t="s">
        <v>13</v>
      </c>
      <c r="W2" s="17" t="s">
        <v>14</v>
      </c>
      <c r="X2" s="21" t="s">
        <v>10</v>
      </c>
      <c r="Y2" s="19" t="s">
        <v>3</v>
      </c>
      <c r="Z2" s="16" t="s">
        <v>11</v>
      </c>
      <c r="AA2" s="17" t="s">
        <v>12</v>
      </c>
      <c r="AB2" s="17" t="s">
        <v>13</v>
      </c>
      <c r="AC2" s="17" t="s">
        <v>14</v>
      </c>
      <c r="AD2" s="21" t="s">
        <v>10</v>
      </c>
      <c r="AE2" s="19" t="s">
        <v>3</v>
      </c>
      <c r="AF2" s="16" t="s">
        <v>11</v>
      </c>
      <c r="AG2" s="17" t="s">
        <v>12</v>
      </c>
      <c r="AH2" s="17" t="s">
        <v>13</v>
      </c>
      <c r="AI2" s="17" t="s">
        <v>14</v>
      </c>
      <c r="AJ2" s="21" t="s">
        <v>10</v>
      </c>
      <c r="AK2" s="19" t="s">
        <v>3</v>
      </c>
      <c r="AL2" s="16" t="s">
        <v>11</v>
      </c>
      <c r="AM2" s="17" t="s">
        <v>12</v>
      </c>
      <c r="AN2" s="17" t="s">
        <v>13</v>
      </c>
      <c r="AO2" s="17" t="s">
        <v>14</v>
      </c>
      <c r="AP2" s="22" t="s">
        <v>10</v>
      </c>
    </row>
    <row r="3" spans="1:42" x14ac:dyDescent="0.3">
      <c r="A3" s="19">
        <v>88</v>
      </c>
      <c r="B3" s="2"/>
      <c r="F3" s="21">
        <v>3</v>
      </c>
      <c r="G3" s="19">
        <v>83</v>
      </c>
      <c r="H3" s="14"/>
      <c r="L3" s="21">
        <v>2</v>
      </c>
      <c r="M3" s="19">
        <v>116</v>
      </c>
      <c r="N3" s="14"/>
      <c r="R3" s="21">
        <v>2</v>
      </c>
      <c r="S3" s="19">
        <v>86</v>
      </c>
      <c r="T3" s="14"/>
      <c r="X3" s="21">
        <v>2</v>
      </c>
      <c r="Y3" s="19">
        <v>77</v>
      </c>
      <c r="Z3" s="14"/>
      <c r="AD3" s="21">
        <v>2</v>
      </c>
      <c r="AE3" s="19">
        <v>65</v>
      </c>
      <c r="AF3" s="14"/>
      <c r="AJ3" s="21">
        <v>2</v>
      </c>
      <c r="AK3" s="19">
        <v>70</v>
      </c>
      <c r="AP3" s="22">
        <v>2</v>
      </c>
    </row>
    <row r="4" spans="1:42" x14ac:dyDescent="0.3">
      <c r="A4" s="19">
        <v>81</v>
      </c>
      <c r="B4" s="5"/>
      <c r="F4" s="21">
        <v>3</v>
      </c>
      <c r="G4" s="19">
        <v>67</v>
      </c>
      <c r="H4" s="12"/>
      <c r="I4" s="18"/>
      <c r="J4" s="18"/>
      <c r="K4" s="18"/>
      <c r="L4" s="21">
        <v>2</v>
      </c>
      <c r="M4" s="19">
        <v>95</v>
      </c>
      <c r="N4" s="12"/>
      <c r="O4" s="18"/>
      <c r="P4" s="18"/>
      <c r="Q4" s="18"/>
      <c r="R4" s="21">
        <v>2</v>
      </c>
      <c r="S4" s="19">
        <v>72</v>
      </c>
      <c r="T4" s="12"/>
      <c r="U4" s="18"/>
      <c r="V4" s="18"/>
      <c r="W4" s="18"/>
      <c r="X4" s="21">
        <v>2</v>
      </c>
      <c r="Y4" s="19">
        <v>72</v>
      </c>
      <c r="Z4" s="12"/>
      <c r="AA4" s="18"/>
      <c r="AB4" s="18"/>
      <c r="AC4" s="18"/>
      <c r="AD4" s="21">
        <v>2</v>
      </c>
      <c r="AE4" s="19">
        <v>64</v>
      </c>
      <c r="AF4" s="12"/>
      <c r="AG4" s="18"/>
      <c r="AH4" s="18"/>
      <c r="AI4" s="18"/>
      <c r="AJ4" s="21">
        <v>2</v>
      </c>
      <c r="AK4" s="19">
        <v>75</v>
      </c>
      <c r="AP4" s="22">
        <v>2</v>
      </c>
    </row>
    <row r="5" spans="1:42" x14ac:dyDescent="0.3">
      <c r="A5" s="19">
        <v>77</v>
      </c>
      <c r="B5" s="5"/>
      <c r="F5" s="21">
        <v>3</v>
      </c>
      <c r="G5" s="19">
        <v>66</v>
      </c>
      <c r="H5" s="12"/>
      <c r="I5" s="18"/>
      <c r="J5" s="18"/>
      <c r="K5" s="18"/>
      <c r="L5" s="21">
        <v>2</v>
      </c>
      <c r="M5" s="19">
        <v>90</v>
      </c>
      <c r="N5" s="12"/>
      <c r="O5" s="18"/>
      <c r="P5" s="18"/>
      <c r="Q5" s="18"/>
      <c r="R5" s="21">
        <v>2</v>
      </c>
      <c r="S5" s="19">
        <v>68</v>
      </c>
      <c r="T5" s="12"/>
      <c r="U5" s="18"/>
      <c r="V5" s="18"/>
      <c r="W5" s="18"/>
      <c r="X5" s="21">
        <v>2</v>
      </c>
      <c r="Y5" s="19">
        <v>71</v>
      </c>
      <c r="Z5" s="12"/>
      <c r="AA5" s="18"/>
      <c r="AB5" s="18"/>
      <c r="AC5" s="18"/>
      <c r="AD5" s="21">
        <v>2</v>
      </c>
      <c r="AE5" s="19">
        <v>64</v>
      </c>
      <c r="AF5" s="12"/>
      <c r="AG5" s="18"/>
      <c r="AH5" s="18"/>
      <c r="AI5" s="18"/>
      <c r="AJ5" s="21">
        <v>2</v>
      </c>
      <c r="AK5" s="19">
        <v>64</v>
      </c>
      <c r="AM5" s="18"/>
      <c r="AN5" s="18"/>
      <c r="AO5" s="18"/>
      <c r="AP5" s="22">
        <v>2</v>
      </c>
    </row>
    <row r="6" spans="1:42" x14ac:dyDescent="0.3">
      <c r="A6" s="19">
        <v>77</v>
      </c>
      <c r="B6" s="5"/>
      <c r="F6" s="21">
        <v>3</v>
      </c>
      <c r="G6" s="19">
        <v>65</v>
      </c>
      <c r="H6" s="12"/>
      <c r="I6" s="18"/>
      <c r="J6" s="18"/>
      <c r="K6" s="18"/>
      <c r="L6" s="21">
        <v>2</v>
      </c>
      <c r="M6" s="19">
        <v>88</v>
      </c>
      <c r="N6" s="12"/>
      <c r="O6" s="18"/>
      <c r="P6" s="18"/>
      <c r="Q6" s="18"/>
      <c r="R6" s="21">
        <v>2</v>
      </c>
      <c r="S6" s="19">
        <v>67</v>
      </c>
      <c r="T6" s="12"/>
      <c r="U6" s="18"/>
      <c r="V6" s="18"/>
      <c r="W6" s="18"/>
      <c r="X6" s="21">
        <v>2</v>
      </c>
      <c r="Y6" s="19">
        <v>72</v>
      </c>
      <c r="Z6" s="12"/>
      <c r="AA6" s="18"/>
      <c r="AB6" s="18"/>
      <c r="AC6" s="18"/>
      <c r="AD6" s="21">
        <v>2</v>
      </c>
      <c r="AE6" s="19">
        <v>63</v>
      </c>
      <c r="AF6" s="12"/>
      <c r="AG6" s="18"/>
      <c r="AH6" s="18"/>
      <c r="AI6" s="18"/>
      <c r="AJ6" s="21">
        <v>2</v>
      </c>
      <c r="AK6" s="19">
        <v>60</v>
      </c>
      <c r="AM6" s="18"/>
      <c r="AN6" s="18"/>
      <c r="AO6" s="18"/>
      <c r="AP6" s="22">
        <v>2</v>
      </c>
    </row>
    <row r="7" spans="1:42" x14ac:dyDescent="0.3">
      <c r="A7" s="19">
        <v>69</v>
      </c>
      <c r="B7" s="5"/>
      <c r="F7" s="21">
        <v>3</v>
      </c>
      <c r="G7" s="19">
        <v>78</v>
      </c>
      <c r="H7" s="12"/>
      <c r="I7" s="18"/>
      <c r="J7" s="18"/>
      <c r="K7" s="18"/>
      <c r="L7" s="21">
        <v>1</v>
      </c>
      <c r="M7" s="19">
        <v>92</v>
      </c>
      <c r="N7" s="12"/>
      <c r="O7" s="18"/>
      <c r="P7" s="18"/>
      <c r="Q7" s="18"/>
      <c r="R7" s="21">
        <v>1</v>
      </c>
      <c r="S7" s="19">
        <v>66</v>
      </c>
      <c r="T7" s="12"/>
      <c r="U7" s="18"/>
      <c r="V7" s="18"/>
      <c r="W7" s="18"/>
      <c r="X7" s="21">
        <v>2</v>
      </c>
      <c r="Y7" s="19">
        <v>74</v>
      </c>
      <c r="Z7" s="12"/>
      <c r="AA7" s="18"/>
      <c r="AB7" s="18"/>
      <c r="AC7" s="18"/>
      <c r="AD7" s="21">
        <v>2</v>
      </c>
      <c r="AE7" s="19">
        <v>62</v>
      </c>
      <c r="AF7" s="12"/>
      <c r="AG7" s="18"/>
      <c r="AH7" s="18"/>
      <c r="AI7" s="18"/>
      <c r="AJ7" s="21">
        <v>1</v>
      </c>
      <c r="AK7" s="19">
        <v>62</v>
      </c>
      <c r="AM7" s="18"/>
      <c r="AN7" s="18"/>
      <c r="AO7" s="18"/>
      <c r="AP7" s="22">
        <v>1</v>
      </c>
    </row>
    <row r="8" spans="1:42" x14ac:dyDescent="0.3">
      <c r="A8" s="19">
        <v>74</v>
      </c>
      <c r="B8" s="5"/>
      <c r="D8" s="18"/>
      <c r="E8" s="18"/>
      <c r="F8" s="21">
        <v>3</v>
      </c>
      <c r="G8" s="19">
        <v>60</v>
      </c>
      <c r="H8" s="12"/>
      <c r="I8" s="18"/>
      <c r="J8" s="18"/>
      <c r="K8" s="18"/>
      <c r="L8" s="21">
        <v>1</v>
      </c>
      <c r="M8" s="19">
        <v>81</v>
      </c>
      <c r="N8" s="12"/>
      <c r="O8" s="18"/>
      <c r="P8" s="18"/>
      <c r="Q8" s="18"/>
      <c r="R8" s="21">
        <v>1</v>
      </c>
      <c r="S8" s="19">
        <v>72</v>
      </c>
      <c r="T8" s="12"/>
      <c r="U8" s="18"/>
      <c r="V8" s="18"/>
      <c r="W8" s="18"/>
      <c r="X8" s="21">
        <v>2</v>
      </c>
      <c r="Y8" s="19">
        <v>75</v>
      </c>
      <c r="Z8" s="12"/>
      <c r="AA8" s="18"/>
      <c r="AB8" s="18"/>
      <c r="AC8" s="18"/>
      <c r="AD8" s="21">
        <v>2</v>
      </c>
      <c r="AE8" s="19">
        <v>61</v>
      </c>
      <c r="AF8" s="12"/>
      <c r="AG8" s="18"/>
      <c r="AH8" s="18"/>
      <c r="AI8" s="18"/>
      <c r="AJ8" s="21">
        <v>1</v>
      </c>
      <c r="AK8" s="19">
        <v>62</v>
      </c>
      <c r="AM8" s="18"/>
      <c r="AN8" s="18"/>
      <c r="AO8" s="18"/>
      <c r="AP8" s="22">
        <v>1</v>
      </c>
    </row>
    <row r="9" spans="1:42" x14ac:dyDescent="0.3">
      <c r="A9" s="19">
        <v>76</v>
      </c>
      <c r="B9" s="5"/>
      <c r="D9" s="18"/>
      <c r="E9" s="18"/>
      <c r="F9" s="21">
        <v>3</v>
      </c>
      <c r="G9" s="19">
        <v>61</v>
      </c>
      <c r="H9" s="12"/>
      <c r="I9" s="18"/>
      <c r="J9" s="18"/>
      <c r="K9" s="18"/>
      <c r="L9" s="21">
        <v>1</v>
      </c>
      <c r="M9" s="19">
        <v>84</v>
      </c>
      <c r="N9" s="12"/>
      <c r="O9" s="18"/>
      <c r="P9" s="18"/>
      <c r="Q9" s="18"/>
      <c r="R9" s="21">
        <v>1</v>
      </c>
      <c r="S9" s="19">
        <v>73</v>
      </c>
      <c r="T9" s="12"/>
      <c r="U9" s="18"/>
      <c r="V9" s="18"/>
      <c r="W9" s="18"/>
      <c r="X9" s="21">
        <v>2</v>
      </c>
      <c r="Y9" s="19">
        <v>71</v>
      </c>
      <c r="Z9" s="12"/>
      <c r="AA9" s="18"/>
      <c r="AB9" s="18"/>
      <c r="AC9" s="18"/>
      <c r="AD9" s="21">
        <v>2</v>
      </c>
      <c r="AE9" s="19">
        <v>63</v>
      </c>
      <c r="AF9" s="12"/>
      <c r="AG9" s="18"/>
      <c r="AH9" s="18"/>
      <c r="AI9" s="18"/>
      <c r="AJ9" s="21">
        <v>1</v>
      </c>
      <c r="AK9" s="19">
        <v>59</v>
      </c>
      <c r="AM9" s="18"/>
      <c r="AN9" s="18"/>
      <c r="AO9" s="18"/>
      <c r="AP9" s="22">
        <v>1</v>
      </c>
    </row>
    <row r="10" spans="1:42" x14ac:dyDescent="0.3">
      <c r="A10" s="19">
        <v>75</v>
      </c>
      <c r="B10" s="11">
        <f>CORREL($A3:$A10,Эталоны!$H$3:$H$10)</f>
        <v>-0.24445716495447212</v>
      </c>
      <c r="C10" s="11">
        <f>CORREL($A3:$A10,Эталоны!$H$13:$H$20)</f>
        <v>4.0177926838097754E-3</v>
      </c>
      <c r="D10" s="18">
        <f>CORREL($A3:$A10,Эталоны!$Q$13:$Q$20)</f>
        <v>0.42259425640172604</v>
      </c>
      <c r="E10" s="18">
        <f>CORREL($A3:$A10,Эталоны!$Q$3:$Q$10)</f>
        <v>0.64866416320165166</v>
      </c>
      <c r="F10" s="21">
        <v>3</v>
      </c>
      <c r="G10" s="19">
        <v>60</v>
      </c>
      <c r="H10" s="11">
        <f>CORREL($G3:$G10,Эталоны!$H$3:$H$10)</f>
        <v>-0.17654434419694934</v>
      </c>
      <c r="I10" s="18">
        <f>CORREL($G3:$G10,Эталоны!$H$13:$H$20)</f>
        <v>-5.0800626390280795E-2</v>
      </c>
      <c r="J10" s="18">
        <f>CORREL($G3:$G10,Эталоны!$Q$13:$Q$20)</f>
        <v>-0.25545397117897617</v>
      </c>
      <c r="K10" s="18">
        <f>CORREL($G3:$G10,Эталоны!$Q$3:$Q$10)</f>
        <v>0.71922109503983378</v>
      </c>
      <c r="L10" s="21">
        <v>1</v>
      </c>
      <c r="M10" s="19">
        <v>79</v>
      </c>
      <c r="N10" s="11">
        <f>CORREL($M3:$M10,Эталоны!$H$3:$H$10)</f>
        <v>-0.31574491557091583</v>
      </c>
      <c r="O10" s="18">
        <f>CORREL($M3:$M10,Эталоны!$H$13:$H$20)</f>
        <v>-9.4359242024171036E-2</v>
      </c>
      <c r="P10" s="18">
        <f>CORREL($M3:$M10,Эталоны!$Q$13:$Q$20)</f>
        <v>4.8466637674656317E-2</v>
      </c>
      <c r="Q10" s="18">
        <f>CORREL($M3:$M10,Эталоны!$Q$3:$Q$10)</f>
        <v>0.86428096652126829</v>
      </c>
      <c r="R10" s="21">
        <v>1</v>
      </c>
      <c r="S10" s="19">
        <v>72</v>
      </c>
      <c r="T10" s="11">
        <f>CORREL($S3:$S10,Эталоны!$H$3:$H$10)</f>
        <v>-0.12591958959740615</v>
      </c>
      <c r="U10" s="18">
        <f>CORREL($S3:$S10,Эталоны!$H$13:$H$20)</f>
        <v>0.13125043797750244</v>
      </c>
      <c r="V10" s="18">
        <f>CORREL($S3:$S10,Эталоны!$Q$13:$Q$20)</f>
        <v>0.51885591971787048</v>
      </c>
      <c r="W10" s="18">
        <f>CORREL($S3:$S10,Эталоны!$Q$3:$Q$10)</f>
        <v>0.50486491363446806</v>
      </c>
      <c r="X10" s="21">
        <v>2</v>
      </c>
      <c r="Y10" s="19">
        <v>73</v>
      </c>
      <c r="Z10" s="11">
        <f>CORREL($Y3:$Y10,Эталоны!$H$3:$H$10)</f>
        <v>-9.0381107985375991E-2</v>
      </c>
      <c r="AA10" s="18">
        <f>CORREL($Y3:$Y10,Эталоны!$H$13:$H$20)</f>
        <v>-2.7087087577202219E-2</v>
      </c>
      <c r="AB10" s="18">
        <f>CORREL($Y3:$Y10,Эталоны!$Q$13:$Q$20)</f>
        <v>-3.4052257722716348E-2</v>
      </c>
      <c r="AC10" s="18">
        <f>CORREL($Y3:$Y10,Эталоны!$Q$3:$Q$10)</f>
        <v>0.3331528377066762</v>
      </c>
      <c r="AD10" s="21">
        <v>2</v>
      </c>
      <c r="AE10" s="19">
        <v>59</v>
      </c>
      <c r="AF10" s="11">
        <f>CORREL($AE3:$AE10,Эталоны!$H$3:$H$10)</f>
        <v>-0.5827187342160145</v>
      </c>
      <c r="AG10" s="18">
        <f>CORREL($AE3:$AE10,Эталоны!$H$13:$H$20)</f>
        <v>-0.43096558112982797</v>
      </c>
      <c r="AH10" s="18">
        <f>CORREL($AE3:$AE10,Эталоны!$Q$13:$Q$20)</f>
        <v>0.23450352849740996</v>
      </c>
      <c r="AI10" s="18">
        <f>CORREL($AE3:$AE10,Эталоны!$Q$3:$Q$10)</f>
        <v>0.86443118154399745</v>
      </c>
      <c r="AJ10" s="21">
        <v>1</v>
      </c>
      <c r="AK10" s="19">
        <v>60</v>
      </c>
      <c r="AL10" s="11">
        <f>CORREL($AK3:$AK10,Эталоны!$H$3:$H$10)</f>
        <v>-0.51496382223567649</v>
      </c>
      <c r="AM10" s="18">
        <f>CORREL($AK3:$AK10,Эталоны!$H$13:$H$20)</f>
        <v>0.10365099482947732</v>
      </c>
      <c r="AN10" s="18">
        <f>CORREL($AK3:$AK10,Эталоны!$Q$13:$Q$20)</f>
        <v>-0.16122334333752719</v>
      </c>
      <c r="AO10" s="18">
        <f>CORREL($AK3:$AK10,Эталоны!$Q$3:$Q$10)</f>
        <v>0.79567435984958723</v>
      </c>
      <c r="AP10" s="22">
        <v>1</v>
      </c>
    </row>
    <row r="11" spans="1:42" x14ac:dyDescent="0.3">
      <c r="A11" s="19">
        <v>76</v>
      </c>
      <c r="B11" s="11">
        <f>CORREL($A4:$A11,Эталоны!$H$3:$H$10)</f>
        <v>-2.0702373884562756E-2</v>
      </c>
      <c r="C11" s="11">
        <f>CORREL($A4:$A11,Эталоны!$H$13:$H$20)</f>
        <v>0.44298385487215525</v>
      </c>
      <c r="D11" s="18">
        <f>CORREL($A4:$A11,Эталоны!$Q$13:$Q$20)</f>
        <v>0.15924368773208061</v>
      </c>
      <c r="E11" s="18">
        <f>CORREL($A4:$A11,Эталоны!$Q$3:$Q$10)</f>
        <v>0.42241332302341877</v>
      </c>
      <c r="F11" s="21">
        <v>3</v>
      </c>
      <c r="G11" s="19">
        <v>60</v>
      </c>
      <c r="H11" s="11">
        <f>CORREL($G4:$G11,Эталоны!$H$3:$H$10)</f>
        <v>-0.2122272553768518</v>
      </c>
      <c r="I11" s="18">
        <f>CORREL($G4:$G11,Эталоны!$H$13:$H$20)</f>
        <v>-0.52329668905126658</v>
      </c>
      <c r="J11" s="18">
        <f>CORREL($G4:$G11,Эталоны!$Q$13:$Q$20)</f>
        <v>1.4686571823985107E-2</v>
      </c>
      <c r="K11" s="18">
        <f>CORREL($G4:$G11,Эталоны!$Q$3:$Q$10)</f>
        <v>0.26829670815826934</v>
      </c>
      <c r="L11" s="21">
        <v>1</v>
      </c>
      <c r="M11" s="19">
        <v>83</v>
      </c>
      <c r="N11" s="11">
        <f>CORREL($M4:$M11,Эталоны!$H$3:$H$10)</f>
        <v>-0.22605695346172405</v>
      </c>
      <c r="O11" s="18">
        <f>CORREL($M4:$M11,Эталоны!$H$13:$H$20)</f>
        <v>-0.21608597227162138</v>
      </c>
      <c r="P11" s="18">
        <f>CORREL($M4:$M11,Эталоны!$Q$13:$Q$20)</f>
        <v>-1.9876850548463255E-2</v>
      </c>
      <c r="Q11" s="18">
        <f>CORREL($M4:$M11,Эталоны!$Q$3:$Q$10)</f>
        <v>0.57523343064535681</v>
      </c>
      <c r="R11" s="21">
        <v>1</v>
      </c>
      <c r="S11" s="19">
        <v>71</v>
      </c>
      <c r="T11" s="11">
        <f>CORREL($S4:$S11,Эталоны!$H$3:$H$10)</f>
        <v>1.5881757001796127E-3</v>
      </c>
      <c r="U11" s="18">
        <f>CORREL($S4:$S11,Эталоны!$H$13:$H$20)</f>
        <v>0.1587200717089178</v>
      </c>
      <c r="V11" s="18">
        <f>CORREL($S4:$S11,Эталоны!$Q$13:$Q$20)</f>
        <v>0.24566820413931809</v>
      </c>
      <c r="W11" s="18">
        <f>CORREL($S4:$S11,Эталоны!$Q$3:$Q$10)</f>
        <v>-5.1089432262296619E-2</v>
      </c>
      <c r="X11" s="21">
        <v>2</v>
      </c>
      <c r="Y11" s="19">
        <v>73</v>
      </c>
      <c r="Z11" s="11">
        <f>CORREL($Y4:$Y11,Эталоны!$H$3:$H$10)</f>
        <v>0.35581161733213146</v>
      </c>
      <c r="AA11" s="18">
        <f>CORREL($Y4:$Y11,Эталоны!$H$13:$H$20)</f>
        <v>-4.040632001827138E-2</v>
      </c>
      <c r="AB11" s="18">
        <f>CORREL($Y4:$Y11,Эталоны!$Q$13:$Q$20)</f>
        <v>-0.29815275822693038</v>
      </c>
      <c r="AC11" s="18">
        <f>CORREL($Y4:$Y11,Эталоны!$Q$3:$Q$10)</f>
        <v>-0.24913738152667395</v>
      </c>
      <c r="AD11" s="21">
        <v>2</v>
      </c>
      <c r="AE11" s="19">
        <v>61</v>
      </c>
      <c r="AF11" s="11">
        <f>CORREL($AE4:$AE11,Эталоны!$H$3:$H$10)</f>
        <v>-0.33471200117441691</v>
      </c>
      <c r="AG11" s="18">
        <f>CORREL($AE4:$AE11,Эталоны!$H$13:$H$20)</f>
        <v>-9.0232972922817928E-2</v>
      </c>
      <c r="AH11" s="18">
        <f>CORREL($AE4:$AE11,Эталоны!$Q$13:$Q$20)</f>
        <v>-0.27188500998180953</v>
      </c>
      <c r="AI11" s="18">
        <f>CORREL($AE4:$AE11,Эталоны!$Q$3:$Q$10)</f>
        <v>0.54128571338893483</v>
      </c>
      <c r="AJ11" s="21">
        <v>1</v>
      </c>
      <c r="AK11" s="19">
        <v>60</v>
      </c>
      <c r="AL11" s="11">
        <f>CORREL($AK4:$AK11,Эталоны!$H$3:$H$10)</f>
        <v>-0.21889094057485234</v>
      </c>
      <c r="AM11" s="18">
        <f>CORREL($AK4:$AK11,Эталоны!$H$13:$H$20)</f>
        <v>-1.0458178080825005E-2</v>
      </c>
      <c r="AN11" s="18">
        <f>CORREL($AK4:$AK11,Эталоны!$Q$13:$Q$20)</f>
        <v>0.14940218886719922</v>
      </c>
      <c r="AO11" s="18">
        <f>CORREL($AK4:$AK11,Эталоны!$Q$3:$Q$10)</f>
        <v>0.7616735201902447</v>
      </c>
      <c r="AP11" s="22">
        <v>1</v>
      </c>
    </row>
    <row r="12" spans="1:42" x14ac:dyDescent="0.3">
      <c r="A12" s="19">
        <v>77</v>
      </c>
      <c r="B12" s="11">
        <f>CORREL($A5:$A12,Эталоны!$H$3:$H$10)</f>
        <v>-0.17205236751939729</v>
      </c>
      <c r="C12" s="11">
        <f>CORREL($A5:$A12,Эталоны!$H$13:$H$20)</f>
        <v>0.23211663666101989</v>
      </c>
      <c r="D12" s="18">
        <f>CORREL($A5:$A12,Эталоны!$Q$13:$Q$20)</f>
        <v>0.12571753169570615</v>
      </c>
      <c r="E12" s="18">
        <f>CORREL($A5:$A12,Эталоны!$Q$3:$Q$10)</f>
        <v>0.19958938203803175</v>
      </c>
      <c r="F12" s="21">
        <v>3</v>
      </c>
      <c r="G12" s="19">
        <v>61</v>
      </c>
      <c r="H12" s="11">
        <f>CORREL($G5:$G12,Эталоны!$H$3:$H$10)</f>
        <v>0.14353808810127755</v>
      </c>
      <c r="I12" s="18">
        <f>CORREL($G5:$G12,Эталоны!$H$13:$H$20)</f>
        <v>0.17745479506125228</v>
      </c>
      <c r="J12" s="18">
        <f>CORREL($G5:$G12,Эталоны!$Q$13:$Q$20)</f>
        <v>-0.17574907161411502</v>
      </c>
      <c r="K12" s="18">
        <f>CORREL($G5:$G12,Эталоны!$Q$3:$Q$10)</f>
        <v>0.21027492749321722</v>
      </c>
      <c r="L12" s="21">
        <v>1</v>
      </c>
      <c r="M12" s="19">
        <v>70</v>
      </c>
      <c r="N12" s="11">
        <f>CORREL($M5:$M12,Эталоны!$H$3:$H$10)</f>
        <v>-0.51781611461664645</v>
      </c>
      <c r="O12" s="18">
        <f>CORREL($M5:$M12,Эталоны!$H$13:$H$20)</f>
        <v>-0.33489130339708589</v>
      </c>
      <c r="P12" s="18">
        <f>CORREL($M5:$M12,Эталоны!$Q$13:$Q$20)</f>
        <v>2.9723233948555351E-2</v>
      </c>
      <c r="Q12" s="18">
        <f>CORREL($M5:$M12,Эталоны!$Q$3:$Q$10)</f>
        <v>0.79625545873647763</v>
      </c>
      <c r="R12" s="21">
        <v>1</v>
      </c>
      <c r="S12" s="19">
        <v>69</v>
      </c>
      <c r="T12" s="11">
        <f>CORREL($S5:$S12,Эталоны!$H$3:$H$10)</f>
        <v>-0.12162859020330102</v>
      </c>
      <c r="U12" s="18">
        <f>CORREL($S5:$S12,Эталоны!$H$13:$H$20)</f>
        <v>-0.47284684645943442</v>
      </c>
      <c r="V12" s="18">
        <f>CORREL($S5:$S12,Эталоны!$Q$13:$Q$20)</f>
        <v>-2.3872876406262158E-3</v>
      </c>
      <c r="W12" s="18">
        <f>CORREL($S5:$S12,Эталоны!$Q$3:$Q$10)</f>
        <v>-0.28340093096106633</v>
      </c>
      <c r="X12" s="21">
        <v>2</v>
      </c>
      <c r="Y12" s="19">
        <v>75</v>
      </c>
      <c r="Z12" s="11">
        <f>CORREL($Y5:$Y12,Эталоны!$H$3:$H$10)</f>
        <v>0.54824409517938721</v>
      </c>
      <c r="AA12" s="18">
        <f>CORREL($Y5:$Y12,Эталоны!$H$13:$H$20)</f>
        <v>0.10488433262856364</v>
      </c>
      <c r="AB12" s="18">
        <f>CORREL($Y5:$Y12,Эталоны!$Q$13:$Q$20)</f>
        <v>8.5317472808659603E-2</v>
      </c>
      <c r="AC12" s="18">
        <f>CORREL($Y5:$Y12,Эталоны!$Q$3:$Q$10)</f>
        <v>-0.7695822542660451</v>
      </c>
      <c r="AD12" s="21">
        <v>2</v>
      </c>
      <c r="AE12" s="19">
        <v>55</v>
      </c>
      <c r="AF12" s="11">
        <f>CORREL($AE5:$AE12,Эталоны!$H$3:$H$10)</f>
        <v>-0.66240250261833777</v>
      </c>
      <c r="AG12" s="18">
        <f>CORREL($AE5:$AE12,Эталоны!$H$13:$H$20)</f>
        <v>-0.4708737937976743</v>
      </c>
      <c r="AH12" s="18">
        <f>CORREL($AE5:$AE12,Эталоны!$Q$13:$Q$20)</f>
        <v>-2.1604168589476818E-2</v>
      </c>
      <c r="AI12" s="18">
        <f>CORREL($AE5:$AE12,Эталоны!$Q$3:$Q$10)</f>
        <v>0.90338168364626648</v>
      </c>
      <c r="AJ12" s="21">
        <v>1</v>
      </c>
      <c r="AK12" s="19">
        <v>60</v>
      </c>
      <c r="AL12" s="11">
        <f>CORREL($AK5:$AK12,Эталоны!$H$3:$H$10)</f>
        <v>1.8251783887353868E-2</v>
      </c>
      <c r="AM12" s="18">
        <f>CORREL($AK5:$AK12,Эталоны!$H$13:$H$20)</f>
        <v>-0.19430509522016817</v>
      </c>
      <c r="AN12" s="18">
        <f>CORREL($AK5:$AK12,Эталоны!$Q$13:$Q$20)</f>
        <v>0.31622379751188406</v>
      </c>
      <c r="AO12" s="18">
        <f>CORREL($AK5:$AK12,Эталоны!$Q$3:$Q$10)</f>
        <v>0.42385543276819027</v>
      </c>
      <c r="AP12" s="22">
        <v>1</v>
      </c>
    </row>
    <row r="13" spans="1:42" x14ac:dyDescent="0.3">
      <c r="A13" s="19">
        <v>77</v>
      </c>
      <c r="B13" s="11">
        <f>CORREL($A6:$A13,Эталоны!$H$3:$H$10)</f>
        <v>0.49709899415604408</v>
      </c>
      <c r="C13" s="11">
        <f>CORREL($A6:$A13,Эталоны!$H$13:$H$20)</f>
        <v>-4.3120481909360332E-2</v>
      </c>
      <c r="D13" s="18">
        <f>CORREL($A6:$A13,Эталоны!$Q$13:$Q$20)</f>
        <v>0.42559421280473508</v>
      </c>
      <c r="E13" s="18">
        <f>CORREL($A6:$A13,Эталоны!$Q$3:$Q$10)</f>
        <v>-0.44345627203672255</v>
      </c>
      <c r="F13" s="21">
        <v>3</v>
      </c>
      <c r="G13" s="19">
        <v>62</v>
      </c>
      <c r="H13" s="11">
        <f>CORREL($G6:$G13,Эталоны!$H$3:$H$10)</f>
        <v>-0.49814130150338815</v>
      </c>
      <c r="I13" s="18">
        <f>CORREL($G6:$G13,Эталоны!$H$13:$H$20)</f>
        <v>0.18007207082826629</v>
      </c>
      <c r="J13" s="18">
        <f>CORREL($G6:$G13,Эталоны!$Q$13:$Q$20)</f>
        <v>-0.10179313574555918</v>
      </c>
      <c r="K13" s="18">
        <f>CORREL($G6:$G13,Эталоны!$Q$3:$Q$10)</f>
        <v>0.58833848935040756</v>
      </c>
      <c r="L13" s="21">
        <v>1</v>
      </c>
      <c r="M13" s="19">
        <v>88</v>
      </c>
      <c r="N13" s="11">
        <f>CORREL($M6:$M13,Эталоны!$H$3:$H$10)</f>
        <v>7.3778463552458175E-3</v>
      </c>
      <c r="O13" s="18">
        <f>CORREL($M6:$M13,Эталоны!$H$13:$H$20)</f>
        <v>0.32184437750890249</v>
      </c>
      <c r="P13" s="18">
        <f>CORREL($M6:$M13,Эталоны!$Q$13:$Q$20)</f>
        <v>-0.42205507744942722</v>
      </c>
      <c r="Q13" s="18">
        <f>CORREL($M6:$M13,Эталоны!$Q$3:$Q$10)</f>
        <v>0.23787767046745906</v>
      </c>
      <c r="R13" s="21">
        <v>1</v>
      </c>
      <c r="S13" s="19">
        <v>69</v>
      </c>
      <c r="T13" s="11">
        <f>CORREL($S6:$S13,Эталоны!$H$3:$H$10)</f>
        <v>0.25985327685542337</v>
      </c>
      <c r="U13" s="18">
        <f>CORREL($S6:$S13,Эталоны!$H$13:$H$20)</f>
        <v>-0.41907622232689451</v>
      </c>
      <c r="V13" s="18">
        <f>CORREL($S6:$S13,Эталоны!$Q$13:$Q$20)</f>
        <v>-0.29105004716633287</v>
      </c>
      <c r="W13" s="18">
        <f>CORREL($S6:$S13,Эталоны!$Q$3:$Q$10)</f>
        <v>-0.50263534900083862</v>
      </c>
      <c r="X13" s="21">
        <v>2</v>
      </c>
      <c r="Y13" s="19">
        <v>75</v>
      </c>
      <c r="Z13" s="11">
        <f>CORREL($Y6:$Y13,Эталоны!$H$3:$H$10)</f>
        <v>0.35871794958553854</v>
      </c>
      <c r="AA13" s="18">
        <f>CORREL($Y6:$Y13,Эталоны!$H$13:$H$20)</f>
        <v>0.647848046589385</v>
      </c>
      <c r="AB13" s="18">
        <f>CORREL($Y6:$Y13,Эталоны!$Q$13:$Q$20)</f>
        <v>7.4039600753225202E-2</v>
      </c>
      <c r="AC13" s="18">
        <f>CORREL($Y6:$Y13,Эталоны!$Q$3:$Q$10)</f>
        <v>-0.37412157108724081</v>
      </c>
      <c r="AD13" s="21">
        <v>2</v>
      </c>
      <c r="AE13" s="19">
        <v>53</v>
      </c>
      <c r="AF13" s="11">
        <f>CORREL($AE6:$AE13,Эталоны!$H$3:$H$10)</f>
        <v>-0.6141149356152833</v>
      </c>
      <c r="AG13" s="18">
        <f>CORREL($AE6:$AE13,Эталоны!$H$13:$H$20)</f>
        <v>-0.6369837578445271</v>
      </c>
      <c r="AH13" s="18">
        <f>CORREL($AE6:$AE13,Эталоны!$Q$13:$Q$20)</f>
        <v>-0.14219416707856963</v>
      </c>
      <c r="AI13" s="18">
        <f>CORREL($AE6:$AE13,Эталоны!$Q$3:$Q$10)</f>
        <v>0.67626992974427869</v>
      </c>
      <c r="AJ13" s="21">
        <v>1</v>
      </c>
      <c r="AK13" s="19">
        <v>58</v>
      </c>
      <c r="AL13" s="11">
        <f>CORREL($AK6:$AK13,Эталоны!$H$3:$H$10)</f>
        <v>-0.55247825307369125</v>
      </c>
      <c r="AM13" s="18">
        <f>CORREL($AK6:$AK13,Эталоны!$H$13:$H$20)</f>
        <v>-0.1732558651264646</v>
      </c>
      <c r="AN13" s="18">
        <f>CORREL($AK6:$AK13,Эталоны!$Q$13:$Q$20)</f>
        <v>-0.1077570759047944</v>
      </c>
      <c r="AO13" s="18">
        <f>CORREL($AK6:$AK13,Эталоны!$Q$3:$Q$10)</f>
        <v>0.58090577985543213</v>
      </c>
      <c r="AP13" s="22">
        <v>1</v>
      </c>
    </row>
    <row r="14" spans="1:42" x14ac:dyDescent="0.3">
      <c r="A14" s="19">
        <v>77</v>
      </c>
      <c r="B14" s="11">
        <f>CORREL($A7:$A14,Эталоны!$H$3:$H$10)</f>
        <v>0.27687196373121448</v>
      </c>
      <c r="C14" s="11">
        <f>CORREL($A7:$A14,Эталоны!$H$13:$H$20)</f>
        <v>7.7983850261607812E-2</v>
      </c>
      <c r="D14" s="18">
        <f>CORREL($A7:$A14,Эталоны!$Q$13:$Q$20)</f>
        <v>-0.12341078799486709</v>
      </c>
      <c r="E14" s="18">
        <f>CORREL($A7:$A14,Эталоны!$Q$3:$Q$10)</f>
        <v>-0.79767633572196495</v>
      </c>
      <c r="F14" s="21">
        <v>3</v>
      </c>
      <c r="G14" s="19">
        <v>66</v>
      </c>
      <c r="H14" s="11">
        <f>CORREL($G7:$G14,Эталоны!$H$3:$H$10)</f>
        <v>0.17622010869613106</v>
      </c>
      <c r="I14" s="18">
        <f>CORREL($G7:$G14,Эталоны!$H$13:$H$20)</f>
        <v>0.25742838336448404</v>
      </c>
      <c r="J14" s="18">
        <f>CORREL($G7:$G14,Эталоны!$Q$13:$Q$20)</f>
        <v>0.32362348408573999</v>
      </c>
      <c r="K14" s="18">
        <f>CORREL($G7:$G14,Эталоны!$Q$3:$Q$10)</f>
        <v>0.36683697035282359</v>
      </c>
      <c r="L14" s="21">
        <v>1</v>
      </c>
      <c r="M14" s="19">
        <v>87</v>
      </c>
      <c r="N14" s="11">
        <f>CORREL($M7:$M14,Эталоны!$H$3:$H$10)</f>
        <v>0.36768901326735243</v>
      </c>
      <c r="O14" s="18">
        <f>CORREL($M7:$M14,Эталоны!$H$13:$H$20)</f>
        <v>0.49643850645955584</v>
      </c>
      <c r="P14" s="18">
        <f>CORREL($M7:$M14,Эталоны!$Q$13:$Q$20)</f>
        <v>0.23287038763919549</v>
      </c>
      <c r="Q14" s="18">
        <f>CORREL($M7:$M14,Эталоны!$Q$3:$Q$10)</f>
        <v>0.24866413875314228</v>
      </c>
      <c r="R14" s="21">
        <v>1</v>
      </c>
      <c r="S14" s="19">
        <v>70</v>
      </c>
      <c r="T14" s="11">
        <f>CORREL($S7:$S14,Эталоны!$H$3:$H$10)</f>
        <v>6.4642106210982264E-2</v>
      </c>
      <c r="U14" s="18">
        <f>CORREL($S7:$S14,Эталоны!$H$13:$H$20)</f>
        <v>-1.9769527407517105E-2</v>
      </c>
      <c r="V14" s="18">
        <f>CORREL($S7:$S14,Эталоны!$Q$13:$Q$20)</f>
        <v>-0.55505169770199281</v>
      </c>
      <c r="W14" s="18">
        <f>CORREL($S7:$S14,Эталоны!$Q$3:$Q$10)</f>
        <v>-0.25279561802559652</v>
      </c>
      <c r="X14" s="21">
        <v>2</v>
      </c>
      <c r="Y14" s="19">
        <v>66</v>
      </c>
      <c r="Z14" s="11">
        <f>CORREL($Y7:$Y14,Эталоны!$H$3:$H$10)</f>
        <v>-0.95831722096491478</v>
      </c>
      <c r="AA14" s="18">
        <f>CORREL($Y7:$Y14,Эталоны!$H$13:$H$20)</f>
        <v>-0.76814094311358638</v>
      </c>
      <c r="AB14" s="18">
        <f>CORREL($Y7:$Y14,Эталоны!$Q$13:$Q$20)</f>
        <v>0.35983563575911631</v>
      </c>
      <c r="AC14" s="18">
        <f>CORREL($Y7:$Y14,Эталоны!$Q$3:$Q$10)</f>
        <v>0.69039750724069571</v>
      </c>
      <c r="AD14" s="21">
        <v>1</v>
      </c>
      <c r="AE14" s="19">
        <v>57</v>
      </c>
      <c r="AF14" s="11">
        <f>CORREL($AE7:$AE14,Эталоны!$H$3:$H$10)</f>
        <v>1.4819768529154729E-2</v>
      </c>
      <c r="AG14" s="18">
        <f>CORREL($AE7:$AE14,Эталоны!$H$13:$H$20)</f>
        <v>0.12147480227348136</v>
      </c>
      <c r="AH14" s="18">
        <f>CORREL($AE7:$AE14,Эталоны!$Q$13:$Q$20)</f>
        <v>-0.6012443023262164</v>
      </c>
      <c r="AI14" s="18">
        <f>CORREL($AE7:$AE14,Эталоны!$Q$3:$Q$10)</f>
        <v>0.50868551378723614</v>
      </c>
      <c r="AJ14" s="21">
        <v>1</v>
      </c>
      <c r="AK14" s="19">
        <v>57</v>
      </c>
      <c r="AL14" s="11">
        <f>CORREL($AK7:$AK14,Эталоны!$H$3:$H$10)</f>
        <v>-0.74105708809495774</v>
      </c>
      <c r="AM14" s="18">
        <f>CORREL($AK7:$AK14,Эталоны!$H$13:$H$20)</f>
        <v>-0.40927642280136317</v>
      </c>
      <c r="AN14" s="18">
        <f>CORREL($AK7:$AK14,Эталоны!$Q$13:$Q$20)</f>
        <v>-0.1312907256069063</v>
      </c>
      <c r="AO14" s="18">
        <f>CORREL($AK7:$AK14,Эталоны!$Q$3:$Q$10)</f>
        <v>0.89487147565797742</v>
      </c>
      <c r="AP14" s="22">
        <v>1</v>
      </c>
    </row>
    <row r="15" spans="1:42" x14ac:dyDescent="0.3">
      <c r="A15" s="19">
        <v>76</v>
      </c>
      <c r="B15" s="11">
        <f>CORREL($A8:$A15,Эталоны!$H$3:$H$10)</f>
        <v>-0.17088127641954981</v>
      </c>
      <c r="C15" s="11">
        <f>CORREL($A8:$A15,Эталоны!$H$13:$H$20)</f>
        <v>-0.19434449869410148</v>
      </c>
      <c r="D15" s="18">
        <f>CORREL($A8:$A15,Эталоны!$Q$13:$Q$20)</f>
        <v>-5.817100418772099E-2</v>
      </c>
      <c r="E15" s="18">
        <f>CORREL($A8:$A15,Эталоны!$Q$3:$Q$10)</f>
        <v>-0.43976128815202531</v>
      </c>
      <c r="F15" s="21">
        <v>3</v>
      </c>
      <c r="G15" s="19">
        <v>67</v>
      </c>
      <c r="H15" s="11">
        <f>CORREL($G8:$G15,Эталоны!$H$3:$H$10)</f>
        <v>0.47456086131662611</v>
      </c>
      <c r="I15" s="18">
        <f>CORREL($G8:$G15,Эталоны!$H$13:$H$20)</f>
        <v>0.54858293356494847</v>
      </c>
      <c r="J15" s="18">
        <f>CORREL($G8:$G15,Эталоны!$Q$13:$Q$20)</f>
        <v>0.34315692823001953</v>
      </c>
      <c r="K15" s="18">
        <f>CORREL($G8:$G15,Эталоны!$Q$3:$Q$10)</f>
        <v>-0.63162752120749932</v>
      </c>
      <c r="L15" s="21">
        <v>1</v>
      </c>
      <c r="M15" s="19">
        <v>82</v>
      </c>
      <c r="N15" s="11">
        <f>CORREL($M8:$M15,Эталоны!$H$3:$H$10)</f>
        <v>-0.27882362098839503</v>
      </c>
      <c r="O15" s="18">
        <f>CORREL($M8:$M15,Эталоны!$H$13:$H$20)</f>
        <v>-0.2199632052458475</v>
      </c>
      <c r="P15" s="18">
        <f>CORREL($M8:$M15,Эталоны!$Q$13:$Q$20)</f>
        <v>0.74073032727968391</v>
      </c>
      <c r="Q15" s="18">
        <f>CORREL($M8:$M15,Эталоны!$Q$3:$Q$10)</f>
        <v>-0.1187171145779413</v>
      </c>
      <c r="R15" s="21">
        <v>2</v>
      </c>
      <c r="S15" s="19">
        <v>70</v>
      </c>
      <c r="T15" s="11">
        <f>CORREL($S8:$S15,Эталоны!$H$3:$H$10)</f>
        <v>-0.24361126714255404</v>
      </c>
      <c r="U15" s="18">
        <f>CORREL($S8:$S15,Эталоны!$H$13:$H$20)</f>
        <v>8.3107862821896666E-2</v>
      </c>
      <c r="V15" s="18">
        <f>CORREL($S8:$S15,Эталоны!$Q$13:$Q$20)</f>
        <v>3.7612154794810344E-2</v>
      </c>
      <c r="W15" s="18">
        <f>CORREL($S8:$S15,Эталоны!$Q$3:$Q$10)</f>
        <v>0.59978064161592137</v>
      </c>
      <c r="X15" s="21">
        <v>2</v>
      </c>
      <c r="Y15" s="19">
        <v>66</v>
      </c>
      <c r="Z15" s="11">
        <f>CORREL($Y8:$Y15,Эталоны!$H$3:$H$10)</f>
        <v>-0.40103313730491352</v>
      </c>
      <c r="AA15" s="18">
        <f>CORREL($Y8:$Y15,Эталоны!$H$13:$H$20)</f>
        <v>-0.53132254174143656</v>
      </c>
      <c r="AB15" s="18">
        <f>CORREL($Y8:$Y15,Эталоны!$Q$13:$Q$20)</f>
        <v>-0.38051734192071685</v>
      </c>
      <c r="AC15" s="18">
        <f>CORREL($Y8:$Y15,Эталоны!$Q$3:$Q$10)</f>
        <v>0.47358778348843161</v>
      </c>
      <c r="AD15" s="21">
        <v>1</v>
      </c>
      <c r="AE15" s="19">
        <v>54</v>
      </c>
      <c r="AF15" s="11">
        <f>CORREL($AE8:$AE15,Эталоны!$H$3:$H$10)</f>
        <v>-0.44154740105423973</v>
      </c>
      <c r="AG15" s="18">
        <f>CORREL($AE8:$AE15,Эталоны!$H$13:$H$20)</f>
        <v>-0.22372076621643197</v>
      </c>
      <c r="AH15" s="18">
        <f>CORREL($AE8:$AE15,Эталоны!$Q$13:$Q$20)</f>
        <v>9.0371073668194551E-2</v>
      </c>
      <c r="AI15" s="18">
        <f>CORREL($AE8:$AE15,Эталоны!$Q$3:$Q$10)</f>
        <v>0.72379160615535509</v>
      </c>
      <c r="AJ15" s="21">
        <v>1</v>
      </c>
      <c r="AK15" s="19">
        <v>62</v>
      </c>
      <c r="AL15" s="11">
        <f>CORREL($AK8:$AK15,Эталоны!$H$3:$H$10)</f>
        <v>0.60750394254817508</v>
      </c>
      <c r="AM15" s="18">
        <f>CORREL($AK8:$AK15,Эталоны!$H$13:$H$20)</f>
        <v>0.53347064765143115</v>
      </c>
      <c r="AN15" s="18">
        <f>CORREL($AK8:$AK15,Эталоны!$Q$13:$Q$20)</f>
        <v>-0.40806576877821604</v>
      </c>
      <c r="AO15" s="18">
        <f>CORREL($AK8:$AK15,Эталоны!$Q$3:$Q$10)</f>
        <v>-2.0957177415885462E-3</v>
      </c>
      <c r="AP15" s="22">
        <v>1</v>
      </c>
    </row>
    <row r="16" spans="1:42" x14ac:dyDescent="0.3">
      <c r="A16" s="19">
        <v>76</v>
      </c>
      <c r="B16" s="11">
        <f>CORREL($A9:$A16,Эталоны!$H$3:$H$10)</f>
        <v>0.10899064955653788</v>
      </c>
      <c r="C16" s="11">
        <f>CORREL($A9:$A16,Эталоны!$H$13:$H$20)</f>
        <v>-0.51068934002615241</v>
      </c>
      <c r="D16" s="18">
        <f>CORREL($A9:$A16,Эталоны!$Q$13:$Q$20)</f>
        <v>-0.14950869600716121</v>
      </c>
      <c r="E16" s="18">
        <f>CORREL($A9:$A16,Эталоны!$Q$3:$Q$10)</f>
        <v>-0.36878763094884431</v>
      </c>
      <c r="F16" s="21">
        <v>3</v>
      </c>
      <c r="G16" s="19">
        <v>67</v>
      </c>
      <c r="H16" s="11">
        <f>CORREL($G9:$G16,Эталоны!$H$3:$H$10)</f>
        <v>0.32969134274960998</v>
      </c>
      <c r="I16" s="18">
        <f>CORREL($G9:$G16,Эталоны!$H$13:$H$20)</f>
        <v>0.24124431412156402</v>
      </c>
      <c r="J16" s="18">
        <f>CORREL($G9:$G16,Эталоны!$Q$13:$Q$20)</f>
        <v>0.4309737803069707</v>
      </c>
      <c r="K16" s="18">
        <f>CORREL($G9:$G16,Эталоны!$Q$3:$Q$10)</f>
        <v>-0.66462499120695506</v>
      </c>
      <c r="L16" s="21">
        <v>1</v>
      </c>
      <c r="M16" s="19">
        <v>81</v>
      </c>
      <c r="N16" s="11">
        <f>CORREL($M9:$M16,Эталоны!$H$3:$H$10)</f>
        <v>1.2743309917203415E-2</v>
      </c>
      <c r="O16" s="18">
        <f>CORREL($M9:$M16,Эталоны!$H$13:$H$20)</f>
        <v>0.24116447804062835</v>
      </c>
      <c r="P16" s="18">
        <f>CORREL($M9:$M16,Эталоны!$Q$13:$Q$20)</f>
        <v>-0.13215428627628506</v>
      </c>
      <c r="Q16" s="18">
        <f>CORREL($M9:$M16,Эталоны!$Q$3:$Q$10)</f>
        <v>5.1815757191476186E-2</v>
      </c>
      <c r="R16" s="21">
        <v>2</v>
      </c>
      <c r="S16" s="19">
        <v>66</v>
      </c>
      <c r="T16" s="11">
        <f>CORREL($S9:$S16,Эталоны!$H$3:$H$10)</f>
        <v>-0.71022530511875259</v>
      </c>
      <c r="U16" s="18">
        <f>CORREL($S9:$S16,Эталоны!$H$13:$H$20)</f>
        <v>-0.39331624735711163</v>
      </c>
      <c r="V16" s="18">
        <f>CORREL($S9:$S16,Эталоны!$Q$13:$Q$20)</f>
        <v>0.26176951884474503</v>
      </c>
      <c r="W16" s="18">
        <f>CORREL($S9:$S16,Эталоны!$Q$3:$Q$10)</f>
        <v>0.90013638668617835</v>
      </c>
      <c r="X16" s="21">
        <v>1</v>
      </c>
      <c r="Y16" s="19">
        <v>72</v>
      </c>
      <c r="Z16" s="11">
        <f>CORREL($Y9:$Y16,Эталоны!$H$3:$H$10)</f>
        <v>0.22344616886428989</v>
      </c>
      <c r="AA16" s="18">
        <f>CORREL($Y9:$Y16,Эталоны!$H$13:$H$20)</f>
        <v>0.14840788204331223</v>
      </c>
      <c r="AB16" s="18">
        <f>CORREL($Y9:$Y16,Эталоны!$Q$13:$Q$20)</f>
        <v>-0.75755880585461477</v>
      </c>
      <c r="AC16" s="18">
        <f>CORREL($Y9:$Y16,Эталоны!$Q$3:$Q$10)</f>
        <v>0.13479020104367467</v>
      </c>
      <c r="AD16" s="21">
        <v>1</v>
      </c>
      <c r="AE16" s="19">
        <v>55</v>
      </c>
      <c r="AF16" s="11">
        <f>CORREL($AE9:$AE16,Эталоны!$H$3:$H$10)</f>
        <v>-0.16221638525155072</v>
      </c>
      <c r="AG16" s="18">
        <f>CORREL($AE9:$AE16,Эталоны!$H$13:$H$20)</f>
        <v>4.7895779182115426E-2</v>
      </c>
      <c r="AH16" s="18">
        <f>CORREL($AE9:$AE16,Эталоны!$Q$13:$Q$20)</f>
        <v>0.1230412868330856</v>
      </c>
      <c r="AI16" s="18">
        <f>CORREL($AE9:$AE16,Эталоны!$Q$3:$Q$10)</f>
        <v>0.56331637950298674</v>
      </c>
      <c r="AJ16" s="21">
        <v>1</v>
      </c>
      <c r="AK16" s="19">
        <v>62</v>
      </c>
      <c r="AL16" s="11">
        <f>CORREL($AK9:$AK16,Эталоны!$H$3:$H$10)</f>
        <v>0.45114904044462195</v>
      </c>
      <c r="AM16" s="18">
        <f>CORREL($AK9:$AK16,Эталоны!$H$13:$H$20)</f>
        <v>0.4883091113423168</v>
      </c>
      <c r="AN16" s="18">
        <f>CORREL($AK9:$AK16,Эталоны!$Q$13:$Q$20)</f>
        <v>0.35838819692695567</v>
      </c>
      <c r="AO16" s="18">
        <f>CORREL($AK9:$AK16,Эталоны!$Q$3:$Q$10)</f>
        <v>-0.31226194349657749</v>
      </c>
      <c r="AP16" s="22">
        <v>1</v>
      </c>
    </row>
    <row r="17" spans="1:42" x14ac:dyDescent="0.3">
      <c r="A17" s="19">
        <v>72</v>
      </c>
      <c r="B17" s="11">
        <f>CORREL($A10:$A17,Эталоны!$H$3:$H$10)</f>
        <v>-0.62763659474008471</v>
      </c>
      <c r="C17" s="11">
        <f>CORREL($A10:$A17,Эталоны!$H$13:$H$20)</f>
        <v>-0.79133779835642748</v>
      </c>
      <c r="D17" s="18">
        <f>CORREL($A10:$A17,Эталоны!$Q$13:$Q$20)</f>
        <v>-8.569630265122459E-2</v>
      </c>
      <c r="E17" s="18">
        <f>CORREL($A10:$A17,Эталоны!$Q$3:$Q$10)</f>
        <v>0.42030841152080101</v>
      </c>
      <c r="F17" s="21">
        <v>3</v>
      </c>
      <c r="G17" s="19">
        <v>68</v>
      </c>
      <c r="H17" s="11">
        <f>CORREL($G10:$G17,Эталоны!$H$3:$H$10)</f>
        <v>0.39030791282481025</v>
      </c>
      <c r="I17" s="18">
        <f>CORREL($G10:$G17,Эталоны!$H$13:$H$20)</f>
        <v>0.22068080717060029</v>
      </c>
      <c r="J17" s="18">
        <f>CORREL($G10:$G17,Эталоны!$Q$13:$Q$20)</f>
        <v>8.2233955466974401E-2</v>
      </c>
      <c r="K17" s="18">
        <f>CORREL($G10:$G17,Эталоны!$Q$3:$Q$10)</f>
        <v>-0.7498710336711879</v>
      </c>
      <c r="L17" s="21">
        <v>1</v>
      </c>
      <c r="M17" s="19">
        <v>78</v>
      </c>
      <c r="N17" s="11">
        <f>CORREL($M10:$M17,Эталоны!$H$3:$H$10)</f>
        <v>-0.43192590750183263</v>
      </c>
      <c r="O17" s="18">
        <f>CORREL($M10:$M17,Эталоны!$H$13:$H$20)</f>
        <v>-0.46346806543469177</v>
      </c>
      <c r="P17" s="18">
        <f>CORREL($M10:$M17,Эталоны!$Q$13:$Q$20)</f>
        <v>-0.13851540953604821</v>
      </c>
      <c r="Q17" s="18">
        <f>CORREL($M10:$M17,Эталоны!$Q$3:$Q$10)</f>
        <v>0.14803447157805746</v>
      </c>
      <c r="R17" s="21">
        <v>2</v>
      </c>
      <c r="S17" s="19">
        <v>66</v>
      </c>
      <c r="T17" s="11">
        <f>CORREL($S10:$S17,Эталоны!$H$3:$H$10)</f>
        <v>-0.58809580480922918</v>
      </c>
      <c r="U17" s="18">
        <f>CORREL($S10:$S17,Эталоны!$H$13:$H$20)</f>
        <v>-0.35038334447915725</v>
      </c>
      <c r="V17" s="18">
        <f>CORREL($S10:$S17,Эталоны!$Q$13:$Q$20)</f>
        <v>-0.29126259594816073</v>
      </c>
      <c r="W17" s="18">
        <f>CORREL($S10:$S17,Эталоны!$Q$3:$Q$10)</f>
        <v>0.79062544496937814</v>
      </c>
      <c r="X17" s="21">
        <v>1</v>
      </c>
      <c r="Y17" s="19">
        <v>72</v>
      </c>
      <c r="Z17" s="11">
        <f>CORREL($Y10:$Y17,Эталоны!$H$3:$H$10)</f>
        <v>0.16080132152400139</v>
      </c>
      <c r="AA17" s="18">
        <f>CORREL($Y10:$Y17,Эталоны!$H$13:$H$20)</f>
        <v>8.2774763834882623E-2</v>
      </c>
      <c r="AB17" s="18">
        <f>CORREL($Y10:$Y17,Эталоны!$Q$13:$Q$20)</f>
        <v>0.26361728789122463</v>
      </c>
      <c r="AC17" s="18">
        <f>CORREL($Y10:$Y17,Эталоны!$Q$3:$Q$10)</f>
        <v>0.14135456928849074</v>
      </c>
      <c r="AD17" s="21">
        <v>1</v>
      </c>
      <c r="AE17" s="19">
        <v>55</v>
      </c>
      <c r="AF17" s="11">
        <f>CORREL($AE10:$AE17,Эталоны!$H$3:$H$10)</f>
        <v>-0.41345507394661335</v>
      </c>
      <c r="AG17" s="18">
        <f>CORREL($AE10:$AE17,Эталоны!$H$13:$H$20)</f>
        <v>0.29083388862270038</v>
      </c>
      <c r="AH17" s="18">
        <f>CORREL($AE10:$AE17,Эталоны!$Q$13:$Q$20)</f>
        <v>-0.18799961161835302</v>
      </c>
      <c r="AI17" s="18">
        <f>CORREL($AE10:$AE17,Эталоны!$Q$3:$Q$10)</f>
        <v>0.77179102337573668</v>
      </c>
      <c r="AJ17" s="21">
        <v>1</v>
      </c>
      <c r="AK17" s="19">
        <v>62</v>
      </c>
      <c r="AL17" s="11">
        <f>CORREL($AK10:$AK17,Эталоны!$H$3:$H$10)</f>
        <v>0.15974615503055381</v>
      </c>
      <c r="AM17" s="18">
        <f>CORREL($AK10:$AK17,Эталоны!$H$13:$H$20)</f>
        <v>0.32670498516983881</v>
      </c>
      <c r="AN17" s="18">
        <f>CORREL($AK10:$AK17,Эталоны!$Q$13:$Q$20)</f>
        <v>0.60864825360622188</v>
      </c>
      <c r="AO17" s="18">
        <f>CORREL($AK10:$AK17,Эталоны!$Q$3:$Q$10)</f>
        <v>-0.36142183718911003</v>
      </c>
      <c r="AP17" s="22">
        <v>1</v>
      </c>
    </row>
    <row r="18" spans="1:42" x14ac:dyDescent="0.3">
      <c r="A18" s="19">
        <v>74</v>
      </c>
      <c r="B18" s="11">
        <f>CORREL($A11:$A18,Эталоны!$H$3:$H$10)</f>
        <v>-0.27207295481891114</v>
      </c>
      <c r="C18" s="11">
        <f>CORREL($A11:$A18,Эталоны!$H$13:$H$20)</f>
        <v>-0.2896238174942834</v>
      </c>
      <c r="D18" s="18">
        <f>CORREL($A11:$A18,Эталоны!$Q$13:$Q$20)</f>
        <v>-0.60331156153478327</v>
      </c>
      <c r="E18" s="18">
        <f>CORREL($A11:$A18,Эталоны!$Q$3:$Q$10)</f>
        <v>0.37502066133107897</v>
      </c>
      <c r="F18" s="21">
        <v>3</v>
      </c>
      <c r="G18" s="19">
        <v>69</v>
      </c>
      <c r="H18" s="11">
        <f>CORREL($G11:$G18,Эталоны!$H$3:$H$10)</f>
        <v>0.4086970776586879</v>
      </c>
      <c r="I18" s="18">
        <f>CORREL($G11:$G18,Эталоны!$H$13:$H$20)</f>
        <v>8.5680020557724057E-2</v>
      </c>
      <c r="J18" s="18">
        <f>CORREL($G11:$G18,Эталоны!$Q$13:$Q$20)</f>
        <v>4.3084707920757921E-2</v>
      </c>
      <c r="K18" s="18">
        <f>CORREL($G11:$G18,Эталоны!$Q$3:$Q$10)</f>
        <v>-0.81427967934602929</v>
      </c>
      <c r="L18" s="21">
        <v>1</v>
      </c>
      <c r="M18" s="19">
        <v>77</v>
      </c>
      <c r="N18" s="11">
        <f>CORREL($M11:$M18,Эталоны!$H$3:$H$10)</f>
        <v>0.2741064394516215</v>
      </c>
      <c r="O18" s="18">
        <f>CORREL($M11:$M18,Эталоны!$H$13:$H$20)</f>
        <v>-0.41704350129983059</v>
      </c>
      <c r="P18" s="18">
        <f>CORREL($M11:$M18,Эталоны!$Q$13:$Q$20)</f>
        <v>-3.10923892895986E-2</v>
      </c>
      <c r="Q18" s="18">
        <f>CORREL($M11:$M18,Эталоны!$Q$3:$Q$10)</f>
        <v>-0.147540919334301</v>
      </c>
      <c r="R18" s="21">
        <v>2</v>
      </c>
      <c r="S18" s="19">
        <v>61</v>
      </c>
      <c r="T18" s="11">
        <f>CORREL($S11:$S18,Эталоны!$H$3:$H$10)</f>
        <v>-0.59014101235776806</v>
      </c>
      <c r="U18" s="18">
        <f>CORREL($S11:$S18,Эталоны!$H$13:$H$20)</f>
        <v>-0.60400266033555994</v>
      </c>
      <c r="V18" s="18">
        <f>CORREL($S11:$S18,Эталоны!$Q$13:$Q$20)</f>
        <v>-0.13822956418184318</v>
      </c>
      <c r="W18" s="18">
        <f>CORREL($S11:$S18,Эталоны!$Q$3:$Q$10)</f>
        <v>0.80409513498767726</v>
      </c>
      <c r="X18" s="21">
        <v>1</v>
      </c>
      <c r="Y18" s="19">
        <v>72</v>
      </c>
      <c r="Z18" s="11">
        <f>CORREL($Y11:$Y18,Эталоны!$H$3:$H$10)</f>
        <v>-6.4046287203412863E-2</v>
      </c>
      <c r="AA18" s="18">
        <f>CORREL($Y11:$Y18,Эталоны!$H$13:$H$20)</f>
        <v>0.39022680477933414</v>
      </c>
      <c r="AB18" s="18">
        <f>CORREL($Y11:$Y18,Эталоны!$Q$13:$Q$20)</f>
        <v>0.28697009561702613</v>
      </c>
      <c r="AC18" s="18">
        <f>CORREL($Y11:$Y18,Эталоны!$Q$3:$Q$10)</f>
        <v>0.19436614585594536</v>
      </c>
      <c r="AD18" s="21">
        <v>1</v>
      </c>
      <c r="AE18" s="19">
        <v>55</v>
      </c>
      <c r="AF18" s="11">
        <f>CORREL($AE11:$AE18,Эталоны!$H$3:$H$10)</f>
        <v>-0.16863586163103703</v>
      </c>
      <c r="AG18" s="18">
        <f>CORREL($AE11:$AE18,Эталоны!$H$13:$H$20)</f>
        <v>-0.18101458958933225</v>
      </c>
      <c r="AH18" s="18">
        <f>CORREL($AE11:$AE18,Эталоны!$Q$13:$Q$20)</f>
        <v>0.39282817395693054</v>
      </c>
      <c r="AI18" s="18">
        <f>CORREL($AE11:$AE18,Эталоны!$Q$3:$Q$10)</f>
        <v>0.51732544043393813</v>
      </c>
      <c r="AJ18" s="21">
        <v>1</v>
      </c>
      <c r="AK18" s="19">
        <v>67</v>
      </c>
      <c r="AL18" s="11">
        <f>CORREL($AK11:$AK18,Эталоны!$H$3:$H$10)</f>
        <v>0.52056571080207481</v>
      </c>
      <c r="AM18" s="18">
        <f>CORREL($AK11:$AK18,Эталоны!$H$13:$H$20)</f>
        <v>0.71850673867272863</v>
      </c>
      <c r="AN18" s="18">
        <f>CORREL($AK11:$AK18,Эталоны!$Q$13:$Q$20)</f>
        <v>-4.4555597035784746E-2</v>
      </c>
      <c r="AO18" s="18">
        <f>CORREL($AK11:$AK18,Эталоны!$Q$3:$Q$10)</f>
        <v>-0.5406528379397888</v>
      </c>
      <c r="AP18" s="22">
        <v>3</v>
      </c>
    </row>
    <row r="19" spans="1:42" x14ac:dyDescent="0.3">
      <c r="A19" s="19">
        <v>77</v>
      </c>
      <c r="B19" s="11">
        <f>CORREL($A12:$A19,Эталоны!$H$3:$H$10)</f>
        <v>0.36297899076101664</v>
      </c>
      <c r="C19" s="11">
        <f>CORREL($A12:$A19,Эталоны!$H$13:$H$20)</f>
        <v>0.52646394635115878</v>
      </c>
      <c r="D19" s="18">
        <f>CORREL($A12:$A19,Эталоны!$Q$13:$Q$20)</f>
        <v>-0.42425565156329925</v>
      </c>
      <c r="E19" s="18">
        <f>CORREL($A12:$A19,Эталоны!$Q$3:$Q$10)</f>
        <v>0.2545785507121755</v>
      </c>
      <c r="F19" s="21">
        <v>3</v>
      </c>
      <c r="G19" s="19">
        <v>79</v>
      </c>
      <c r="H19" s="11">
        <f>CORREL($G12:$G19,Эталоны!$H$3:$H$10)</f>
        <v>0.78636551316469572</v>
      </c>
      <c r="I19" s="18">
        <f>CORREL($G12:$G19,Эталоны!$H$13:$H$20)</f>
        <v>0.54701816406421677</v>
      </c>
      <c r="J19" s="18">
        <f>CORREL($G12:$G19,Эталоны!$Q$13:$Q$20)</f>
        <v>-6.189672946881862E-2</v>
      </c>
      <c r="K19" s="18">
        <f>CORREL($G12:$G19,Эталоны!$Q$3:$Q$10)</f>
        <v>-0.93404299820103254</v>
      </c>
      <c r="L19" s="21">
        <v>2</v>
      </c>
      <c r="M19" s="19">
        <v>77</v>
      </c>
      <c r="N19" s="11">
        <f>CORREL($M12:$M19,Эталоны!$H$3:$H$10)</f>
        <v>-0.18719105950052631</v>
      </c>
      <c r="O19" s="18">
        <f>CORREL($M12:$M19,Эталоны!$H$13:$H$20)</f>
        <v>-5.5757882118081262E-2</v>
      </c>
      <c r="P19" s="18">
        <f>CORREL($M12:$M19,Эталоны!$Q$13:$Q$20)</f>
        <v>-0.49916461525269934</v>
      </c>
      <c r="Q19" s="18">
        <f>CORREL($M12:$M19,Эталоны!$Q$3:$Q$10)</f>
        <v>-2.2581297884847092E-2</v>
      </c>
      <c r="R19" s="21">
        <v>2</v>
      </c>
      <c r="S19" s="19">
        <v>67</v>
      </c>
      <c r="T19" s="11">
        <f>CORREL($S12:$S19,Эталоны!$H$3:$H$10)</f>
        <v>6.7286972004648546E-2</v>
      </c>
      <c r="U19" s="18">
        <f>CORREL($S12:$S19,Эталоны!$H$13:$H$20)</f>
        <v>1.6424081522419117E-3</v>
      </c>
      <c r="V19" s="18">
        <f>CORREL($S12:$S19,Эталоны!$Q$13:$Q$20)</f>
        <v>-0.50173103486939785</v>
      </c>
      <c r="W19" s="18">
        <f>CORREL($S12:$S19,Эталоны!$Q$3:$Q$10)</f>
        <v>0.24511010427441968</v>
      </c>
      <c r="X19" s="21">
        <v>1</v>
      </c>
      <c r="Y19" s="19">
        <v>69</v>
      </c>
      <c r="Z19" s="11">
        <f>CORREL($Y12:$Y19,Эталоны!$H$3:$H$10)</f>
        <v>-0.55874532697756363</v>
      </c>
      <c r="AA19" s="18">
        <f>CORREL($Y12:$Y19,Эталоны!$H$13:$H$20)</f>
        <v>6.872003100042727E-2</v>
      </c>
      <c r="AB19" s="18">
        <f>CORREL($Y12:$Y19,Эталоны!$Q$13:$Q$20)</f>
        <v>0.17016348179043683</v>
      </c>
      <c r="AC19" s="18">
        <f>CORREL($Y12:$Y19,Эталоны!$Q$3:$Q$10)</f>
        <v>0.64474729255099394</v>
      </c>
      <c r="AD19" s="21">
        <v>1</v>
      </c>
      <c r="AE19" s="19">
        <v>59</v>
      </c>
      <c r="AF19" s="11">
        <f>CORREL($AE12:$AE19,Эталоны!$H$3:$H$10)</f>
        <v>0.94665972729998382</v>
      </c>
      <c r="AG19" s="18">
        <f>CORREL($AE12:$AE19,Эталоны!$H$13:$H$20)</f>
        <v>0.72186341885780381</v>
      </c>
      <c r="AH19" s="18">
        <f>CORREL($AE12:$AE19,Эталоны!$Q$13:$Q$20)</f>
        <v>-0.11617132944907851</v>
      </c>
      <c r="AI19" s="18">
        <f>CORREL($AE12:$AE19,Эталоны!$Q$3:$Q$10)</f>
        <v>-0.72489960394584341</v>
      </c>
      <c r="AJ19" s="21">
        <v>2</v>
      </c>
      <c r="AK19" s="19">
        <v>67</v>
      </c>
      <c r="AL19" s="11">
        <f>CORREL($AK12:$AK19,Эталоны!$H$3:$H$10)</f>
        <v>0.41441103751271446</v>
      </c>
      <c r="AM19" s="18">
        <f>CORREL($AK12:$AK19,Эталоны!$H$13:$H$20)</f>
        <v>0.23850111713763852</v>
      </c>
      <c r="AN19" s="18">
        <f>CORREL($AK12:$AK19,Эталоны!$Q$13:$Q$20)</f>
        <v>0.38090985256407955</v>
      </c>
      <c r="AO19" s="18">
        <f>CORREL($AK12:$AK19,Эталоны!$Q$3:$Q$10)</f>
        <v>-0.60906240600667749</v>
      </c>
      <c r="AP19" s="22">
        <v>3</v>
      </c>
    </row>
    <row r="20" spans="1:42" x14ac:dyDescent="0.3">
      <c r="A20" s="19">
        <v>75</v>
      </c>
      <c r="B20" s="11">
        <f>CORREL($A13:$A20,Эталоны!$H$3:$H$10)</f>
        <v>-0.21575106930627164</v>
      </c>
      <c r="C20" s="11">
        <f>CORREL($A13:$A20,Эталоны!$H$13:$H$20)</f>
        <v>-2.7903367196451638E-2</v>
      </c>
      <c r="D20" s="18">
        <f>CORREL($A13:$A20,Эталоны!$Q$13:$Q$20)</f>
        <v>0.65245889799652368</v>
      </c>
      <c r="E20" s="18">
        <f>CORREL($A13:$A20,Эталоны!$Q$3:$Q$10)</f>
        <v>0.37706139290128027</v>
      </c>
      <c r="F20" s="21">
        <v>2</v>
      </c>
      <c r="G20" s="19">
        <v>65</v>
      </c>
      <c r="H20" s="11">
        <f>CORREL($G13:$G20,Эталоны!$H$3:$H$10)</f>
        <v>-0.21452801212271527</v>
      </c>
      <c r="I20" s="18">
        <f>CORREL($G13:$G20,Эталоны!$H$13:$H$20)</f>
        <v>-0.29115733028016139</v>
      </c>
      <c r="J20" s="18">
        <f>CORREL($G13:$G20,Эталоны!$Q$13:$Q$20)</f>
        <v>0.54497128211211954</v>
      </c>
      <c r="K20" s="18">
        <f>CORREL($G13:$G20,Эталоны!$Q$3:$Q$10)</f>
        <v>-0.22948141964381552</v>
      </c>
      <c r="L20" s="21">
        <v>2</v>
      </c>
      <c r="M20" s="19">
        <v>76</v>
      </c>
      <c r="N20" s="11">
        <f>CORREL($M13:$M20,Эталоны!$H$3:$H$10)</f>
        <v>-0.45341681388357175</v>
      </c>
      <c r="O20" s="18">
        <f>CORREL($M13:$M20,Эталоны!$H$13:$H$20)</f>
        <v>-9.8888226193518156E-2</v>
      </c>
      <c r="P20" s="18">
        <f>CORREL($M13:$M20,Эталоны!$Q$13:$Q$20)</f>
        <v>-6.683673747411893E-3</v>
      </c>
      <c r="Q20" s="18">
        <f>CORREL($M13:$M20,Эталоны!$Q$3:$Q$10)</f>
        <v>0.86448969897066952</v>
      </c>
      <c r="R20" s="21">
        <v>1</v>
      </c>
      <c r="S20" s="19">
        <v>66</v>
      </c>
      <c r="T20" s="11">
        <f>CORREL($S13:$S20,Эталоны!$H$3:$H$10)</f>
        <v>-9.1952516039902465E-3</v>
      </c>
      <c r="U20" s="18">
        <f>CORREL($S13:$S20,Эталоны!$H$13:$H$20)</f>
        <v>0.30110150099156979</v>
      </c>
      <c r="V20" s="18">
        <f>CORREL($S13:$S20,Эталоны!$Q$13:$Q$20)</f>
        <v>-5.1665204376064339E-2</v>
      </c>
      <c r="W20" s="18">
        <f>CORREL($S13:$S20,Эталоны!$Q$3:$Q$10)</f>
        <v>0.52994658423057794</v>
      </c>
      <c r="X20" s="21">
        <v>1</v>
      </c>
      <c r="Y20" s="19">
        <v>70</v>
      </c>
      <c r="Z20" s="11">
        <f>CORREL($Y13:$Y20,Эталоны!$H$3:$H$10)</f>
        <v>1.7211578325152483E-2</v>
      </c>
      <c r="AA20" s="18">
        <f>CORREL($Y13:$Y20,Эталоны!$H$13:$H$20)</f>
        <v>-0.27787457965302731</v>
      </c>
      <c r="AB20" s="18">
        <f>CORREL($Y13:$Y20,Эталоны!$Q$13:$Q$20)</f>
        <v>0.13223120477145153</v>
      </c>
      <c r="AC20" s="18">
        <f>CORREL($Y13:$Y20,Эталоны!$Q$3:$Q$10)</f>
        <v>0.11772833214858446</v>
      </c>
      <c r="AD20" s="21">
        <v>1</v>
      </c>
      <c r="AE20" s="19">
        <v>59</v>
      </c>
      <c r="AF20" s="11">
        <f>CORREL($AE13:$AE20,Эталоны!$H$3:$H$10)</f>
        <v>0.2384960699322104</v>
      </c>
      <c r="AG20" s="18">
        <f>CORREL($AE13:$AE20,Эталоны!$H$13:$H$20)</f>
        <v>0.45543108826399198</v>
      </c>
      <c r="AH20" s="18">
        <f>CORREL($AE13:$AE20,Эталоны!$Q$13:$Q$20)</f>
        <v>0.23821031370047271</v>
      </c>
      <c r="AI20" s="18">
        <f>CORREL($AE13:$AE20,Эталоны!$Q$3:$Q$10)</f>
        <v>-0.49117838552085641</v>
      </c>
      <c r="AJ20" s="21">
        <v>2</v>
      </c>
      <c r="AK20" s="19">
        <v>56</v>
      </c>
      <c r="AL20" s="11">
        <f>CORREL($AK13:$AK20,Эталоны!$H$3:$H$10)</f>
        <v>-0.33892465114669407</v>
      </c>
      <c r="AM20" s="18">
        <f>CORREL($AK13:$AK20,Эталоны!$H$13:$H$20)</f>
        <v>-0.67085980200564888</v>
      </c>
      <c r="AN20" s="18">
        <f>CORREL($AK13:$AK20,Эталоны!$Q$13:$Q$20)</f>
        <v>0.43387819652668763</v>
      </c>
      <c r="AO20" s="18">
        <f>CORREL($AK13:$AK20,Эталоны!$Q$3:$Q$10)</f>
        <v>-0.18203975633047573</v>
      </c>
      <c r="AP20" s="22">
        <v>3</v>
      </c>
    </row>
    <row r="21" spans="1:42" x14ac:dyDescent="0.3">
      <c r="A21" s="19">
        <v>71</v>
      </c>
      <c r="B21" s="11">
        <f>CORREL($A14:$A21,Эталоны!$H$3:$H$10)</f>
        <v>-0.64768855438847373</v>
      </c>
      <c r="C21" s="11">
        <f>CORREL($A14:$A21,Эталоны!$H$13:$H$20)</f>
        <v>-0.33168873761501927</v>
      </c>
      <c r="D21" s="18">
        <f>CORREL($A14:$A21,Эталоны!$Q$13:$Q$20)</f>
        <v>0.26786076953777704</v>
      </c>
      <c r="E21" s="18">
        <f>CORREL($A14:$A21,Эталоны!$Q$3:$Q$10)</f>
        <v>0.64422109109749326</v>
      </c>
      <c r="F21" s="21">
        <v>2</v>
      </c>
      <c r="G21" s="19">
        <v>68</v>
      </c>
      <c r="H21" s="11">
        <f>CORREL($G14:$G21,Эталоны!$H$3:$H$10)</f>
        <v>-0.17524839411417079</v>
      </c>
      <c r="I21" s="18">
        <f>CORREL($G14:$G21,Эталоны!$H$13:$H$20)</f>
        <v>-0.30258124055346919</v>
      </c>
      <c r="J21" s="18">
        <f>CORREL($G14:$G21,Эталоны!$Q$13:$Q$20)</f>
        <v>-0.14717775102223624</v>
      </c>
      <c r="K21" s="18">
        <f>CORREL($G14:$G21,Эталоны!$Q$3:$Q$10)</f>
        <v>-0.30864526692355421</v>
      </c>
      <c r="L21" s="21">
        <v>2</v>
      </c>
      <c r="M21" s="19">
        <v>77</v>
      </c>
      <c r="N21" s="11">
        <f>CORREL($M14:$M21,Эталоны!$H$3:$H$10)</f>
        <v>-0.2225164744957798</v>
      </c>
      <c r="O21" s="18">
        <f>CORREL($M14:$M21,Эталоны!$H$13:$H$20)</f>
        <v>5.7546819244520667E-2</v>
      </c>
      <c r="P21" s="18">
        <f>CORREL($M14:$M21,Эталоны!$Q$13:$Q$20)</f>
        <v>4.5734966019421272E-2</v>
      </c>
      <c r="Q21" s="18">
        <f>CORREL($M14:$M21,Эталоны!$Q$3:$Q$10)</f>
        <v>0.76172451781653938</v>
      </c>
      <c r="R21" s="21">
        <v>1</v>
      </c>
      <c r="S21" s="19">
        <v>64</v>
      </c>
      <c r="T21" s="11">
        <f>CORREL($S14:$S21,Эталоны!$H$3:$H$10)</f>
        <v>-0.53253367074148805</v>
      </c>
      <c r="U21" s="18">
        <f>CORREL($S14:$S21,Эталоны!$H$13:$H$20)</f>
        <v>-0.18191013439950271</v>
      </c>
      <c r="V21" s="18">
        <f>CORREL($S14:$S21,Эталоны!$Q$13:$Q$20)</f>
        <v>0.46786317060008847</v>
      </c>
      <c r="W21" s="18">
        <f>CORREL($S14:$S21,Эталоны!$Q$3:$Q$10)</f>
        <v>0.61584419316991124</v>
      </c>
      <c r="X21" s="21">
        <v>1</v>
      </c>
      <c r="Y21" s="19">
        <v>70</v>
      </c>
      <c r="Z21" s="11">
        <f>CORREL($Y14:$Y21,Эталоны!$H$3:$H$10)</f>
        <v>0.45547832806296823</v>
      </c>
      <c r="AA21" s="18">
        <f>CORREL($Y14:$Y21,Эталоны!$H$13:$H$20)</f>
        <v>-0.14917853626943947</v>
      </c>
      <c r="AB21" s="18">
        <f>CORREL($Y14:$Y21,Эталоны!$Q$13:$Q$20)</f>
        <v>-0.28689631757148759</v>
      </c>
      <c r="AC21" s="18">
        <f>CORREL($Y14:$Y21,Эталоны!$Q$3:$Q$10)</f>
        <v>-0.62129358561626058</v>
      </c>
      <c r="AD21" s="21">
        <v>1</v>
      </c>
      <c r="AE21" s="19">
        <v>58</v>
      </c>
      <c r="AF21" s="11">
        <f>CORREL($AE14:$AE21,Эталоны!$H$3:$H$10)</f>
        <v>0.19695162554546017</v>
      </c>
      <c r="AG21" s="18">
        <f>CORREL($AE14:$AE21,Эталоны!$H$13:$H$20)</f>
        <v>6.9254336106444297E-2</v>
      </c>
      <c r="AH21" s="18">
        <f>CORREL($AE14:$AE21,Эталоны!$Q$13:$Q$20)</f>
        <v>0.65918664447413966</v>
      </c>
      <c r="AI21" s="18">
        <f>CORREL($AE14:$AE21,Эталоны!$Q$3:$Q$10)</f>
        <v>-0.42972325993539567</v>
      </c>
      <c r="AJ21" s="21">
        <v>2</v>
      </c>
      <c r="AK21" s="19">
        <v>57</v>
      </c>
      <c r="AL21" s="11">
        <f>CORREL($AK14:$AK21,Эталоны!$H$3:$H$10)</f>
        <v>-0.33520802312194575</v>
      </c>
      <c r="AM21" s="18">
        <f>CORREL($AK14:$AK21,Эталоны!$H$13:$H$20)</f>
        <v>-0.4142969187163974</v>
      </c>
      <c r="AN21" s="18">
        <f>CORREL($AK14:$AK21,Эталоны!$Q$13:$Q$20)</f>
        <v>-0.62413413417462682</v>
      </c>
      <c r="AO21" s="18">
        <f>CORREL($AK14:$AK21,Эталоны!$Q$3:$Q$10)</f>
        <v>-5.9318093406050959E-3</v>
      </c>
      <c r="AP21" s="22">
        <v>3</v>
      </c>
    </row>
    <row r="22" spans="1:42" x14ac:dyDescent="0.3">
      <c r="A22" s="19">
        <v>62</v>
      </c>
      <c r="B22" s="11">
        <f>CORREL($A15:$A22,Эталоны!$H$3:$H$10)</f>
        <v>-0.83133852664807306</v>
      </c>
      <c r="C22" s="11">
        <f>CORREL($A15:$A22,Эталоны!$H$13:$H$20)</f>
        <v>-0.70584660168464053</v>
      </c>
      <c r="D22" s="18">
        <f>CORREL($A15:$A22,Эталоны!$Q$13:$Q$20)</f>
        <v>-0.10827566484803224</v>
      </c>
      <c r="E22" s="18">
        <f>CORREL($A15:$A22,Эталоны!$Q$3:$Q$10)</f>
        <v>0.77911392520990608</v>
      </c>
      <c r="F22" s="21">
        <v>1</v>
      </c>
      <c r="G22" s="19">
        <v>68</v>
      </c>
      <c r="H22" s="11">
        <f>CORREL($G15:$G22,Эталоны!$H$3:$H$10)</f>
        <v>0.12772221784257518</v>
      </c>
      <c r="I22" s="18">
        <f>CORREL($G15:$G22,Эталоны!$H$13:$H$20)</f>
        <v>3.8924651602880264E-2</v>
      </c>
      <c r="J22" s="18">
        <f>CORREL($G15:$G22,Эталоны!$Q$13:$Q$20)</f>
        <v>-0.60546363190834029</v>
      </c>
      <c r="K22" s="18">
        <f>CORREL($G15:$G22,Эталоны!$Q$3:$Q$10)</f>
        <v>1.8548229132107973E-2</v>
      </c>
      <c r="L22" s="21">
        <v>2</v>
      </c>
      <c r="M22" s="19">
        <v>77</v>
      </c>
      <c r="N22" s="11">
        <f>CORREL($M15:$M22,Эталоны!$H$3:$H$10)</f>
        <v>-0.32993952767012769</v>
      </c>
      <c r="O22" s="18">
        <f>CORREL($M15:$M22,Эталоны!$H$13:$H$20)</f>
        <v>0.15635999411610585</v>
      </c>
      <c r="P22" s="18">
        <f>CORREL($M15:$M22,Эталоны!$Q$13:$Q$20)</f>
        <v>5.8826435634848233E-2</v>
      </c>
      <c r="Q22" s="18">
        <f>CORREL($M15:$M22,Эталоны!$Q$3:$Q$10)</f>
        <v>0.83130070901924924</v>
      </c>
      <c r="R22" s="21">
        <v>1</v>
      </c>
      <c r="S22" s="19">
        <v>62</v>
      </c>
      <c r="T22" s="11">
        <f>CORREL($S15:$S22,Эталоны!$H$3:$H$10)</f>
        <v>-0.37546281053813019</v>
      </c>
      <c r="U22" s="18">
        <f>CORREL($S15:$S22,Эталоны!$H$13:$H$20)</f>
        <v>-2.5889597069615761E-2</v>
      </c>
      <c r="V22" s="18">
        <f>CORREL($S15:$S22,Эталоны!$Q$13:$Q$20)</f>
        <v>-4.1226003239966447E-2</v>
      </c>
      <c r="W22" s="18">
        <f>CORREL($S15:$S22,Эталоны!$Q$3:$Q$10)</f>
        <v>0.71892065092600566</v>
      </c>
      <c r="X22" s="21">
        <v>1</v>
      </c>
      <c r="Y22" s="19">
        <v>69</v>
      </c>
      <c r="Z22" s="11">
        <f>CORREL($Y15:$Y22,Эталоны!$H$3:$H$10)</f>
        <v>-0.19303093184421216</v>
      </c>
      <c r="AA22" s="18">
        <f>CORREL($Y15:$Y22,Эталоны!$H$13:$H$20)</f>
        <v>-0.26284517700197202</v>
      </c>
      <c r="AB22" s="18">
        <f>CORREL($Y15:$Y22,Эталоны!$Q$13:$Q$20)</f>
        <v>-0.18624413983966412</v>
      </c>
      <c r="AC22" s="18">
        <f>CORREL($Y15:$Y22,Эталоны!$Q$3:$Q$10)</f>
        <v>-0.2128985181649376</v>
      </c>
      <c r="AD22" s="21">
        <v>1</v>
      </c>
      <c r="AE22" s="19">
        <v>63</v>
      </c>
      <c r="AF22" s="11">
        <f>CORREL($AE15:$AE22,Эталоны!$H$3:$H$10)</f>
        <v>0.59253304314773214</v>
      </c>
      <c r="AG22" s="18">
        <f>CORREL($AE15:$AE22,Эталоны!$H$13:$H$20)</f>
        <v>0.54821006255895988</v>
      </c>
      <c r="AH22" s="18">
        <f>CORREL($AE15:$AE22,Эталоны!$Q$13:$Q$20)</f>
        <v>-0.16467054517790003</v>
      </c>
      <c r="AI22" s="18">
        <f>CORREL($AE15:$AE22,Эталоны!$Q$3:$Q$10)</f>
        <v>-0.7912555778636845</v>
      </c>
      <c r="AJ22" s="21">
        <v>2</v>
      </c>
      <c r="AK22" s="19">
        <v>58</v>
      </c>
      <c r="AL22" s="11">
        <f>CORREL($AK15:$AK22,Эталоны!$H$3:$H$10)</f>
        <v>-8.9226409661241041E-2</v>
      </c>
      <c r="AM22" s="18">
        <f>CORREL($AK15:$AK22,Эталоны!$H$13:$H$20)</f>
        <v>-0.26869669545712727</v>
      </c>
      <c r="AN22" s="18">
        <f>CORREL($AK15:$AK22,Эталоны!$Q$13:$Q$20)</f>
        <v>-0.57431577291522373</v>
      </c>
      <c r="AO22" s="18">
        <f>CORREL($AK15:$AK22,Эталоны!$Q$3:$Q$10)</f>
        <v>0.35229276584818731</v>
      </c>
      <c r="AP22" s="22">
        <v>3</v>
      </c>
    </row>
    <row r="23" spans="1:42" x14ac:dyDescent="0.3">
      <c r="A23" s="19">
        <v>70</v>
      </c>
      <c r="B23" s="11">
        <f>CORREL($A16:$A23,Эталоны!$H$3:$H$10)</f>
        <v>8.0884533603061484E-3</v>
      </c>
      <c r="C23" s="11">
        <f>CORREL($A16:$A23,Эталоны!$H$13:$H$20)</f>
        <v>-0.18430559962773277</v>
      </c>
      <c r="D23" s="18">
        <f>CORREL($A16:$A23,Эталоны!$Q$13:$Q$20)</f>
        <v>-0.61285730810141048</v>
      </c>
      <c r="E23" s="18">
        <f>CORREL($A16:$A23,Эталоны!$Q$3:$Q$10)</f>
        <v>0.30413839216911887</v>
      </c>
      <c r="F23" s="21">
        <v>1</v>
      </c>
      <c r="G23" s="19">
        <v>66</v>
      </c>
      <c r="H23" s="11">
        <f>CORREL($G16:$G23,Эталоны!$H$3:$H$10)</f>
        <v>-0.1547620538971663</v>
      </c>
      <c r="I23" s="18">
        <f>CORREL($G16:$G23,Эталоны!$H$13:$H$20)</f>
        <v>-0.62429866263875766</v>
      </c>
      <c r="J23" s="18">
        <f>CORREL($G16:$G23,Эталоны!$Q$13:$Q$20)</f>
        <v>0.15065306686973728</v>
      </c>
      <c r="K23" s="18">
        <f>CORREL($G16:$G23,Эталоны!$Q$3:$Q$10)</f>
        <v>-5.1691481396711036E-2</v>
      </c>
      <c r="L23" s="21">
        <v>2</v>
      </c>
      <c r="M23" s="19">
        <v>76</v>
      </c>
      <c r="N23" s="11">
        <f>CORREL($M16:$M23,Эталоны!$H$3:$H$10)</f>
        <v>-0.37778685733609191</v>
      </c>
      <c r="O23" s="18">
        <f>CORREL($M16:$M23,Эталоны!$H$13:$H$20)</f>
        <v>-0.15013663161440333</v>
      </c>
      <c r="P23" s="18">
        <f>CORREL($M16:$M23,Эталоны!$Q$13:$Q$20)</f>
        <v>0.38721449822992426</v>
      </c>
      <c r="Q23" s="18">
        <f>CORREL($M16:$M23,Эталоны!$Q$3:$Q$10)</f>
        <v>0.78031287604753541</v>
      </c>
      <c r="R23" s="21">
        <v>1</v>
      </c>
      <c r="S23" s="19">
        <v>64</v>
      </c>
      <c r="T23" s="11">
        <f>CORREL($S16:$S23,Эталоны!$H$3:$H$10)</f>
        <v>-0.31239233345448841</v>
      </c>
      <c r="U23" s="18">
        <f>CORREL($S16:$S23,Эталоны!$H$13:$H$20)</f>
        <v>-0.23136249844535955</v>
      </c>
      <c r="V23" s="18">
        <f>CORREL($S16:$S23,Эталоны!$Q$13:$Q$20)</f>
        <v>-0.337391824288786</v>
      </c>
      <c r="W23" s="18">
        <f>CORREL($S16:$S23,Эталоны!$Q$3:$Q$10)</f>
        <v>0.40196930245146156</v>
      </c>
      <c r="X23" s="21">
        <v>1</v>
      </c>
      <c r="Y23" s="19">
        <v>70</v>
      </c>
      <c r="Z23" s="11">
        <f>CORREL($Y16:$Y23,Эталоны!$H$3:$H$10)</f>
        <v>-0.13516385363046735</v>
      </c>
      <c r="AA23" s="18">
        <f>CORREL($Y16:$Y23,Эталоны!$H$13:$H$20)</f>
        <v>0.3022507022968518</v>
      </c>
      <c r="AB23" s="18">
        <f>CORREL($Y16:$Y23,Эталоны!$Q$13:$Q$20)</f>
        <v>-0.24698141534771709</v>
      </c>
      <c r="AC23" s="18">
        <f>CORREL($Y16:$Y23,Эталоны!$Q$3:$Q$10)</f>
        <v>0.57786796226018289</v>
      </c>
      <c r="AD23" s="21">
        <v>1</v>
      </c>
      <c r="AE23" s="19">
        <v>57</v>
      </c>
      <c r="AF23" s="11">
        <f>CORREL($AE16:$AE23,Эталоны!$H$3:$H$10)</f>
        <v>-7.0478463717397397E-2</v>
      </c>
      <c r="AG23" s="18">
        <f>CORREL($AE16:$AE23,Эталоны!$H$13:$H$20)</f>
        <v>-0.34146255953938009</v>
      </c>
      <c r="AH23" s="18">
        <f>CORREL($AE16:$AE23,Эталоны!$Q$13:$Q$20)</f>
        <v>0.44944058776960283</v>
      </c>
      <c r="AI23" s="18">
        <f>CORREL($AE16:$AE23,Эталоны!$Q$3:$Q$10)</f>
        <v>-0.33296330043804906</v>
      </c>
      <c r="AJ23" s="21">
        <v>2</v>
      </c>
      <c r="AK23" s="19">
        <v>54</v>
      </c>
      <c r="AL23" s="11">
        <f>CORREL($AK16:$AK23,Эталоны!$H$3:$H$10)</f>
        <v>-0.25465584185688722</v>
      </c>
      <c r="AM23" s="18">
        <f>CORREL($AK16:$AK23,Эталоны!$H$13:$H$20)</f>
        <v>-0.47245760879115639</v>
      </c>
      <c r="AN23" s="18">
        <f>CORREL($AK16:$AK23,Эталоны!$Q$13:$Q$20)</f>
        <v>5.2388373639693002E-2</v>
      </c>
      <c r="AO23" s="18">
        <f>CORREL($AK16:$AK23,Эталоны!$Q$3:$Q$10)</f>
        <v>0.38732259863337881</v>
      </c>
      <c r="AP23" s="22">
        <v>3</v>
      </c>
    </row>
    <row r="24" spans="1:42" x14ac:dyDescent="0.3">
      <c r="A24" s="19">
        <v>73</v>
      </c>
      <c r="B24" s="11">
        <f>CORREL($A17:$A24,Эталоны!$H$3:$H$10)</f>
        <v>0.31332131247065903</v>
      </c>
      <c r="C24" s="11">
        <f>CORREL($A17:$A24,Эталоны!$H$13:$H$20)</f>
        <v>0.28734110174138638</v>
      </c>
      <c r="D24" s="18">
        <f>CORREL($A17:$A24,Эталоны!$Q$13:$Q$20)</f>
        <v>-0.26508363233330634</v>
      </c>
      <c r="E24" s="18">
        <f>CORREL($A17:$A24,Эталоны!$Q$3:$Q$10)</f>
        <v>0.1387146018932234</v>
      </c>
      <c r="F24" s="21">
        <v>1</v>
      </c>
      <c r="G24" s="19">
        <v>67</v>
      </c>
      <c r="H24" s="11">
        <f>CORREL($G17:$G24,Эталоны!$H$3:$H$10)</f>
        <v>0.16925041638966642</v>
      </c>
      <c r="I24" s="18">
        <f>CORREL($G17:$G24,Эталоны!$H$13:$H$20)</f>
        <v>0.18146889828073534</v>
      </c>
      <c r="J24" s="18">
        <f>CORREL($G17:$G24,Эталоны!$Q$13:$Q$20)</f>
        <v>-0.27691468481770709</v>
      </c>
      <c r="K24" s="18">
        <f>CORREL($G17:$G24,Эталоны!$Q$3:$Q$10)</f>
        <v>3.9827862715499832E-2</v>
      </c>
      <c r="L24" s="21">
        <v>2</v>
      </c>
      <c r="M24" s="19">
        <v>76</v>
      </c>
      <c r="N24" s="11">
        <f>CORREL($M17:$M24,Эталоны!$H$3:$H$10)</f>
        <v>-0.35119209301550808</v>
      </c>
      <c r="O24" s="18">
        <f>CORREL($M17:$M24,Эталоны!$H$13:$H$20)</f>
        <v>-6.2961699455279865E-2</v>
      </c>
      <c r="P24" s="18">
        <f>CORREL($M17:$M24,Эталоны!$Q$13:$Q$20)</f>
        <v>-0.14950869600716296</v>
      </c>
      <c r="Q24" s="18">
        <f>CORREL($M17:$M24,Эталоны!$Q$3:$Q$10)</f>
        <v>0.72199268594210197</v>
      </c>
      <c r="R24" s="21">
        <v>1</v>
      </c>
      <c r="S24" s="19">
        <v>70</v>
      </c>
      <c r="T24" s="11">
        <f>CORREL($S17:$S24,Эталоны!$H$3:$H$10)</f>
        <v>0.93608976417920875</v>
      </c>
      <c r="U24" s="18">
        <f>CORREL($S17:$S24,Эталоны!$H$13:$H$20)</f>
        <v>0.54648856360459885</v>
      </c>
      <c r="V24" s="18">
        <f>CORREL($S17:$S24,Эталоны!$Q$13:$Q$20)</f>
        <v>-6.4812505768424442E-2</v>
      </c>
      <c r="W24" s="18">
        <f>CORREL($S17:$S24,Эталоны!$Q$3:$Q$10)</f>
        <v>-0.53590438860371814</v>
      </c>
      <c r="X24" s="21">
        <v>2</v>
      </c>
      <c r="Y24" s="19">
        <v>68</v>
      </c>
      <c r="Z24" s="11">
        <f>CORREL($Y17:$Y24,Эталоны!$H$3:$H$10)</f>
        <v>-0.71853094892828251</v>
      </c>
      <c r="AA24" s="18">
        <f>CORREL($Y17:$Y24,Эталоны!$H$13:$H$20)</f>
        <v>-0.27982977535679504</v>
      </c>
      <c r="AB24" s="18">
        <f>CORREL($Y17:$Y24,Эталоны!$Q$13:$Q$20)</f>
        <v>0.14071406683026783</v>
      </c>
      <c r="AC24" s="18">
        <f>CORREL($Y17:$Y24,Эталоны!$Q$3:$Q$10)</f>
        <v>0.96611970924626689</v>
      </c>
      <c r="AD24" s="21">
        <v>1</v>
      </c>
      <c r="AE24" s="19">
        <v>58</v>
      </c>
      <c r="AF24" s="11">
        <f>CORREL($AE17:$AE24,Эталоны!$H$3:$H$10)</f>
        <v>0.11580142998432895</v>
      </c>
      <c r="AG24" s="18">
        <f>CORREL($AE17:$AE24,Эталоны!$H$13:$H$20)</f>
        <v>-0.34348600048257938</v>
      </c>
      <c r="AH24" s="18">
        <f>CORREL($AE17:$AE24,Эталоны!$Q$13:$Q$20)</f>
        <v>-8.2480551402536462E-2</v>
      </c>
      <c r="AI24" s="18">
        <f>CORREL($AE17:$AE24,Эталоны!$Q$3:$Q$10)</f>
        <v>-0.62468286489477809</v>
      </c>
      <c r="AJ24" s="21">
        <v>2</v>
      </c>
      <c r="AK24" s="19">
        <v>57</v>
      </c>
      <c r="AL24" s="11">
        <f>CORREL($AK17:$AK24,Эталоны!$H$3:$H$10)</f>
        <v>-0.2023714724184652</v>
      </c>
      <c r="AM24" s="18">
        <f>CORREL($AK17:$AK24,Эталоны!$H$13:$H$20)</f>
        <v>0.19264777862609667</v>
      </c>
      <c r="AN24" s="18">
        <f>CORREL($AK17:$AK24,Эталоны!$Q$13:$Q$20)</f>
        <v>-0.30925187478485244</v>
      </c>
      <c r="AO24" s="18">
        <f>CORREL($AK17:$AK24,Эталоны!$Q$3:$Q$10)</f>
        <v>0.48925952964114161</v>
      </c>
      <c r="AP24" s="22">
        <v>3</v>
      </c>
    </row>
    <row r="25" spans="1:42" x14ac:dyDescent="0.3">
      <c r="A25" s="19">
        <v>71</v>
      </c>
      <c r="B25" s="11">
        <f>CORREL($A18:$A25,Эталоны!$H$3:$H$10)</f>
        <v>-0.19675095645637031</v>
      </c>
      <c r="C25" s="11">
        <f>CORREL($A18:$A25,Эталоны!$H$13:$H$20)</f>
        <v>8.7835720224767516E-2</v>
      </c>
      <c r="D25" s="18">
        <f>CORREL($A18:$A25,Эталоны!$Q$13:$Q$20)</f>
        <v>0.46706357843948659</v>
      </c>
      <c r="E25" s="18">
        <f>CORREL($A18:$A25,Эталоны!$Q$3:$Q$10)</f>
        <v>0.29853609231242256</v>
      </c>
      <c r="F25" s="21">
        <v>1</v>
      </c>
      <c r="G25" s="19">
        <v>68</v>
      </c>
      <c r="H25" s="11">
        <f>CORREL($G18:$G25,Эталоны!$H$3:$H$10)</f>
        <v>-0.49721425826536264</v>
      </c>
      <c r="I25" s="18">
        <f>CORREL($G18:$G25,Эталоны!$H$13:$H$20)</f>
        <v>0.15407736646477704</v>
      </c>
      <c r="J25" s="18">
        <f>CORREL($G18:$G25,Эталоны!$Q$13:$Q$20)</f>
        <v>-0.19656638248718294</v>
      </c>
      <c r="K25" s="18">
        <f>CORREL($G18:$G25,Эталоны!$Q$3:$Q$10)</f>
        <v>0.54826866333889457</v>
      </c>
      <c r="L25" s="21">
        <v>2</v>
      </c>
      <c r="M25" s="19">
        <v>74</v>
      </c>
      <c r="N25" s="11">
        <f>CORREL($M18:$M25,Эталоны!$H$3:$H$10)</f>
        <v>-0.78591165108000249</v>
      </c>
      <c r="O25" s="18">
        <f>CORREL($M18:$M25,Эталоны!$H$13:$H$20)</f>
        <v>-0.70251347307800116</v>
      </c>
      <c r="P25" s="18">
        <f>CORREL($M18:$M25,Эталоны!$Q$13:$Q$20)</f>
        <v>-6.6086630265689159E-2</v>
      </c>
      <c r="Q25" s="18">
        <f>CORREL($M18:$M25,Эталоны!$Q$3:$Q$10)</f>
        <v>0.82675591220718325</v>
      </c>
      <c r="R25" s="21">
        <v>1</v>
      </c>
      <c r="S25" s="19">
        <v>62</v>
      </c>
      <c r="T25" s="11">
        <f>CORREL($S18:$S25,Эталоны!$H$3:$H$10)</f>
        <v>-0.39458974454409412</v>
      </c>
      <c r="U25" s="18">
        <f>CORREL($S18:$S25,Эталоны!$H$13:$H$20)</f>
        <v>-0.22576522835690563</v>
      </c>
      <c r="V25" s="18">
        <f>CORREL($S18:$S25,Эталоны!$Q$13:$Q$20)</f>
        <v>0.4977106495077836</v>
      </c>
      <c r="W25" s="18">
        <f>CORREL($S18:$S25,Эталоны!$Q$3:$Q$10)</f>
        <v>3.6440412768238735E-2</v>
      </c>
      <c r="X25" s="21">
        <v>2</v>
      </c>
      <c r="Y25" s="19">
        <v>65</v>
      </c>
      <c r="Z25" s="11">
        <f>CORREL($Y18:$Y25,Эталоны!$H$3:$H$10)</f>
        <v>-0.59940110321833129</v>
      </c>
      <c r="AA25" s="18">
        <f>CORREL($Y18:$Y25,Эталоны!$H$13:$H$20)</f>
        <v>-0.6856229674021409</v>
      </c>
      <c r="AB25" s="18">
        <f>CORREL($Y18:$Y25,Эталоны!$Q$13:$Q$20)</f>
        <v>0.13013061672959753</v>
      </c>
      <c r="AC25" s="18">
        <f>CORREL($Y18:$Y25,Эталоны!$Q$3:$Q$10)</f>
        <v>0.72787517612012509</v>
      </c>
      <c r="AD25" s="21">
        <v>1</v>
      </c>
      <c r="AE25" s="19">
        <v>58</v>
      </c>
      <c r="AF25" s="11">
        <f>CORREL($AE18:$AE25,Эталоны!$H$3:$H$10)</f>
        <v>5.1064439255781892E-2</v>
      </c>
      <c r="AG25" s="18">
        <f>CORREL($AE18:$AE25,Эталоны!$H$13:$H$20)</f>
        <v>9.0681792564771949E-2</v>
      </c>
      <c r="AH25" s="18">
        <f>CORREL($AE18:$AE25,Эталоны!$Q$13:$Q$20)</f>
        <v>-0.69910657439198376</v>
      </c>
      <c r="AI25" s="18">
        <f>CORREL($AE18:$AE25,Эталоны!$Q$3:$Q$10)</f>
        <v>-0.13709220888862211</v>
      </c>
      <c r="AJ25" s="21">
        <v>2</v>
      </c>
      <c r="AK25" s="19">
        <v>56</v>
      </c>
      <c r="AL25" s="11">
        <f>CORREL($AK18:$AK25,Эталоны!$H$3:$H$10)</f>
        <v>-0.45031170246883234</v>
      </c>
      <c r="AM25" s="18">
        <f>CORREL($AK18:$AK25,Эталоны!$H$13:$H$20)</f>
        <v>9.9502014591892604E-2</v>
      </c>
      <c r="AN25" s="18">
        <f>CORREL($AK18:$AK25,Эталоны!$Q$13:$Q$20)</f>
        <v>1.7168934254488052E-2</v>
      </c>
      <c r="AO25" s="18">
        <f>CORREL($AK18:$AK25,Эталоны!$Q$3:$Q$10)</f>
        <v>0.86625737896182575</v>
      </c>
      <c r="AP25" s="22">
        <v>1</v>
      </c>
    </row>
    <row r="26" spans="1:42" x14ac:dyDescent="0.3">
      <c r="A26" s="19">
        <v>71</v>
      </c>
      <c r="B26" s="11">
        <f>CORREL($A19:$A26,Эталоны!$H$3:$H$10)</f>
        <v>-0.21961526756250221</v>
      </c>
      <c r="C26" s="11">
        <f>CORREL($A19:$A26,Эталоны!$H$13:$H$20)</f>
        <v>0.38060192855961139</v>
      </c>
      <c r="D26" s="18">
        <f>CORREL($A19:$A26,Эталоны!$Q$13:$Q$20)</f>
        <v>0.13610432925948929</v>
      </c>
      <c r="E26" s="18">
        <f>CORREL($A19:$A26,Эталоны!$Q$3:$Q$10)</f>
        <v>0.47484874314820508</v>
      </c>
      <c r="F26" s="21">
        <v>1</v>
      </c>
      <c r="G26" s="19">
        <v>67</v>
      </c>
      <c r="H26" s="11">
        <f>CORREL($G19:$G26,Эталоны!$H$3:$H$10)</f>
        <v>9.1334558835948227E-3</v>
      </c>
      <c r="I26" s="18">
        <f>CORREL($G19:$G26,Эталоны!$H$13:$H$20)</f>
        <v>-6.1053324220706244E-2</v>
      </c>
      <c r="J26" s="18">
        <f>CORREL($G19:$G26,Эталоны!$Q$13:$Q$20)</f>
        <v>0.4121897170372088</v>
      </c>
      <c r="K26" s="18">
        <f>CORREL($G19:$G26,Эталоны!$Q$3:$Q$10)</f>
        <v>0.48520744851347969</v>
      </c>
      <c r="L26" s="21">
        <v>2</v>
      </c>
      <c r="M26" s="19">
        <v>77</v>
      </c>
      <c r="N26" s="11">
        <f>CORREL($M19:$M26,Эталоны!$H$3:$H$10)</f>
        <v>0.4274256347978968</v>
      </c>
      <c r="O26" s="18">
        <f>CORREL($M19:$M26,Эталоны!$H$13:$H$20)</f>
        <v>0.21505514481979557</v>
      </c>
      <c r="P26" s="18">
        <f>CORREL($M19:$M26,Эталоны!$Q$13:$Q$20)</f>
        <v>-0.5226851666468002</v>
      </c>
      <c r="Q26" s="18">
        <f>CORREL($M19:$M26,Эталоны!$Q$3:$Q$10)</f>
        <v>-5.3224629541234927E-2</v>
      </c>
      <c r="R26" s="21">
        <v>1</v>
      </c>
      <c r="S26" s="19">
        <v>57</v>
      </c>
      <c r="T26" s="11">
        <f>CORREL($S19:$S26,Эталоны!$H$3:$H$10)</f>
        <v>-0.75698323903667131</v>
      </c>
      <c r="U26" s="18">
        <f>CORREL($S19:$S26,Эталоны!$H$13:$H$20)</f>
        <v>-0.56695668541249644</v>
      </c>
      <c r="V26" s="18">
        <f>CORREL($S19:$S26,Эталоны!$Q$13:$Q$20)</f>
        <v>7.3511697854319033E-2</v>
      </c>
      <c r="W26" s="18">
        <f>CORREL($S19:$S26,Эталоны!$Q$3:$Q$10)</f>
        <v>0.59273248695676162</v>
      </c>
      <c r="X26" s="21">
        <v>2</v>
      </c>
      <c r="Y26" s="19">
        <v>67</v>
      </c>
      <c r="Z26" s="11">
        <f>CORREL($Y19:$Y26,Эталоны!$H$3:$H$10)</f>
        <v>-0.20287040845216439</v>
      </c>
      <c r="AA26" s="18">
        <f>CORREL($Y19:$Y26,Эталоны!$H$13:$H$20)</f>
        <v>-0.10603279534651983</v>
      </c>
      <c r="AB26" s="18">
        <f>CORREL($Y19:$Y26,Эталоны!$Q$13:$Q$20)</f>
        <v>-0.7506785170497654</v>
      </c>
      <c r="AC26" s="18">
        <f>CORREL($Y19:$Y26,Эталоны!$Q$3:$Q$10)</f>
        <v>0.45164496512351288</v>
      </c>
      <c r="AD26" s="21">
        <v>1</v>
      </c>
      <c r="AE26" s="19">
        <v>54</v>
      </c>
      <c r="AF26" s="11">
        <f>CORREL($AE19:$AE26,Эталоны!$H$3:$H$10)</f>
        <v>-0.59197779063971734</v>
      </c>
      <c r="AG26" s="18">
        <f>CORREL($AE19:$AE26,Эталоны!$H$13:$H$20)</f>
        <v>-0.83938981173904903</v>
      </c>
      <c r="AH26" s="18">
        <f>CORREL($AE19:$AE26,Эталоны!$Q$13:$Q$20)</f>
        <v>0.20206539532217482</v>
      </c>
      <c r="AI26" s="18">
        <f>CORREL($AE19:$AE26,Эталоны!$Q$3:$Q$10)</f>
        <v>0.46116010459686124</v>
      </c>
      <c r="AJ26" s="21">
        <v>2</v>
      </c>
      <c r="AK26" s="19">
        <v>53</v>
      </c>
      <c r="AL26" s="11">
        <f>CORREL($AK19:$AK26,Эталоны!$H$3:$H$10)</f>
        <v>-0.29227107939430452</v>
      </c>
      <c r="AM26" s="18">
        <f>CORREL($AK19:$AK26,Эталоны!$H$13:$H$20)</f>
        <v>-0.31179212526430994</v>
      </c>
      <c r="AN26" s="18">
        <f>CORREL($AK19:$AK26,Эталоны!$Q$13:$Q$20)</f>
        <v>0.40653754978830398</v>
      </c>
      <c r="AO26" s="18">
        <f>CORREL($AK19:$AK26,Эталоны!$Q$3:$Q$10)</f>
        <v>0.66867940348313226</v>
      </c>
      <c r="AP26" s="22">
        <v>1</v>
      </c>
    </row>
    <row r="27" spans="1:42" x14ac:dyDescent="0.3">
      <c r="A27" s="19">
        <v>67</v>
      </c>
      <c r="B27" s="11">
        <f>CORREL($A20:$A27,Эталоны!$H$3:$H$10)</f>
        <v>-0.53283761540066577</v>
      </c>
      <c r="C27" s="11">
        <f>CORREL($A20:$A27,Эталоны!$H$13:$H$20)</f>
        <v>-0.31196912926202724</v>
      </c>
      <c r="D27" s="18">
        <f>CORREL($A20:$A27,Эталоны!$Q$13:$Q$20)</f>
        <v>0.18511312786719175</v>
      </c>
      <c r="E27" s="18">
        <f>CORREL($A20:$A27,Эталоны!$Q$3:$Q$10)</f>
        <v>0.55961921247877255</v>
      </c>
      <c r="F27" s="21">
        <v>1</v>
      </c>
      <c r="G27" s="19">
        <v>66</v>
      </c>
      <c r="H27" s="11">
        <f>CORREL($G20:$G27,Эталоны!$H$3:$H$10)</f>
        <v>-0.35870031485702225</v>
      </c>
      <c r="I27" s="18">
        <f>CORREL($G20:$G27,Эталоны!$H$13:$H$20)</f>
        <v>-0.13399346353984143</v>
      </c>
      <c r="J27" s="18">
        <f>CORREL($G20:$G27,Эталоны!$Q$13:$Q$20)</f>
        <v>-0.21263174489081296</v>
      </c>
      <c r="K27" s="18">
        <f>CORREL($G20:$G27,Эталоны!$Q$3:$Q$10)</f>
        <v>-8.6439791970041785E-2</v>
      </c>
      <c r="L27" s="21">
        <v>2</v>
      </c>
      <c r="M27" s="19">
        <v>70</v>
      </c>
      <c r="N27" s="11">
        <f>CORREL($M20:$M27,Эталоны!$H$3:$H$10)</f>
        <v>-0.70739811761282245</v>
      </c>
      <c r="O27" s="18">
        <f>CORREL($M20:$M27,Эталоны!$H$13:$H$20)</f>
        <v>-0.61038366948163125</v>
      </c>
      <c r="P27" s="18">
        <f>CORREL($M20:$M27,Эталоны!$Q$13:$Q$20)</f>
        <v>0.17066423030131014</v>
      </c>
      <c r="Q27" s="18">
        <f>CORREL($M20:$M27,Эталоны!$Q$3:$Q$10)</f>
        <v>0.71942129210849648</v>
      </c>
      <c r="R27" s="21">
        <v>1</v>
      </c>
      <c r="S27" s="19">
        <v>62</v>
      </c>
      <c r="T27" s="11">
        <f>CORREL($S20:$S27,Эталоны!$H$3:$H$10)</f>
        <v>-6.3739710533095351E-2</v>
      </c>
      <c r="U27" s="18">
        <f>CORREL($S20:$S27,Эталоны!$H$13:$H$20)</f>
        <v>-1.1244780771918837E-2</v>
      </c>
      <c r="V27" s="18">
        <f>CORREL($S20:$S27,Эталоны!$Q$13:$Q$20)</f>
        <v>-0.752548077228681</v>
      </c>
      <c r="W27" s="18">
        <f>CORREL($S20:$S27,Эталоны!$Q$3:$Q$10)</f>
        <v>0.38061669974714296</v>
      </c>
      <c r="X27" s="21">
        <v>2</v>
      </c>
      <c r="Y27" s="19">
        <v>66</v>
      </c>
      <c r="Z27" s="11">
        <f>CORREL($Y20:$Y27,Эталоны!$H$3:$H$10)</f>
        <v>-0.31247304456123653</v>
      </c>
      <c r="AA27" s="18">
        <f>CORREL($Y20:$Y27,Эталоны!$H$13:$H$20)</f>
        <v>-0.21585386676989879</v>
      </c>
      <c r="AB27" s="18">
        <f>CORREL($Y20:$Y27,Эталоны!$Q$13:$Q$20)</f>
        <v>-0.13171202131676765</v>
      </c>
      <c r="AC27" s="18">
        <f>CORREL($Y20:$Y27,Эталоны!$Q$3:$Q$10)</f>
        <v>0.71698360177191656</v>
      </c>
      <c r="AD27" s="21">
        <v>1</v>
      </c>
      <c r="AE27" s="19">
        <v>56</v>
      </c>
      <c r="AF27" s="11">
        <f>CORREL($AE20:$AE27,Эталоны!$H$3:$H$10)</f>
        <v>3.805466942071635E-2</v>
      </c>
      <c r="AG27" s="18">
        <f>CORREL($AE20:$AE27,Эталоны!$H$13:$H$20)</f>
        <v>-1.2425408367366874E-2</v>
      </c>
      <c r="AH27" s="18">
        <f>CORREL($AE20:$AE27,Эталоны!$Q$13:$Q$20)</f>
        <v>-0.43857490994501619</v>
      </c>
      <c r="AI27" s="18">
        <f>CORREL($AE20:$AE27,Эталоны!$Q$3:$Q$10)</f>
        <v>0.24625261934411416</v>
      </c>
      <c r="AJ27" s="21">
        <v>2</v>
      </c>
      <c r="AK27" s="19">
        <v>57</v>
      </c>
      <c r="AL27" s="11">
        <f>CORREL($AK20:$AK27,Эталоны!$H$3:$H$10)</f>
        <v>0.29045104809239752</v>
      </c>
      <c r="AM27" s="18">
        <f>CORREL($AK20:$AK27,Эталоны!$H$13:$H$20)</f>
        <v>0.55018761009634531</v>
      </c>
      <c r="AN27" s="18">
        <f>CORREL($AK20:$AK27,Эталоны!$Q$13:$Q$20)</f>
        <v>-0.75052769741056213</v>
      </c>
      <c r="AO27" s="18">
        <f>CORREL($AK20:$AK27,Эталоны!$Q$3:$Q$10)</f>
        <v>8.6915456083132663E-3</v>
      </c>
      <c r="AP27" s="22">
        <v>1</v>
      </c>
    </row>
    <row r="28" spans="1:42" x14ac:dyDescent="0.3">
      <c r="A28" s="19">
        <v>66</v>
      </c>
      <c r="B28" s="11">
        <f>CORREL($A21:$A28,Эталоны!$H$3:$H$10)</f>
        <v>9.3876229345476264E-2</v>
      </c>
      <c r="C28" s="11">
        <f>CORREL($A21:$A28,Эталоны!$H$13:$H$20)</f>
        <v>-0.57182185293645893</v>
      </c>
      <c r="D28" s="18">
        <f>CORREL($A21:$A28,Эталоны!$Q$13:$Q$20)</f>
        <v>-1.4670613248407625E-2</v>
      </c>
      <c r="E28" s="18">
        <f>CORREL($A21:$A28,Эталоны!$Q$3:$Q$10)</f>
        <v>-8.0020169091789342E-2</v>
      </c>
      <c r="F28" s="21">
        <v>1</v>
      </c>
      <c r="G28" s="19">
        <v>65</v>
      </c>
      <c r="H28" s="11">
        <f>CORREL($G21:$G28,Эталоны!$H$3:$H$10)</f>
        <v>-0.74401796756562388</v>
      </c>
      <c r="I28" s="18">
        <f>CORREL($G21:$G28,Эталоны!$H$13:$H$20)</f>
        <v>-0.45909235868568876</v>
      </c>
      <c r="J28" s="18">
        <f>CORREL($G21:$G28,Эталоны!$Q$13:$Q$20)</f>
        <v>-0.24576915967899404</v>
      </c>
      <c r="K28" s="18">
        <f>CORREL($G21:$G28,Эталоны!$Q$3:$Q$10)</f>
        <v>0.83993382763344127</v>
      </c>
      <c r="L28" s="21">
        <v>1</v>
      </c>
      <c r="M28" s="19">
        <v>69</v>
      </c>
      <c r="N28" s="11">
        <f>CORREL($M21:$M28,Эталоны!$H$3:$H$10)</f>
        <v>-0.62681856493981314</v>
      </c>
      <c r="O28" s="18">
        <f>CORREL($M21:$M28,Эталоны!$H$13:$H$20)</f>
        <v>-0.56292925458384591</v>
      </c>
      <c r="P28" s="18">
        <f>CORREL($M21:$M28,Эталоны!$Q$13:$Q$20)</f>
        <v>-0.2027409885947398</v>
      </c>
      <c r="Q28" s="18">
        <f>CORREL($M21:$M28,Эталоны!$Q$3:$Q$10)</f>
        <v>0.63485197594844422</v>
      </c>
      <c r="R28" s="21">
        <v>1</v>
      </c>
      <c r="S28" s="19">
        <v>60</v>
      </c>
      <c r="T28" s="11">
        <f>CORREL($S21:$S28,Эталоны!$H$3:$H$10)</f>
        <v>-2.7862268676144025E-2</v>
      </c>
      <c r="U28" s="18">
        <f>CORREL($S21:$S28,Эталоны!$H$13:$H$20)</f>
        <v>-0.38562983470753809</v>
      </c>
      <c r="V28" s="18">
        <f>CORREL($S21:$S28,Эталоны!$Q$13:$Q$20)</f>
        <v>7.4839035304504233E-3</v>
      </c>
      <c r="W28" s="18">
        <f>CORREL($S21:$S28,Эталоны!$Q$3:$Q$10)</f>
        <v>0.25587264589453124</v>
      </c>
      <c r="X28" s="21">
        <v>2</v>
      </c>
      <c r="Y28" s="19">
        <v>66</v>
      </c>
      <c r="Z28" s="11">
        <f>CORREL($Y21:$Y28,Эталоны!$H$3:$H$10)</f>
        <v>-0.23234517682753211</v>
      </c>
      <c r="AA28" s="18">
        <f>CORREL($Y21:$Y28,Эталоны!$H$13:$H$20)</f>
        <v>-0.13250583539215607</v>
      </c>
      <c r="AB28" s="18">
        <f>CORREL($Y21:$Y28,Эталоны!$Q$13:$Q$20)</f>
        <v>0.11806039710559259</v>
      </c>
      <c r="AC28" s="18">
        <f>CORREL($Y21:$Y28,Эталоны!$Q$3:$Q$10)</f>
        <v>0.55113457652031661</v>
      </c>
      <c r="AD28" s="21">
        <v>1</v>
      </c>
      <c r="AE28" s="19">
        <v>57</v>
      </c>
      <c r="AF28" s="11">
        <f>CORREL($AE21:$AE28,Эталоны!$H$3:$H$10)</f>
        <v>-0.32613494139886834</v>
      </c>
      <c r="AG28" s="18">
        <f>CORREL($AE21:$AE28,Эталоны!$H$13:$H$20)</f>
        <v>0.19033390000940137</v>
      </c>
      <c r="AH28" s="18">
        <f>CORREL($AE21:$AE28,Эталоны!$Q$13:$Q$20)</f>
        <v>-0.36316560350846794</v>
      </c>
      <c r="AI28" s="18">
        <f>CORREL($AE21:$AE28,Эталоны!$Q$3:$Q$10)</f>
        <v>0.58034000250168338</v>
      </c>
      <c r="AJ28" s="21">
        <v>2</v>
      </c>
      <c r="AK28" s="19">
        <v>61</v>
      </c>
      <c r="AL28" s="11">
        <f>CORREL($AK21:$AK28,Эталоны!$H$3:$H$10)</f>
        <v>0.43821983420383753</v>
      </c>
      <c r="AM28" s="18">
        <f>CORREL($AK21:$AK28,Эталоны!$H$13:$H$20)</f>
        <v>0.65630429409763391</v>
      </c>
      <c r="AN28" s="18">
        <f>CORREL($AK21:$AK28,Эталоны!$Q$13:$Q$20)</f>
        <v>-2.9239637543720044E-2</v>
      </c>
      <c r="AO28" s="18">
        <f>CORREL($AK21:$AK28,Эталоны!$Q$3:$Q$10)</f>
        <v>-0.16142956414121504</v>
      </c>
      <c r="AP28" s="22">
        <v>3</v>
      </c>
    </row>
    <row r="29" spans="1:42" x14ac:dyDescent="0.3">
      <c r="A29" s="19">
        <v>66</v>
      </c>
      <c r="B29" s="11">
        <f>CORREL($A22:$A29,Эталоны!$H$3:$H$10)</f>
        <v>-3.8685216515767382E-2</v>
      </c>
      <c r="C29" s="11">
        <f>CORREL($A22:$A29,Эталоны!$H$13:$H$20)</f>
        <v>-0.1956561236938926</v>
      </c>
      <c r="D29" s="18">
        <f>CORREL($A22:$A29,Эталоны!$Q$13:$Q$20)</f>
        <v>-0.59685726183911447</v>
      </c>
      <c r="E29" s="18">
        <f>CORREL($A22:$A29,Эталоны!$Q$3:$Q$10)</f>
        <v>-0.15339754890624321</v>
      </c>
      <c r="F29" s="21">
        <v>1</v>
      </c>
      <c r="G29" s="19">
        <v>64</v>
      </c>
      <c r="H29" s="11">
        <f>CORREL($G22:$G29,Эталоны!$H$3:$H$10)</f>
        <v>-0.37203095031593103</v>
      </c>
      <c r="I29" s="18">
        <f>CORREL($G22:$G29,Эталоны!$H$13:$H$20)</f>
        <v>-0.62717635854446263</v>
      </c>
      <c r="J29" s="18">
        <f>CORREL($G22:$G29,Эталоны!$Q$13:$Q$20)</f>
        <v>-0.1523891875382101</v>
      </c>
      <c r="K29" s="18">
        <f>CORREL($G22:$G29,Эталоны!$Q$3:$Q$10)</f>
        <v>0.60392988296780092</v>
      </c>
      <c r="L29" s="21">
        <v>1</v>
      </c>
      <c r="M29" s="19">
        <v>68</v>
      </c>
      <c r="N29" s="11">
        <f>CORREL($M22:$M29,Эталоны!$H$3:$H$10)</f>
        <v>-0.3562975202769153</v>
      </c>
      <c r="O29" s="18">
        <f>CORREL($M22:$M29,Эталоны!$H$13:$H$20)</f>
        <v>-0.22066805328638345</v>
      </c>
      <c r="P29" s="18">
        <f>CORREL($M22:$M29,Эталоны!$Q$13:$Q$20)</f>
        <v>-0.46180222800643228</v>
      </c>
      <c r="Q29" s="18">
        <f>CORREL($M22:$M29,Эталоны!$Q$3:$Q$10)</f>
        <v>0.75405917039795844</v>
      </c>
      <c r="R29" s="21">
        <v>1</v>
      </c>
      <c r="S29" s="19">
        <v>61</v>
      </c>
      <c r="T29" s="11">
        <f>CORREL($S22:$S29,Эталоны!$H$3:$H$10)</f>
        <v>4.8183433097184723E-2</v>
      </c>
      <c r="U29" s="18">
        <f>CORREL($S22:$S29,Эталоны!$H$13:$H$20)</f>
        <v>3.5787339309235937E-2</v>
      </c>
      <c r="V29" s="18">
        <f>CORREL($S22:$S29,Эталоны!$Q$13:$Q$20)</f>
        <v>4.9988545603970201E-3</v>
      </c>
      <c r="W29" s="18">
        <f>CORREL($S22:$S29,Эталоны!$Q$3:$Q$10)</f>
        <v>6.0031548649428314E-2</v>
      </c>
      <c r="X29" s="21">
        <v>2</v>
      </c>
      <c r="Y29" s="19">
        <v>67</v>
      </c>
      <c r="Z29" s="11">
        <f>CORREL($Y22:$Y29,Эталоны!$H$3:$H$10)</f>
        <v>-0.20693195630395148</v>
      </c>
      <c r="AA29" s="18">
        <f>CORREL($Y22:$Y29,Эталоны!$H$13:$H$20)</f>
        <v>0.43568036089286455</v>
      </c>
      <c r="AB29" s="18">
        <f>CORREL($Y22:$Y29,Эталоны!$Q$13:$Q$20)</f>
        <v>-0.22728149833585606</v>
      </c>
      <c r="AC29" s="18">
        <f>CORREL($Y22:$Y29,Эталоны!$Q$3:$Q$10)</f>
        <v>0.64476630667850499</v>
      </c>
      <c r="AD29" s="21">
        <v>1</v>
      </c>
      <c r="AE29" s="19">
        <v>57</v>
      </c>
      <c r="AF29" s="11">
        <f>CORREL($AE22:$AE29,Эталоны!$H$3:$H$10)</f>
        <v>-6.680851729865051E-3</v>
      </c>
      <c r="AG29" s="18">
        <f>CORREL($AE22:$AE29,Эталоны!$H$13:$H$20)</f>
        <v>-1.1578179791548038E-2</v>
      </c>
      <c r="AH29" s="18">
        <f>CORREL($AE22:$AE29,Эталоны!$Q$13:$Q$20)</f>
        <v>0.46092072842594572</v>
      </c>
      <c r="AI29" s="18">
        <f>CORREL($AE22:$AE29,Эталоны!$Q$3:$Q$10)</f>
        <v>0.47854146072214526</v>
      </c>
      <c r="AJ29" s="21">
        <v>2</v>
      </c>
      <c r="AK29" s="19">
        <v>62</v>
      </c>
      <c r="AL29" s="11">
        <f>CORREL($AK22:$AK29,Эталоны!$H$3:$H$10)</f>
        <v>0.57265843113782622</v>
      </c>
      <c r="AM29" s="18">
        <f>CORREL($AK22:$AK29,Эталоны!$H$13:$H$20)</f>
        <v>0.42533128642137491</v>
      </c>
      <c r="AN29" s="18">
        <f>CORREL($AK22:$AK29,Эталоны!$Q$13:$Q$20)</f>
        <v>0.63082692526338091</v>
      </c>
      <c r="AO29" s="18">
        <f>CORREL($AK22:$AK29,Эталоны!$Q$3:$Q$10)</f>
        <v>-0.52869798677626856</v>
      </c>
      <c r="AP29" s="22">
        <v>3</v>
      </c>
    </row>
    <row r="30" spans="1:42" x14ac:dyDescent="0.3">
      <c r="A30" s="19">
        <v>61</v>
      </c>
      <c r="B30" s="11">
        <f>CORREL($A23:$A30,Эталоны!$H$3:$H$10)</f>
        <v>-0.64783629816049115</v>
      </c>
      <c r="C30" s="11">
        <f>CORREL($A23:$A30,Эталоны!$H$13:$H$20)</f>
        <v>-0.50545029644098405</v>
      </c>
      <c r="D30" s="18">
        <f>CORREL($A23:$A30,Эталоны!$Q$13:$Q$20)</f>
        <v>-7.6314871476672666E-2</v>
      </c>
      <c r="E30" s="18">
        <f>CORREL($A23:$A30,Эталоны!$Q$3:$Q$10)</f>
        <v>0.75768894979019352</v>
      </c>
      <c r="F30" s="21">
        <v>1</v>
      </c>
      <c r="G30" s="19">
        <v>60</v>
      </c>
      <c r="H30" s="11">
        <f>CORREL($G23:$G30,Эталоны!$H$3:$H$10)</f>
        <v>-0.61965574794048339</v>
      </c>
      <c r="I30" s="18">
        <f>CORREL($G23:$G30,Эталоны!$H$13:$H$20)</f>
        <v>-0.64117132476070093</v>
      </c>
      <c r="J30" s="18">
        <f>CORREL($G23:$G30,Эталоны!$Q$13:$Q$20)</f>
        <v>-0.16021482669576764</v>
      </c>
      <c r="K30" s="18">
        <f>CORREL($G23:$G30,Эталоны!$Q$3:$Q$10)</f>
        <v>0.65063448694406667</v>
      </c>
      <c r="L30" s="21">
        <v>1</v>
      </c>
      <c r="M30" s="19">
        <v>67</v>
      </c>
      <c r="N30" s="11">
        <f>CORREL($M23:$M30,Эталоны!$H$3:$H$10)</f>
        <v>-0.42734393224659101</v>
      </c>
      <c r="O30" s="18">
        <f>CORREL($M23:$M30,Эталоны!$H$13:$H$20)</f>
        <v>-0.39991389763015506</v>
      </c>
      <c r="P30" s="18">
        <f>CORREL($M23:$M30,Эталоны!$Q$13:$Q$20)</f>
        <v>-0.10361975594995329</v>
      </c>
      <c r="Q30" s="18">
        <f>CORREL($M23:$M30,Эталоны!$Q$3:$Q$10)</f>
        <v>0.68406678213329275</v>
      </c>
      <c r="R30" s="21">
        <v>1</v>
      </c>
      <c r="S30" s="19">
        <v>63</v>
      </c>
      <c r="T30" s="11">
        <f>CORREL($S23:$S30,Эталоны!$H$3:$H$10)</f>
        <v>-0.25305046756552713</v>
      </c>
      <c r="U30" s="18">
        <f>CORREL($S23:$S30,Эталоны!$H$13:$H$20)</f>
        <v>0.50998388089110147</v>
      </c>
      <c r="V30" s="18">
        <f>CORREL($S23:$S30,Эталоны!$Q$13:$Q$20)</f>
        <v>-0.21038084368934482</v>
      </c>
      <c r="W30" s="18">
        <f>CORREL($S23:$S30,Эталоны!$Q$3:$Q$10)</f>
        <v>0.51027193682229921</v>
      </c>
      <c r="X30" s="21">
        <v>2</v>
      </c>
      <c r="Y30" s="19">
        <v>62</v>
      </c>
      <c r="Z30" s="11">
        <f>CORREL($Y23:$Y30,Эталоны!$H$3:$H$10)</f>
        <v>-0.7847362719311074</v>
      </c>
      <c r="AA30" s="18">
        <f>CORREL($Y23:$Y30,Эталоны!$H$13:$H$20)</f>
        <v>-0.57525301473863821</v>
      </c>
      <c r="AB30" s="18">
        <f>CORREL($Y23:$Y30,Эталоны!$Q$13:$Q$20)</f>
        <v>0.35690817811170367</v>
      </c>
      <c r="AC30" s="18">
        <f>CORREL($Y23:$Y30,Эталоны!$Q$3:$Q$10)</f>
        <v>0.92133285725915137</v>
      </c>
      <c r="AD30" s="21">
        <v>1</v>
      </c>
      <c r="AE30" s="19">
        <v>55</v>
      </c>
      <c r="AF30" s="11">
        <f>CORREL($AE23:$AE30,Эталоны!$H$3:$H$10)</f>
        <v>-0.43999928895046536</v>
      </c>
      <c r="AG30" s="18">
        <f>CORREL($AE23:$AE30,Эталоны!$H$13:$H$20)</f>
        <v>5.5965955071359146E-2</v>
      </c>
      <c r="AH30" s="18">
        <f>CORREL($AE23:$AE30,Эталоны!$Q$13:$Q$20)</f>
        <v>0.14071406683026957</v>
      </c>
      <c r="AI30" s="18">
        <f>CORREL($AE23:$AE30,Эталоны!$Q$3:$Q$10)</f>
        <v>0.49344823859352366</v>
      </c>
      <c r="AJ30" s="21">
        <v>2</v>
      </c>
      <c r="AK30" s="19">
        <v>62</v>
      </c>
      <c r="AL30" s="11">
        <f>CORREL($AK23:$AK30,Эталоны!$H$3:$H$10)</f>
        <v>0.24300878160383441</v>
      </c>
      <c r="AM30" s="18">
        <f>CORREL($AK23:$AK30,Эталоны!$H$13:$H$20)</f>
        <v>0.40995062089770573</v>
      </c>
      <c r="AN30" s="18">
        <f>CORREL($AK23:$AK30,Эталоны!$Q$13:$Q$20)</f>
        <v>0.26207994947137897</v>
      </c>
      <c r="AO30" s="18">
        <f>CORREL($AK23:$AK30,Эталоны!$Q$3:$Q$10)</f>
        <v>-0.59109904791518952</v>
      </c>
      <c r="AP30" s="22">
        <v>3</v>
      </c>
    </row>
    <row r="31" spans="1:42" x14ac:dyDescent="0.3">
      <c r="A31" s="19">
        <v>64</v>
      </c>
      <c r="B31" s="11">
        <f>CORREL($A24:$A31,Эталоны!$H$3:$H$10)</f>
        <v>-0.25158509554043829</v>
      </c>
      <c r="C31" s="11">
        <f>CORREL($A24:$A31,Эталоны!$H$13:$H$20)</f>
        <v>-3.7407061961599548E-2</v>
      </c>
      <c r="D31" s="18">
        <f>CORREL($A24:$A31,Эталоны!$Q$13:$Q$20)</f>
        <v>-0.28138453725699447</v>
      </c>
      <c r="E31" s="18">
        <f>CORREL($A24:$A31,Эталоны!$Q$3:$Q$10)</f>
        <v>0.6770469684245024</v>
      </c>
      <c r="F31" s="21">
        <v>1</v>
      </c>
      <c r="G31" s="19">
        <v>62</v>
      </c>
      <c r="H31" s="11">
        <f>CORREL($G24:$G31,Эталоны!$H$3:$H$10)</f>
        <v>-0.35051619279497243</v>
      </c>
      <c r="I31" s="18">
        <f>CORREL($G24:$G31,Эталоны!$H$13:$H$20)</f>
        <v>-0.1844873658153636</v>
      </c>
      <c r="J31" s="18">
        <f>CORREL($G24:$G31,Эталоны!$Q$13:$Q$20)</f>
        <v>-0.47629767815506463</v>
      </c>
      <c r="K31" s="18">
        <f>CORREL($G24:$G31,Эталоны!$Q$3:$Q$10)</f>
        <v>0.63277135833183762</v>
      </c>
      <c r="L31" s="21">
        <v>1</v>
      </c>
      <c r="M31" s="19">
        <v>66</v>
      </c>
      <c r="N31" s="11">
        <f>CORREL($M24:$M31,Эталоны!$H$3:$H$10)</f>
        <v>-0.25511659172436713</v>
      </c>
      <c r="O31" s="18">
        <f>CORREL($M24:$M31,Эталоны!$H$13:$H$20)</f>
        <v>-8.4911831922453246E-2</v>
      </c>
      <c r="P31" s="18">
        <f>CORREL($M24:$M31,Эталоны!$Q$13:$Q$20)</f>
        <v>-0.11852492364083007</v>
      </c>
      <c r="Q31" s="18">
        <f>CORREL($M24:$M31,Эталоны!$Q$3:$Q$10)</f>
        <v>0.68306252422060165</v>
      </c>
      <c r="R31" s="21">
        <v>1</v>
      </c>
      <c r="S31" s="19">
        <v>62</v>
      </c>
      <c r="T31" s="11">
        <f>CORREL($S24:$S31,Эталоны!$H$3:$H$10)</f>
        <v>-0.1849149344186759</v>
      </c>
      <c r="U31" s="18">
        <f>CORREL($S24:$S31,Эталоны!$H$13:$H$20)</f>
        <v>-1.8139521585116346E-2</v>
      </c>
      <c r="V31" s="18">
        <f>CORREL($S24:$S31,Эталоны!$Q$13:$Q$20)</f>
        <v>0.48394976833529157</v>
      </c>
      <c r="W31" s="18">
        <f>CORREL($S24:$S31,Эталоны!$Q$3:$Q$10)</f>
        <v>0.51727904588773255</v>
      </c>
      <c r="X31" s="21">
        <v>2</v>
      </c>
      <c r="Y31" s="19">
        <v>60</v>
      </c>
      <c r="Z31" s="11">
        <f>CORREL($Y24:$Y31,Эталоны!$H$3:$H$10)</f>
        <v>-0.50941686686202647</v>
      </c>
      <c r="AA31" s="18">
        <f>CORREL($Y24:$Y31,Эталоны!$H$13:$H$20)</f>
        <v>-0.61105815311527778</v>
      </c>
      <c r="AB31" s="18">
        <f>CORREL($Y24:$Y31,Эталоны!$Q$13:$Q$20)</f>
        <v>-0.16178282179613887</v>
      </c>
      <c r="AC31" s="18">
        <f>CORREL($Y24:$Y31,Эталоны!$Q$3:$Q$10)</f>
        <v>0.60738032177786649</v>
      </c>
      <c r="AD31" s="21">
        <v>1</v>
      </c>
      <c r="AE31" s="19">
        <v>58</v>
      </c>
      <c r="AF31" s="11">
        <f>CORREL($AE24:$AE31,Эталоны!$H$3:$H$10)</f>
        <v>-6.1600749018339562E-2</v>
      </c>
      <c r="AG31" s="18">
        <f>CORREL($AE24:$AE31,Эталоны!$H$13:$H$20)</f>
        <v>0.34983293642757263</v>
      </c>
      <c r="AH31" s="18">
        <f>CORREL($AE24:$AE31,Эталоны!$Q$13:$Q$20)</f>
        <v>-0.25396262258821467</v>
      </c>
      <c r="AI31" s="18">
        <f>CORREL($AE24:$AE31,Эталоны!$Q$3:$Q$10)</f>
        <v>0.21584322615209983</v>
      </c>
      <c r="AJ31" s="21">
        <v>2</v>
      </c>
      <c r="AK31" s="19">
        <v>63</v>
      </c>
      <c r="AL31" s="11">
        <f>CORREL($AK24:$AK31,Эталоны!$H$3:$H$10)</f>
        <v>0.22379776194174567</v>
      </c>
      <c r="AM31" s="18">
        <f>CORREL($AK24:$AK31,Эталоны!$H$13:$H$20)</f>
        <v>0.19701425185205701</v>
      </c>
      <c r="AN31" s="18">
        <f>CORREL($AK24:$AK31,Эталоны!$Q$13:$Q$20)</f>
        <v>0.16482865473211436</v>
      </c>
      <c r="AO31" s="18">
        <f>CORREL($AK24:$AK31,Эталоны!$Q$3:$Q$10)</f>
        <v>-0.52038594039946584</v>
      </c>
      <c r="AP31" s="22">
        <v>3</v>
      </c>
    </row>
    <row r="32" spans="1:42" x14ac:dyDescent="0.3">
      <c r="A32" s="19">
        <v>64</v>
      </c>
      <c r="B32" s="11">
        <f>CORREL($A25:$A32,Эталоны!$H$3:$H$10)</f>
        <v>-0.28512503803746619</v>
      </c>
      <c r="C32" s="11">
        <f>CORREL($A25:$A32,Эталоны!$H$13:$H$20)</f>
        <v>0.11601382232933727</v>
      </c>
      <c r="D32" s="18">
        <f>CORREL($A25:$A32,Эталоны!$Q$13:$Q$20)</f>
        <v>-0.14944672734099565</v>
      </c>
      <c r="E32" s="18">
        <f>CORREL($A25:$A32,Эталоны!$Q$3:$Q$10)</f>
        <v>0.81352371462187623</v>
      </c>
      <c r="F32" s="21">
        <v>1</v>
      </c>
      <c r="G32" s="19">
        <v>61</v>
      </c>
      <c r="H32" s="11">
        <f>CORREL($G25:$G32,Эталоны!$H$3:$H$10)</f>
        <v>-0.3056016138230816</v>
      </c>
      <c r="I32" s="18">
        <f>CORREL($G25:$G32,Эталоны!$H$13:$H$20)</f>
        <v>-9.1254917462335092E-2</v>
      </c>
      <c r="J32" s="18">
        <f>CORREL($G25:$G32,Эталоны!$Q$13:$Q$20)</f>
        <v>-0.14902903831911607</v>
      </c>
      <c r="K32" s="18">
        <f>CORREL($G25:$G32,Эталоны!$Q$3:$Q$10)</f>
        <v>0.80862555360472821</v>
      </c>
      <c r="L32" s="21">
        <v>1</v>
      </c>
      <c r="M32" s="19">
        <v>69</v>
      </c>
      <c r="N32" s="11">
        <f>CORREL($M25:$M32,Эталоны!$H$3:$H$10)</f>
        <v>-0.32988886095660724</v>
      </c>
      <c r="O32" s="18">
        <f>CORREL($M25:$M32,Эталоны!$H$13:$H$20)</f>
        <v>0.20838043318218846</v>
      </c>
      <c r="P32" s="18">
        <f>CORREL($M25:$M32,Эталоны!$Q$13:$Q$20)</f>
        <v>-0.20822727854623491</v>
      </c>
      <c r="Q32" s="18">
        <f>CORREL($M25:$M32,Эталоны!$Q$3:$Q$10)</f>
        <v>0.70218194941552481</v>
      </c>
      <c r="R32" s="21">
        <v>1</v>
      </c>
      <c r="S32" s="19">
        <v>63</v>
      </c>
      <c r="T32" s="11">
        <f>CORREL($S25:$S32,Эталоны!$H$3:$H$10)</f>
        <v>0.59188178359371346</v>
      </c>
      <c r="U32" s="18">
        <f>CORREL($S25:$S32,Эталоны!$H$13:$H$20)</f>
        <v>0.17220695935263788</v>
      </c>
      <c r="V32" s="18">
        <f>CORREL($S25:$S32,Эталоны!$Q$13:$Q$20)</f>
        <v>0.27923844712170021</v>
      </c>
      <c r="W32" s="18">
        <f>CORREL($S25:$S32,Эталоны!$Q$3:$Q$10)</f>
        <v>-0.5688844312284238</v>
      </c>
      <c r="X32" s="21">
        <v>2</v>
      </c>
      <c r="Y32" s="19">
        <v>65</v>
      </c>
      <c r="Z32" s="11">
        <f>CORREL($Y25:$Y32,Эталоны!$H$3:$H$10)</f>
        <v>0.10648730083074273</v>
      </c>
      <c r="AA32" s="18">
        <f>CORREL($Y25:$Y32,Эталоны!$H$13:$H$20)</f>
        <v>0.21629666543630321</v>
      </c>
      <c r="AB32" s="18">
        <f>CORREL($Y25:$Y32,Эталоны!$Q$13:$Q$20)</f>
        <v>-0.83570256090035799</v>
      </c>
      <c r="AC32" s="18">
        <f>CORREL($Y25:$Y32,Эталоны!$Q$3:$Q$10)</f>
        <v>0.26373053905060201</v>
      </c>
      <c r="AD32" s="21">
        <v>1</v>
      </c>
      <c r="AE32" s="19">
        <v>56</v>
      </c>
      <c r="AF32" s="11">
        <f>CORREL($AE25:$AE32,Эталоны!$H$3:$H$10)</f>
        <v>0.21186503710089893</v>
      </c>
      <c r="AG32" s="18">
        <f>CORREL($AE25:$AE32,Эталоны!$H$13:$H$20)</f>
        <v>-0.17040926268575121</v>
      </c>
      <c r="AH32" s="18">
        <f>CORREL($AE25:$AE32,Эталоны!$Q$13:$Q$20)</f>
        <v>0.4394992510159943</v>
      </c>
      <c r="AI32" s="18">
        <f>CORREL($AE25:$AE32,Эталоны!$Q$3:$Q$10)</f>
        <v>8.2176204377906459E-2</v>
      </c>
      <c r="AJ32" s="21">
        <v>2</v>
      </c>
      <c r="AK32" s="19">
        <v>67</v>
      </c>
      <c r="AL32" s="11">
        <f>CORREL($AK25:$AK32,Эталоны!$H$3:$H$10)</f>
        <v>0.629590741590624</v>
      </c>
      <c r="AM32" s="18">
        <f>CORREL($AK25:$AK32,Эталоны!$H$13:$H$20)</f>
        <v>0.23211493772578759</v>
      </c>
      <c r="AN32" s="18">
        <f>CORREL($AK25:$AK32,Эталоны!$Q$13:$Q$20)</f>
        <v>6.4459590591900789E-2</v>
      </c>
      <c r="AO32" s="18">
        <f>CORREL($AK25:$AK32,Эталоны!$Q$3:$Q$10)</f>
        <v>-0.85597108158255708</v>
      </c>
      <c r="AP32" s="22">
        <v>3</v>
      </c>
    </row>
    <row r="33" spans="1:42" x14ac:dyDescent="0.3">
      <c r="A33" s="19">
        <v>68</v>
      </c>
      <c r="B33" s="11">
        <f>CORREL($A26:$A33,Эталоны!$H$3:$H$10)</f>
        <v>0.17381344549499594</v>
      </c>
      <c r="C33" s="11">
        <f>CORREL($A26:$A33,Эталоны!$H$13:$H$20)</f>
        <v>0.32268272614826304</v>
      </c>
      <c r="D33" s="18">
        <f>CORREL($A26:$A33,Эталоны!$Q$13:$Q$20)</f>
        <v>0.2728590157618338</v>
      </c>
      <c r="E33" s="18">
        <f>CORREL($A26:$A33,Эталоны!$Q$3:$Q$10)</f>
        <v>0.28125205916715784</v>
      </c>
      <c r="F33" s="21">
        <v>1</v>
      </c>
      <c r="G33" s="19">
        <v>67</v>
      </c>
      <c r="H33" s="11">
        <f>CORREL($G26:$G33,Эталоны!$H$3:$H$10)</f>
        <v>0.30580225142729578</v>
      </c>
      <c r="I33" s="18">
        <f>CORREL($G26:$G33,Эталоны!$H$13:$H$20)</f>
        <v>0.50455797940252112</v>
      </c>
      <c r="J33" s="18">
        <f>CORREL($G26:$G33,Эталоны!$Q$13:$Q$20)</f>
        <v>-2.2816545036806371E-2</v>
      </c>
      <c r="K33" s="18">
        <f>CORREL($G26:$G33,Эталоны!$Q$3:$Q$10)</f>
        <v>0.12936642632364675</v>
      </c>
      <c r="L33" s="21">
        <v>1</v>
      </c>
      <c r="M33" s="19">
        <v>68</v>
      </c>
      <c r="N33" s="11">
        <f>CORREL($M26:$M33,Эталоны!$H$3:$H$10)</f>
        <v>-0.12281288593087038</v>
      </c>
      <c r="O33" s="18">
        <f>CORREL($M26:$M33,Эталоны!$H$13:$H$20)</f>
        <v>0.1012822827398274</v>
      </c>
      <c r="P33" s="18">
        <f>CORREL($M26:$M33,Эталоны!$Q$13:$Q$20)</f>
        <v>0.33400007550455729</v>
      </c>
      <c r="Q33" s="18">
        <f>CORREL($M26:$M33,Эталоны!$Q$3:$Q$10)</f>
        <v>0.69859662814691725</v>
      </c>
      <c r="R33" s="21">
        <v>1</v>
      </c>
      <c r="S33" s="19">
        <v>65</v>
      </c>
      <c r="T33" s="11">
        <f>CORREL($S26:$S33,Эталоны!$H$3:$H$10)</f>
        <v>0.33426504458627831</v>
      </c>
      <c r="U33" s="18">
        <f>CORREL($S26:$S33,Эталоны!$H$13:$H$20)</f>
        <v>0.39483222083616643</v>
      </c>
      <c r="V33" s="18">
        <f>CORREL($S26:$S33,Эталоны!$Q$13:$Q$20)</f>
        <v>-0.22277544566048924</v>
      </c>
      <c r="W33" s="18">
        <f>CORREL($S26:$S33,Эталоны!$Q$3:$Q$10)</f>
        <v>-0.70711033951626401</v>
      </c>
      <c r="X33" s="21">
        <v>2</v>
      </c>
      <c r="Y33" s="19">
        <v>62</v>
      </c>
      <c r="Z33" s="11">
        <f>CORREL($Y26:$Y33,Эталоны!$H$3:$H$10)</f>
        <v>-0.21761180842872022</v>
      </c>
      <c r="AA33" s="18">
        <f>CORREL($Y26:$Y33,Эталоны!$H$13:$H$20)</f>
        <v>-0.20848702046080361</v>
      </c>
      <c r="AB33" s="18">
        <f>CORREL($Y26:$Y33,Эталоны!$Q$13:$Q$20)</f>
        <v>0.26908660809449403</v>
      </c>
      <c r="AC33" s="18">
        <f>CORREL($Y26:$Y33,Эталоны!$Q$3:$Q$10)</f>
        <v>0.57722154213336874</v>
      </c>
      <c r="AD33" s="21">
        <v>1</v>
      </c>
      <c r="AE33" s="19">
        <v>57</v>
      </c>
      <c r="AF33" s="11">
        <f>CORREL($AE26:$AE33,Эталоны!$H$3:$H$10)</f>
        <v>0.17592909555311442</v>
      </c>
      <c r="AG33" s="18">
        <f>CORREL($AE26:$AE33,Эталоны!$H$13:$H$20)</f>
        <v>-0.10420361812392774</v>
      </c>
      <c r="AH33" s="18">
        <f>CORREL($AE26:$AE33,Эталоны!$Q$13:$Q$20)</f>
        <v>-1.4555391423975887E-2</v>
      </c>
      <c r="AI33" s="18">
        <f>CORREL($AE26:$AE33,Эталоны!$Q$3:$Q$10)</f>
        <v>-0.71924494994765664</v>
      </c>
      <c r="AJ33" s="21">
        <v>2</v>
      </c>
      <c r="AK33" s="19">
        <v>61</v>
      </c>
      <c r="AL33" s="11">
        <f>CORREL($AK26:$AK33,Эталоны!$H$3:$H$10)</f>
        <v>0.11304602711908605</v>
      </c>
      <c r="AM33" s="18">
        <f>CORREL($AK26:$AK33,Эталоны!$H$13:$H$20)</f>
        <v>-0.21966028569062515</v>
      </c>
      <c r="AN33" s="18">
        <f>CORREL($AK26:$AK33,Эталоны!$Q$13:$Q$20)</f>
        <v>0.21942229352183859</v>
      </c>
      <c r="AO33" s="18">
        <f>CORREL($AK26:$AK33,Эталоны!$Q$3:$Q$10)</f>
        <v>-0.64620134202332569</v>
      </c>
      <c r="AP33" s="22">
        <v>3</v>
      </c>
    </row>
    <row r="34" spans="1:42" x14ac:dyDescent="0.3">
      <c r="A34" s="19">
        <v>64</v>
      </c>
      <c r="B34" s="11">
        <f>CORREL($A27:$A34,Эталоны!$H$3:$H$10)</f>
        <v>-0.19686278662125384</v>
      </c>
      <c r="C34" s="11">
        <f>CORREL($A27:$A34,Эталоны!$H$13:$H$20)</f>
        <v>0.2513891438034499</v>
      </c>
      <c r="D34" s="18">
        <f>CORREL($A27:$A34,Эталоны!$Q$13:$Q$20)</f>
        <v>0.49662063826003738</v>
      </c>
      <c r="E34" s="18">
        <f>CORREL($A27:$A34,Эталоны!$Q$3:$Q$10)</f>
        <v>0.42663111555493755</v>
      </c>
      <c r="F34" s="21">
        <v>1</v>
      </c>
      <c r="G34" s="19">
        <v>57</v>
      </c>
      <c r="H34" s="11">
        <f>CORREL($G27:$G34,Эталоны!$H$3:$H$10)</f>
        <v>-0.61575840049477959</v>
      </c>
      <c r="I34" s="18">
        <f>CORREL($G27:$G34,Эталоны!$H$13:$H$20)</f>
        <v>-0.28623253817777455</v>
      </c>
      <c r="J34" s="18">
        <f>CORREL($G27:$G34,Эталоны!$Q$13:$Q$20)</f>
        <v>0.48900563540722547</v>
      </c>
      <c r="K34" s="18">
        <f>CORREL($G27:$G34,Эталоны!$Q$3:$Q$10)</f>
        <v>0.75744876218737622</v>
      </c>
      <c r="L34" s="21">
        <v>1</v>
      </c>
      <c r="M34" s="19">
        <v>69</v>
      </c>
      <c r="N34" s="11">
        <f>CORREL($M27:$M34,Эталоны!$H$3:$H$10)</f>
        <v>-3.7858159802569437E-2</v>
      </c>
      <c r="O34" s="18">
        <f>CORREL($M27:$M34,Эталоны!$H$13:$H$20)</f>
        <v>0.31261085437178587</v>
      </c>
      <c r="P34" s="18">
        <f>CORREL($M27:$M34,Эталоны!$Q$13:$Q$20)</f>
        <v>0.43180994557799152</v>
      </c>
      <c r="Q34" s="18">
        <f>CORREL($M27:$M34,Эталоны!$Q$3:$Q$10)</f>
        <v>0.20918279420788344</v>
      </c>
      <c r="R34" s="21">
        <v>1</v>
      </c>
      <c r="S34" s="19">
        <v>61</v>
      </c>
      <c r="T34" s="11">
        <f>CORREL($S27:$S34,Эталоны!$H$3:$H$10)</f>
        <v>-0.18108139796814127</v>
      </c>
      <c r="U34" s="18">
        <f>CORREL($S27:$S34,Эталоны!$H$13:$H$20)</f>
        <v>-0.55914337653147028</v>
      </c>
      <c r="V34" s="18">
        <f>CORREL($S27:$S34,Эталоны!$Q$13:$Q$20)</f>
        <v>0.70692668132689884</v>
      </c>
      <c r="W34" s="18">
        <f>CORREL($S27:$S34,Эталоны!$Q$3:$Q$10)</f>
        <v>-0.15494281044226277</v>
      </c>
      <c r="X34" s="21">
        <v>2</v>
      </c>
      <c r="Y34" s="19">
        <v>63</v>
      </c>
      <c r="Z34" s="11">
        <f>CORREL($Y27:$Y34,Эталоны!$H$3:$H$10)</f>
        <v>-0.16781100011085928</v>
      </c>
      <c r="AA34" s="18">
        <f>CORREL($Y27:$Y34,Эталоны!$H$13:$H$20)</f>
        <v>9.8939813429724244E-2</v>
      </c>
      <c r="AB34" s="18">
        <f>CORREL($Y27:$Y34,Эталоны!$Q$13:$Q$20)</f>
        <v>0.13443218884677555</v>
      </c>
      <c r="AC34" s="18">
        <f>CORREL($Y27:$Y34,Эталоны!$Q$3:$Q$10)</f>
        <v>0.34059058874349962</v>
      </c>
      <c r="AD34" s="21">
        <v>1</v>
      </c>
      <c r="AE34" s="19">
        <v>60</v>
      </c>
      <c r="AF34" s="11">
        <f>CORREL($AE27:$AE34,Эталоны!$H$3:$H$10)</f>
        <v>0.68722807183755918</v>
      </c>
      <c r="AG34" s="18">
        <f>CORREL($AE27:$AE34,Эталоны!$H$13:$H$20)</f>
        <v>0.91614875275266505</v>
      </c>
      <c r="AH34" s="18">
        <f>CORREL($AE27:$AE34,Эталоны!$Q$13:$Q$20)</f>
        <v>-0.36197138146020513</v>
      </c>
      <c r="AI34" s="18">
        <f>CORREL($AE27:$AE34,Эталоны!$Q$3:$Q$10)</f>
        <v>-0.50530705705289714</v>
      </c>
      <c r="AJ34" s="21">
        <v>2</v>
      </c>
      <c r="AK34" s="19">
        <v>64</v>
      </c>
      <c r="AL34" s="11">
        <f>CORREL($AK27:$AK34,Эталоны!$H$3:$H$10)</f>
        <v>0.1697338634245453</v>
      </c>
      <c r="AM34" s="18">
        <f>CORREL($AK27:$AK34,Эталоны!$H$13:$H$20)</f>
        <v>-1.9957451852008982E-2</v>
      </c>
      <c r="AN34" s="18">
        <f>CORREL($AK27:$AK34,Эталоны!$Q$13:$Q$20)</f>
        <v>-0.29561750335266401</v>
      </c>
      <c r="AO34" s="18">
        <f>CORREL($AK27:$AK34,Эталоны!$Q$3:$Q$10)</f>
        <v>-0.72865831367091882</v>
      </c>
      <c r="AP34" s="22">
        <v>3</v>
      </c>
    </row>
    <row r="35" spans="1:42" x14ac:dyDescent="0.3">
      <c r="A35" s="19">
        <v>60</v>
      </c>
      <c r="B35" s="11">
        <f>CORREL($A28:$A35,Эталоны!$H$3:$H$10)</f>
        <v>-0.86256341549147231</v>
      </c>
      <c r="C35" s="11">
        <f>CORREL($A28:$A35,Эталоны!$H$13:$H$20)</f>
        <v>-0.63182724131835866</v>
      </c>
      <c r="D35" s="18">
        <f>CORREL($A28:$A35,Эталоны!$Q$13:$Q$20)</f>
        <v>0.24123039870529006</v>
      </c>
      <c r="E35" s="18">
        <f>CORREL($A28:$A35,Эталоны!$Q$3:$Q$10)</f>
        <v>0.57614682060967526</v>
      </c>
      <c r="F35" s="21">
        <v>1</v>
      </c>
      <c r="G35" s="19">
        <v>60</v>
      </c>
      <c r="H35" s="11">
        <f>CORREL($G28:$G35,Эталоны!$H$3:$H$10)</f>
        <v>-0.45924343037753895</v>
      </c>
      <c r="I35" s="18">
        <f>CORREL($G28:$G35,Эталоны!$H$13:$H$20)</f>
        <v>-0.29614399801006042</v>
      </c>
      <c r="J35" s="18">
        <f>CORREL($G28:$G35,Эталоны!$Q$13:$Q$20)</f>
        <v>-0.15512267783392494</v>
      </c>
      <c r="K35" s="18">
        <f>CORREL($G28:$G35,Эталоны!$Q$3:$Q$10)</f>
        <v>0.38021028038143911</v>
      </c>
      <c r="L35" s="21">
        <v>1</v>
      </c>
      <c r="M35" s="19">
        <v>70</v>
      </c>
      <c r="N35" s="11">
        <f>CORREL($M28:$M35,Эталоны!$H$3:$H$10)</f>
        <v>0.34517733937636574</v>
      </c>
      <c r="O35" s="18">
        <f>CORREL($M28:$M35,Эталоны!$H$13:$H$20)</f>
        <v>0.69855018075670561</v>
      </c>
      <c r="P35" s="18">
        <f>CORREL($M28:$M35,Эталоны!$Q$13:$Q$20)</f>
        <v>6.3073362837234956E-2</v>
      </c>
      <c r="Q35" s="18">
        <f>CORREL($M28:$M35,Эталоны!$Q$3:$Q$10)</f>
        <v>-0.12321726234163184</v>
      </c>
      <c r="R35" s="21">
        <v>3</v>
      </c>
      <c r="S35" s="19">
        <v>62</v>
      </c>
      <c r="T35" s="11">
        <f>CORREL($S28:$S35,Эталоны!$H$3:$H$10)</f>
        <v>6.8939618515789863E-2</v>
      </c>
      <c r="U35" s="18">
        <f>CORREL($S28:$S35,Эталоны!$H$13:$H$20)</f>
        <v>-0.22142714911075342</v>
      </c>
      <c r="V35" s="18">
        <f>CORREL($S28:$S35,Эталоны!$Q$13:$Q$20)</f>
        <v>-0.3584699035623638</v>
      </c>
      <c r="W35" s="18">
        <f>CORREL($S28:$S35,Эталоны!$Q$3:$Q$10)</f>
        <v>-0.53342906495770959</v>
      </c>
      <c r="X35" s="21">
        <v>2</v>
      </c>
      <c r="Y35" s="19">
        <v>61</v>
      </c>
      <c r="Z35" s="11">
        <f>CORREL($Y28:$Y35,Эталоны!$H$3:$H$10)</f>
        <v>-0.54617680103509625</v>
      </c>
      <c r="AA35" s="18">
        <f>CORREL($Y28:$Y35,Эталоны!$H$13:$H$20)</f>
        <v>0.11310926541164495</v>
      </c>
      <c r="AB35" s="18">
        <f>CORREL($Y28:$Y35,Эталоны!$Q$13:$Q$20)</f>
        <v>-0.11724782197706678</v>
      </c>
      <c r="AC35" s="18">
        <f>CORREL($Y28:$Y35,Эталоны!$Q$3:$Q$10)</f>
        <v>0.83244555622117034</v>
      </c>
      <c r="AD35" s="21">
        <v>1</v>
      </c>
      <c r="AE35" s="19">
        <v>67</v>
      </c>
      <c r="AF35" s="11">
        <f>CORREL($AE28:$AE35,Эталоны!$H$3:$H$10)</f>
        <v>0.66838845532329172</v>
      </c>
      <c r="AG35" s="18">
        <f>CORREL($AE28:$AE35,Эталоны!$H$13:$H$20)</f>
        <v>0.65938495447889511</v>
      </c>
      <c r="AH35" s="18">
        <f>CORREL($AE28:$AE35,Эталоны!$Q$13:$Q$20)</f>
        <v>0.14405595347794287</v>
      </c>
      <c r="AI35" s="18">
        <f>CORREL($AE28:$AE35,Эталоны!$Q$3:$Q$10)</f>
        <v>-0.65001747957580314</v>
      </c>
      <c r="AJ35" s="21">
        <v>2</v>
      </c>
      <c r="AK35" s="19">
        <v>63</v>
      </c>
      <c r="AL35" s="11">
        <f>CORREL($AK28:$AK35,Эталоны!$H$3:$H$10)</f>
        <v>0.16097096234972852</v>
      </c>
      <c r="AM35" s="18">
        <f>CORREL($AK28:$AK35,Эталоны!$H$13:$H$20)</f>
        <v>6.9426682294411471E-2</v>
      </c>
      <c r="AN35" s="18">
        <f>CORREL($AK28:$AK35,Эталоны!$Q$13:$Q$20)</f>
        <v>-0.39513606395029854</v>
      </c>
      <c r="AO35" s="18">
        <f>CORREL($AK28:$AK35,Эталоны!$Q$3:$Q$10)</f>
        <v>-0.16963925741270125</v>
      </c>
      <c r="AP35" s="22">
        <v>3</v>
      </c>
    </row>
    <row r="36" spans="1:42" x14ac:dyDescent="0.3">
      <c r="A36" s="19">
        <v>63</v>
      </c>
      <c r="B36" s="11">
        <f>CORREL($A29:$A36,Эталоны!$H$3:$H$10)</f>
        <v>0.17577352124498369</v>
      </c>
      <c r="C36" s="11">
        <f>CORREL($A29:$A36,Эталоны!$H$13:$H$20)</f>
        <v>-8.3431626823792529E-2</v>
      </c>
      <c r="D36" s="18">
        <f>CORREL($A29:$A36,Эталоны!$Q$13:$Q$20)</f>
        <v>-0.57320994729263075</v>
      </c>
      <c r="E36" s="18">
        <f>CORREL($A29:$A36,Эталоны!$Q$3:$Q$10)</f>
        <v>0.13109547876057159</v>
      </c>
      <c r="F36" s="21">
        <v>1</v>
      </c>
      <c r="G36" s="19">
        <v>61</v>
      </c>
      <c r="H36" s="11">
        <f>CORREL($G29:$G36,Эталоны!$H$3:$H$10)</f>
        <v>0.22442927760377104</v>
      </c>
      <c r="I36" s="18">
        <f>CORREL($G29:$G36,Эталоны!$H$13:$H$20)</f>
        <v>0.18948592723392191</v>
      </c>
      <c r="J36" s="18">
        <f>CORREL($G29:$G36,Эталоны!$Q$13:$Q$20)</f>
        <v>-0.48059975571147928</v>
      </c>
      <c r="K36" s="18">
        <f>CORREL($G29:$G36,Эталоны!$Q$3:$Q$10)</f>
        <v>0.30852913663370368</v>
      </c>
      <c r="L36" s="21">
        <v>1</v>
      </c>
      <c r="M36" s="19">
        <v>65</v>
      </c>
      <c r="N36" s="11">
        <f>CORREL($M29:$M36,Эталоны!$H$3:$H$10)</f>
        <v>-0.65499949805300417</v>
      </c>
      <c r="O36" s="18">
        <f>CORREL($M29:$M36,Эталоны!$H$13:$H$20)</f>
        <v>-0.83283116606050944</v>
      </c>
      <c r="P36" s="18">
        <f>CORREL($M29:$M36,Эталоны!$Q$13:$Q$20)</f>
        <v>0.56261485653629595</v>
      </c>
      <c r="Q36" s="18">
        <f>CORREL($M29:$M36,Эталоны!$Q$3:$Q$10)</f>
        <v>0.27947208514733773</v>
      </c>
      <c r="R36" s="21">
        <v>3</v>
      </c>
      <c r="S36" s="19">
        <v>61</v>
      </c>
      <c r="T36" s="11">
        <f>CORREL($S29:$S36,Эталоны!$H$3:$H$10)</f>
        <v>-0.25692278890701448</v>
      </c>
      <c r="U36" s="18">
        <f>CORREL($S29:$S36,Эталоны!$H$13:$H$20)</f>
        <v>-0.22440969727312562</v>
      </c>
      <c r="V36" s="18">
        <f>CORREL($S29:$S36,Эталоны!$Q$13:$Q$20)</f>
        <v>-0.58661878472164719</v>
      </c>
      <c r="W36" s="18">
        <f>CORREL($S29:$S36,Эталоны!$Q$3:$Q$10)</f>
        <v>0.22480401393717483</v>
      </c>
      <c r="X36" s="21">
        <v>2</v>
      </c>
      <c r="Y36" s="19">
        <v>63</v>
      </c>
      <c r="Z36" s="11">
        <f>CORREL($Y29:$Y36,Эталоны!$H$3:$H$10)</f>
        <v>-6.8415762688328191E-2</v>
      </c>
      <c r="AA36" s="18">
        <f>CORREL($Y29:$Y36,Эталоны!$H$13:$H$20)</f>
        <v>-0.19170213690917415</v>
      </c>
      <c r="AB36" s="18">
        <f>CORREL($Y29:$Y36,Эталоны!$Q$13:$Q$20)</f>
        <v>0.16019991857049184</v>
      </c>
      <c r="AC36" s="18">
        <f>CORREL($Y29:$Y36,Эталоны!$Q$3:$Q$10)</f>
        <v>0.33156597883568589</v>
      </c>
      <c r="AD36" s="21">
        <v>1</v>
      </c>
      <c r="AE36" s="19">
        <v>58</v>
      </c>
      <c r="AF36" s="11">
        <f>CORREL($AE29:$AE36,Эталоны!$H$3:$H$10)</f>
        <v>-1.0680079776222366E-2</v>
      </c>
      <c r="AG36" s="18">
        <f>CORREL($AE29:$AE36,Эталоны!$H$13:$H$20)</f>
        <v>-0.11105399925377253</v>
      </c>
      <c r="AH36" s="18">
        <f>CORREL($AE29:$AE36,Эталоны!$Q$13:$Q$20)</f>
        <v>0.74458885360283533</v>
      </c>
      <c r="AI36" s="18">
        <f>CORREL($AE29:$AE36,Эталоны!$Q$3:$Q$10)</f>
        <v>-0.27288758505862426</v>
      </c>
      <c r="AJ36" s="21">
        <v>2</v>
      </c>
      <c r="AK36" s="19">
        <v>57</v>
      </c>
      <c r="AL36" s="11">
        <f>CORREL($AK29:$AK36,Эталоны!$H$3:$H$10)</f>
        <v>-0.60163417341515957</v>
      </c>
      <c r="AM36" s="18">
        <f>CORREL($AK29:$AK36,Эталоны!$H$13:$H$20)</f>
        <v>-0.95336031689568179</v>
      </c>
      <c r="AN36" s="18">
        <f>CORREL($AK29:$AK36,Эталоны!$Q$13:$Q$20)</f>
        <v>0.28944665780627987</v>
      </c>
      <c r="AO36" s="18">
        <f>CORREL($AK29:$AK36,Эталоны!$Q$3:$Q$10)</f>
        <v>0.28014993521533549</v>
      </c>
      <c r="AP36" s="22">
        <v>3</v>
      </c>
    </row>
    <row r="37" spans="1:42" x14ac:dyDescent="0.3">
      <c r="A37" s="19">
        <v>64</v>
      </c>
      <c r="B37" s="11">
        <f>CORREL($A30:$A37,Эталоны!$H$3:$H$10)</f>
        <v>0.19343921351649723</v>
      </c>
      <c r="C37" s="11">
        <f>CORREL($A30:$A37,Эталоны!$H$13:$H$20)</f>
        <v>-9.9329716601858173E-2</v>
      </c>
      <c r="D37" s="18">
        <f>CORREL($A30:$A37,Эталоны!$Q$13:$Q$20)</f>
        <v>-0.30177242166495449</v>
      </c>
      <c r="E37" s="18">
        <f>CORREL($A30:$A37,Эталоны!$Q$3:$Q$10)</f>
        <v>-0.18744845057821427</v>
      </c>
      <c r="F37" s="21">
        <v>1</v>
      </c>
      <c r="G37" s="19">
        <v>65</v>
      </c>
      <c r="H37" s="11">
        <f>CORREL($G30:$G37,Эталоны!$H$3:$H$10)</f>
        <v>0.31120341652027778</v>
      </c>
      <c r="I37" s="18">
        <f>CORREL($G30:$G37,Эталоны!$H$13:$H$20)</f>
        <v>4.5274941036287306E-2</v>
      </c>
      <c r="J37" s="18">
        <f>CORREL($G30:$G37,Эталоны!$Q$13:$Q$20)</f>
        <v>0.14478869031417479</v>
      </c>
      <c r="K37" s="18">
        <f>CORREL($G30:$G37,Эталоны!$Q$3:$Q$10)</f>
        <v>-0.39572147861611207</v>
      </c>
      <c r="L37" s="21">
        <v>1</v>
      </c>
      <c r="M37" s="19">
        <v>67</v>
      </c>
      <c r="N37" s="11">
        <f>CORREL($M30:$M37,Эталоны!$H$3:$H$10)</f>
        <v>0.10756714836703918</v>
      </c>
      <c r="O37" s="18">
        <f>CORREL($M30:$M37,Эталоны!$H$13:$H$20)</f>
        <v>-0.26861822813606628</v>
      </c>
      <c r="P37" s="18">
        <f>CORREL($M30:$M37,Эталоны!$Q$13:$Q$20)</f>
        <v>-0.52960232966744836</v>
      </c>
      <c r="Q37" s="18">
        <f>CORREL($M30:$M37,Эталоны!$Q$3:$Q$10)</f>
        <v>-0.25175635117307027</v>
      </c>
      <c r="R37" s="21">
        <v>3</v>
      </c>
      <c r="S37" s="19">
        <v>56</v>
      </c>
      <c r="T37" s="11">
        <f>CORREL($S30:$S37,Эталоны!$H$3:$H$10)</f>
        <v>-0.64232018883014097</v>
      </c>
      <c r="U37" s="18">
        <f>CORREL($S30:$S37,Эталоны!$H$13:$H$20)</f>
        <v>-0.85780950190075023</v>
      </c>
      <c r="V37" s="18">
        <f>CORREL($S30:$S37,Эталоны!$Q$13:$Q$20)</f>
        <v>0.13910829480263967</v>
      </c>
      <c r="W37" s="18">
        <f>CORREL($S30:$S37,Эталоны!$Q$3:$Q$10)</f>
        <v>0.57932407829743771</v>
      </c>
      <c r="X37" s="21">
        <v>2</v>
      </c>
      <c r="Y37" s="19">
        <v>60</v>
      </c>
      <c r="Z37" s="11">
        <f>CORREL($Y30:$Y37,Эталоны!$H$3:$H$10)</f>
        <v>8.1056106444390166E-2</v>
      </c>
      <c r="AA37" s="18">
        <f>CORREL($Y30:$Y37,Эталоны!$H$13:$H$20)</f>
        <v>-0.28679992441192609</v>
      </c>
      <c r="AB37" s="18">
        <f>CORREL($Y30:$Y37,Эталоны!$Q$13:$Q$20)</f>
        <v>5.1506802763470742E-2</v>
      </c>
      <c r="AC37" s="18">
        <f>CORREL($Y30:$Y37,Эталоны!$Q$3:$Q$10)</f>
        <v>6.953236486650094E-2</v>
      </c>
      <c r="AD37" s="21">
        <v>1</v>
      </c>
      <c r="AE37" s="19">
        <v>69</v>
      </c>
      <c r="AF37" s="11">
        <f>CORREL($AE30:$AE37,Эталоны!$H$3:$H$10)</f>
        <v>0.42961078652442863</v>
      </c>
      <c r="AG37" s="18">
        <f>CORREL($AE30:$AE37,Эталоны!$H$13:$H$20)</f>
        <v>0.41999266581194783</v>
      </c>
      <c r="AH37" s="18">
        <f>CORREL($AE30:$AE37,Эталоны!$Q$13:$Q$20)</f>
        <v>-0.1775964765208573</v>
      </c>
      <c r="AI37" s="18">
        <f>CORREL($AE30:$AE37,Эталоны!$Q$3:$Q$10)</f>
        <v>-0.74273583500699636</v>
      </c>
      <c r="AJ37" s="21">
        <v>2</v>
      </c>
      <c r="AK37" s="19">
        <v>56</v>
      </c>
      <c r="AL37" s="11">
        <f>CORREL($AK30:$AK37,Эталоны!$H$3:$H$10)</f>
        <v>-0.34706173664234669</v>
      </c>
      <c r="AM37" s="18">
        <f>CORREL($AK30:$AK37,Эталоны!$H$13:$H$20)</f>
        <v>-0.33794379900253768</v>
      </c>
      <c r="AN37" s="18">
        <f>CORREL($AK30:$AK37,Эталоны!$Q$13:$Q$20)</f>
        <v>-0.47977177037038038</v>
      </c>
      <c r="AO37" s="18">
        <f>CORREL($AK30:$AK37,Эталоны!$Q$3:$Q$10)</f>
        <v>0.42630393756360657</v>
      </c>
      <c r="AP37" s="22">
        <v>3</v>
      </c>
    </row>
    <row r="38" spans="1:42" x14ac:dyDescent="0.3">
      <c r="A38" s="19">
        <v>65</v>
      </c>
      <c r="B38" s="11">
        <f>CORREL($A31:$A38,Эталоны!$H$3:$H$10)</f>
        <v>0.34191957676322932</v>
      </c>
      <c r="C38" s="11">
        <f>CORREL($A31:$A38,Эталоны!$H$13:$H$20)</f>
        <v>0.2424109600961841</v>
      </c>
      <c r="D38" s="18">
        <f>CORREL($A31:$A38,Эталоны!$Q$13:$Q$20)</f>
        <v>0.24831031913001983</v>
      </c>
      <c r="E38" s="18">
        <f>CORREL($A31:$A38,Эталоны!$Q$3:$Q$10)</f>
        <v>-0.17998500187473945</v>
      </c>
      <c r="F38" s="21">
        <v>1</v>
      </c>
      <c r="G38" s="19">
        <v>65</v>
      </c>
      <c r="H38" s="11">
        <f>CORREL($G31:$G38,Эталоны!$H$3:$H$10)</f>
        <v>0.48184033896732725</v>
      </c>
      <c r="I38" s="18">
        <f>CORREL($G31:$G38,Эталоны!$H$13:$H$20)</f>
        <v>0.59995245597509039</v>
      </c>
      <c r="J38" s="18">
        <f>CORREL($G31:$G38,Эталоны!$Q$13:$Q$20)</f>
        <v>0.23989317804865726</v>
      </c>
      <c r="K38" s="18">
        <f>CORREL($G31:$G38,Эталоны!$Q$3:$Q$10)</f>
        <v>-0.28449986973897806</v>
      </c>
      <c r="L38" s="21">
        <v>1</v>
      </c>
      <c r="M38" s="19">
        <v>69</v>
      </c>
      <c r="N38" s="11">
        <f>CORREL($M31:$M38,Эталоны!$H$3:$H$10)</f>
        <v>0.28843083557992999</v>
      </c>
      <c r="O38" s="18">
        <f>CORREL($M31:$M38,Эталоны!$H$13:$H$20)</f>
        <v>0.32512515640443923</v>
      </c>
      <c r="P38" s="18">
        <f>CORREL($M31:$M38,Эталоны!$Q$13:$Q$20)</f>
        <v>-0.67160999154446721</v>
      </c>
      <c r="Q38" s="18">
        <f>CORREL($M31:$M38,Эталоны!$Q$3:$Q$10)</f>
        <v>-0.13292871153952077</v>
      </c>
      <c r="R38" s="21">
        <v>3</v>
      </c>
      <c r="S38" s="19">
        <v>56</v>
      </c>
      <c r="T38" s="11">
        <f>CORREL($S31:$S38,Эталоны!$H$3:$H$10)</f>
        <v>-0.37778685733609174</v>
      </c>
      <c r="U38" s="18">
        <f>CORREL($S31:$S38,Эталоны!$H$13:$H$20)</f>
        <v>-0.31110786551025821</v>
      </c>
      <c r="V38" s="18">
        <f>CORREL($S31:$S38,Эталоны!$Q$13:$Q$20)</f>
        <v>-0.47672136716749719</v>
      </c>
      <c r="W38" s="18">
        <f>CORREL($S31:$S38,Эталоны!$Q$3:$Q$10)</f>
        <v>0.54587425054871941</v>
      </c>
      <c r="X38" s="21">
        <v>2</v>
      </c>
      <c r="Y38" s="19">
        <v>62</v>
      </c>
      <c r="Z38" s="11">
        <f>CORREL($Y31:$Y38,Эталоны!$H$3:$H$10)</f>
        <v>-0.31071507470349508</v>
      </c>
      <c r="AA38" s="18">
        <f>CORREL($Y31:$Y38,Эталоны!$H$13:$H$20)</f>
        <v>-6.4383656500634892E-2</v>
      </c>
      <c r="AB38" s="18">
        <f>CORREL($Y31:$Y38,Эталоны!$Q$13:$Q$20)</f>
        <v>-0.40469630742726453</v>
      </c>
      <c r="AC38" s="18">
        <f>CORREL($Y31:$Y38,Эталоны!$Q$3:$Q$10)</f>
        <v>-8.6915456083106728E-3</v>
      </c>
      <c r="AD38" s="21">
        <v>1</v>
      </c>
      <c r="AE38" s="19">
        <v>59</v>
      </c>
      <c r="AF38" s="11">
        <f>CORREL($AE31:$AE38,Эталоны!$H$3:$H$10)</f>
        <v>-1.1866755306911042E-3</v>
      </c>
      <c r="AG38" s="18">
        <f>CORREL($AE31:$AE38,Эталоны!$H$13:$H$20)</f>
        <v>-0.14807199900503054</v>
      </c>
      <c r="AH38" s="18">
        <f>CORREL($AE31:$AE38,Эталоны!$Q$13:$Q$20)</f>
        <v>0.22234250489529112</v>
      </c>
      <c r="AI38" s="18">
        <f>CORREL($AE31:$AE38,Эталоны!$Q$3:$Q$10)</f>
        <v>-0.12979065796153597</v>
      </c>
      <c r="AJ38" s="21">
        <v>2</v>
      </c>
      <c r="AK38" s="19">
        <v>58</v>
      </c>
      <c r="AL38" s="11">
        <f>CORREL($AK31:$AK38,Эталоны!$H$3:$H$10)</f>
        <v>-0.38010214567769107</v>
      </c>
      <c r="AM38" s="18">
        <f>CORREL($AK31:$AK38,Эталоны!$H$13:$H$20)</f>
        <v>-0.11806852143505325</v>
      </c>
      <c r="AN38" s="18">
        <f>CORREL($AK31:$AK38,Эталоны!$Q$13:$Q$20)</f>
        <v>-0.5117949472075396</v>
      </c>
      <c r="AO38" s="18">
        <f>CORREL($AK31:$AK38,Эталоны!$Q$3:$Q$10)</f>
        <v>0.66154711336378225</v>
      </c>
      <c r="AP38" s="22">
        <v>1</v>
      </c>
    </row>
    <row r="39" spans="1:42" x14ac:dyDescent="0.3">
      <c r="A39" s="19">
        <v>65</v>
      </c>
      <c r="B39" s="11">
        <f>CORREL($A32:$A39,Эталоны!$H$3:$H$10)</f>
        <v>-0.20268968945981541</v>
      </c>
      <c r="C39" s="11">
        <f>CORREL($A32:$A39,Эталоны!$H$13:$H$20)</f>
        <v>0.53299842689776145</v>
      </c>
      <c r="D39" s="18">
        <f>CORREL($A32:$A39,Эталоны!$Q$13:$Q$20)</f>
        <v>5.7114753577305707E-2</v>
      </c>
      <c r="E39" s="18">
        <f>CORREL($A32:$A39,Эталоны!$Q$3:$Q$10)</f>
        <v>0.24106409875646784</v>
      </c>
      <c r="F39" s="21">
        <v>1</v>
      </c>
      <c r="G39" s="19">
        <v>67</v>
      </c>
      <c r="H39" s="11">
        <f>CORREL($G32:$G39,Эталоны!$H$3:$H$10)</f>
        <v>-0.10147985871938117</v>
      </c>
      <c r="I39" s="18">
        <f>CORREL($G32:$G39,Эталоны!$H$13:$H$20)</f>
        <v>0.37414517118494295</v>
      </c>
      <c r="J39" s="18">
        <f>CORREL($G32:$G39,Эталоны!$Q$13:$Q$20)</f>
        <v>0.18353149628598131</v>
      </c>
      <c r="K39" s="18">
        <f>CORREL($G32:$G39,Эталоны!$Q$3:$Q$10)</f>
        <v>-0.17595355176964514</v>
      </c>
      <c r="L39" s="21">
        <v>1</v>
      </c>
      <c r="M39" s="19">
        <v>63</v>
      </c>
      <c r="N39" s="11">
        <f>CORREL($M32:$M39,Эталоны!$H$3:$H$10)</f>
        <v>-0.5803176405494932</v>
      </c>
      <c r="O39" s="18">
        <f>CORREL($M32:$M39,Эталоны!$H$13:$H$20)</f>
        <v>-0.72427918355521903</v>
      </c>
      <c r="P39" s="18">
        <f>CORREL($M32:$M39,Эталоны!$Q$13:$Q$20)</f>
        <v>0.51509430594535266</v>
      </c>
      <c r="Q39" s="18">
        <f>CORREL($M32:$M39,Эталоны!$Q$3:$Q$10)</f>
        <v>0.54390779921875687</v>
      </c>
      <c r="R39" s="21">
        <v>3</v>
      </c>
      <c r="S39" s="19">
        <v>55</v>
      </c>
      <c r="T39" s="11">
        <f>CORREL($S32:$S39,Эталоны!$H$3:$H$10)</f>
        <v>-0.48914073323898527</v>
      </c>
      <c r="U39" s="18">
        <f>CORREL($S32:$S39,Эталоны!$H$13:$H$20)</f>
        <v>-0.24001550782963602</v>
      </c>
      <c r="V39" s="18">
        <f>CORREL($S32:$S39,Эталоны!$Q$13:$Q$20)</f>
        <v>-0.3351660905048765</v>
      </c>
      <c r="W39" s="18">
        <f>CORREL($S32:$S39,Эталоны!$Q$3:$Q$10)</f>
        <v>0.81106139438268221</v>
      </c>
      <c r="X39" s="21">
        <v>1</v>
      </c>
      <c r="Y39" s="19">
        <v>58</v>
      </c>
      <c r="Z39" s="11">
        <f>CORREL($Y32:$Y39,Эталоны!$H$3:$H$10)</f>
        <v>-0.43999928895046453</v>
      </c>
      <c r="AA39" s="18">
        <f>CORREL($Y32:$Y39,Эталоны!$H$13:$H$20)</f>
        <v>-0.31480849727639565</v>
      </c>
      <c r="AB39" s="18">
        <f>CORREL($Y32:$Y39,Эталоны!$Q$13:$Q$20)</f>
        <v>8.5014748709953583E-2</v>
      </c>
      <c r="AC39" s="18">
        <f>CORREL($Y32:$Y39,Эталоны!$Q$3:$Q$10)</f>
        <v>0.84319049892998521</v>
      </c>
      <c r="AD39" s="21">
        <v>1</v>
      </c>
      <c r="AE39" s="19">
        <v>62</v>
      </c>
      <c r="AF39" s="11">
        <f>CORREL($AE32:$AE39,Эталоны!$H$3:$H$10)</f>
        <v>6.2882607077929961E-2</v>
      </c>
      <c r="AG39" s="18">
        <f>CORREL($AE32:$AE39,Эталоны!$H$13:$H$20)</f>
        <v>-0.42752923587685637</v>
      </c>
      <c r="AH39" s="18">
        <f>CORREL($AE32:$AE39,Эталоны!$Q$13:$Q$20)</f>
        <v>5.2692553675909769E-2</v>
      </c>
      <c r="AI39" s="18">
        <f>CORREL($AE32:$AE39,Эталоны!$Q$3:$Q$10)</f>
        <v>-0.60063000104071174</v>
      </c>
      <c r="AJ39" s="21">
        <v>2</v>
      </c>
      <c r="AK39" s="19">
        <v>60</v>
      </c>
      <c r="AL39" s="11">
        <f>CORREL($AK32:$AK39,Эталоны!$H$3:$H$10)</f>
        <v>0.10977816340962297</v>
      </c>
      <c r="AM39" s="18">
        <f>CORREL($AK32:$AK39,Эталоны!$H$13:$H$20)</f>
        <v>5.1170660327805512E-2</v>
      </c>
      <c r="AN39" s="18">
        <f>CORREL($AK32:$AK39,Эталоны!$Q$13:$Q$20)</f>
        <v>0.10391555549374447</v>
      </c>
      <c r="AO39" s="18">
        <f>CORREL($AK32:$AK39,Эталоны!$Q$3:$Q$10)</f>
        <v>0.45494339074747658</v>
      </c>
      <c r="AP39" s="22">
        <v>1</v>
      </c>
    </row>
    <row r="40" spans="1:42" x14ac:dyDescent="0.3">
      <c r="A40" s="19">
        <v>57</v>
      </c>
      <c r="B40" s="11">
        <f>CORREL($A33:$A40,Эталоны!$H$3:$H$10)</f>
        <v>-0.79023739705863671</v>
      </c>
      <c r="C40" s="11">
        <f>CORREL($A33:$A40,Эталоны!$H$13:$H$20)</f>
        <v>-0.62971158399110416</v>
      </c>
      <c r="D40" s="18">
        <f>CORREL($A33:$A40,Эталоны!$Q$13:$Q$20)</f>
        <v>0.40412163831766856</v>
      </c>
      <c r="E40" s="18">
        <f>CORREL($A33:$A40,Эталоны!$Q$3:$Q$10)</f>
        <v>0.77706614020086173</v>
      </c>
      <c r="F40" s="21">
        <v>1</v>
      </c>
      <c r="G40" s="19">
        <v>67</v>
      </c>
      <c r="H40" s="11">
        <f>CORREL($G33:$G40,Эталоны!$H$3:$H$10)</f>
        <v>0.40066846589967975</v>
      </c>
      <c r="I40" s="18">
        <f>CORREL($G33:$G40,Эталоны!$H$13:$H$20)</f>
        <v>0.20293104214683363</v>
      </c>
      <c r="J40" s="18">
        <f>CORREL($G33:$G40,Эталоны!$Q$13:$Q$20)</f>
        <v>0.38552175351161538</v>
      </c>
      <c r="K40" s="18">
        <f>CORREL($G33:$G40,Эталоны!$Q$3:$Q$10)</f>
        <v>-0.29989985796033075</v>
      </c>
      <c r="L40" s="21">
        <v>1</v>
      </c>
      <c r="M40" s="19">
        <v>65</v>
      </c>
      <c r="N40" s="11">
        <f>CORREL($M33:$M40,Эталоны!$H$3:$H$10)</f>
        <v>-0.2656866303003908</v>
      </c>
      <c r="O40" s="18">
        <f>CORREL($M33:$M40,Эталоны!$H$13:$H$20)</f>
        <v>-2.8272964322666072E-2</v>
      </c>
      <c r="P40" s="18">
        <f>CORREL($M33:$M40,Эталоны!$Q$13:$Q$20)</f>
        <v>-0.44174959247502749</v>
      </c>
      <c r="Q40" s="18">
        <f>CORREL($M33:$M40,Эталоны!$Q$3:$Q$10)</f>
        <v>0.37785738575024064</v>
      </c>
      <c r="R40" s="21">
        <v>3</v>
      </c>
      <c r="S40" s="19">
        <v>61</v>
      </c>
      <c r="T40" s="11">
        <f>CORREL($S33:$S40,Эталоны!$H$3:$H$10)</f>
        <v>0.21550165820016104</v>
      </c>
      <c r="U40" s="18">
        <f>CORREL($S33:$S40,Эталоны!$H$13:$H$20)</f>
        <v>0.26596853778340962</v>
      </c>
      <c r="V40" s="18">
        <f>CORREL($S33:$S40,Эталоны!$Q$13:$Q$20)</f>
        <v>-9.3901529758476959E-2</v>
      </c>
      <c r="W40" s="18">
        <f>CORREL($S33:$S40,Эталоны!$Q$3:$Q$10)</f>
        <v>0.34467596531787614</v>
      </c>
      <c r="X40" s="21">
        <v>1</v>
      </c>
      <c r="Y40" s="19">
        <v>62</v>
      </c>
      <c r="Z40" s="11">
        <f>CORREL($Y33:$Y40,Эталоны!$H$3:$H$10)</f>
        <v>-6.013596483511606E-2</v>
      </c>
      <c r="AA40" s="18">
        <f>CORREL($Y33:$Y40,Эталоны!$H$13:$H$20)</f>
        <v>-1.4678591701419521E-3</v>
      </c>
      <c r="AB40" s="18">
        <f>CORREL($Y33:$Y40,Эталоны!$Q$13:$Q$20)</f>
        <v>-0.37090616119567066</v>
      </c>
      <c r="AC40" s="18">
        <f>CORREL($Y33:$Y40,Эталоны!$Q$3:$Q$10)</f>
        <v>0.12097383108316441</v>
      </c>
      <c r="AD40" s="21">
        <v>1</v>
      </c>
      <c r="AE40" s="19">
        <v>61</v>
      </c>
      <c r="AF40" s="11">
        <f>CORREL($AE33:$AE40,Эталоны!$H$3:$H$10)</f>
        <v>0.261455897219943</v>
      </c>
      <c r="AG40" s="18">
        <f>CORREL($AE33:$AE40,Эталоны!$H$13:$H$20)</f>
        <v>0.22279521805345906</v>
      </c>
      <c r="AH40" s="18">
        <f>CORREL($AE33:$AE40,Эталоны!$Q$13:$Q$20)</f>
        <v>-0.53470725227342863</v>
      </c>
      <c r="AI40" s="18">
        <f>CORREL($AE33:$AE40,Эталоны!$Q$3:$Q$10)</f>
        <v>-0.18862259749409646</v>
      </c>
      <c r="AJ40" s="21">
        <v>2</v>
      </c>
      <c r="AK40" s="19">
        <v>62</v>
      </c>
      <c r="AL40" s="11">
        <f>CORREL($AK33:$AK40,Эталоны!$H$3:$H$10)</f>
        <v>0.10777254980234222</v>
      </c>
      <c r="AM40" s="18">
        <f>CORREL($AK33:$AK40,Эталоны!$H$13:$H$20)</f>
        <v>0.57737924413084807</v>
      </c>
      <c r="AN40" s="18">
        <f>CORREL($AK33:$AK40,Эталоны!$Q$13:$Q$20)</f>
        <v>0.10828728683619121</v>
      </c>
      <c r="AO40" s="18">
        <f>CORREL($AK33:$AK40,Эталоны!$Q$3:$Q$10)</f>
        <v>0.16527115856760724</v>
      </c>
      <c r="AP40" s="22">
        <v>1</v>
      </c>
    </row>
    <row r="41" spans="1:42" x14ac:dyDescent="0.3">
      <c r="A41" s="19">
        <v>59</v>
      </c>
      <c r="B41" s="11">
        <f>CORREL($A34:$A41,Эталоны!$H$3:$H$10)</f>
        <v>-0.16736283886941181</v>
      </c>
      <c r="C41" s="11">
        <f>CORREL($A34:$A41,Эталоны!$H$13:$H$20)</f>
        <v>-0.47366121900728086</v>
      </c>
      <c r="D41" s="18">
        <f>CORREL($A34:$A41,Эталоны!$Q$13:$Q$20)</f>
        <v>-0.45655215439641289</v>
      </c>
      <c r="E41" s="18">
        <f>CORREL($A34:$A41,Эталоны!$Q$3:$Q$10)</f>
        <v>0.21052746729752361</v>
      </c>
      <c r="F41" s="21">
        <v>1</v>
      </c>
      <c r="G41" s="19">
        <v>60</v>
      </c>
      <c r="H41" s="11">
        <f>CORREL($G34:$G41,Эталоны!$H$3:$H$10)</f>
        <v>-0.25315422785981495</v>
      </c>
      <c r="I41" s="18">
        <f>CORREL($G34:$G41,Эталоны!$H$13:$H$20)</f>
        <v>-0.57657379998213221</v>
      </c>
      <c r="J41" s="18">
        <f>CORREL($G34:$G41,Эталоны!$Q$13:$Q$20)</f>
        <v>0.18162504902773993</v>
      </c>
      <c r="K41" s="18">
        <f>CORREL($G34:$G41,Эталоны!$Q$3:$Q$10)</f>
        <v>-0.38282413810864424</v>
      </c>
      <c r="L41" s="21">
        <v>1</v>
      </c>
      <c r="M41" s="19">
        <v>65</v>
      </c>
      <c r="N41" s="11">
        <f>CORREL($M34:$M41,Эталоны!$H$3:$H$10)</f>
        <v>-0.35628780355363537</v>
      </c>
      <c r="O41" s="18">
        <f>CORREL($M34:$M41,Эталоны!$H$13:$H$20)</f>
        <v>3.6553681072643965E-2</v>
      </c>
      <c r="P41" s="18">
        <f>CORREL($M34:$M41,Эталоны!$Q$13:$Q$20)</f>
        <v>-0.36141484161603354</v>
      </c>
      <c r="Q41" s="18">
        <f>CORREL($M34:$M41,Эталоны!$Q$3:$Q$10)</f>
        <v>0.75772877679055262</v>
      </c>
      <c r="R41" s="21">
        <v>1</v>
      </c>
      <c r="S41" s="19">
        <v>66</v>
      </c>
      <c r="T41" s="11">
        <f>CORREL($S34:$S41,Эталоны!$H$3:$H$10)</f>
        <v>0.50952209637707657</v>
      </c>
      <c r="U41" s="18">
        <f>CORREL($S34:$S41,Эталоны!$H$13:$H$20)</f>
        <v>0.85153227058323322</v>
      </c>
      <c r="V41" s="18">
        <f>CORREL($S34:$S41,Эталоны!$Q$13:$Q$20)</f>
        <v>0.12700790115902216</v>
      </c>
      <c r="W41" s="18">
        <f>CORREL($S34:$S41,Эталоны!$Q$3:$Q$10)</f>
        <v>-0.13346305039058781</v>
      </c>
      <c r="X41" s="21">
        <v>3</v>
      </c>
      <c r="Y41" s="19">
        <v>62</v>
      </c>
      <c r="Z41" s="11">
        <f>CORREL($Y34:$Y41,Эталоны!$H$3:$H$10)</f>
        <v>0.40739998712240599</v>
      </c>
      <c r="AA41" s="18">
        <f>CORREL($Y34:$Y41,Эталоны!$H$13:$H$20)</f>
        <v>0.52696144208113282</v>
      </c>
      <c r="AB41" s="18">
        <f>CORREL($Y34:$Y41,Эталоны!$Q$13:$Q$20)</f>
        <v>-3.1370172837444588E-2</v>
      </c>
      <c r="AC41" s="18">
        <f>CORREL($Y34:$Y41,Эталоны!$Q$3:$Q$10)</f>
        <v>0.23431868182774895</v>
      </c>
      <c r="AD41" s="21">
        <v>1</v>
      </c>
      <c r="AE41" s="19">
        <v>55</v>
      </c>
      <c r="AF41" s="11">
        <f>CORREL($AE34:$AE41,Эталоны!$H$3:$H$10)</f>
        <v>-0.73253523501421947</v>
      </c>
      <c r="AG41" s="18">
        <f>CORREL($AE34:$AE41,Эталоны!$H$13:$H$20)</f>
        <v>-0.70825433149390349</v>
      </c>
      <c r="AH41" s="18">
        <f>CORREL($AE34:$AE41,Эталоны!$Q$13:$Q$20)</f>
        <v>0.10953289467954912</v>
      </c>
      <c r="AI41" s="18">
        <f>CORREL($AE34:$AE41,Эталоны!$Q$3:$Q$10)</f>
        <v>0.42188170329506941</v>
      </c>
      <c r="AJ41" s="21">
        <v>2</v>
      </c>
      <c r="AK41" s="19">
        <v>58</v>
      </c>
      <c r="AL41" s="11">
        <f>CORREL($AK34:$AK41,Эталоны!$H$3:$H$10)</f>
        <v>-0.53831161291951468</v>
      </c>
      <c r="AM41" s="18">
        <f>CORREL($AK34:$AK41,Эталоны!$H$13:$H$20)</f>
        <v>4.8398109152161861E-2</v>
      </c>
      <c r="AN41" s="18">
        <f>CORREL($AK34:$AK41,Эталоны!$Q$13:$Q$20)</f>
        <v>0.4888435818377605</v>
      </c>
      <c r="AO41" s="18">
        <f>CORREL($AK34:$AK41,Эталоны!$Q$3:$Q$10)</f>
        <v>0.67780034942442879</v>
      </c>
      <c r="AP41" s="22">
        <v>1</v>
      </c>
    </row>
    <row r="42" spans="1:42" x14ac:dyDescent="0.3">
      <c r="A42" s="19">
        <v>63</v>
      </c>
      <c r="B42" s="11">
        <f>CORREL($A35:$A42,Эталоны!$H$3:$H$10)</f>
        <v>0.32225742425156728</v>
      </c>
      <c r="C42" s="11">
        <f>CORREL($A35:$A42,Эталоны!$H$13:$H$20)</f>
        <v>0.19613455625967474</v>
      </c>
      <c r="D42" s="18">
        <f>CORREL($A35:$A42,Эталоны!$Q$13:$Q$20)</f>
        <v>-0.70627268448034719</v>
      </c>
      <c r="E42" s="18">
        <f>CORREL($A35:$A42,Эталоны!$Q$3:$Q$10)</f>
        <v>-4.9364661861391337E-2</v>
      </c>
      <c r="F42" s="21">
        <v>1</v>
      </c>
      <c r="G42" s="19">
        <v>59</v>
      </c>
      <c r="H42" s="11">
        <f>CORREL($G35:$G42,Эталоны!$H$3:$H$10)</f>
        <v>-0.22574395233158315</v>
      </c>
      <c r="I42" s="18">
        <f>CORREL($G35:$G42,Эталоны!$H$13:$H$20)</f>
        <v>-0.57794333587829017</v>
      </c>
      <c r="J42" s="18">
        <f>CORREL($G35:$G42,Эталоны!$Q$13:$Q$20)</f>
        <v>-0.46574077527839097</v>
      </c>
      <c r="K42" s="18">
        <f>CORREL($G35:$G42,Эталоны!$Q$3:$Q$10)</f>
        <v>-9.6824974381754136E-2</v>
      </c>
      <c r="L42" s="21">
        <v>1</v>
      </c>
      <c r="M42" s="19">
        <v>62</v>
      </c>
      <c r="N42" s="11">
        <f>CORREL($M35:$M42,Эталоны!$H$3:$H$10)</f>
        <v>-0.32936184813639441</v>
      </c>
      <c r="O42" s="18">
        <f>CORREL($M35:$M42,Эталоны!$H$13:$H$20)</f>
        <v>-0.57079708522083283</v>
      </c>
      <c r="P42" s="18">
        <f>CORREL($M35:$M42,Эталоны!$Q$13:$Q$20)</f>
        <v>0.37115781352780863</v>
      </c>
      <c r="Q42" s="18">
        <f>CORREL($M35:$M42,Эталоны!$Q$3:$Q$10)</f>
        <v>0.55665889337910779</v>
      </c>
      <c r="R42" s="21">
        <v>1</v>
      </c>
      <c r="S42" s="19">
        <v>67</v>
      </c>
      <c r="T42" s="11">
        <f>CORREL($S35:$S42,Эталоны!$H$3:$H$10)</f>
        <v>0.22625159083709029</v>
      </c>
      <c r="U42" s="18">
        <f>CORREL($S35:$S42,Эталоны!$H$13:$H$20)</f>
        <v>0.50475129688291553</v>
      </c>
      <c r="V42" s="18">
        <f>CORREL($S35:$S42,Эталоны!$Q$13:$Q$20)</f>
        <v>0.58552249147663793</v>
      </c>
      <c r="W42" s="18">
        <f>CORREL($S35:$S42,Эталоны!$Q$3:$Q$10)</f>
        <v>-0.24609172955117226</v>
      </c>
      <c r="X42" s="21">
        <v>3</v>
      </c>
      <c r="Y42" s="19">
        <v>65</v>
      </c>
      <c r="Z42" s="11">
        <f>CORREL($Y35:$Y42,Эталоны!$H$3:$H$10)</f>
        <v>0.24248376281889947</v>
      </c>
      <c r="AA42" s="18">
        <f>CORREL($Y35:$Y42,Эталоны!$H$13:$H$20)</f>
        <v>0.40347246619294624</v>
      </c>
      <c r="AB42" s="18">
        <f>CORREL($Y35:$Y42,Эталоны!$Q$13:$Q$20)</f>
        <v>0.31456752685743777</v>
      </c>
      <c r="AC42" s="18">
        <f>CORREL($Y35:$Y42,Эталоны!$Q$3:$Q$10)</f>
        <v>-0.38312927470728159</v>
      </c>
      <c r="AD42" s="21">
        <v>1</v>
      </c>
      <c r="AE42" s="19">
        <v>60</v>
      </c>
      <c r="AF42" s="11">
        <f>CORREL($AE35:$AE42,Эталоны!$H$3:$H$10)</f>
        <v>0.2643295563819737</v>
      </c>
      <c r="AG42" s="18">
        <f>CORREL($AE35:$AE42,Эталоны!$H$13:$H$20)</f>
        <v>0.11492428775183969</v>
      </c>
      <c r="AH42" s="18">
        <f>CORREL($AE35:$AE42,Эталоны!$Q$13:$Q$20)</f>
        <v>-0.3017194460804794</v>
      </c>
      <c r="AI42" s="18">
        <f>CORREL($AE35:$AE42,Эталоны!$Q$3:$Q$10)</f>
        <v>0.20597987206974577</v>
      </c>
      <c r="AJ42" s="21">
        <v>2</v>
      </c>
      <c r="AK42" s="19">
        <v>57</v>
      </c>
      <c r="AL42" s="11">
        <f>CORREL($AK35:$AK42,Эталоны!$H$3:$H$10)</f>
        <v>-0.3263666969615826</v>
      </c>
      <c r="AM42" s="18">
        <f>CORREL($AK35:$AK42,Эталоны!$H$13:$H$20)</f>
        <v>-0.34874175144685648</v>
      </c>
      <c r="AN42" s="18">
        <f>CORREL($AK35:$AK42,Эталоны!$Q$13:$Q$20)</f>
        <v>0.1903491869653231</v>
      </c>
      <c r="AO42" s="18">
        <f>CORREL($AK35:$AK42,Эталоны!$Q$3:$Q$10)</f>
        <v>0.37353131996454686</v>
      </c>
      <c r="AP42" s="22">
        <v>1</v>
      </c>
    </row>
    <row r="43" spans="1:42" x14ac:dyDescent="0.3">
      <c r="A43" s="19">
        <v>63</v>
      </c>
      <c r="B43" s="11">
        <f>CORREL($A36:$A43,Эталоны!$H$3:$H$10)</f>
        <v>0.11564847817547604</v>
      </c>
      <c r="C43" s="11">
        <f>CORREL($A36:$A43,Эталоны!$H$13:$H$20)</f>
        <v>7.1395452319194364E-2</v>
      </c>
      <c r="D43" s="18">
        <f>CORREL($A36:$A43,Эталоны!$Q$13:$Q$20)</f>
        <v>0.34063291459813655</v>
      </c>
      <c r="E43" s="18">
        <f>CORREL($A36:$A43,Эталоны!$Q$3:$Q$10)</f>
        <v>7.0892370910800542E-2</v>
      </c>
      <c r="F43" s="21">
        <v>1</v>
      </c>
      <c r="G43" s="19">
        <v>67</v>
      </c>
      <c r="H43" s="11">
        <f>CORREL($G36:$G43,Эталоны!$H$3:$H$10)</f>
        <v>0.44089845146618833</v>
      </c>
      <c r="I43" s="18">
        <f>CORREL($G36:$G43,Эталоны!$H$13:$H$20)</f>
        <v>0.32641642134889326</v>
      </c>
      <c r="J43" s="18">
        <f>CORREL($G36:$G43,Эталоны!$Q$13:$Q$20)</f>
        <v>-0.81977589376619331</v>
      </c>
      <c r="K43" s="18">
        <f>CORREL($G36:$G43,Эталоны!$Q$3:$Q$10)</f>
        <v>-0.25220475102860157</v>
      </c>
      <c r="L43" s="21">
        <v>1</v>
      </c>
      <c r="M43" s="19">
        <v>60</v>
      </c>
      <c r="N43" s="11">
        <f>CORREL($M36:$M43,Эталоны!$H$3:$H$10)</f>
        <v>-0.44201763431262314</v>
      </c>
      <c r="O43" s="18">
        <f>CORREL($M36:$M43,Эталоны!$H$13:$H$20)</f>
        <v>-0.24834892562915614</v>
      </c>
      <c r="P43" s="18">
        <f>CORREL($M36:$M43,Эталоны!$Q$13:$Q$20)</f>
        <v>-0.31220933577966203</v>
      </c>
      <c r="Q43" s="18">
        <f>CORREL($M36:$M43,Эталоны!$Q$3:$Q$10)</f>
        <v>0.54279306245287673</v>
      </c>
      <c r="R43" s="21">
        <v>1</v>
      </c>
      <c r="S43" s="19">
        <v>65</v>
      </c>
      <c r="T43" s="11">
        <f>CORREL($S36:$S43,Эталоны!$H$3:$H$10)</f>
        <v>0.19320371374994061</v>
      </c>
      <c r="U43" s="18">
        <f>CORREL($S36:$S43,Эталоны!$H$13:$H$20)</f>
        <v>0.21689578485106267</v>
      </c>
      <c r="V43" s="18">
        <f>CORREL($S36:$S43,Эталоны!$Q$13:$Q$20)</f>
        <v>0.4531580188456702</v>
      </c>
      <c r="W43" s="18">
        <f>CORREL($S36:$S43,Эталоны!$Q$3:$Q$10)</f>
        <v>-0.4039337987347501</v>
      </c>
      <c r="X43" s="21">
        <v>3</v>
      </c>
      <c r="Y43" s="19">
        <v>66</v>
      </c>
      <c r="Z43" s="11">
        <f>CORREL($Y36:$Y43,Эталоны!$H$3:$H$10)</f>
        <v>0.55866870765124965</v>
      </c>
      <c r="AA43" s="18">
        <f>CORREL($Y36:$Y43,Эталоны!$H$13:$H$20)</f>
        <v>0.6732738257640799</v>
      </c>
      <c r="AB43" s="18">
        <f>CORREL($Y36:$Y43,Эталоны!$Q$13:$Q$20)</f>
        <v>0.30977729066452914</v>
      </c>
      <c r="AC43" s="18">
        <f>CORREL($Y36:$Y43,Эталоны!$Q$3:$Q$10)</f>
        <v>-0.39616765559513728</v>
      </c>
      <c r="AD43" s="21">
        <v>3</v>
      </c>
      <c r="AE43" s="19">
        <v>68</v>
      </c>
      <c r="AF43" s="11">
        <f>CORREL($AE36:$AE43,Эталоны!$H$3:$H$10)</f>
        <v>0.21478827105512777</v>
      </c>
      <c r="AG43" s="18">
        <f>CORREL($AE36:$AE43,Эталоны!$H$13:$H$20)</f>
        <v>0.60257077372880463</v>
      </c>
      <c r="AH43" s="18">
        <f>CORREL($AE36:$AE43,Эталоны!$Q$13:$Q$20)</f>
        <v>-0.34902602512632902</v>
      </c>
      <c r="AI43" s="18">
        <f>CORREL($AE36:$AE43,Эталоны!$Q$3:$Q$10)</f>
        <v>-9.0089986114476384E-2</v>
      </c>
      <c r="AJ43" s="21">
        <v>2</v>
      </c>
      <c r="AK43" s="19">
        <v>58</v>
      </c>
      <c r="AL43" s="11">
        <f>CORREL($AK36:$AK43,Эталоны!$H$3:$H$10)</f>
        <v>0.23180409660034432</v>
      </c>
      <c r="AM43" s="18">
        <f>CORREL($AK36:$AK43,Эталоны!$H$13:$H$20)</f>
        <v>-0.22030116315952</v>
      </c>
      <c r="AN43" s="18">
        <f>CORREL($AK36:$AK43,Эталоны!$Q$13:$Q$20)</f>
        <v>-0.57670634631439166</v>
      </c>
      <c r="AO43" s="18">
        <f>CORREL($AK36:$AK43,Эталоны!$Q$3:$Q$10)</f>
        <v>-0.26748333537526259</v>
      </c>
      <c r="AP43" s="22">
        <v>1</v>
      </c>
    </row>
    <row r="44" spans="1:42" x14ac:dyDescent="0.3">
      <c r="A44" s="19">
        <v>67</v>
      </c>
      <c r="B44" s="11">
        <f>CORREL($A37:$A44,Эталоны!$H$3:$H$10)</f>
        <v>0.3122302274365118</v>
      </c>
      <c r="C44" s="11">
        <f>CORREL($A37:$A44,Эталоны!$H$13:$H$20)</f>
        <v>0.74560855575614571</v>
      </c>
      <c r="D44" s="18">
        <f>CORREL($A37:$A44,Эталоны!$Q$13:$Q$20)</f>
        <v>0.14167914968447379</v>
      </c>
      <c r="E44" s="18">
        <f>CORREL($A37:$A44,Эталоны!$Q$3:$Q$10)</f>
        <v>-0.10916808348364523</v>
      </c>
      <c r="F44" s="21">
        <v>3</v>
      </c>
      <c r="G44" s="19">
        <v>61</v>
      </c>
      <c r="H44" s="11">
        <f>CORREL($G37:$G44,Эталоны!$H$3:$H$10)</f>
        <v>-0.16113839258021792</v>
      </c>
      <c r="I44" s="18">
        <f>CORREL($G37:$G44,Эталоны!$H$13:$H$20)</f>
        <v>-0.24831226635344669</v>
      </c>
      <c r="J44" s="18">
        <f>CORREL($G37:$G44,Эталоны!$Q$13:$Q$20)</f>
        <v>0.45110831668263945</v>
      </c>
      <c r="K44" s="18">
        <f>CORREL($G37:$G44,Эталоны!$Q$3:$Q$10)</f>
        <v>0.33864368955901369</v>
      </c>
      <c r="L44" s="21">
        <v>1</v>
      </c>
      <c r="M44" s="19">
        <v>61</v>
      </c>
      <c r="N44" s="11">
        <f>CORREL($M37:$M44,Эталоны!$H$3:$H$10)</f>
        <v>-0.52428403730780349</v>
      </c>
      <c r="O44" s="18">
        <f>CORREL($M37:$M44,Эталоны!$H$13:$H$20)</f>
        <v>-0.14176814574708527</v>
      </c>
      <c r="P44" s="18">
        <f>CORREL($M37:$M44,Эталоны!$Q$13:$Q$20)</f>
        <v>-0.38074782921489692</v>
      </c>
      <c r="Q44" s="18">
        <f>CORREL($M37:$M44,Эталоны!$Q$3:$Q$10)</f>
        <v>0.80858698771525894</v>
      </c>
      <c r="R44" s="21">
        <v>1</v>
      </c>
      <c r="S44" s="19">
        <v>65</v>
      </c>
      <c r="T44" s="11">
        <f>CORREL($S37:$S44,Эталоны!$H$3:$H$10)</f>
        <v>0.17921557777077549</v>
      </c>
      <c r="U44" s="18">
        <f>CORREL($S37:$S44,Эталоны!$H$13:$H$20)</f>
        <v>-3.7780806773708098E-2</v>
      </c>
      <c r="V44" s="18">
        <f>CORREL($S37:$S44,Эталоны!$Q$13:$Q$20)</f>
        <v>3.1458229636168941E-2</v>
      </c>
      <c r="W44" s="18">
        <f>CORREL($S37:$S44,Эталоны!$Q$3:$Q$10)</f>
        <v>-0.61822478194360098</v>
      </c>
      <c r="X44" s="21">
        <v>3</v>
      </c>
      <c r="Y44" s="19">
        <v>57</v>
      </c>
      <c r="Z44" s="11">
        <f>CORREL($Y37:$Y44,Эталоны!$H$3:$H$10)</f>
        <v>-0.73081580976163663</v>
      </c>
      <c r="AA44" s="18">
        <f>CORREL($Y37:$Y44,Эталоны!$H$13:$H$20)</f>
        <v>-0.6888160021628853</v>
      </c>
      <c r="AB44" s="18">
        <f>CORREL($Y37:$Y44,Эталоны!$Q$13:$Q$20)</f>
        <v>0.48285025386243746</v>
      </c>
      <c r="AC44" s="18">
        <f>CORREL($Y37:$Y44,Эталоны!$Q$3:$Q$10)</f>
        <v>0.19090292300625283</v>
      </c>
      <c r="AD44" s="21">
        <v>3</v>
      </c>
      <c r="AE44" s="19">
        <v>67</v>
      </c>
      <c r="AF44" s="11">
        <f>CORREL($AE37:$AE44,Эталоны!$H$3:$H$10)</f>
        <v>0.3404102550419133</v>
      </c>
      <c r="AG44" s="18">
        <f>CORREL($AE37:$AE44,Эталоны!$H$13:$H$20)</f>
        <v>0.30175028999307646</v>
      </c>
      <c r="AH44" s="18">
        <f>CORREL($AE37:$AE44,Эталоны!$Q$13:$Q$20)</f>
        <v>0.74795449112092494</v>
      </c>
      <c r="AI44" s="18">
        <f>CORREL($AE37:$AE44,Эталоны!$Q$3:$Q$10)</f>
        <v>-6.2254931637897928E-2</v>
      </c>
      <c r="AJ44" s="21">
        <v>2</v>
      </c>
      <c r="AK44" s="19">
        <v>57</v>
      </c>
      <c r="AL44" s="11">
        <f>CORREL($AK37:$AK44,Эталоны!$H$3:$H$10)</f>
        <v>-7.4775515032373362E-3</v>
      </c>
      <c r="AM44" s="18">
        <f>CORREL($AK37:$AK44,Эталоны!$H$13:$H$20)</f>
        <v>-0.46392833183004561</v>
      </c>
      <c r="AN44" s="18">
        <f>CORREL($AK37:$AK44,Эталоны!$Q$13:$Q$20)</f>
        <v>-0.15313671342811505</v>
      </c>
      <c r="AO44" s="18">
        <f>CORREL($AK37:$AK44,Эталоны!$Q$3:$Q$10)</f>
        <v>-0.16741762717732137</v>
      </c>
      <c r="AP44" s="22">
        <v>1</v>
      </c>
    </row>
    <row r="45" spans="1:42" x14ac:dyDescent="0.3">
      <c r="A45" s="19">
        <v>68</v>
      </c>
      <c r="B45" s="11">
        <f>CORREL($A38:$A45,Эталоны!$H$3:$H$10)</f>
        <v>7.8967318916092613E-2</v>
      </c>
      <c r="C45" s="11">
        <f>CORREL($A38:$A45,Эталоны!$H$13:$H$20)</f>
        <v>0.5127094531846822</v>
      </c>
      <c r="D45" s="18">
        <f>CORREL($A38:$A45,Эталоны!$Q$13:$Q$20)</f>
        <v>0.30869132888130379</v>
      </c>
      <c r="E45" s="18">
        <f>CORREL($A38:$A45,Эталоны!$Q$3:$Q$10)</f>
        <v>-4.3269675155009513E-2</v>
      </c>
      <c r="F45" s="21">
        <v>3</v>
      </c>
      <c r="G45" s="19">
        <v>60</v>
      </c>
      <c r="H45" s="11">
        <f>CORREL($G38:$G45,Эталоны!$H$3:$H$10)</f>
        <v>-0.43505531978854578</v>
      </c>
      <c r="I45" s="18">
        <f>CORREL($G38:$G45,Эталоны!$H$13:$H$20)</f>
        <v>-0.11205763591416765</v>
      </c>
      <c r="J45" s="18">
        <f>CORREL($G38:$G45,Эталоны!$Q$13:$Q$20)</f>
        <v>0.10261055778883343</v>
      </c>
      <c r="K45" s="18">
        <f>CORREL($G38:$G45,Эталоны!$Q$3:$Q$10)</f>
        <v>0.39956745146332329</v>
      </c>
      <c r="L45" s="21">
        <v>1</v>
      </c>
      <c r="M45" s="19">
        <v>58</v>
      </c>
      <c r="N45" s="11">
        <f>CORREL($M38:$M45,Эталоны!$H$3:$H$10)</f>
        <v>-0.31315884610279626</v>
      </c>
      <c r="O45" s="18">
        <f>CORREL($M38:$M45,Эталоны!$H$13:$H$20)</f>
        <v>-0.37451042519831579</v>
      </c>
      <c r="P45" s="18">
        <f>CORREL($M38:$M45,Эталоны!$Q$13:$Q$20)</f>
        <v>0.1075367109952713</v>
      </c>
      <c r="Q45" s="18">
        <f>CORREL($M38:$M45,Эталоны!$Q$3:$Q$10)</f>
        <v>0.75734305820598868</v>
      </c>
      <c r="R45" s="21">
        <v>1</v>
      </c>
      <c r="S45" s="19">
        <v>67</v>
      </c>
      <c r="T45" s="11">
        <f>CORREL($S38:$S45,Эталоны!$H$3:$H$10)</f>
        <v>0.48429997695933619</v>
      </c>
      <c r="U45" s="18">
        <f>CORREL($S38:$S45,Эталоны!$H$13:$H$20)</f>
        <v>-3.7641825727068159E-2</v>
      </c>
      <c r="V45" s="18">
        <f>CORREL($S38:$S45,Эталоны!$Q$13:$Q$20)</f>
        <v>-0.10871049696546346</v>
      </c>
      <c r="W45" s="18">
        <f>CORREL($S38:$S45,Эталоны!$Q$3:$Q$10)</f>
        <v>-0.8165423509157661</v>
      </c>
      <c r="X45" s="21">
        <v>3</v>
      </c>
      <c r="Y45" s="19">
        <v>60</v>
      </c>
      <c r="Z45" s="11">
        <f>CORREL($Y38:$Y45,Эталоны!$H$3:$H$10)</f>
        <v>2.0147804279143811E-2</v>
      </c>
      <c r="AA45" s="18">
        <f>CORREL($Y38:$Y45,Эталоны!$H$13:$H$20)</f>
        <v>-0.3237752636894683</v>
      </c>
      <c r="AB45" s="18">
        <f>CORREL($Y38:$Y45,Эталоны!$Q$13:$Q$20)</f>
        <v>-0.45491676810180087</v>
      </c>
      <c r="AC45" s="18">
        <f>CORREL($Y38:$Y45,Эталоны!$Q$3:$Q$10)</f>
        <v>-0.11077083186782601</v>
      </c>
      <c r="AD45" s="21">
        <v>3</v>
      </c>
      <c r="AE45" s="19">
        <v>85</v>
      </c>
      <c r="AF45" s="11">
        <f>CORREL($AE38:$AE45,Эталоны!$H$3:$H$10)</f>
        <v>0.64102805877381752</v>
      </c>
      <c r="AG45" s="18">
        <f>CORREL($AE38:$AE45,Эталоны!$H$13:$H$20)</f>
        <v>0.75605121250617613</v>
      </c>
      <c r="AH45" s="18">
        <f>CORREL($AE38:$AE45,Эталоны!$Q$13:$Q$20)</f>
        <v>4.0710059034601162E-2</v>
      </c>
      <c r="AI45" s="18">
        <f>CORREL($AE38:$AE45,Эталоны!$Q$3:$Q$10)</f>
        <v>-0.70561450472709986</v>
      </c>
      <c r="AJ45" s="21">
        <v>2</v>
      </c>
      <c r="AK45" s="19">
        <v>60</v>
      </c>
      <c r="AL45" s="11">
        <f>CORREL($AK38:$AK45,Эталоны!$H$3:$H$10)</f>
        <v>0.35994201421755062</v>
      </c>
      <c r="AM45" s="18">
        <f>CORREL($AK38:$AK45,Эталоны!$H$13:$H$20)</f>
        <v>0.4770187272650373</v>
      </c>
      <c r="AN45" s="18">
        <f>CORREL($AK38:$AK45,Эталоны!$Q$13:$Q$20)</f>
        <v>-0.30871062507569313</v>
      </c>
      <c r="AO45" s="18">
        <f>CORREL($AK38:$AK45,Эталоны!$Q$3:$Q$10)</f>
        <v>-0.16137026610225719</v>
      </c>
      <c r="AP45" s="22">
        <v>1</v>
      </c>
    </row>
    <row r="46" spans="1:42" x14ac:dyDescent="0.3">
      <c r="A46" s="19">
        <v>70</v>
      </c>
      <c r="B46" s="11">
        <f>CORREL($A39:$A46,Эталоны!$H$3:$H$10)</f>
        <v>0.46543444638820269</v>
      </c>
      <c r="C46" s="11">
        <f>CORREL($A39:$A46,Эталоны!$H$13:$H$20)</f>
        <v>0.20499640006086062</v>
      </c>
      <c r="D46" s="18">
        <f>CORREL($A39:$A46,Эталоны!$Q$13:$Q$20)</f>
        <v>0.4369850761532702</v>
      </c>
      <c r="E46" s="18">
        <f>CORREL($A39:$A46,Эталоны!$Q$3:$Q$10)</f>
        <v>-0.5757337863825297</v>
      </c>
      <c r="F46" s="21">
        <v>3</v>
      </c>
      <c r="G46" s="19">
        <v>57</v>
      </c>
      <c r="H46" s="11">
        <f>CORREL($G39:$G46,Эталоны!$H$3:$H$10)</f>
        <v>-0.5998514555873129</v>
      </c>
      <c r="I46" s="18">
        <f>CORREL($G39:$G46,Эталоны!$H$13:$H$20)</f>
        <v>-0.11470243211864589</v>
      </c>
      <c r="J46" s="18">
        <f>CORREL($G39:$G46,Эталоны!$Q$13:$Q$20)</f>
        <v>-0.27169750613661975</v>
      </c>
      <c r="K46" s="18">
        <f>CORREL($G39:$G46,Эталоны!$Q$3:$Q$10)</f>
        <v>0.86508822351275283</v>
      </c>
      <c r="L46" s="21">
        <v>1</v>
      </c>
      <c r="M46" s="19">
        <v>65</v>
      </c>
      <c r="N46" s="11">
        <f>CORREL($M39:$M46,Эталоны!$H$3:$H$10)</f>
        <v>0.32798167670935813</v>
      </c>
      <c r="O46" s="18">
        <f>CORREL($M39:$M46,Эталоны!$H$13:$H$20)</f>
        <v>0.53624915940212292</v>
      </c>
      <c r="P46" s="18">
        <f>CORREL($M39:$M46,Эталоны!$Q$13:$Q$20)</f>
        <v>-0.42921448225430153</v>
      </c>
      <c r="Q46" s="18">
        <f>CORREL($M39:$M46,Эталоны!$Q$3:$Q$10)</f>
        <v>4.9154770279789626E-3</v>
      </c>
      <c r="R46" s="21">
        <v>1</v>
      </c>
      <c r="S46" s="19">
        <v>60</v>
      </c>
      <c r="T46" s="11">
        <f>CORREL($S39:$S46,Эталоны!$H$3:$H$10)</f>
        <v>-0.10314046066465628</v>
      </c>
      <c r="U46" s="18">
        <f>CORREL($S39:$S46,Эталоны!$H$13:$H$20)</f>
        <v>-0.49418147253279254</v>
      </c>
      <c r="V46" s="18">
        <f>CORREL($S39:$S46,Эталоны!$Q$13:$Q$20)</f>
        <v>7.3434424531746943E-3</v>
      </c>
      <c r="W46" s="18">
        <f>CORREL($S39:$S46,Эталоны!$Q$3:$Q$10)</f>
        <v>-0.41896456001890103</v>
      </c>
      <c r="X46" s="21">
        <v>3</v>
      </c>
      <c r="Y46" s="19">
        <v>59</v>
      </c>
      <c r="Z46" s="11">
        <f>CORREL($Y39:$Y46,Эталоны!$H$3:$H$10)</f>
        <v>-5.8829053395145846E-2</v>
      </c>
      <c r="AA46" s="18">
        <f>CORREL($Y39:$Y46,Эталоны!$H$13:$H$20)</f>
        <v>-0.22613651299615162</v>
      </c>
      <c r="AB46" s="18">
        <f>CORREL($Y39:$Y46,Эталоны!$Q$13:$Q$20)</f>
        <v>-0.56953413128652031</v>
      </c>
      <c r="AC46" s="18">
        <f>CORREL($Y39:$Y46,Эталоны!$Q$3:$Q$10)</f>
        <v>8.935778455862893E-2</v>
      </c>
      <c r="AD46" s="21">
        <v>3</v>
      </c>
      <c r="AE46" s="19">
        <v>61</v>
      </c>
      <c r="AF46" s="11">
        <f>CORREL($AE39:$AE46,Эталоны!$H$3:$H$10)</f>
        <v>-0.26538765306919454</v>
      </c>
      <c r="AG46" s="18">
        <f>CORREL($AE39:$AE46,Эталоны!$H$13:$H$20)</f>
        <v>-0.20480499205044522</v>
      </c>
      <c r="AH46" s="18">
        <f>CORREL($AE39:$AE46,Эталоны!$Q$13:$Q$20)</f>
        <v>0.60417911861024132</v>
      </c>
      <c r="AI46" s="18">
        <f>CORREL($AE39:$AE46,Эталоны!$Q$3:$Q$10)</f>
        <v>-3.6551752314577309E-2</v>
      </c>
      <c r="AJ46" s="21">
        <v>2</v>
      </c>
      <c r="AK46" s="19">
        <v>60</v>
      </c>
      <c r="AL46" s="11">
        <f>CORREL($AK39:$AK46,Эталоны!$H$3:$H$10)</f>
        <v>-0.12880660854105755</v>
      </c>
      <c r="AM46" s="18">
        <f>CORREL($AK39:$AK46,Эталоны!$H$13:$H$20)</f>
        <v>0.55248667048975963</v>
      </c>
      <c r="AN46" s="18">
        <f>CORREL($AK39:$AK46,Эталоны!$Q$13:$Q$20)</f>
        <v>0.16136080273032224</v>
      </c>
      <c r="AO46" s="18">
        <f>CORREL($AK39:$AK46,Эталоны!$Q$3:$Q$10)</f>
        <v>0.39777905185190038</v>
      </c>
      <c r="AP46" s="22">
        <v>1</v>
      </c>
    </row>
    <row r="47" spans="1:42" x14ac:dyDescent="0.3">
      <c r="A47" s="19">
        <v>69</v>
      </c>
      <c r="B47" s="11">
        <f>CORREL($A40:$A47,Эталоны!$H$3:$H$10)</f>
        <v>0.38329621937528197</v>
      </c>
      <c r="C47" s="11">
        <f>CORREL($A40:$A47,Эталоны!$H$13:$H$20)</f>
        <v>0.12623151484819542</v>
      </c>
      <c r="D47" s="18">
        <f>CORREL($A40:$A47,Эталоны!$Q$13:$Q$20)</f>
        <v>0.10145796935287425</v>
      </c>
      <c r="E47" s="18">
        <f>CORREL($A40:$A47,Эталоны!$Q$3:$Q$10)</f>
        <v>-0.80664292257019021</v>
      </c>
      <c r="F47" s="21">
        <v>3</v>
      </c>
      <c r="G47" s="19">
        <v>55</v>
      </c>
      <c r="H47" s="11">
        <f>CORREL($G40:$G47,Эталоны!$H$3:$H$10)</f>
        <v>-0.40016760388693401</v>
      </c>
      <c r="I47" s="18">
        <f>CORREL($G40:$G47,Эталоны!$H$13:$H$20)</f>
        <v>-0.62450065764481877</v>
      </c>
      <c r="J47" s="18">
        <f>CORREL($G40:$G47,Эталоны!$Q$13:$Q$20)</f>
        <v>1.8795765695291854E-2</v>
      </c>
      <c r="K47" s="18">
        <f>CORREL($G40:$G47,Эталоны!$Q$3:$Q$10)</f>
        <v>0.60030569127166755</v>
      </c>
      <c r="L47" s="21">
        <v>1</v>
      </c>
      <c r="M47" s="19">
        <v>68</v>
      </c>
      <c r="N47" s="11">
        <f>CORREL($M40:$M47,Эталоны!$H$3:$H$10)</f>
        <v>0.40887890170491503</v>
      </c>
      <c r="O47" s="18">
        <f>CORREL($M40:$M47,Эталоны!$H$13:$H$20)</f>
        <v>0.79567740983640645</v>
      </c>
      <c r="P47" s="18">
        <f>CORREL($M40:$M47,Эталоны!$Q$13:$Q$20)</f>
        <v>0.17740775979719137</v>
      </c>
      <c r="Q47" s="18">
        <f>CORREL($M40:$M47,Эталоны!$Q$3:$Q$10)</f>
        <v>4.4586688201442145E-3</v>
      </c>
      <c r="R47" s="21">
        <v>2</v>
      </c>
      <c r="S47" s="19">
        <v>59</v>
      </c>
      <c r="T47" s="11">
        <f>CORREL($S40:$S47,Эталоны!$H$3:$H$10)</f>
        <v>-0.47831682643374562</v>
      </c>
      <c r="U47" s="18">
        <f>CORREL($S40:$S47,Эталоны!$H$13:$H$20)</f>
        <v>-0.51140985432991182</v>
      </c>
      <c r="V47" s="18">
        <f>CORREL($S40:$S47,Эталоны!$Q$13:$Q$20)</f>
        <v>-0.4586757564290303</v>
      </c>
      <c r="W47" s="18">
        <f>CORREL($S40:$S47,Эталоны!$Q$3:$Q$10)</f>
        <v>0.1938226204197831</v>
      </c>
      <c r="X47" s="21">
        <v>3</v>
      </c>
      <c r="Y47" s="19">
        <v>63</v>
      </c>
      <c r="Z47" s="11">
        <f>CORREL($Y40:$Y47,Эталоны!$H$3:$H$10)</f>
        <v>0.27767722249805515</v>
      </c>
      <c r="AA47" s="18">
        <f>CORREL($Y40:$Y47,Эталоны!$H$13:$H$20)</f>
        <v>-4.9272244567260624E-3</v>
      </c>
      <c r="AB47" s="18">
        <f>CORREL($Y40:$Y47,Эталоны!$Q$13:$Q$20)</f>
        <v>2.064736769010219E-3</v>
      </c>
      <c r="AC47" s="18">
        <f>CORREL($Y40:$Y47,Эталоны!$Q$3:$Q$10)</f>
        <v>-0.12804259178514371</v>
      </c>
      <c r="AD47" s="21">
        <v>3</v>
      </c>
      <c r="AE47" s="19">
        <v>61</v>
      </c>
      <c r="AF47" s="11">
        <f>CORREL($AE40:$AE47,Эталоны!$H$3:$H$10)</f>
        <v>-0.15573871779655971</v>
      </c>
      <c r="AG47" s="18">
        <f>CORREL($AE40:$AE47,Эталоны!$H$13:$H$20)</f>
        <v>-0.51005404688595468</v>
      </c>
      <c r="AH47" s="18">
        <f>CORREL($AE40:$AE47,Эталоны!$Q$13:$Q$20)</f>
        <v>1.6999185513738441E-2</v>
      </c>
      <c r="AI47" s="18">
        <f>CORREL($AE40:$AE47,Эталоны!$Q$3:$Q$10)</f>
        <v>-0.32649694038180771</v>
      </c>
      <c r="AJ47" s="21">
        <v>2</v>
      </c>
      <c r="AK47" s="19">
        <v>54</v>
      </c>
      <c r="AL47" s="11">
        <f>CORREL($AK40:$AK47,Эталоны!$H$3:$H$10)</f>
        <v>-0.69047943037476256</v>
      </c>
      <c r="AM47" s="18">
        <f>CORREL($AK40:$AK47,Эталоны!$H$13:$H$20)</f>
        <v>-0.62777264241977826</v>
      </c>
      <c r="AN47" s="18">
        <f>CORREL($AK40:$AK47,Эталоны!$Q$13:$Q$20)</f>
        <v>0.63084760607921408</v>
      </c>
      <c r="AO47" s="18">
        <f>CORREL($AK40:$AK47,Эталоны!$Q$3:$Q$10)</f>
        <v>0.67125569384135686</v>
      </c>
      <c r="AP47" s="22">
        <v>1</v>
      </c>
    </row>
    <row r="48" spans="1:42" x14ac:dyDescent="0.3">
      <c r="A48" s="19">
        <v>67</v>
      </c>
      <c r="B48" s="11">
        <f>CORREL($A41:$A48,Эталоны!$H$3:$H$10)</f>
        <v>5.8890862674337227E-2</v>
      </c>
      <c r="C48" s="11">
        <f>CORREL($A41:$A48,Эталоны!$H$13:$H$20)</f>
        <v>-0.21074766482105489</v>
      </c>
      <c r="D48" s="18">
        <f>CORREL($A41:$A48,Эталоны!$Q$13:$Q$20)</f>
        <v>3.4991981922776486E-2</v>
      </c>
      <c r="E48" s="18">
        <f>CORREL($A41:$A48,Эталоны!$Q$3:$Q$10)</f>
        <v>-0.67412476762062068</v>
      </c>
      <c r="F48" s="21">
        <v>3</v>
      </c>
      <c r="G48" s="19">
        <v>65</v>
      </c>
      <c r="H48" s="11">
        <f>CORREL($G41:$G48,Эталоны!$H$3:$H$10)</f>
        <v>0.72523401033982082</v>
      </c>
      <c r="I48" s="18">
        <f>CORREL($G41:$G48,Эталоны!$H$13:$H$20)</f>
        <v>0.52138246146206912</v>
      </c>
      <c r="J48" s="18">
        <f>CORREL($G41:$G48,Эталоны!$Q$13:$Q$20)</f>
        <v>-0.52879354311626336</v>
      </c>
      <c r="K48" s="18">
        <f>CORREL($G41:$G48,Эталоны!$Q$3:$Q$10)</f>
        <v>-0.3347519910827591</v>
      </c>
      <c r="L48" s="21">
        <v>2</v>
      </c>
      <c r="M48" s="19">
        <v>65</v>
      </c>
      <c r="N48" s="11">
        <f>CORREL($M41:$M48,Эталоны!$H$3:$H$10)</f>
        <v>-6.9301508763551546E-3</v>
      </c>
      <c r="O48" s="18">
        <f>CORREL($M41:$M48,Эталоны!$H$13:$H$20)</f>
        <v>0.10208691296014323</v>
      </c>
      <c r="P48" s="18">
        <f>CORREL($M41:$M48,Эталоны!$Q$13:$Q$20)</f>
        <v>0.86061636667573715</v>
      </c>
      <c r="Q48" s="18">
        <f>CORREL($M41:$M48,Эталоны!$Q$3:$Q$10)</f>
        <v>-0.12930139578419997</v>
      </c>
      <c r="R48" s="21">
        <v>3</v>
      </c>
      <c r="S48" s="19">
        <v>59</v>
      </c>
      <c r="T48" s="11">
        <f>CORREL($S41:$S48,Эталоны!$H$3:$H$10)</f>
        <v>-0.37514924737582833</v>
      </c>
      <c r="U48" s="18">
        <f>CORREL($S41:$S48,Эталоны!$H$13:$H$20)</f>
        <v>-0.20648491725374865</v>
      </c>
      <c r="V48" s="18">
        <f>CORREL($S41:$S48,Эталоны!$Q$13:$Q$20)</f>
        <v>-0.54020790479282266</v>
      </c>
      <c r="W48" s="18">
        <f>CORREL($S41:$S48,Эталоны!$Q$3:$Q$10)</f>
        <v>0.72304629737663206</v>
      </c>
      <c r="X48" s="21">
        <v>1</v>
      </c>
      <c r="Y48" s="19">
        <v>69</v>
      </c>
      <c r="Z48" s="11">
        <f>CORREL($Y41:$Y48,Эталоны!$H$3:$H$10)</f>
        <v>0.54718959817307278</v>
      </c>
      <c r="AA48" s="18">
        <f>CORREL($Y41:$Y48,Эталоны!$H$13:$H$20)</f>
        <v>0.90460066034868047</v>
      </c>
      <c r="AB48" s="18">
        <f>CORREL($Y41:$Y48,Эталоны!$Q$13:$Q$20)</f>
        <v>-7.4558252428258948E-2</v>
      </c>
      <c r="AC48" s="18">
        <f>CORREL($Y41:$Y48,Эталоны!$Q$3:$Q$10)</f>
        <v>-0.24427734745317436</v>
      </c>
      <c r="AD48" s="21">
        <v>3</v>
      </c>
      <c r="AE48" s="19">
        <v>61</v>
      </c>
      <c r="AF48" s="11">
        <f>CORREL($AE41:$AE48,Эталоны!$H$3:$H$10)</f>
        <v>0.11266869163238179</v>
      </c>
      <c r="AG48" s="18">
        <f>CORREL($AE41:$AE48,Эталоны!$H$13:$H$20)</f>
        <v>-0.10330893208400638</v>
      </c>
      <c r="AH48" s="18">
        <f>CORREL($AE41:$AE48,Эталоны!$Q$13:$Q$20)</f>
        <v>-0.68200732281116683</v>
      </c>
      <c r="AI48" s="18">
        <f>CORREL($AE41:$AE48,Эталоны!$Q$3:$Q$10)</f>
        <v>-0.14658226720708359</v>
      </c>
      <c r="AJ48" s="21">
        <v>2</v>
      </c>
      <c r="AK48" s="19">
        <v>53</v>
      </c>
      <c r="AL48" s="11">
        <f>CORREL($AK41:$AK48,Эталоны!$H$3:$H$10)</f>
        <v>-0.4808131131402939</v>
      </c>
      <c r="AM48" s="18">
        <f>CORREL($AK41:$AK48,Эталоны!$H$13:$H$20)</f>
        <v>-0.5343466051580682</v>
      </c>
      <c r="AN48" s="18">
        <f>CORREL($AK41:$AK48,Эталоны!$Q$13:$Q$20)</f>
        <v>-0.41631209278222536</v>
      </c>
      <c r="AO48" s="18">
        <f>CORREL($AK41:$AK48,Эталоны!$Q$3:$Q$10)</f>
        <v>0.40979649666013601</v>
      </c>
      <c r="AP48" s="22">
        <v>1</v>
      </c>
    </row>
    <row r="49" spans="1:42" x14ac:dyDescent="0.3">
      <c r="A49" s="19">
        <v>71</v>
      </c>
      <c r="B49" s="11">
        <f>CORREL($A42:$A49,Эталоны!$H$3:$H$10)</f>
        <v>0.6192028034118926</v>
      </c>
      <c r="C49" s="11">
        <f>CORREL($A42:$A49,Эталоны!$H$13:$H$20)</f>
        <v>0.18191013439950304</v>
      </c>
      <c r="D49" s="18">
        <f>CORREL($A42:$A49,Эталоны!$Q$13:$Q$20)</f>
        <v>-0.31680420968884832</v>
      </c>
      <c r="E49" s="18">
        <f>CORREL($A42:$A49,Эталоны!$Q$3:$Q$10)</f>
        <v>-0.88597303443961095</v>
      </c>
      <c r="F49" s="21">
        <v>3</v>
      </c>
      <c r="G49" s="19">
        <v>70</v>
      </c>
      <c r="H49" s="11">
        <f>CORREL($G42:$G49,Эталоны!$H$3:$H$10)</f>
        <v>0.37094853451922538</v>
      </c>
      <c r="I49" s="18">
        <f>CORREL($G42:$G49,Эталоны!$H$13:$H$20)</f>
        <v>0.70052481809194467</v>
      </c>
      <c r="J49" s="18">
        <f>CORREL($G42:$G49,Эталоны!$Q$13:$Q$20)</f>
        <v>0.1026829939938846</v>
      </c>
      <c r="K49" s="18">
        <f>CORREL($G42:$G49,Эталоны!$Q$3:$Q$10)</f>
        <v>-0.2404417962959759</v>
      </c>
      <c r="L49" s="21">
        <v>3</v>
      </c>
      <c r="M49" s="19">
        <v>66</v>
      </c>
      <c r="N49" s="11">
        <f>CORREL($M42:$M49,Эталоны!$H$3:$H$10)</f>
        <v>0.22967286224140795</v>
      </c>
      <c r="O49" s="18">
        <f>CORREL($M42:$M49,Эталоны!$H$13:$H$20)</f>
        <v>0.27432927919497258</v>
      </c>
      <c r="P49" s="18">
        <f>CORREL($M42:$M49,Эталоны!$Q$13:$Q$20)</f>
        <v>9.6051402587572762E-2</v>
      </c>
      <c r="Q49" s="18">
        <f>CORREL($M42:$M49,Эталоны!$Q$3:$Q$10)</f>
        <v>-0.46841843085850082</v>
      </c>
      <c r="R49" s="21">
        <v>3</v>
      </c>
      <c r="S49" s="19">
        <v>59</v>
      </c>
      <c r="T49" s="11">
        <f>CORREL($S42:$S49,Эталоны!$H$3:$H$10)</f>
        <v>-0.25644749432258412</v>
      </c>
      <c r="U49" s="18">
        <f>CORREL($S42:$S49,Эталоны!$H$13:$H$20)</f>
        <v>-0.29606631397056038</v>
      </c>
      <c r="V49" s="18">
        <f>CORREL($S42:$S49,Эталоны!$Q$13:$Q$20)</f>
        <v>-4.2848837747197173E-2</v>
      </c>
      <c r="W49" s="18">
        <f>CORREL($S42:$S49,Эталоны!$Q$3:$Q$10)</f>
        <v>0.61580203152444934</v>
      </c>
      <c r="X49" s="21">
        <v>1</v>
      </c>
      <c r="Y49" s="19">
        <v>64</v>
      </c>
      <c r="Z49" s="11">
        <f>CORREL($Y42:$Y49,Эталоны!$H$3:$H$10)</f>
        <v>-0.29943265581134509</v>
      </c>
      <c r="AA49" s="18">
        <f>CORREL($Y42:$Y49,Эталоны!$H$13:$H$20)</f>
        <v>0.13113046398243122</v>
      </c>
      <c r="AB49" s="18">
        <f>CORREL($Y42:$Y49,Эталоны!$Q$13:$Q$20)</f>
        <v>0.68986711930763533</v>
      </c>
      <c r="AC49" s="18">
        <f>CORREL($Y42:$Y49,Эталоны!$Q$3:$Q$10)</f>
        <v>0.20072176390301674</v>
      </c>
      <c r="AD49" s="21">
        <v>2</v>
      </c>
      <c r="AE49" s="19">
        <v>64</v>
      </c>
      <c r="AF49" s="11">
        <f>CORREL($AE42:$AE49,Эталоны!$H$3:$H$10)</f>
        <v>-3.6332548241220598E-2</v>
      </c>
      <c r="AG49" s="18">
        <f>CORREL($AE42:$AE49,Эталоны!$H$13:$H$20)</f>
        <v>-0.40256295653816859</v>
      </c>
      <c r="AH49" s="18">
        <f>CORREL($AE42:$AE49,Эталоны!$Q$13:$Q$20)</f>
        <v>-0.12792629973723305</v>
      </c>
      <c r="AI49" s="18">
        <f>CORREL($AE42:$AE49,Эталоны!$Q$3:$Q$10)</f>
        <v>-9.5052428423721524E-2</v>
      </c>
      <c r="AJ49" s="21">
        <v>2</v>
      </c>
      <c r="AK49" s="19">
        <v>56</v>
      </c>
      <c r="AL49" s="11">
        <f>CORREL($AK42:$AK49,Эталоны!$H$3:$H$10)</f>
        <v>-6.2004035692176801E-3</v>
      </c>
      <c r="AM49" s="18">
        <f>CORREL($AK42:$AK49,Эталоны!$H$13:$H$20)</f>
        <v>-0.10257110336672264</v>
      </c>
      <c r="AN49" s="18">
        <f>CORREL($AK42:$AK49,Эталоны!$Q$13:$Q$20)</f>
        <v>-0.728239147551208</v>
      </c>
      <c r="AO49" s="18">
        <f>CORREL($AK42:$AK49,Эталоны!$Q$3:$Q$10)</f>
        <v>0.27489003935255224</v>
      </c>
      <c r="AP49" s="22">
        <v>1</v>
      </c>
    </row>
    <row r="50" spans="1:42" x14ac:dyDescent="0.3">
      <c r="A50" s="19">
        <v>71</v>
      </c>
      <c r="B50" s="11">
        <f>CORREL($A43:$A50,Эталоны!$H$3:$H$10)</f>
        <v>0.41969486616294394</v>
      </c>
      <c r="C50" s="11">
        <f>CORREL($A43:$A50,Эталоны!$H$13:$H$20)</f>
        <v>0.15439863182037092</v>
      </c>
      <c r="D50" s="18">
        <f>CORREL($A43:$A50,Эталоны!$Q$13:$Q$20)</f>
        <v>-3.0401310659334949E-2</v>
      </c>
      <c r="E50" s="18">
        <f>CORREL($A43:$A50,Эталоны!$Q$3:$Q$10)</f>
        <v>-0.74997925401243615</v>
      </c>
      <c r="F50" s="21">
        <v>3</v>
      </c>
      <c r="G50" s="19">
        <v>63</v>
      </c>
      <c r="H50" s="11">
        <f>CORREL($G43:$G50,Эталоны!$H$3:$H$10)</f>
        <v>-0.1025980000355687</v>
      </c>
      <c r="I50" s="18">
        <f>CORREL($G43:$G50,Эталоны!$H$13:$H$20)</f>
        <v>7.9570812899258825E-2</v>
      </c>
      <c r="J50" s="18">
        <f>CORREL($G43:$G50,Эталоны!$Q$13:$Q$20)</f>
        <v>0.87558560090111393</v>
      </c>
      <c r="K50" s="18">
        <f>CORREL($G43:$G50,Эталоны!$Q$3:$Q$10)</f>
        <v>6.7832182358315674E-2</v>
      </c>
      <c r="L50" s="21">
        <v>2</v>
      </c>
      <c r="M50" s="19">
        <v>60</v>
      </c>
      <c r="N50" s="11">
        <f>CORREL($M43:$M50,Эталоны!$H$3:$H$10)</f>
        <v>-0.35046749900026392</v>
      </c>
      <c r="O50" s="18">
        <f>CORREL($M43:$M50,Эталоны!$H$13:$H$20)</f>
        <v>-0.53101842136693611</v>
      </c>
      <c r="P50" s="18">
        <f>CORREL($M43:$M50,Эталоны!$Q$13:$Q$20)</f>
        <v>2.3561097478675783E-2</v>
      </c>
      <c r="Q50" s="18">
        <f>CORREL($M43:$M50,Эталоны!$Q$3:$Q$10)</f>
        <v>-7.2669359112462126E-2</v>
      </c>
      <c r="R50" s="21">
        <v>3</v>
      </c>
      <c r="S50" s="19">
        <v>60</v>
      </c>
      <c r="T50" s="11">
        <f>CORREL($S43:$S50,Эталоны!$H$3:$H$10)</f>
        <v>-8.4926620453772431E-2</v>
      </c>
      <c r="U50" s="18">
        <f>CORREL($S43:$S50,Эталоны!$H$13:$H$20)</f>
        <v>0.18583483073448709</v>
      </c>
      <c r="V50" s="18">
        <f>CORREL($S43:$S50,Эталоны!$Q$13:$Q$20)</f>
        <v>-0.10279296487954183</v>
      </c>
      <c r="W50" s="18">
        <f>CORREL($S43:$S50,Эталоны!$Q$3:$Q$10)</f>
        <v>0.52873332272406992</v>
      </c>
      <c r="X50" s="21">
        <v>1</v>
      </c>
      <c r="Y50" s="19">
        <v>63</v>
      </c>
      <c r="Z50" s="11">
        <f>CORREL($Y43:$Y50,Эталоны!$H$3:$H$10)</f>
        <v>4.9541204343881061E-2</v>
      </c>
      <c r="AA50" s="18">
        <f>CORREL($Y43:$Y50,Эталоны!$H$13:$H$20)</f>
        <v>-9.348858403965743E-2</v>
      </c>
      <c r="AB50" s="18">
        <f>CORREL($Y43:$Y50,Эталоны!$Q$13:$Q$20)</f>
        <v>0.36217881973927496</v>
      </c>
      <c r="AC50" s="18">
        <f>CORREL($Y43:$Y50,Эталоны!$Q$3:$Q$10)</f>
        <v>-0.16196435008380911</v>
      </c>
      <c r="AD50" s="21">
        <v>2</v>
      </c>
      <c r="AE50" s="19">
        <v>62</v>
      </c>
      <c r="AF50" s="11">
        <f>CORREL($AE43:$AE50,Эталоны!$H$3:$H$10)</f>
        <v>0.13279596510294492</v>
      </c>
      <c r="AG50" s="18">
        <f>CORREL($AE43:$AE50,Эталоны!$H$13:$H$20)</f>
        <v>0.14661940747287663</v>
      </c>
      <c r="AH50" s="18">
        <f>CORREL($AE43:$AE50,Эталоны!$Q$13:$Q$20)</f>
        <v>-4.8666902368848915E-2</v>
      </c>
      <c r="AI50" s="18">
        <f>CORREL($AE43:$AE50,Эталоны!$Q$3:$Q$10)</f>
        <v>0.17132720442089769</v>
      </c>
      <c r="AJ50" s="21">
        <v>2</v>
      </c>
      <c r="AK50" s="19">
        <v>55</v>
      </c>
      <c r="AL50" s="11">
        <f>CORREL($AK43:$AK50,Эталоны!$H$3:$H$10)</f>
        <v>2.128333675817767E-2</v>
      </c>
      <c r="AM50" s="18">
        <f>CORREL($AK43:$AK50,Эталоны!$H$13:$H$20)</f>
        <v>-0.19955656549179521</v>
      </c>
      <c r="AN50" s="18">
        <f>CORREL($AK43:$AK50,Эталоны!$Q$13:$Q$20)</f>
        <v>0.11057325997132955</v>
      </c>
      <c r="AO50" s="18">
        <f>CORREL($AK43:$AK50,Эталоны!$Q$3:$Q$10)</f>
        <v>0.28720430063472996</v>
      </c>
      <c r="AP50" s="22">
        <v>1</v>
      </c>
    </row>
    <row r="51" spans="1:42" x14ac:dyDescent="0.3">
      <c r="A51" s="19">
        <v>67</v>
      </c>
      <c r="B51" s="11">
        <f>CORREL($A44:$A51,Эталоны!$H$3:$H$10)</f>
        <v>-0.31108110731019201</v>
      </c>
      <c r="C51" s="11">
        <f>CORREL($A44:$A51,Эталоны!$H$13:$H$20)</f>
        <v>-0.53911583969007104</v>
      </c>
      <c r="D51" s="18">
        <f>CORREL($A44:$A51,Эталоны!$Q$13:$Q$20)</f>
        <v>0.55709848433200015</v>
      </c>
      <c r="E51" s="18">
        <f>CORREL($A44:$A51,Эталоны!$Q$3:$Q$10)</f>
        <v>-0.22843323383306649</v>
      </c>
      <c r="F51" s="21">
        <v>3</v>
      </c>
      <c r="G51" s="19">
        <v>87</v>
      </c>
      <c r="H51" s="11">
        <f>CORREL($G44:$G51,Эталоны!$H$3:$H$10)</f>
        <v>0.6397098561991339</v>
      </c>
      <c r="I51" s="18">
        <f>CORREL($G44:$G51,Эталоны!$H$13:$H$20)</f>
        <v>0.7216680812942935</v>
      </c>
      <c r="J51" s="18">
        <f>CORREL($G44:$G51,Эталоны!$Q$13:$Q$20)</f>
        <v>-0.12223446559828595</v>
      </c>
      <c r="K51" s="18">
        <f>CORREL($G44:$G51,Эталоны!$Q$3:$Q$10)</f>
        <v>-0.66497226545752974</v>
      </c>
      <c r="L51" s="21">
        <v>3</v>
      </c>
      <c r="M51" s="19">
        <v>60</v>
      </c>
      <c r="N51" s="11">
        <f>CORREL($M44:$M51,Эталоны!$H$3:$H$10)</f>
        <v>3.0841139912023658E-2</v>
      </c>
      <c r="O51" s="18">
        <f>CORREL($M44:$M51,Эталоны!$H$13:$H$20)</f>
        <v>-0.62542169627661437</v>
      </c>
      <c r="P51" s="18">
        <f>CORREL($M44:$M51,Эталоны!$Q$13:$Q$20)</f>
        <v>-0.24870047338602472</v>
      </c>
      <c r="Q51" s="18">
        <f>CORREL($M44:$M51,Эталоны!$Q$3:$Q$10)</f>
        <v>-0.26233123254073215</v>
      </c>
      <c r="R51" s="21">
        <v>3</v>
      </c>
      <c r="S51" s="19">
        <v>60</v>
      </c>
      <c r="T51" s="11">
        <f>CORREL($S44:$S51,Эталоны!$H$3:$H$10)</f>
        <v>-0.44188528897676421</v>
      </c>
      <c r="U51" s="18">
        <f>CORREL($S44:$S51,Эталоны!$H$13:$H$20)</f>
        <v>0.20245410296543512</v>
      </c>
      <c r="V51" s="18">
        <f>CORREL($S44:$S51,Эталоны!$Q$13:$Q$20)</f>
        <v>6.1364824469247715E-2</v>
      </c>
      <c r="W51" s="18">
        <f>CORREL($S44:$S51,Эталоны!$Q$3:$Q$10)</f>
        <v>0.76347224665871627</v>
      </c>
      <c r="X51" s="21">
        <v>1</v>
      </c>
      <c r="Y51" s="19">
        <v>59</v>
      </c>
      <c r="Z51" s="11">
        <f>CORREL($Y44:$Y51,Эталоны!$H$3:$H$10)</f>
        <v>-0.22712717869792307</v>
      </c>
      <c r="AA51" s="18">
        <f>CORREL($Y44:$Y51,Эталоны!$H$13:$H$20)</f>
        <v>-0.40401298406255881</v>
      </c>
      <c r="AB51" s="18">
        <f>CORREL($Y44:$Y51,Эталоны!$Q$13:$Q$20)</f>
        <v>-0.3184587196332172</v>
      </c>
      <c r="AC51" s="18">
        <f>CORREL($Y44:$Y51,Эталоны!$Q$3:$Q$10)</f>
        <v>-0.16686494204378485</v>
      </c>
      <c r="AD51" s="21">
        <v>2</v>
      </c>
      <c r="AE51" s="19"/>
      <c r="AF51" s="12"/>
      <c r="AG51" s="18"/>
      <c r="AH51" s="18"/>
      <c r="AI51" s="18"/>
      <c r="AJ51" s="21"/>
      <c r="AK51" s="19">
        <v>56</v>
      </c>
      <c r="AL51" s="11">
        <f>CORREL($AK44:$AK51,Эталоны!$H$3:$H$10)</f>
        <v>-0.1287814896805792</v>
      </c>
      <c r="AM51" s="18">
        <f>CORREL($AK44:$AK51,Эталоны!$H$13:$H$20)</f>
        <v>0.28501776904961046</v>
      </c>
      <c r="AN51" s="18">
        <f>CORREL($AK44:$AK51,Эталоны!$Q$13:$Q$20)</f>
        <v>-1.0931406125673082E-2</v>
      </c>
      <c r="AO51" s="18">
        <f>CORREL($AK44:$AK51,Эталоны!$Q$3:$Q$10)</f>
        <v>0.30344106434884066</v>
      </c>
      <c r="AP51" s="22">
        <v>1</v>
      </c>
    </row>
    <row r="52" spans="1:42" x14ac:dyDescent="0.3">
      <c r="A52" s="19">
        <v>63</v>
      </c>
      <c r="B52" s="11">
        <f>CORREL($A45:$A52,Эталоны!$H$3:$H$10)</f>
        <v>-0.73097750347049884</v>
      </c>
      <c r="C52" s="11">
        <f>CORREL($A45:$A52,Эталоны!$H$13:$H$20)</f>
        <v>-0.54876622153023202</v>
      </c>
      <c r="D52" s="18">
        <f>CORREL($A45:$A52,Эталоны!$Q$13:$Q$20)</f>
        <v>-0.26893467121720627</v>
      </c>
      <c r="E52" s="18">
        <f>CORREL($A45:$A52,Эталоны!$Q$3:$Q$10)</f>
        <v>0.52622853734574382</v>
      </c>
      <c r="F52" s="21">
        <v>3</v>
      </c>
      <c r="G52" s="19">
        <v>60</v>
      </c>
      <c r="H52" s="11">
        <f>CORREL($G45:$G52,Эталоны!$H$3:$H$10)</f>
        <v>-0.16495863207379086</v>
      </c>
      <c r="I52" s="18">
        <f>CORREL($G45:$G52,Эталоны!$H$13:$H$20)</f>
        <v>-0.28345093606265831</v>
      </c>
      <c r="J52" s="18">
        <f>CORREL($G45:$G52,Эталоны!$Q$13:$Q$20)</f>
        <v>0.54748336616844084</v>
      </c>
      <c r="K52" s="18">
        <f>CORREL($G45:$G52,Эталоны!$Q$3:$Q$10)</f>
        <v>-0.10369527064537923</v>
      </c>
      <c r="L52" s="21">
        <v>3</v>
      </c>
      <c r="M52" s="19">
        <v>60</v>
      </c>
      <c r="N52" s="11">
        <f>CORREL($M45:$M52,Эталоны!$H$3:$H$10)</f>
        <v>-5.2327320446453551E-2</v>
      </c>
      <c r="O52" s="18">
        <f>CORREL($M45:$M52,Эталоны!$H$13:$H$20)</f>
        <v>-0.13670472419292012</v>
      </c>
      <c r="P52" s="18">
        <f>CORREL($M45:$M52,Эталоны!$Q$13:$Q$20)</f>
        <v>-0.64148587679366886</v>
      </c>
      <c r="Q52" s="18">
        <f>CORREL($M45:$M52,Эталоны!$Q$3:$Q$10)</f>
        <v>3.1153576249846514E-2</v>
      </c>
      <c r="R52" s="21">
        <v>3</v>
      </c>
      <c r="S52" s="19">
        <v>61</v>
      </c>
      <c r="T52" s="11">
        <f>CORREL($S45:$S52,Эталоны!$H$3:$H$10)</f>
        <v>-5.3467274798159185E-4</v>
      </c>
      <c r="U52" s="18">
        <f>CORREL($S45:$S52,Эталоны!$H$13:$H$20)</f>
        <v>0.17512909718707453</v>
      </c>
      <c r="V52" s="18">
        <f>CORREL($S45:$S52,Эталоны!$Q$13:$Q$20)</f>
        <v>0.35062800448676529</v>
      </c>
      <c r="W52" s="18">
        <f>CORREL($S45:$S52,Эталоны!$Q$3:$Q$10)</f>
        <v>0.49053511268306338</v>
      </c>
      <c r="X52" s="21">
        <v>1</v>
      </c>
      <c r="Y52" s="19">
        <v>65</v>
      </c>
      <c r="Z52" s="11">
        <f>CORREL($Y45:$Y52,Эталоны!$H$3:$H$10)</f>
        <v>0.44921575570983441</v>
      </c>
      <c r="AA52" s="18">
        <f>CORREL($Y45:$Y52,Эталоны!$H$13:$H$20)</f>
        <v>-0.16961920058552124</v>
      </c>
      <c r="AB52" s="18">
        <f>CORREL($Y45:$Y52,Эталоны!$Q$13:$Q$20)</f>
        <v>-0.41006742224693365</v>
      </c>
      <c r="AC52" s="18">
        <f>CORREL($Y45:$Y52,Эталоны!$Q$3:$Q$10)</f>
        <v>-0.56080378854990565</v>
      </c>
      <c r="AD52" s="21">
        <v>2</v>
      </c>
      <c r="AE52" s="12"/>
      <c r="AF52" s="12"/>
      <c r="AG52" s="18"/>
      <c r="AH52" s="18"/>
      <c r="AI52" s="18"/>
      <c r="AJ52" s="21"/>
      <c r="AK52" s="19">
        <v>56</v>
      </c>
      <c r="AL52" s="11">
        <f>CORREL($AK45:$AK52,Эталоны!$H$3:$H$10)</f>
        <v>-0.35938407846904002</v>
      </c>
      <c r="AM52" s="18">
        <f>CORREL($AK45:$AK52,Эталоны!$H$13:$H$20)</f>
        <v>0.32402515533890924</v>
      </c>
      <c r="AN52" s="18">
        <f>CORREL($AK45:$AK52,Эталоны!$Q$13:$Q$20)</f>
        <v>7.5614929217324128E-2</v>
      </c>
      <c r="AO52" s="18">
        <f>CORREL($AK45:$AK52,Эталоны!$Q$3:$Q$10)</f>
        <v>0.70445812213098646</v>
      </c>
      <c r="AP52" s="22">
        <v>1</v>
      </c>
    </row>
    <row r="53" spans="1:42" x14ac:dyDescent="0.3">
      <c r="A53" s="19">
        <v>66</v>
      </c>
      <c r="B53" s="11">
        <f>CORREL($A46:$A53,Эталоны!$H$3:$H$10)</f>
        <v>-0.21787052499314782</v>
      </c>
      <c r="C53" s="11">
        <f>CORREL($A46:$A53,Эталоны!$H$13:$H$20)</f>
        <v>-0.28140263626312617</v>
      </c>
      <c r="D53" s="18">
        <f>CORREL($A46:$A53,Эталоны!$Q$13:$Q$20)</f>
        <v>-0.61348682066309723</v>
      </c>
      <c r="E53" s="18">
        <f>CORREL($A46:$A53,Эталоны!$Q$3:$Q$10)</f>
        <v>0.45489753408463385</v>
      </c>
      <c r="F53" s="21">
        <v>3</v>
      </c>
      <c r="G53" s="19">
        <v>60</v>
      </c>
      <c r="H53" s="11">
        <f>CORREL($G46:$G53,Эталоны!$H$3:$H$10)</f>
        <v>-0.12907977921831881</v>
      </c>
      <c r="I53" s="18">
        <f>CORREL($G46:$G53,Эталоны!$H$13:$H$20)</f>
        <v>-0.5311972555004576</v>
      </c>
      <c r="J53" s="18">
        <f>CORREL($G46:$G53,Эталоны!$Q$13:$Q$20)</f>
        <v>2.1068796578708172E-2</v>
      </c>
      <c r="K53" s="18">
        <f>CORREL($G46:$G53,Эталоны!$Q$3:$Q$10)</f>
        <v>-0.40089493329508974</v>
      </c>
      <c r="L53" s="21">
        <v>3</v>
      </c>
      <c r="M53" s="19">
        <v>59</v>
      </c>
      <c r="N53" s="11">
        <f>CORREL($M46:$M53,Эталоны!$H$3:$H$10)</f>
        <v>-0.45699818681428656</v>
      </c>
      <c r="O53" s="18">
        <f>CORREL($M46:$M53,Эталоны!$H$13:$H$20)</f>
        <v>-0.27346943595002154</v>
      </c>
      <c r="P53" s="18">
        <f>CORREL($M46:$M53,Эталоны!$Q$13:$Q$20)</f>
        <v>-7.9473377775913012E-2</v>
      </c>
      <c r="Q53" s="18">
        <f>CORREL($M46:$M53,Эталоны!$Q$3:$Q$10)</f>
        <v>0.65976525443325296</v>
      </c>
      <c r="R53" s="21">
        <v>1</v>
      </c>
      <c r="S53" s="19">
        <v>61</v>
      </c>
      <c r="T53" s="11">
        <f>CORREL($S46:$S53,Эталоны!$H$3:$H$10)</f>
        <v>0.41899445697907578</v>
      </c>
      <c r="U53" s="18">
        <f>CORREL($S46:$S53,Эталоны!$H$13:$H$20)</f>
        <v>0.43568036089286427</v>
      </c>
      <c r="V53" s="18">
        <f>CORREL($S46:$S53,Эталоны!$Q$13:$Q$20)</f>
        <v>0.39867410363830375</v>
      </c>
      <c r="W53" s="18">
        <f>CORREL($S46:$S53,Эталоны!$Q$3:$Q$10)</f>
        <v>-0.43351181711831355</v>
      </c>
      <c r="X53" s="21">
        <v>1</v>
      </c>
      <c r="Y53" s="19">
        <v>84</v>
      </c>
      <c r="Z53" s="11">
        <f>CORREL($Y46:$Y53,Эталоны!$H$3:$H$10)</f>
        <v>0.87557215796216503</v>
      </c>
      <c r="AA53" s="18">
        <f>CORREL($Y46:$Y53,Эталоны!$H$13:$H$20)</f>
        <v>0.80448686099316002</v>
      </c>
      <c r="AB53" s="18">
        <f>CORREL($Y46:$Y53,Эталоны!$Q$13:$Q$20)</f>
        <v>-0.20319763889034839</v>
      </c>
      <c r="AC53" s="18">
        <f>CORREL($Y46:$Y53,Эталоны!$Q$3:$Q$10)</f>
        <v>-0.73055800890680045</v>
      </c>
      <c r="AD53" s="21">
        <v>2</v>
      </c>
      <c r="AE53" s="12"/>
      <c r="AF53" s="12"/>
      <c r="AG53" s="18"/>
      <c r="AH53" s="18"/>
      <c r="AI53" s="18"/>
      <c r="AJ53" s="21"/>
      <c r="AK53" s="19">
        <v>56</v>
      </c>
      <c r="AL53" s="11">
        <f>CORREL($AK46:$AK53,Эталоны!$H$3:$H$10)</f>
        <v>-1.5294707507800556E-2</v>
      </c>
      <c r="AM53" s="18">
        <f>CORREL($AK46:$AK53,Эталоны!$H$13:$H$20)</f>
        <v>-8.4338328800331652E-2</v>
      </c>
      <c r="AN53" s="18">
        <f>CORREL($AK46:$AK53,Эталоны!$Q$13:$Q$20)</f>
        <v>0.46348104477465568</v>
      </c>
      <c r="AO53" s="18">
        <f>CORREL($AK46:$AK53,Эталоны!$Q$3:$Q$10)</f>
        <v>0.29162759502980912</v>
      </c>
      <c r="AP53" s="22">
        <v>1</v>
      </c>
    </row>
    <row r="54" spans="1:42" x14ac:dyDescent="0.3">
      <c r="A54" s="19">
        <v>65</v>
      </c>
      <c r="B54" s="11">
        <f>CORREL($A47:$A54,Эталоны!$H$3:$H$10)</f>
        <v>4.0917185597504693E-2</v>
      </c>
      <c r="C54" s="11">
        <f>CORREL($A47:$A54,Эталоны!$H$13:$H$20)</f>
        <v>-0.23899666346420731</v>
      </c>
      <c r="D54" s="18">
        <f>CORREL($A47:$A54,Эталоны!$Q$13:$Q$20)</f>
        <v>-0.1155585515956636</v>
      </c>
      <c r="E54" s="18">
        <f>CORREL($A47:$A54,Эталоны!$Q$3:$Q$10)</f>
        <v>0.34254992078534041</v>
      </c>
      <c r="F54" s="21">
        <v>3</v>
      </c>
      <c r="G54" s="19">
        <v>60</v>
      </c>
      <c r="H54" s="11">
        <f>CORREL($G47:$G54,Эталоны!$H$3:$H$10)</f>
        <v>2.1881589785775962E-2</v>
      </c>
      <c r="I54" s="18">
        <f>CORREL($G47:$G54,Эталоны!$H$13:$H$20)</f>
        <v>-6.4526086699179874E-16</v>
      </c>
      <c r="J54" s="18">
        <f>CORREL($G47:$G54,Эталоны!$Q$13:$Q$20)</f>
        <v>-0.74771069162962711</v>
      </c>
      <c r="K54" s="18">
        <f>CORREL($G47:$G54,Эталоны!$Q$3:$Q$10)</f>
        <v>-2.963792453058224E-3</v>
      </c>
      <c r="L54" s="21">
        <v>3</v>
      </c>
      <c r="M54" s="19">
        <v>57</v>
      </c>
      <c r="N54" s="11">
        <f>CORREL($M47:$M54,Эталоны!$H$3:$H$10)</f>
        <v>-0.3663467746964299</v>
      </c>
      <c r="O54" s="18">
        <f>CORREL($M47:$M54,Эталоны!$H$13:$H$20)</f>
        <v>-0.10191210479246214</v>
      </c>
      <c r="P54" s="18">
        <f>CORREL($M47:$M54,Эталоны!$Q$13:$Q$20)</f>
        <v>5.5703378281268864E-3</v>
      </c>
      <c r="Q54" s="18">
        <f>CORREL($M47:$M54,Эталоны!$Q$3:$Q$10)</f>
        <v>0.79474456758733425</v>
      </c>
      <c r="R54" s="21">
        <v>1</v>
      </c>
      <c r="S54" s="19">
        <v>61</v>
      </c>
      <c r="T54" s="11">
        <f>CORREL($S47:$S54,Эталоны!$H$3:$H$10)</f>
        <v>0.28364275895334423</v>
      </c>
      <c r="U54" s="18">
        <f>CORREL($S47:$S54,Эталоны!$H$13:$H$20)</f>
        <v>4.2744704242500431E-2</v>
      </c>
      <c r="V54" s="18">
        <f>CORREL($S47:$S54,Эталоны!$Q$13:$Q$20)</f>
        <v>0.29554839535594524</v>
      </c>
      <c r="W54" s="18">
        <f>CORREL($S47:$S54,Эталоны!$Q$3:$Q$10)</f>
        <v>-0.74582037565038795</v>
      </c>
      <c r="X54" s="21">
        <v>1</v>
      </c>
      <c r="Y54" s="19">
        <v>61</v>
      </c>
      <c r="Z54" s="11">
        <f>CORREL($Y47:$Y54,Эталоны!$H$3:$H$10)</f>
        <v>-0.3758417039477821</v>
      </c>
      <c r="AA54" s="18">
        <f>CORREL($Y47:$Y54,Эталоны!$H$13:$H$20)</f>
        <v>-0.19691931705324006</v>
      </c>
      <c r="AB54" s="18">
        <f>CORREL($Y47:$Y54,Эталоны!$Q$13:$Q$20)</f>
        <v>0.78392456060822313</v>
      </c>
      <c r="AC54" s="18">
        <f>CORREL($Y47:$Y54,Эталоны!$Q$3:$Q$10)</f>
        <v>0.10122121436779979</v>
      </c>
      <c r="AD54" s="21">
        <v>2</v>
      </c>
      <c r="AE54" s="12"/>
      <c r="AF54" s="12"/>
      <c r="AG54" s="18"/>
      <c r="AH54" s="18"/>
      <c r="AI54" s="18"/>
      <c r="AJ54" s="21"/>
      <c r="AK54" s="19">
        <v>55</v>
      </c>
      <c r="AL54" s="11">
        <f>CORREL($AK47:$AK54,Эталоны!$H$3:$H$10)</f>
        <v>0.31814056194032686</v>
      </c>
      <c r="AM54" s="18">
        <f>CORREL($AK47:$AK54,Эталоны!$H$13:$H$20)</f>
        <v>-0.19989188823156862</v>
      </c>
      <c r="AN54" s="18">
        <f>CORREL($AK47:$AK54,Эталоны!$Q$13:$Q$20)</f>
        <v>5.7990475879314426E-2</v>
      </c>
      <c r="AO54" s="18">
        <f>CORREL($AK47:$AK54,Эталоны!$Q$3:$Q$10)</f>
        <v>-0.5920310280212413</v>
      </c>
      <c r="AP54" s="22">
        <v>1</v>
      </c>
    </row>
    <row r="55" spans="1:42" x14ac:dyDescent="0.3">
      <c r="A55" s="19">
        <v>61</v>
      </c>
      <c r="B55" s="11">
        <f>CORREL($A48:$A55,Эталоны!$H$3:$H$10)</f>
        <v>-0.55049258970008663</v>
      </c>
      <c r="C55" s="11">
        <f>CORREL($A48:$A55,Эталоны!$H$13:$H$20)</f>
        <v>-0.35096270825736547</v>
      </c>
      <c r="D55" s="18">
        <f>CORREL($A48:$A55,Эталоны!$Q$13:$Q$20)</f>
        <v>4.1724010083342547E-2</v>
      </c>
      <c r="E55" s="18">
        <f>CORREL($A48:$A55,Эталоны!$Q$3:$Q$10)</f>
        <v>0.57412012194346418</v>
      </c>
      <c r="F55" s="21">
        <v>3</v>
      </c>
      <c r="G55" s="19">
        <v>61</v>
      </c>
      <c r="H55" s="11">
        <f>CORREL($G48:$G55,Эталоны!$H$3:$H$10)</f>
        <v>-0.21312919890308471</v>
      </c>
      <c r="I55" s="18">
        <f>CORREL($G48:$G55,Эталоны!$H$13:$H$20)</f>
        <v>-0.48161294541585448</v>
      </c>
      <c r="J55" s="18">
        <f>CORREL($G48:$G55,Эталоны!$Q$13:$Q$20)</f>
        <v>-3.8302914090395788E-2</v>
      </c>
      <c r="K55" s="18">
        <f>CORREL($G48:$G55,Эталоны!$Q$3:$Q$10)</f>
        <v>0.16152949505276926</v>
      </c>
      <c r="L55" s="21">
        <v>3</v>
      </c>
      <c r="M55" s="19">
        <v>67</v>
      </c>
      <c r="N55" s="11">
        <f>CORREL($M48:$M55,Эталоны!$H$3:$H$10)</f>
        <v>0.26970142434913835</v>
      </c>
      <c r="O55" s="18">
        <f>CORREL($M48:$M55,Эталоны!$H$13:$H$20)</f>
        <v>0.69239960584320048</v>
      </c>
      <c r="P55" s="18">
        <f>CORREL($M48:$M55,Эталоны!$Q$13:$Q$20)</f>
        <v>-0.31484113923156637</v>
      </c>
      <c r="Q55" s="18">
        <f>CORREL($M48:$M55,Эталоны!$Q$3:$Q$10)</f>
        <v>0.15015067242225266</v>
      </c>
      <c r="R55" s="21">
        <v>3</v>
      </c>
      <c r="S55" s="19">
        <v>64</v>
      </c>
      <c r="T55" s="11">
        <f>CORREL($S48:$S55,Эталоны!$H$3:$H$10)</f>
        <v>0.77075663801666083</v>
      </c>
      <c r="U55" s="18">
        <f>CORREL($S48:$S55,Эталоны!$H$13:$H$20)</f>
        <v>0.58971192417616014</v>
      </c>
      <c r="V55" s="18">
        <f>CORREL($S48:$S55,Эталоны!$Q$13:$Q$20)</f>
        <v>-0.11480228841992608</v>
      </c>
      <c r="W55" s="18">
        <f>CORREL($S48:$S55,Эталоны!$Q$3:$Q$10)</f>
        <v>-0.89063693510580433</v>
      </c>
      <c r="X55" s="21">
        <v>2</v>
      </c>
      <c r="Y55" s="19">
        <v>61</v>
      </c>
      <c r="Z55" s="11">
        <f>CORREL($Y48:$Y55,Эталоны!$H$3:$H$10)</f>
        <v>-0.35457596962274313</v>
      </c>
      <c r="AA55" s="18">
        <f>CORREL($Y48:$Y55,Эталоны!$H$13:$H$20)</f>
        <v>-0.28709464471016671</v>
      </c>
      <c r="AB55" s="18">
        <f>CORREL($Y48:$Y55,Эталоны!$Q$13:$Q$20)</f>
        <v>6.6259266821630164E-2</v>
      </c>
      <c r="AC55" s="18">
        <f>CORREL($Y48:$Y55,Эталоны!$Q$3:$Q$10)</f>
        <v>6.3994546536358332E-2</v>
      </c>
      <c r="AD55" s="21">
        <v>2</v>
      </c>
      <c r="AE55" s="12"/>
      <c r="AF55" s="12"/>
      <c r="AJ55" s="21"/>
      <c r="AK55" s="19">
        <v>55</v>
      </c>
      <c r="AL55" s="11">
        <f>CORREL($AK48:$AK55,Эталоны!$H$3:$H$10)</f>
        <v>-0.23439470295368547</v>
      </c>
      <c r="AM55" s="18">
        <f>CORREL($AK48:$AK55,Эталоны!$H$13:$H$20)</f>
        <v>-0.27240318343840764</v>
      </c>
      <c r="AN55" s="18">
        <f>CORREL($AK48:$AK55,Эталоны!$Q$13:$Q$20)</f>
        <v>-0.43857490994501619</v>
      </c>
      <c r="AO55" s="18">
        <f>CORREL($AK48:$AK55,Эталоны!$Q$3:$Q$10)</f>
        <v>-0.33708932042781936</v>
      </c>
      <c r="AP55" s="22">
        <v>1</v>
      </c>
    </row>
    <row r="56" spans="1:42" x14ac:dyDescent="0.3">
      <c r="A56" s="19">
        <v>63</v>
      </c>
      <c r="B56" s="11">
        <f>CORREL($A49:$A56,Эталоны!$H$3:$H$10)</f>
        <v>-0.39502792069733922</v>
      </c>
      <c r="C56" s="11">
        <f>CORREL($A49:$A56,Эталоны!$H$13:$H$20)</f>
        <v>9.069760792558057E-2</v>
      </c>
      <c r="D56" s="18">
        <f>CORREL($A49:$A56,Эталоны!$Q$13:$Q$20)</f>
        <v>-0.298140084157695</v>
      </c>
      <c r="E56" s="18">
        <f>CORREL($A49:$A56,Эталоны!$Q$3:$Q$10)</f>
        <v>0.78764090015114041</v>
      </c>
      <c r="F56" s="21">
        <v>1</v>
      </c>
      <c r="G56" s="19">
        <v>62</v>
      </c>
      <c r="H56" s="11">
        <f>CORREL($G49:$G56,Эталоны!$H$3:$H$10)</f>
        <v>0.23950858900423738</v>
      </c>
      <c r="I56" s="18">
        <f>CORREL($G49:$G56,Эталоны!$H$13:$H$20)</f>
        <v>0.16587240640762091</v>
      </c>
      <c r="J56" s="18">
        <f>CORREL($G49:$G56,Эталоны!$Q$13:$Q$20)</f>
        <v>-6.8177969890875767E-2</v>
      </c>
      <c r="K56" s="18">
        <f>CORREL($G49:$G56,Эталоны!$Q$3:$Q$10)</f>
        <v>0.13022794820192449</v>
      </c>
      <c r="L56" s="21">
        <v>3</v>
      </c>
      <c r="M56" s="19">
        <v>67</v>
      </c>
      <c r="N56" s="11">
        <f>CORREL($M49:$M56,Эталоны!$H$3:$H$10)</f>
        <v>0.44242756463110655</v>
      </c>
      <c r="O56" s="18">
        <f>CORREL($M49:$M56,Эталоны!$H$13:$H$20)</f>
        <v>0.52188088994499149</v>
      </c>
      <c r="P56" s="18">
        <f>CORREL($M49:$M56,Эталоны!$Q$13:$Q$20)</f>
        <v>0.53792117685861351</v>
      </c>
      <c r="Q56" s="18">
        <f>CORREL($M49:$M56,Эталоны!$Q$3:$Q$10)</f>
        <v>-8.080266426135764E-2</v>
      </c>
      <c r="R56" s="21">
        <v>3</v>
      </c>
      <c r="S56" s="19">
        <v>67</v>
      </c>
      <c r="T56" s="11">
        <f>CORREL($S49:$S56,Эталоны!$H$3:$H$10)</f>
        <v>0.66305779900477557</v>
      </c>
      <c r="U56" s="18">
        <f>CORREL($S49:$S56,Эталоны!$H$13:$H$20)</f>
        <v>0.57975438221076081</v>
      </c>
      <c r="V56" s="18">
        <f>CORREL($S49:$S56,Эталоны!$Q$13:$Q$20)</f>
        <v>0.13910829480264203</v>
      </c>
      <c r="W56" s="18">
        <f>CORREL($S49:$S56,Эталоны!$Q$3:$Q$10)</f>
        <v>-0.79139180150449961</v>
      </c>
      <c r="X56" s="21">
        <v>2</v>
      </c>
      <c r="Y56" s="19">
        <v>59</v>
      </c>
      <c r="Z56" s="11">
        <f>CORREL($Y49:$Y56,Эталоны!$H$3:$H$10)</f>
        <v>-0.14871205377628671</v>
      </c>
      <c r="AA56" s="18">
        <f>CORREL($Y49:$Y56,Эталоны!$H$13:$H$20)</f>
        <v>-0.15608628139790293</v>
      </c>
      <c r="AB56" s="18">
        <f>CORREL($Y49:$Y56,Эталоны!$Q$13:$Q$20)</f>
        <v>-0.57041362592015299</v>
      </c>
      <c r="AC56" s="18">
        <f>CORREL($Y49:$Y56,Эталоны!$Q$3:$Q$10)</f>
        <v>0.2380701595539339</v>
      </c>
      <c r="AD56" s="21">
        <v>2</v>
      </c>
      <c r="AE56" s="12"/>
      <c r="AF56" s="12"/>
      <c r="AJ56" s="21"/>
      <c r="AK56" s="19">
        <v>55</v>
      </c>
      <c r="AL56" s="11">
        <f>CORREL($AK49:$AK56,Эталоны!$H$3:$H$10)</f>
        <v>9.61207179859975E-2</v>
      </c>
      <c r="AM56" s="18">
        <f>CORREL($AK49:$AK56,Эталоны!$H$13:$H$20)</f>
        <v>-0.2961439980100618</v>
      </c>
      <c r="AN56" s="18">
        <f>CORREL($AK49:$AK56,Эталоны!$Q$13:$Q$20)</f>
        <v>-0.32575762345124032</v>
      </c>
      <c r="AO56" s="18">
        <f>CORREL($AK49:$AK56,Эталоны!$Q$3:$Q$10)</f>
        <v>0.31607842585926854</v>
      </c>
      <c r="AP56" s="22">
        <v>1</v>
      </c>
    </row>
    <row r="57" spans="1:42" x14ac:dyDescent="0.3">
      <c r="A57" s="19">
        <v>63</v>
      </c>
      <c r="B57" s="11">
        <f>CORREL($A50:$A57,Эталоны!$H$3:$H$10)</f>
        <v>-0.27071708374925174</v>
      </c>
      <c r="C57" s="11">
        <f>CORREL($A50:$A57,Эталоны!$H$13:$H$20)</f>
        <v>-4.4945064576474833E-2</v>
      </c>
      <c r="D57" s="18">
        <f>CORREL($A50:$A57,Эталоны!$Q$13:$Q$20)</f>
        <v>6.9388706682631607E-3</v>
      </c>
      <c r="E57" s="18">
        <f>CORREL($A50:$A57,Эталоны!$Q$3:$Q$10)</f>
        <v>0.79797093707769451</v>
      </c>
      <c r="F57" s="21">
        <v>1</v>
      </c>
      <c r="G57" s="19">
        <v>62</v>
      </c>
      <c r="H57" s="11">
        <f>CORREL($G50:$G57,Эталоны!$H$3:$H$10)</f>
        <v>-0.52542383660869307</v>
      </c>
      <c r="I57" s="18">
        <f>CORREL($G50:$G57,Эталоны!$H$13:$H$20)</f>
        <v>0.16299681879498476</v>
      </c>
      <c r="J57" s="18">
        <f>CORREL($G50:$G57,Эталоны!$Q$13:$Q$20)</f>
        <v>-0.12726687705309059</v>
      </c>
      <c r="K57" s="18">
        <f>CORREL($G50:$G57,Эталоны!$Q$3:$Q$10)</f>
        <v>0.50542004983913547</v>
      </c>
      <c r="L57" s="21">
        <v>3</v>
      </c>
      <c r="M57" s="19">
        <v>63</v>
      </c>
      <c r="N57" s="11">
        <f>CORREL($M50:$M57,Эталоны!$H$3:$H$10)</f>
        <v>-4.9746957545284035E-2</v>
      </c>
      <c r="O57" s="18">
        <f>CORREL($M50:$M57,Эталоны!$H$13:$H$20)</f>
        <v>-4.2104238781365697E-2</v>
      </c>
      <c r="P57" s="18">
        <f>CORREL($M50:$M57,Эталоны!$Q$13:$Q$20)</f>
        <v>0.70658573618415477</v>
      </c>
      <c r="Q57" s="18">
        <f>CORREL($M50:$M57,Эталоны!$Q$3:$Q$10)</f>
        <v>-0.39250556562114436</v>
      </c>
      <c r="R57" s="21">
        <v>2</v>
      </c>
      <c r="S57" s="19">
        <v>61</v>
      </c>
      <c r="T57" s="11">
        <f>CORREL($S50:$S57,Эталоны!$H$3:$H$10)</f>
        <v>-0.16241768432172698</v>
      </c>
      <c r="U57" s="18">
        <f>CORREL($S50:$S57,Эталоны!$H$13:$H$20)</f>
        <v>-0.29171175910197811</v>
      </c>
      <c r="V57" s="18">
        <f>CORREL($S50:$S57,Эталоны!$Q$13:$Q$20)</f>
        <v>0.69355585298579814</v>
      </c>
      <c r="W57" s="18">
        <f>CORREL($S50:$S57,Эталоны!$Q$3:$Q$10)</f>
        <v>-0.30778550610621219</v>
      </c>
      <c r="X57" s="21">
        <v>2</v>
      </c>
      <c r="Y57" s="19">
        <v>60</v>
      </c>
      <c r="Z57" s="11">
        <f>CORREL($Y50:$Y57,Эталоны!$H$3:$H$10)</f>
        <v>1.0962038993365857E-2</v>
      </c>
      <c r="AA57" s="18">
        <f>CORREL($Y50:$Y57,Эталоны!$H$13:$H$20)</f>
        <v>-0.55686850804812638</v>
      </c>
      <c r="AB57" s="18">
        <f>CORREL($Y50:$Y57,Эталоны!$Q$13:$Q$20)</f>
        <v>-3.433137925851884E-2</v>
      </c>
      <c r="AC57" s="18">
        <f>CORREL($Y50:$Y57,Эталоны!$Q$3:$Q$10)</f>
        <v>-6.8763580733723212E-2</v>
      </c>
      <c r="AD57" s="21">
        <v>2</v>
      </c>
      <c r="AE57" s="12"/>
      <c r="AF57" s="12"/>
      <c r="AJ57" s="21"/>
      <c r="AK57" s="19">
        <v>63</v>
      </c>
      <c r="AL57" s="11">
        <f>CORREL($AK50:$AK57,Эталоны!$H$3:$H$10)</f>
        <v>0.80998864771721624</v>
      </c>
      <c r="AM57" s="18">
        <f>CORREL($AK50:$AK57,Эталоны!$H$13:$H$20)</f>
        <v>0.80590253892654662</v>
      </c>
      <c r="AN57" s="18">
        <f>CORREL($AK50:$AK57,Эталоны!$Q$13:$Q$20)</f>
        <v>-0.22044477669050422</v>
      </c>
      <c r="AO57" s="18">
        <f>CORREL($AK50:$AK57,Эталоны!$Q$3:$Q$10)</f>
        <v>-0.66987260592407749</v>
      </c>
      <c r="AP57" s="22">
        <v>2</v>
      </c>
    </row>
    <row r="58" spans="1:42" x14ac:dyDescent="0.3">
      <c r="A58" s="19">
        <v>63</v>
      </c>
      <c r="B58" s="11">
        <f>CORREL($A51:$A58,Эталоны!$H$3:$H$10)</f>
        <v>6.1911908596049184E-2</v>
      </c>
      <c r="C58" s="11">
        <f>CORREL($A51:$A58,Эталоны!$H$13:$H$20)</f>
        <v>-0.14768948778993127</v>
      </c>
      <c r="D58" s="18">
        <f>CORREL($A51:$A58,Эталоны!$Q$13:$Q$20)</f>
        <v>0.34752930925749154</v>
      </c>
      <c r="E58" s="18">
        <f>CORREL($A51:$A58,Эталоны!$Q$3:$Q$10)</f>
        <v>0.32522001282987473</v>
      </c>
      <c r="F58" s="21">
        <v>1</v>
      </c>
      <c r="G58" s="19">
        <v>65</v>
      </c>
      <c r="H58" s="11">
        <f>CORREL($G51:$G58,Эталоны!$H$3:$H$10)</f>
        <v>3.7094746370028894E-2</v>
      </c>
      <c r="I58" s="18">
        <f>CORREL($G51:$G58,Эталоны!$H$13:$H$20)</f>
        <v>0.12722841053601053</v>
      </c>
      <c r="J58" s="18">
        <f>CORREL($G51:$G58,Эталоны!$Q$13:$Q$20)</f>
        <v>0.3114341197648241</v>
      </c>
      <c r="K58" s="18">
        <f>CORREL($G51:$G58,Эталоны!$Q$3:$Q$10)</f>
        <v>0.48110938205325171</v>
      </c>
      <c r="L58" s="21">
        <v>3</v>
      </c>
      <c r="M58" s="19">
        <v>67</v>
      </c>
      <c r="N58" s="11">
        <f>CORREL($M51:$M58,Эталоны!$H$3:$H$10)</f>
        <v>0.28748445150495605</v>
      </c>
      <c r="O58" s="18">
        <f>CORREL($M51:$M58,Эталоны!$H$13:$H$20)</f>
        <v>0.38642576916570792</v>
      </c>
      <c r="P58" s="18">
        <f>CORREL($M51:$M58,Эталоны!$Q$13:$Q$20)</f>
        <v>-0.20470448509430514</v>
      </c>
      <c r="Q58" s="18">
        <f>CORREL($M51:$M58,Эталоны!$Q$3:$Q$10)</f>
        <v>-0.48901514754555059</v>
      </c>
      <c r="R58" s="21">
        <v>2</v>
      </c>
      <c r="S58" s="19">
        <v>60</v>
      </c>
      <c r="T58" s="11">
        <f>CORREL($S51:$S58,Эталоны!$H$3:$H$10)</f>
        <v>-0.34668792980673929</v>
      </c>
      <c r="U58" s="18">
        <f>CORREL($S51:$S58,Эталоны!$H$13:$H$20)</f>
        <v>-0.43091456344537893</v>
      </c>
      <c r="V58" s="18">
        <f>CORREL($S51:$S58,Эталоны!$Q$13:$Q$20)</f>
        <v>-0.19172508737455232</v>
      </c>
      <c r="W58" s="18">
        <f>CORREL($S51:$S58,Эталоны!$Q$3:$Q$10)</f>
        <v>-0.1557926635846254</v>
      </c>
      <c r="X58" s="21">
        <v>2</v>
      </c>
      <c r="Y58" s="19">
        <v>61</v>
      </c>
      <c r="Z58" s="11">
        <f>CORREL($Y51:$Y58,Эталоны!$H$3:$H$10)</f>
        <v>0.20838976979676124</v>
      </c>
      <c r="AA58" s="18">
        <f>CORREL($Y51:$Y58,Эталоны!$H$13:$H$20)</f>
        <v>0.1431629536046648</v>
      </c>
      <c r="AB58" s="18">
        <f>CORREL($Y51:$Y58,Эталоны!$Q$13:$Q$20)</f>
        <v>-0.26144640913046546</v>
      </c>
      <c r="AC58" s="18">
        <f>CORREL($Y51:$Y58,Эталоны!$Q$3:$Q$10)</f>
        <v>-4.4180417463073732E-2</v>
      </c>
      <c r="AD58" s="21">
        <v>2</v>
      </c>
      <c r="AE58" s="12"/>
      <c r="AF58" s="12"/>
      <c r="AJ58" s="21"/>
      <c r="AK58" s="19">
        <v>55</v>
      </c>
      <c r="AL58" s="11">
        <f>CORREL($AK51:$AK58,Эталоны!$H$3:$H$10)</f>
        <v>-0.20079330231436565</v>
      </c>
      <c r="AM58" s="18">
        <f>CORREL($AK51:$AK58,Эталоны!$H$13:$H$20)</f>
        <v>-0.10993709944770202</v>
      </c>
      <c r="AN58" s="18">
        <f>CORREL($AK51:$AK58,Эталоны!$Q$13:$Q$20)</f>
        <v>0.766416814297042</v>
      </c>
      <c r="AO58" s="18">
        <f>CORREL($AK51:$AK58,Эталоны!$Q$3:$Q$10)</f>
        <v>6.9483261238851415E-2</v>
      </c>
      <c r="AP58" s="22">
        <v>2</v>
      </c>
    </row>
    <row r="59" spans="1:42" x14ac:dyDescent="0.3">
      <c r="A59" s="19">
        <v>68</v>
      </c>
      <c r="B59" s="11">
        <f>CORREL($A52:$A59,Эталоны!$H$3:$H$10)</f>
        <v>0.50251816584898934</v>
      </c>
      <c r="C59" s="11">
        <f>CORREL($A52:$A59,Эталоны!$H$13:$H$20)</f>
        <v>0.92026382999477263</v>
      </c>
      <c r="D59" s="18">
        <f>CORREL($A52:$A59,Эталоны!$Q$13:$Q$20)</f>
        <v>-0.28781423353706664</v>
      </c>
      <c r="E59" s="18">
        <f>CORREL($A52:$A59,Эталоны!$Q$3:$Q$10)</f>
        <v>-0.31330722548565743</v>
      </c>
      <c r="F59" s="21">
        <v>3</v>
      </c>
      <c r="G59" s="19">
        <v>73</v>
      </c>
      <c r="H59" s="11">
        <f>CORREL($G52:$G59,Эталоны!$H$3:$H$10)</f>
        <v>0.74523178546215674</v>
      </c>
      <c r="I59" s="18">
        <f>CORREL($G52:$G59,Эталоны!$H$13:$H$20)</f>
        <v>0.69749700383540614</v>
      </c>
      <c r="J59" s="18">
        <f>CORREL($G52:$G59,Эталоны!$Q$13:$Q$20)</f>
        <v>4.4299624209021497E-2</v>
      </c>
      <c r="K59" s="18">
        <f>CORREL($G52:$G59,Эталоны!$Q$3:$Q$10)</f>
        <v>-0.76290263426622595</v>
      </c>
      <c r="L59" s="21">
        <v>2</v>
      </c>
      <c r="M59" s="19">
        <v>66</v>
      </c>
      <c r="N59" s="11">
        <f>CORREL($M52:$M59,Эталоны!$H$3:$H$10)</f>
        <v>0.21388431691673096</v>
      </c>
      <c r="O59" s="18">
        <f>CORREL($M52:$M59,Эталоны!$H$13:$H$20)</f>
        <v>-0.11228764407404249</v>
      </c>
      <c r="P59" s="18">
        <f>CORREL($M52:$M59,Эталоны!$Q$13:$Q$20)</f>
        <v>8.3482473952592506E-2</v>
      </c>
      <c r="Q59" s="18">
        <f>CORREL($M52:$M59,Эталоны!$Q$3:$Q$10)</f>
        <v>-0.47960849697339181</v>
      </c>
      <c r="R59" s="21">
        <v>2</v>
      </c>
      <c r="S59" s="19">
        <v>61</v>
      </c>
      <c r="T59" s="11">
        <f>CORREL($S52:$S59,Эталоны!$H$3:$H$10)</f>
        <v>9.8007133586332489E-3</v>
      </c>
      <c r="U59" s="18">
        <f>CORREL($S52:$S59,Эталоны!$H$13:$H$20)</f>
        <v>-0.22505155685290887</v>
      </c>
      <c r="V59" s="18">
        <f>CORREL($S52:$S59,Эталоны!$Q$13:$Q$20)</f>
        <v>-0.67794345567825298</v>
      </c>
      <c r="W59" s="18">
        <f>CORREL($S52:$S59,Эталоны!$Q$3:$Q$10)</f>
        <v>2.5222039662315739E-2</v>
      </c>
      <c r="X59" s="21">
        <v>2</v>
      </c>
      <c r="Y59" s="19">
        <v>61</v>
      </c>
      <c r="Z59" s="11">
        <f>CORREL($Y52:$Y59,Эталоны!$H$3:$H$10)</f>
        <v>-0.53194443695314386</v>
      </c>
      <c r="AA59" s="18">
        <f>CORREL($Y52:$Y59,Эталоны!$H$13:$H$20)</f>
        <v>0.13289449183209884</v>
      </c>
      <c r="AB59" s="18">
        <f>CORREL($Y52:$Y59,Эталоны!$Q$13:$Q$20)</f>
        <v>-0.10084222152846238</v>
      </c>
      <c r="AC59" s="18">
        <f>CORREL($Y52:$Y59,Эталоны!$Q$3:$Q$10)</f>
        <v>0.58313875686305616</v>
      </c>
      <c r="AD59" s="21">
        <v>2</v>
      </c>
      <c r="AE59" s="12"/>
      <c r="AF59" s="12"/>
      <c r="AJ59" s="21"/>
      <c r="AK59" s="19">
        <v>55</v>
      </c>
      <c r="AL59" s="11">
        <f>CORREL($AK52:$AK59,Эталоны!$H$3:$H$10)</f>
        <v>-0.3644662457434083</v>
      </c>
      <c r="AM59" s="18">
        <f>CORREL($AK52:$AK59,Эталоны!$H$13:$H$20)</f>
        <v>-0.34891984833248357</v>
      </c>
      <c r="AN59" s="18">
        <f>CORREL($AK52:$AK59,Эталоны!$Q$13:$Q$20)</f>
        <v>0.12821815376415241</v>
      </c>
      <c r="AO59" s="18">
        <f>CORREL($AK52:$AK59,Эталоны!$Q$3:$Q$10)</f>
        <v>-8.9012281280191827E-2</v>
      </c>
      <c r="AP59" s="22">
        <v>2</v>
      </c>
    </row>
    <row r="60" spans="1:42" x14ac:dyDescent="0.3">
      <c r="A60" s="19">
        <v>61</v>
      </c>
      <c r="B60" s="11">
        <f>CORREL($A53:$A60,Эталоны!$H$3:$H$10)</f>
        <v>-0.61779738507215642</v>
      </c>
      <c r="C60" s="11">
        <f>CORREL($A53:$A60,Эталоны!$H$13:$H$20)</f>
        <v>-0.32302864124512803</v>
      </c>
      <c r="D60" s="18">
        <f>CORREL($A53:$A60,Эталоны!$Q$13:$Q$20)</f>
        <v>0.70746877280948306</v>
      </c>
      <c r="E60" s="18">
        <f>CORREL($A53:$A60,Эталоны!$Q$3:$Q$10)</f>
        <v>0.58979994672352953</v>
      </c>
      <c r="F60" s="21">
        <v>2</v>
      </c>
      <c r="G60" s="19">
        <v>66</v>
      </c>
      <c r="H60" s="11">
        <f>CORREL($G53:$G60,Эталоны!$H$3:$H$10)</f>
        <v>0.14326637805609063</v>
      </c>
      <c r="I60" s="18">
        <f>CORREL($G53:$G60,Эталоны!$H$13:$H$20)</f>
        <v>3.2237627498220532E-2</v>
      </c>
      <c r="J60" s="18">
        <f>CORREL($G53:$G60,Эталоны!$Q$13:$Q$20)</f>
        <v>0.63777025442969315</v>
      </c>
      <c r="K60" s="18">
        <f>CORREL($G53:$G60,Эталоны!$Q$3:$Q$10)</f>
        <v>-0.4934125015444582</v>
      </c>
      <c r="L60" s="21">
        <v>2</v>
      </c>
      <c r="M60" s="19">
        <v>63</v>
      </c>
      <c r="N60" s="11">
        <f>CORREL($M53:$M60,Эталоны!$H$3:$H$10)</f>
        <v>0.26091700954443742</v>
      </c>
      <c r="O60" s="18">
        <f>CORREL($M53:$M60,Эталоны!$H$13:$H$20)</f>
        <v>-0.40130133693213188</v>
      </c>
      <c r="P60" s="18">
        <f>CORREL($M53:$M60,Эталоны!$Q$13:$Q$20)</f>
        <v>0.1926823301482691</v>
      </c>
      <c r="Q60" s="18">
        <f>CORREL($M53:$M60,Эталоны!$Q$3:$Q$10)</f>
        <v>-0.65305159232042387</v>
      </c>
      <c r="R60" s="21">
        <v>2</v>
      </c>
      <c r="S60" s="19">
        <v>58</v>
      </c>
      <c r="T60" s="11">
        <f>CORREL($S53:$S60,Эталоны!$H$3:$H$10)</f>
        <v>-0.21861829520911299</v>
      </c>
      <c r="U60" s="18">
        <f>CORREL($S53:$S60,Эталоны!$H$13:$H$20)</f>
        <v>-0.66779973631455636</v>
      </c>
      <c r="V60" s="18">
        <f>CORREL($S53:$S60,Эталоны!$Q$13:$Q$20)</f>
        <v>-7.9954064084641566E-3</v>
      </c>
      <c r="W60" s="18">
        <f>CORREL($S53:$S60,Эталоны!$Q$3:$Q$10)</f>
        <v>0.17876761386695</v>
      </c>
      <c r="X60" s="21">
        <v>2</v>
      </c>
      <c r="Y60" s="19">
        <v>60</v>
      </c>
      <c r="Z60" s="11">
        <f>CORREL($Y53:$Y60,Эталоны!$H$3:$H$10)</f>
        <v>-0.11310984138941886</v>
      </c>
      <c r="AA60" s="18">
        <f>CORREL($Y53:$Y60,Эталоны!$H$13:$H$20)</f>
        <v>1.8626697868708273E-2</v>
      </c>
      <c r="AB60" s="18">
        <f>CORREL($Y53:$Y60,Эталоны!$Q$13:$Q$20)</f>
        <v>0.31482001180829305</v>
      </c>
      <c r="AC60" s="18">
        <f>CORREL($Y53:$Y60,Эталоны!$Q$3:$Q$10)</f>
        <v>0.62498105554099537</v>
      </c>
      <c r="AD60" s="21">
        <v>2</v>
      </c>
      <c r="AE60" s="12"/>
      <c r="AF60" s="12"/>
      <c r="AJ60" s="21"/>
      <c r="AK60" s="19">
        <v>62</v>
      </c>
      <c r="AL60" s="11">
        <f>CORREL($AK53:$AK60,Эталоны!$H$3:$H$10)</f>
        <v>0.5937895719885844</v>
      </c>
      <c r="AM60" s="18">
        <f>CORREL($AK53:$AK60,Эталоны!$H$13:$H$20)</f>
        <v>0.59835836885014571</v>
      </c>
      <c r="AN60" s="18">
        <f>CORREL($AK53:$AK60,Эталоны!$Q$13:$Q$20)</f>
        <v>-0.60686360839653175</v>
      </c>
      <c r="AO60" s="18">
        <f>CORREL($AK53:$AK60,Эталоны!$Q$3:$Q$10)</f>
        <v>-0.37344301245126688</v>
      </c>
      <c r="AP60" s="22">
        <v>2</v>
      </c>
    </row>
    <row r="61" spans="1:42" x14ac:dyDescent="0.3">
      <c r="A61" s="19">
        <v>71</v>
      </c>
      <c r="B61" s="11">
        <f>CORREL($A54:$A61,Эталоны!$H$3:$H$10)</f>
        <v>0.6425809133656819</v>
      </c>
      <c r="C61" s="11">
        <f>CORREL($A54:$A61,Эталоны!$H$13:$H$20)</f>
        <v>0.48513356252074508</v>
      </c>
      <c r="D61" s="18">
        <f>CORREL($A54:$A61,Эталоны!$Q$13:$Q$20)</f>
        <v>-0.1287230098315901</v>
      </c>
      <c r="E61" s="18">
        <f>CORREL($A54:$A61,Эталоны!$Q$3:$Q$10)</f>
        <v>-0.62550256208086985</v>
      </c>
      <c r="F61" s="21">
        <v>2</v>
      </c>
      <c r="G61" s="19">
        <v>67</v>
      </c>
      <c r="H61" s="11">
        <f>CORREL($G54:$G61,Эталоны!$H$3:$H$10)</f>
        <v>9.8226140958360603E-2</v>
      </c>
      <c r="I61" s="18">
        <f>CORREL($G54:$G61,Эталоны!$H$13:$H$20)</f>
        <v>-3.9642551508879208E-2</v>
      </c>
      <c r="J61" s="18">
        <f>CORREL($G54:$G61,Эталоны!$Q$13:$Q$20)</f>
        <v>9.6740920945811715E-2</v>
      </c>
      <c r="K61" s="18">
        <f>CORREL($G54:$G61,Эталоны!$Q$3:$Q$10)</f>
        <v>-0.63196002486539005</v>
      </c>
      <c r="L61" s="21">
        <v>2</v>
      </c>
      <c r="M61" s="19">
        <v>60</v>
      </c>
      <c r="N61" s="11">
        <f>CORREL($M54:$M61,Эталоны!$H$3:$H$10)</f>
        <v>-0.36022852363133767</v>
      </c>
      <c r="O61" s="18">
        <f>CORREL($M54:$M61,Эталоны!$H$13:$H$20)</f>
        <v>-0.25581320321046297</v>
      </c>
      <c r="P61" s="18">
        <f>CORREL($M54:$M61,Эталоны!$Q$13:$Q$20)</f>
        <v>-0.46156090440994291</v>
      </c>
      <c r="Q61" s="18">
        <f>CORREL($M54:$M61,Эталоны!$Q$3:$Q$10)</f>
        <v>-4.4285568675805256E-2</v>
      </c>
      <c r="R61" s="21">
        <v>2</v>
      </c>
      <c r="S61" s="19">
        <v>62</v>
      </c>
      <c r="T61" s="11">
        <f>CORREL($S54:$S61,Эталоны!$H$3:$H$10)</f>
        <v>0.16521730615727509</v>
      </c>
      <c r="U61" s="18">
        <f>CORREL($S54:$S61,Эталоны!$H$13:$H$20)</f>
        <v>0.27538563825364409</v>
      </c>
      <c r="V61" s="18">
        <f>CORREL($S54:$S61,Эталоны!$Q$13:$Q$20)</f>
        <v>-0.44249182233245044</v>
      </c>
      <c r="W61" s="18">
        <f>CORREL($S54:$S61,Эталоны!$Q$3:$Q$10)</f>
        <v>3.656050362726606E-2</v>
      </c>
      <c r="X61" s="21">
        <v>2</v>
      </c>
      <c r="Y61" s="19">
        <v>63</v>
      </c>
      <c r="Z61" s="11">
        <f>CORREL($Y54:$Y61,Эталоны!$H$3:$H$10)</f>
        <v>0.39447871268495099</v>
      </c>
      <c r="AA61" s="18">
        <f>CORREL($Y54:$Y61,Эталоны!$H$13:$H$20)</f>
        <v>0.64967713582065956</v>
      </c>
      <c r="AB61" s="18">
        <f>CORREL($Y54:$Y61,Эталоны!$Q$13:$Q$20)</f>
        <v>-0.22953991019027453</v>
      </c>
      <c r="AC61" s="18">
        <f>CORREL($Y54:$Y61,Эталоны!$Q$3:$Q$10)</f>
        <v>-0.30581723090557189</v>
      </c>
      <c r="AD61" s="21">
        <v>2</v>
      </c>
      <c r="AE61" s="12"/>
      <c r="AF61" s="12"/>
      <c r="AJ61" s="21"/>
      <c r="AK61" s="19">
        <v>61</v>
      </c>
      <c r="AL61" s="11">
        <f>CORREL($AK54:$AK61,Эталоны!$H$3:$H$10)</f>
        <v>0.33321200739483675</v>
      </c>
      <c r="AM61" s="18">
        <f>CORREL($AK54:$AK61,Эталоны!$H$13:$H$20)</f>
        <v>-4.2550388868147826E-2</v>
      </c>
      <c r="AN61" s="18">
        <f>CORREL($AK54:$AK61,Эталоны!$Q$13:$Q$20)</f>
        <v>0.4151981816869188</v>
      </c>
      <c r="AO61" s="18">
        <f>CORREL($AK54:$AK61,Эталоны!$Q$3:$Q$10)</f>
        <v>-0.5089945023246002</v>
      </c>
      <c r="AP61" s="22">
        <v>2</v>
      </c>
    </row>
    <row r="62" spans="1:42" x14ac:dyDescent="0.3">
      <c r="A62" s="19">
        <v>66</v>
      </c>
      <c r="B62" s="11">
        <f>CORREL($A55:$A62,Эталоны!$H$3:$H$10)</f>
        <v>0.2044804910589281</v>
      </c>
      <c r="C62" s="11">
        <f>CORREL($A55:$A62,Эталоны!$H$13:$H$20)</f>
        <v>0.21206559069303882</v>
      </c>
      <c r="D62" s="18">
        <f>CORREL($A55:$A62,Эталоны!$Q$13:$Q$20)</f>
        <v>0.1543451156550924</v>
      </c>
      <c r="E62" s="18">
        <f>CORREL($A55:$A62,Эталоны!$Q$3:$Q$10)</f>
        <v>-0.2921189912037393</v>
      </c>
      <c r="F62" s="21">
        <v>2</v>
      </c>
      <c r="G62" s="19">
        <v>61</v>
      </c>
      <c r="H62" s="11">
        <f>CORREL($G55:$G62,Эталоны!$H$3:$H$10)</f>
        <v>-0.22571652066006698</v>
      </c>
      <c r="I62" s="18">
        <f>CORREL($G55:$G62,Эталоны!$H$13:$H$20)</f>
        <v>-0.38755922525250958</v>
      </c>
      <c r="J62" s="18">
        <f>CORREL($G55:$G62,Эталоны!$Q$13:$Q$20)</f>
        <v>-0.23868287461658669</v>
      </c>
      <c r="K62" s="18">
        <f>CORREL($G55:$G62,Эталоны!$Q$3:$Q$10)</f>
        <v>-5.6834872801569035E-2</v>
      </c>
      <c r="L62" s="21">
        <v>2</v>
      </c>
      <c r="M62" s="19">
        <v>66</v>
      </c>
      <c r="N62" s="11">
        <f>CORREL($M55:$M62,Эталоны!$H$3:$H$10)</f>
        <v>3.3642533835705937E-2</v>
      </c>
      <c r="O62" s="18">
        <f>CORREL($M55:$M62,Эталоны!$H$13:$H$20)</f>
        <v>0.15961870748847093</v>
      </c>
      <c r="P62" s="18">
        <f>CORREL($M55:$M62,Эталоны!$Q$13:$Q$20)</f>
        <v>-0.57795762105083104</v>
      </c>
      <c r="Q62" s="18">
        <f>CORREL($M55:$M62,Эталоны!$Q$3:$Q$10)</f>
        <v>0.31438014515689477</v>
      </c>
      <c r="R62" s="21">
        <v>2</v>
      </c>
      <c r="S62" s="19">
        <v>60</v>
      </c>
      <c r="T62" s="11">
        <f>CORREL($S55:$S62,Эталоны!$H$3:$H$10)</f>
        <v>-0.45322282142355369</v>
      </c>
      <c r="U62" s="18">
        <f>CORREL($S55:$S62,Эталоны!$H$13:$H$20)</f>
        <v>0.17920097772171201</v>
      </c>
      <c r="V62" s="18">
        <f>CORREL($S55:$S62,Эталоны!$Q$13:$Q$20)</f>
        <v>2.8019986768676782E-2</v>
      </c>
      <c r="W62" s="18">
        <f>CORREL($S55:$S62,Эталоны!$Q$3:$Q$10)</f>
        <v>0.7791208839276017</v>
      </c>
      <c r="X62" s="21">
        <v>1</v>
      </c>
      <c r="Y62" s="19">
        <v>56</v>
      </c>
      <c r="Z62" s="11">
        <f>CORREL($Y55:$Y62,Эталоны!$H$3:$H$10)</f>
        <v>-0.57691477812690539</v>
      </c>
      <c r="AA62" s="18">
        <f>CORREL($Y55:$Y62,Эталоны!$H$13:$H$20)</f>
        <v>-0.75381992330714909</v>
      </c>
      <c r="AB62" s="18">
        <f>CORREL($Y55:$Y62,Эталоны!$Q$13:$Q$20)</f>
        <v>0.48531065297979681</v>
      </c>
      <c r="AC62" s="18">
        <f>CORREL($Y55:$Y62,Эталоны!$Q$3:$Q$10)</f>
        <v>0.46023411757160687</v>
      </c>
      <c r="AD62" s="21">
        <v>2</v>
      </c>
      <c r="AE62" s="12"/>
      <c r="AF62" s="12"/>
      <c r="AJ62" s="21"/>
      <c r="AK62" s="19">
        <v>57</v>
      </c>
      <c r="AL62" s="11">
        <f>CORREL($AK55:$AK62,Эталоны!$H$3:$H$10)</f>
        <v>9.6013088579145964E-2</v>
      </c>
      <c r="AM62" s="18">
        <f>CORREL($AK55:$AK62,Эталоны!$H$13:$H$20)</f>
        <v>-9.3377488994356175E-2</v>
      </c>
      <c r="AN62" s="18">
        <f>CORREL($AK55:$AK62,Эталоны!$Q$13:$Q$20)</f>
        <v>0.36275714219414118</v>
      </c>
      <c r="AO62" s="18">
        <f>CORREL($AK55:$AK62,Эталоны!$Q$3:$Q$10)</f>
        <v>-0.40712301055812627</v>
      </c>
      <c r="AP62" s="22">
        <v>2</v>
      </c>
    </row>
    <row r="63" spans="1:42" x14ac:dyDescent="0.3">
      <c r="A63" s="19">
        <v>71</v>
      </c>
      <c r="B63" s="11">
        <f>CORREL($A56:$A63,Эталоны!$H$3:$H$10)</f>
        <v>0.32718492097144553</v>
      </c>
      <c r="C63" s="11">
        <f>CORREL($A56:$A63,Эталоны!$H$13:$H$20)</f>
        <v>4.7145847700351122E-2</v>
      </c>
      <c r="D63" s="18">
        <f>CORREL($A56:$A63,Эталоны!$Q$13:$Q$20)</f>
        <v>0.28352972130240756</v>
      </c>
      <c r="E63" s="18">
        <f>CORREL($A56:$A63,Эталоны!$Q$3:$Q$10)</f>
        <v>-0.73131635171211884</v>
      </c>
      <c r="F63" s="21">
        <v>2</v>
      </c>
      <c r="G63" s="19">
        <v>69</v>
      </c>
      <c r="H63" s="11">
        <f>CORREL($G56:$G63,Эталоны!$H$3:$H$10)</f>
        <v>0.41497255453090581</v>
      </c>
      <c r="I63" s="18">
        <f>CORREL($G56:$G63,Эталоны!$H$13:$H$20)</f>
        <v>-0.14772342184466994</v>
      </c>
      <c r="J63" s="18">
        <f>CORREL($G56:$G63,Эталоны!$Q$13:$Q$20)</f>
        <v>-0.3691253025674841</v>
      </c>
      <c r="K63" s="18">
        <f>CORREL($G56:$G63,Эталоны!$Q$3:$Q$10)</f>
        <v>-0.60257126348640211</v>
      </c>
      <c r="L63" s="21">
        <v>2</v>
      </c>
      <c r="M63" s="19">
        <v>65</v>
      </c>
      <c r="N63" s="11">
        <f>CORREL($M56:$M63,Эталоны!$H$3:$H$10)</f>
        <v>0.37753426462035011</v>
      </c>
      <c r="O63" s="18">
        <f>CORREL($M56:$M63,Эталоны!$H$13:$H$20)</f>
        <v>0.15067694887603553</v>
      </c>
      <c r="P63" s="18">
        <f>CORREL($M56:$M63,Эталоны!$Q$13:$Q$20)</f>
        <v>0.30129539555920037</v>
      </c>
      <c r="Q63" s="18">
        <f>CORREL($M56:$M63,Эталоны!$Q$3:$Q$10)</f>
        <v>0.12689114576681471</v>
      </c>
      <c r="R63" s="21">
        <v>2</v>
      </c>
      <c r="S63" s="19">
        <v>69</v>
      </c>
      <c r="T63" s="11">
        <f>CORREL($S56:$S63,Эталоны!$H$3:$H$10)</f>
        <v>0.52617809358405443</v>
      </c>
      <c r="U63" s="18">
        <f>CORREL($S56:$S63,Эталоны!$H$13:$H$20)</f>
        <v>0.58649449144946841</v>
      </c>
      <c r="V63" s="18">
        <f>CORREL($S56:$S63,Эталоны!$Q$13:$Q$20)</f>
        <v>0.16989368596596435</v>
      </c>
      <c r="W63" s="18">
        <f>CORREL($S56:$S63,Эталоны!$Q$3:$Q$10)</f>
        <v>-0.19386238706370151</v>
      </c>
      <c r="X63" s="21">
        <v>1</v>
      </c>
      <c r="Y63" s="19">
        <v>54</v>
      </c>
      <c r="Z63" s="11">
        <f>CORREL($Y56:$Y63,Эталоны!$H$3:$H$10)</f>
        <v>-0.58840382604813779</v>
      </c>
      <c r="AA63" s="18">
        <f>CORREL($Y56:$Y63,Эталоны!$H$13:$H$20)</f>
        <v>-0.71771139114458404</v>
      </c>
      <c r="AB63" s="18">
        <f>CORREL($Y56:$Y63,Эталоны!$Q$13:$Q$20)</f>
        <v>-0.25382829524124934</v>
      </c>
      <c r="AC63" s="18">
        <f>CORREL($Y56:$Y63,Эталоны!$Q$3:$Q$10)</f>
        <v>0.34391901171481842</v>
      </c>
      <c r="AD63" s="21">
        <v>2</v>
      </c>
      <c r="AE63" s="12"/>
      <c r="AF63" s="12"/>
      <c r="AJ63" s="21"/>
      <c r="AK63" s="19">
        <v>55</v>
      </c>
      <c r="AL63" s="11">
        <f>CORREL($AK56:$AK63,Эталоны!$H$3:$H$10)</f>
        <v>-0.62023644985094217</v>
      </c>
      <c r="AM63" s="18">
        <f>CORREL($AK56:$AK63,Эталоны!$H$13:$H$20)</f>
        <v>-0.14111936306665782</v>
      </c>
      <c r="AN63" s="18">
        <f>CORREL($AK56:$AK63,Эталоны!$Q$13:$Q$20)</f>
        <v>-0.38217479944054228</v>
      </c>
      <c r="AO63" s="18">
        <f>CORREL($AK56:$AK63,Эталоны!$Q$3:$Q$10)</f>
        <v>0.28931276678586548</v>
      </c>
      <c r="AP63" s="22">
        <v>2</v>
      </c>
    </row>
    <row r="64" spans="1:42" x14ac:dyDescent="0.3">
      <c r="A64" s="19">
        <v>85</v>
      </c>
      <c r="B64" s="11">
        <f>CORREL($A57:$A64,Эталоны!$H$3:$H$10)</f>
        <v>0.81280984840184944</v>
      </c>
      <c r="C64" s="11">
        <f>CORREL($A57:$A64,Эталоны!$H$13:$H$20)</f>
        <v>0.80993074690999634</v>
      </c>
      <c r="D64" s="18">
        <f>CORREL($A57:$A64,Эталоны!$Q$13:$Q$20)</f>
        <v>-0.14824937151019532</v>
      </c>
      <c r="E64" s="18">
        <f>CORREL($A57:$A64,Эталоны!$Q$3:$Q$10)</f>
        <v>-0.73413591687527224</v>
      </c>
      <c r="F64" s="21">
        <v>2</v>
      </c>
      <c r="G64" s="19">
        <v>69</v>
      </c>
      <c r="H64" s="11">
        <f>CORREL($G57:$G64,Эталоны!$H$3:$H$10)</f>
        <v>0.55664253699429089</v>
      </c>
      <c r="I64" s="18">
        <f>CORREL($G57:$G64,Эталоны!$H$13:$H$20)</f>
        <v>0.39040715713343377</v>
      </c>
      <c r="J64" s="18">
        <f>CORREL($G57:$G64,Эталоны!$Q$13:$Q$20)</f>
        <v>-0.14248927808521955</v>
      </c>
      <c r="K64" s="18">
        <f>CORREL($G57:$G64,Эталоны!$Q$3:$Q$10)</f>
        <v>-0.41703739671204049</v>
      </c>
      <c r="L64" s="21">
        <v>2</v>
      </c>
      <c r="M64" s="19">
        <v>65</v>
      </c>
      <c r="N64" s="11">
        <f>CORREL($M57:$M64,Эталоны!$H$3:$H$10)</f>
        <v>-0.13554141283942112</v>
      </c>
      <c r="O64" s="18">
        <f>CORREL($M57:$M64,Эталоны!$H$13:$H$20)</f>
        <v>0.16060510249423621</v>
      </c>
      <c r="P64" s="18">
        <f>CORREL($M57:$M64,Эталоны!$Q$13:$Q$20)</f>
        <v>0.32277022589806764</v>
      </c>
      <c r="Q64" s="18">
        <f>CORREL($M57:$M64,Эталоны!$Q$3:$Q$10)</f>
        <v>-0.11113392081503728</v>
      </c>
      <c r="R64" s="21">
        <v>2</v>
      </c>
      <c r="S64" s="19">
        <v>74</v>
      </c>
      <c r="T64" s="11">
        <f>CORREL($S57:$S64,Эталоны!$H$3:$H$10)</f>
        <v>0.67590039538124913</v>
      </c>
      <c r="U64" s="18">
        <f>CORREL($S57:$S64,Эталоны!$H$13:$H$20)</f>
        <v>0.74302479850670877</v>
      </c>
      <c r="V64" s="18">
        <f>CORREL($S57:$S64,Эталоны!$Q$13:$Q$20)</f>
        <v>0.21004129802090088</v>
      </c>
      <c r="W64" s="18">
        <f>CORREL($S57:$S64,Эталоны!$Q$3:$Q$10)</f>
        <v>-0.59538426668419364</v>
      </c>
      <c r="X64" s="21">
        <v>2</v>
      </c>
      <c r="Y64" s="19">
        <v>62</v>
      </c>
      <c r="Z64" s="11">
        <f>CORREL($Y57:$Y64,Эталоны!$H$3:$H$10)</f>
        <v>0.39405115014282388</v>
      </c>
      <c r="AA64" s="18">
        <f>CORREL($Y57:$Y64,Эталоны!$H$13:$H$20)</f>
        <v>0.4716648484456516</v>
      </c>
      <c r="AB64" s="18">
        <f>CORREL($Y57:$Y64,Эталоны!$Q$13:$Q$20)</f>
        <v>-0.86661730985167451</v>
      </c>
      <c r="AC64" s="18">
        <f>CORREL($Y57:$Y64,Эталоны!$Q$3:$Q$10)</f>
        <v>5.3278466580708131E-2</v>
      </c>
      <c r="AD64" s="21">
        <v>2</v>
      </c>
      <c r="AE64" s="12"/>
      <c r="AF64" s="12"/>
      <c r="AJ64" s="21"/>
      <c r="AK64" s="19">
        <v>63</v>
      </c>
      <c r="AL64" s="11">
        <f>CORREL($AK57:$AK64,Эталоны!$H$3:$H$10)</f>
        <v>0.47763153951571624</v>
      </c>
      <c r="AM64" s="18">
        <f>CORREL($AK57:$AK64,Эталоны!$H$13:$H$20)</f>
        <v>0.1961345562596741</v>
      </c>
      <c r="AN64" s="18">
        <f>CORREL($AK57:$AK64,Эталоны!$Q$13:$Q$20)</f>
        <v>-0.23486701105204461</v>
      </c>
      <c r="AO64" s="18">
        <f>CORREL($AK57:$AK64,Эталоны!$Q$3:$Q$10)</f>
        <v>-0.12489259450932459</v>
      </c>
      <c r="AP64" s="22">
        <v>2</v>
      </c>
    </row>
    <row r="65" spans="1:42" x14ac:dyDescent="0.3">
      <c r="A65" s="19">
        <v>73</v>
      </c>
      <c r="B65" s="11">
        <f>CORREL($A58:$A65,Эталоны!$H$3:$H$10)</f>
        <v>-4.4232872959592384E-2</v>
      </c>
      <c r="C65" s="11">
        <f>CORREL($A58:$A65,Эталоны!$H$13:$H$20)</f>
        <v>-7.5324144348215799E-2</v>
      </c>
      <c r="D65" s="18">
        <f>CORREL($A58:$A65,Эталоны!$Q$13:$Q$20)</f>
        <v>0.62933125391097078</v>
      </c>
      <c r="E65" s="18">
        <f>CORREL($A58:$A65,Эталоны!$Q$3:$Q$10)</f>
        <v>-0.37267889999948034</v>
      </c>
      <c r="F65" s="21">
        <v>2</v>
      </c>
      <c r="G65" s="19">
        <v>62</v>
      </c>
      <c r="H65" s="11">
        <f>CORREL($G58:$G65,Эталоны!$H$3:$H$10)</f>
        <v>-0.75139475620378327</v>
      </c>
      <c r="I65" s="18">
        <f>CORREL($G58:$G65,Эталоны!$H$13:$H$20)</f>
        <v>-0.405519692248275</v>
      </c>
      <c r="J65" s="18">
        <f>CORREL($G58:$G65,Эталоны!$Q$13:$Q$20)</f>
        <v>0.42113497745187434</v>
      </c>
      <c r="K65" s="18">
        <f>CORREL($G58:$G65,Эталоны!$Q$3:$Q$10)</f>
        <v>0.37963493960782324</v>
      </c>
      <c r="L65" s="21">
        <v>2</v>
      </c>
      <c r="M65" s="19">
        <v>69</v>
      </c>
      <c r="N65" s="11">
        <f>CORREL($M58:$M65,Эталоны!$H$3:$H$10)</f>
        <v>0.30228277493408029</v>
      </c>
      <c r="O65" s="18">
        <f>CORREL($M58:$M65,Эталоны!$H$13:$H$20)</f>
        <v>0.78626070204938148</v>
      </c>
      <c r="P65" s="18">
        <f>CORREL($M58:$M65,Эталоны!$Q$13:$Q$20)</f>
        <v>-8.18894013797727E-2</v>
      </c>
      <c r="Q65" s="18">
        <f>CORREL($M58:$M65,Эталоны!$Q$3:$Q$10)</f>
        <v>-3.4740813938361571E-2</v>
      </c>
      <c r="R65" s="21">
        <v>3</v>
      </c>
      <c r="S65" s="19">
        <v>85</v>
      </c>
      <c r="T65" s="11">
        <f>CORREL($S58:$S65,Эталоны!$H$3:$H$10)</f>
        <v>0.55656065114549536</v>
      </c>
      <c r="U65" s="18">
        <f>CORREL($S58:$S65,Эталоны!$H$13:$H$20)</f>
        <v>0.53826874343140496</v>
      </c>
      <c r="V65" s="18">
        <f>CORREL($S58:$S65,Эталоны!$Q$13:$Q$20)</f>
        <v>0.28258758178559679</v>
      </c>
      <c r="W65" s="18">
        <f>CORREL($S58:$S65,Эталоны!$Q$3:$Q$10)</f>
        <v>-0.73187832334216996</v>
      </c>
      <c r="X65" s="21">
        <v>2</v>
      </c>
      <c r="Y65" s="19">
        <v>63</v>
      </c>
      <c r="Z65" s="11">
        <f>CORREL($Y58:$Y65,Эталоны!$H$3:$H$10)</f>
        <v>0.3222520157504834</v>
      </c>
      <c r="AA65" s="18">
        <f>CORREL($Y58:$Y65,Эталоны!$H$13:$H$20)</f>
        <v>0.29725307008982782</v>
      </c>
      <c r="AB65" s="18">
        <f>CORREL($Y58:$Y65,Эталоны!$Q$13:$Q$20)</f>
        <v>0.31329455453546562</v>
      </c>
      <c r="AC65" s="18">
        <f>CORREL($Y58:$Y65,Эталоны!$Q$3:$Q$10)</f>
        <v>-3.1210681741013498E-2</v>
      </c>
      <c r="AD65" s="21">
        <v>2</v>
      </c>
      <c r="AE65" s="12"/>
      <c r="AF65" s="12"/>
      <c r="AJ65" s="21"/>
      <c r="AK65" s="19">
        <v>65</v>
      </c>
      <c r="AL65" s="11">
        <f>CORREL($AK58:$AK65,Эталоны!$H$3:$H$10)</f>
        <v>0.74430706439043925</v>
      </c>
      <c r="AM65" s="18">
        <f>CORREL($AK58:$AK65,Эталоны!$H$13:$H$20)</f>
        <v>0.38558184705276183</v>
      </c>
      <c r="AN65" s="18">
        <f>CORREL($AK58:$AK65,Эталоны!$Q$13:$Q$20)</f>
        <v>0.16817174111023536</v>
      </c>
      <c r="AO65" s="18">
        <f>CORREL($AK58:$AK65,Эталоны!$Q$3:$Q$10)</f>
        <v>-0.72762575193226608</v>
      </c>
      <c r="AP65" s="22">
        <v>2</v>
      </c>
    </row>
    <row r="66" spans="1:42" x14ac:dyDescent="0.3">
      <c r="A66" s="19">
        <v>67</v>
      </c>
      <c r="B66" s="11">
        <f>CORREL($A59:$A66,Эталоны!$H$3:$H$10)</f>
        <v>-8.0039008336673351E-2</v>
      </c>
      <c r="C66" s="11">
        <f>CORREL($A59:$A66,Эталоны!$H$13:$H$20)</f>
        <v>-0.35135365398330487</v>
      </c>
      <c r="D66" s="18">
        <f>CORREL($A59:$A66,Эталоны!$Q$13:$Q$20)</f>
        <v>0.24519256543390885</v>
      </c>
      <c r="E66" s="18">
        <f>CORREL($A59:$A66,Эталоны!$Q$3:$Q$10)</f>
        <v>-0.33615452911497162</v>
      </c>
      <c r="F66" s="21">
        <v>2</v>
      </c>
      <c r="G66" s="19">
        <v>69</v>
      </c>
      <c r="H66" s="11">
        <f>CORREL($G59:$G66,Эталоны!$H$3:$H$10)</f>
        <v>0.19585382620132699</v>
      </c>
      <c r="I66" s="18">
        <f>CORREL($G59:$G66,Эталоны!$H$13:$H$20)</f>
        <v>0.43176527489864447</v>
      </c>
      <c r="J66" s="18">
        <f>CORREL($G59:$G66,Эталоны!$Q$13:$Q$20)</f>
        <v>-0.28551346840533248</v>
      </c>
      <c r="K66" s="18">
        <f>CORREL($G59:$G66,Эталоны!$Q$3:$Q$10)</f>
        <v>0.21124698749198614</v>
      </c>
      <c r="L66" s="21">
        <v>2</v>
      </c>
      <c r="M66" s="19">
        <v>68</v>
      </c>
      <c r="N66" s="11">
        <f>CORREL($M59:$M66,Эталоны!$H$3:$H$10)</f>
        <v>0.18145378775627174</v>
      </c>
      <c r="O66" s="18">
        <f>CORREL($M59:$M66,Эталоны!$H$13:$H$20)</f>
        <v>8.6083029604142075E-2</v>
      </c>
      <c r="P66" s="18">
        <f>CORREL($M59:$M66,Эталоны!$Q$13:$Q$20)</f>
        <v>0.50575541951086778</v>
      </c>
      <c r="Q66" s="18">
        <f>CORREL($M59:$M66,Эталоны!$Q$3:$Q$10)</f>
        <v>-0.28044260224206874</v>
      </c>
      <c r="R66" s="21">
        <v>3</v>
      </c>
      <c r="S66" s="19">
        <v>89</v>
      </c>
      <c r="T66" s="11">
        <f>CORREL($S59:$S66,Эталоны!$H$3:$H$10)</f>
        <v>0.52787753760695766</v>
      </c>
      <c r="U66" s="18">
        <f>CORREL($S59:$S66,Эталоны!$H$13:$H$20)</f>
        <v>0.45845541618448804</v>
      </c>
      <c r="V66" s="18">
        <f>CORREL($S59:$S66,Эталоны!$Q$13:$Q$20)</f>
        <v>0.30254066621243964</v>
      </c>
      <c r="W66" s="18">
        <f>CORREL($S59:$S66,Эталоны!$Q$3:$Q$10)</f>
        <v>-0.71997994519469477</v>
      </c>
      <c r="X66" s="21">
        <v>2</v>
      </c>
      <c r="Y66" s="19">
        <v>58</v>
      </c>
      <c r="Z66" s="11">
        <f>CORREL($Y59:$Y66,Эталоны!$H$3:$H$10)</f>
        <v>-0.18869876720172857</v>
      </c>
      <c r="AA66" s="18">
        <f>CORREL($Y59:$Y66,Эталоны!$H$13:$H$20)</f>
        <v>-3.1886539128892048E-2</v>
      </c>
      <c r="AB66" s="18">
        <f>CORREL($Y59:$Y66,Эталоны!$Q$13:$Q$20)</f>
        <v>0.66840806988733359</v>
      </c>
      <c r="AC66" s="18">
        <f>CORREL($Y59:$Y66,Эталоны!$Q$3:$Q$10)</f>
        <v>0.11066723310231892</v>
      </c>
      <c r="AD66" s="21">
        <v>2</v>
      </c>
      <c r="AE66" s="12"/>
      <c r="AF66" s="12"/>
      <c r="AJ66" s="21"/>
      <c r="AK66" s="19">
        <v>57</v>
      </c>
      <c r="AL66" s="11">
        <f>CORREL($AK59:$AK66,Эталоны!$H$3:$H$10)</f>
        <v>-0.39679250086717471</v>
      </c>
      <c r="AM66" s="18">
        <f>CORREL($AK59:$AK66,Эталоны!$H$13:$H$20)</f>
        <v>-0.20867277986011634</v>
      </c>
      <c r="AN66" s="18">
        <f>CORREL($AK59:$AK66,Эталоны!$Q$13:$Q$20)</f>
        <v>0.51901153880953421</v>
      </c>
      <c r="AO66" s="18">
        <f>CORREL($AK59:$AK66,Эталоны!$Q$3:$Q$10)</f>
        <v>-0.10344898639002698</v>
      </c>
      <c r="AP66" s="22">
        <v>2</v>
      </c>
    </row>
    <row r="67" spans="1:42" x14ac:dyDescent="0.3">
      <c r="A67" s="19">
        <v>67</v>
      </c>
      <c r="B67" s="11">
        <f>CORREL($A60:$A67,Эталоны!$H$3:$H$10)</f>
        <v>-0.17840070287399998</v>
      </c>
      <c r="C67" s="11">
        <f>CORREL($A60:$A67,Эталоны!$H$13:$H$20)</f>
        <v>-0.1938896958212751</v>
      </c>
      <c r="D67" s="18">
        <f>CORREL($A60:$A67,Эталоны!$Q$13:$Q$20)</f>
        <v>-0.64428120133983335</v>
      </c>
      <c r="E67" s="18">
        <f>CORREL($A60:$A67,Эталоны!$Q$3:$Q$10)</f>
        <v>-0.10660746914246653</v>
      </c>
      <c r="F67" s="21">
        <v>2</v>
      </c>
      <c r="G67" s="19">
        <v>62</v>
      </c>
      <c r="H67" s="11">
        <f>CORREL($G60:$G67,Эталоны!$H$3:$H$10)</f>
        <v>-0.47208339329558552</v>
      </c>
      <c r="I67" s="18">
        <f>CORREL($G60:$G67,Эталоны!$H$13:$H$20)</f>
        <v>-0.43086280509995617</v>
      </c>
      <c r="J67" s="18">
        <f>CORREL($G60:$G67,Эталоны!$Q$13:$Q$20)</f>
        <v>0.1266556024014418</v>
      </c>
      <c r="K67" s="18">
        <f>CORREL($G60:$G67,Эталоны!$Q$3:$Q$10)</f>
        <v>0.44192722696442938</v>
      </c>
      <c r="L67" s="21">
        <v>2</v>
      </c>
      <c r="M67" s="19"/>
      <c r="N67" s="12"/>
      <c r="O67" s="18"/>
      <c r="P67" s="18"/>
      <c r="Q67" s="18"/>
      <c r="R67" s="21"/>
      <c r="S67" s="19">
        <v>79</v>
      </c>
      <c r="T67" s="11">
        <f>CORREL($S60:$S67,Эталоны!$H$3:$H$10)</f>
        <v>9.2620576315363926E-2</v>
      </c>
      <c r="U67" s="18">
        <f>CORREL($S60:$S67,Эталоны!$H$13:$H$20)</f>
        <v>-5.6602698513810175E-2</v>
      </c>
      <c r="V67" s="18">
        <f>CORREL($S60:$S67,Эталоны!$Q$13:$Q$20)</f>
        <v>0.35366344016840295</v>
      </c>
      <c r="W67" s="18">
        <f>CORREL($S60:$S67,Эталоны!$Q$3:$Q$10)</f>
        <v>-0.6147131090875686</v>
      </c>
      <c r="X67" s="21">
        <v>2</v>
      </c>
      <c r="Y67" s="19">
        <v>66</v>
      </c>
      <c r="Z67" s="11">
        <f>CORREL($Y60:$Y67,Эталоны!$H$3:$H$10)</f>
        <v>0.17792430972236908</v>
      </c>
      <c r="AA67" s="18">
        <f>CORREL($Y60:$Y67,Эталоны!$H$13:$H$20)</f>
        <v>0.65232578413754339</v>
      </c>
      <c r="AB67" s="18">
        <f>CORREL($Y60:$Y67,Эталоны!$Q$13:$Q$20)</f>
        <v>-0.29806496587776282</v>
      </c>
      <c r="AC67" s="18">
        <f>CORREL($Y60:$Y67,Эталоны!$Q$3:$Q$10)</f>
        <v>-0.18151276212081502</v>
      </c>
      <c r="AD67" s="21">
        <v>3</v>
      </c>
      <c r="AE67" s="12"/>
      <c r="AF67" s="12"/>
      <c r="AJ67" s="21"/>
      <c r="AK67" s="19">
        <v>63</v>
      </c>
      <c r="AL67" s="11">
        <f>CORREL($AK60:$AK67,Эталоны!$H$3:$H$10)</f>
        <v>2.907588293599557E-2</v>
      </c>
      <c r="AM67" s="18">
        <f>CORREL($AK60:$AK67,Эталоны!$H$13:$H$20)</f>
        <v>0.36653295518604145</v>
      </c>
      <c r="AN67" s="18">
        <f>CORREL($AK60:$AK67,Эталоны!$Q$13:$Q$20)</f>
        <v>-0.31673420863337276</v>
      </c>
      <c r="AO67" s="18">
        <f>CORREL($AK60:$AK67,Эталоны!$Q$3:$Q$10)</f>
        <v>-2.9213085397298725E-2</v>
      </c>
      <c r="AP67" s="22">
        <v>2</v>
      </c>
    </row>
    <row r="68" spans="1:42" x14ac:dyDescent="0.3">
      <c r="A68" s="19">
        <v>63</v>
      </c>
      <c r="B68" s="11">
        <f>CORREL($A61:$A68,Эталоны!$H$3:$H$10)</f>
        <v>-0.15058125672454895</v>
      </c>
      <c r="C68" s="11">
        <f>CORREL($A61:$A68,Эталоны!$H$13:$H$20)</f>
        <v>-0.67718314948245306</v>
      </c>
      <c r="D68" s="18">
        <f>CORREL($A61:$A68,Эталоны!$Q$13:$Q$20)</f>
        <v>-0.11673844212949309</v>
      </c>
      <c r="E68" s="18">
        <f>CORREL($A61:$A68,Эталоны!$Q$3:$Q$10)</f>
        <v>0.15233708659601158</v>
      </c>
      <c r="F68" s="21">
        <v>2</v>
      </c>
      <c r="G68" s="19">
        <v>70</v>
      </c>
      <c r="H68" s="11">
        <f>CORREL($G61:$G68,Эталоны!$H$3:$H$10)</f>
        <v>0.5816048816257805</v>
      </c>
      <c r="I68" s="18">
        <f>CORREL($G61:$G68,Эталоны!$H$13:$H$20)</f>
        <v>6.8412503633222682E-2</v>
      </c>
      <c r="J68" s="18">
        <f>CORREL($G61:$G68,Эталоны!$Q$13:$Q$20)</f>
        <v>8.1908653182118248E-4</v>
      </c>
      <c r="K68" s="18">
        <f>CORREL($G61:$G68,Эталоны!$Q$3:$Q$10)</f>
        <v>-0.54326284879200726</v>
      </c>
      <c r="L68" s="21">
        <v>2</v>
      </c>
      <c r="M68" s="12"/>
      <c r="N68" s="12"/>
      <c r="O68" s="18"/>
      <c r="P68" s="18"/>
      <c r="Q68" s="18"/>
      <c r="R68" s="21"/>
      <c r="S68" s="19">
        <v>73</v>
      </c>
      <c r="T68" s="11">
        <f>CORREL($S61:$S68,Эталоны!$H$3:$H$10)</f>
        <v>5.4110580531226818E-2</v>
      </c>
      <c r="U68" s="18">
        <f>CORREL($S61:$S68,Эталоны!$H$13:$H$20)</f>
        <v>-0.30880916248374213</v>
      </c>
      <c r="V68" s="18">
        <f>CORREL($S61:$S68,Эталоны!$Q$13:$Q$20)</f>
        <v>-3.666992467660659E-2</v>
      </c>
      <c r="W68" s="18">
        <f>CORREL($S61:$S68,Эталоны!$Q$3:$Q$10)</f>
        <v>-0.54358805519932774</v>
      </c>
      <c r="X68" s="21">
        <v>2</v>
      </c>
      <c r="Y68" s="19">
        <v>64</v>
      </c>
      <c r="Z68" s="11">
        <f>CORREL($Y61:$Y68,Эталоны!$H$3:$H$10)</f>
        <v>0.26223293593824271</v>
      </c>
      <c r="AA68" s="18">
        <f>CORREL($Y61:$Y68,Эталоны!$H$13:$H$20)</f>
        <v>9.2293939314634796E-2</v>
      </c>
      <c r="AB68" s="18">
        <f>CORREL($Y61:$Y68,Эталоны!$Q$13:$Q$20)</f>
        <v>0.36864081114932123</v>
      </c>
      <c r="AC68" s="18">
        <f>CORREL($Y61:$Y68,Эталоны!$Q$3:$Q$10)</f>
        <v>-0.17782139710947342</v>
      </c>
      <c r="AD68" s="21">
        <v>3</v>
      </c>
      <c r="AE68" s="12"/>
      <c r="AF68" s="12"/>
      <c r="AJ68" s="21"/>
      <c r="AK68" s="19">
        <v>74</v>
      </c>
      <c r="AL68" s="11">
        <f>CORREL($AK61:$AK68,Эталоны!$H$3:$H$10)</f>
        <v>0.69938644095023306</v>
      </c>
      <c r="AM68" s="18">
        <f>CORREL($AK61:$AK68,Эталоны!$H$13:$H$20)</f>
        <v>0.56852661517339986</v>
      </c>
      <c r="AN68" s="18">
        <f>CORREL($AK61:$AK68,Эталоны!$Q$13:$Q$20)</f>
        <v>-0.10563596413308987</v>
      </c>
      <c r="AO68" s="18">
        <f>CORREL($AK61:$AK68,Эталоны!$Q$3:$Q$10)</f>
        <v>-0.54689818490097153</v>
      </c>
      <c r="AP68" s="22">
        <v>2</v>
      </c>
    </row>
    <row r="69" spans="1:42" x14ac:dyDescent="0.3">
      <c r="A69" s="19">
        <v>69</v>
      </c>
      <c r="B69" s="11">
        <f>CORREL($A62:$A69,Эталоны!$H$3:$H$10)</f>
        <v>0.24761455111304118</v>
      </c>
      <c r="C69" s="11">
        <f>CORREL($A62:$A69,Эталоны!$H$13:$H$20)</f>
        <v>5.0205152471857389E-2</v>
      </c>
      <c r="D69" s="18">
        <f>CORREL($A62:$A69,Эталоны!$Q$13:$Q$20)</f>
        <v>-0.38652116850881829</v>
      </c>
      <c r="E69" s="18">
        <f>CORREL($A62:$A69,Эталоны!$Q$3:$Q$10)</f>
        <v>-0.11400550204877652</v>
      </c>
      <c r="F69" s="21">
        <v>2</v>
      </c>
      <c r="G69" s="19">
        <v>69</v>
      </c>
      <c r="H69" s="11">
        <f>CORREL($G62:$G69,Эталоны!$H$3:$H$10)</f>
        <v>0.25630567123549347</v>
      </c>
      <c r="I69" s="18">
        <f>CORREL($G62:$G69,Эталоны!$H$13:$H$20)</f>
        <v>0.55633740216080907</v>
      </c>
      <c r="J69" s="18">
        <f>CORREL($G62:$G69,Эталоны!$Q$13:$Q$20)</f>
        <v>-0.21940217244088503</v>
      </c>
      <c r="K69" s="18">
        <f>CORREL($G62:$G69,Эталоны!$Q$3:$Q$10)</f>
        <v>-0.23998217496232083</v>
      </c>
      <c r="L69" s="21">
        <v>2</v>
      </c>
      <c r="M69" s="12"/>
      <c r="N69" s="12"/>
      <c r="O69" s="18"/>
      <c r="P69" s="18"/>
      <c r="Q69" s="18"/>
      <c r="R69" s="21"/>
      <c r="S69" s="19">
        <v>62</v>
      </c>
      <c r="T69" s="11">
        <f>CORREL($S62:$S69,Эталоны!$H$3:$H$10)</f>
        <v>-0.26192859419100151</v>
      </c>
      <c r="U69" s="18">
        <f>CORREL($S62:$S69,Эталоны!$H$13:$H$20)</f>
        <v>-0.62509145848582548</v>
      </c>
      <c r="V69" s="18">
        <f>CORREL($S62:$S69,Эталоны!$Q$13:$Q$20)</f>
        <v>-0.36154727387762703</v>
      </c>
      <c r="W69" s="18">
        <f>CORREL($S62:$S69,Эталоны!$Q$3:$Q$10)</f>
        <v>-0.13406238173997131</v>
      </c>
      <c r="X69" s="21">
        <v>2</v>
      </c>
      <c r="Y69" s="19">
        <v>61</v>
      </c>
      <c r="Z69" s="11">
        <f>CORREL($Y62:$Y69,Эталоны!$H$3:$H$10)</f>
        <v>0.21095523265831609</v>
      </c>
      <c r="AA69" s="18">
        <f>CORREL($Y62:$Y69,Эталоны!$H$13:$H$20)</f>
        <v>-0.34886723492989169</v>
      </c>
      <c r="AB69" s="18">
        <f>CORREL($Y62:$Y69,Эталоны!$Q$13:$Q$20)</f>
        <v>0.38450403063672828</v>
      </c>
      <c r="AC69" s="18">
        <f>CORREL($Y62:$Y69,Эталоны!$Q$3:$Q$10)</f>
        <v>-0.70079095562626037</v>
      </c>
      <c r="AD69" s="21">
        <v>3</v>
      </c>
      <c r="AE69" s="12"/>
      <c r="AF69" s="12"/>
      <c r="AJ69" s="21"/>
      <c r="AK69" s="19">
        <v>73</v>
      </c>
      <c r="AL69" s="11">
        <f>CORREL($AK62:$AK69,Эталоны!$H$3:$H$10)</f>
        <v>0.5511586402497306</v>
      </c>
      <c r="AM69" s="18">
        <f>CORREL($AK62:$AK69,Эталоны!$H$13:$H$20)</f>
        <v>0.22594535632940935</v>
      </c>
      <c r="AN69" s="18">
        <f>CORREL($AK62:$AK69,Эталоны!$Q$13:$Q$20)</f>
        <v>0.50260772090334693</v>
      </c>
      <c r="AO69" s="18">
        <f>CORREL($AK62:$AK69,Эталоны!$Q$3:$Q$10)</f>
        <v>-0.76657191195675911</v>
      </c>
      <c r="AP69" s="22">
        <v>2</v>
      </c>
    </row>
    <row r="70" spans="1:42" x14ac:dyDescent="0.3">
      <c r="A70" s="19">
        <v>69</v>
      </c>
      <c r="B70" s="11">
        <f>CORREL($A63:$A70,Эталоны!$H$3:$H$10)</f>
        <v>-0.31897165174565739</v>
      </c>
      <c r="C70" s="11">
        <f>CORREL($A63:$A70,Эталоны!$H$13:$H$20)</f>
        <v>0.29672948649901643</v>
      </c>
      <c r="D70" s="18">
        <f>CORREL($A63:$A70,Эталоны!$Q$13:$Q$20)</f>
        <v>-0.14959089822418603</v>
      </c>
      <c r="E70" s="18">
        <f>CORREL($A63:$A70,Эталоны!$Q$3:$Q$10)</f>
        <v>0.53569063930333549</v>
      </c>
      <c r="F70" s="21">
        <v>2</v>
      </c>
      <c r="G70" s="19">
        <v>71</v>
      </c>
      <c r="H70" s="11">
        <f>CORREL($G63:$G70,Эталоны!$H$3:$H$10)</f>
        <v>-6.1629446176869114E-2</v>
      </c>
      <c r="I70" s="18">
        <f>CORREL($G63:$G70,Эталоны!$H$13:$H$20)</f>
        <v>5.9336812891313019E-2</v>
      </c>
      <c r="J70" s="18">
        <f>CORREL($G63:$G70,Эталоны!$Q$13:$Q$20)</f>
        <v>0.53093855611101115</v>
      </c>
      <c r="K70" s="18">
        <f>CORREL($G63:$G70,Эталоны!$Q$3:$Q$10)</f>
        <v>-0.13631545696030373</v>
      </c>
      <c r="L70" s="21">
        <v>2</v>
      </c>
      <c r="M70" s="12"/>
      <c r="N70" s="12"/>
      <c r="O70" s="18"/>
      <c r="P70" s="18"/>
      <c r="Q70" s="18"/>
      <c r="R70" s="21"/>
      <c r="S70" s="19">
        <v>68</v>
      </c>
      <c r="T70" s="11">
        <f>CORREL($S63:$S70,Эталоны!$H$3:$H$10)</f>
        <v>-6.7955943485316873E-3</v>
      </c>
      <c r="U70" s="18">
        <f>CORREL($S63:$S70,Эталоны!$H$13:$H$20)</f>
        <v>-0.40124078498608773</v>
      </c>
      <c r="V70" s="18">
        <f>CORREL($S63:$S70,Эталоны!$Q$13:$Q$20)</f>
        <v>-0.56226005560565873</v>
      </c>
      <c r="W70" s="18">
        <f>CORREL($S63:$S70,Эталоны!$Q$3:$Q$10)</f>
        <v>-1.0777732034363925E-2</v>
      </c>
      <c r="X70" s="21">
        <v>2</v>
      </c>
      <c r="Y70" s="19">
        <v>64</v>
      </c>
      <c r="Z70" s="11">
        <f>CORREL($Y63:$Y70,Эталоны!$H$3:$H$10)</f>
        <v>0.2236401486208188</v>
      </c>
      <c r="AA70" s="18">
        <f>CORREL($Y63:$Y70,Эталоны!$H$13:$H$20)</f>
        <v>0.3054416394225849</v>
      </c>
      <c r="AB70" s="18">
        <f>CORREL($Y63:$Y70,Эталоны!$Q$13:$Q$20)</f>
        <v>-0.53886670620704558</v>
      </c>
      <c r="AC70" s="18">
        <f>CORREL($Y63:$Y70,Эталоны!$Q$3:$Q$10)</f>
        <v>-0.5545725061998803</v>
      </c>
      <c r="AD70" s="21">
        <v>3</v>
      </c>
      <c r="AE70" s="12"/>
      <c r="AF70" s="12"/>
      <c r="AJ70" s="12"/>
      <c r="AK70" s="19"/>
    </row>
    <row r="71" spans="1:42" x14ac:dyDescent="0.3">
      <c r="A71" s="12"/>
      <c r="B71" s="12"/>
      <c r="D71" s="18"/>
      <c r="E71" s="18"/>
      <c r="F71" s="21"/>
      <c r="G71" s="19">
        <v>70</v>
      </c>
      <c r="H71" s="11">
        <f>CORREL($G64:$G71,Эталоны!$H$3:$H$10)</f>
        <v>0.45553816182852463</v>
      </c>
      <c r="I71" s="18">
        <f>CORREL($G64:$G71,Эталоны!$H$13:$H$20)</f>
        <v>0.35163373279251947</v>
      </c>
      <c r="J71" s="18">
        <f>CORREL($G64:$G71,Эталоны!$Q$13:$Q$20)</f>
        <v>0.20124582027428498</v>
      </c>
      <c r="K71" s="18">
        <f>CORREL($G64:$G71,Эталоны!$Q$3:$Q$10)</f>
        <v>-0.33422379861029761</v>
      </c>
      <c r="L71" s="21">
        <v>2</v>
      </c>
      <c r="M71" s="12"/>
      <c r="N71" s="12"/>
      <c r="R71" s="21"/>
      <c r="S71" s="19">
        <v>66</v>
      </c>
      <c r="T71" s="11">
        <f>CORREL($S64:$S71,Эталоны!$H$3:$H$10)</f>
        <v>-0.16762469583783668</v>
      </c>
      <c r="U71" s="18">
        <f>CORREL($S64:$S71,Эталоны!$H$13:$H$20)</f>
        <v>-5.9156407479295604E-2</v>
      </c>
      <c r="V71" s="18">
        <f>CORREL($S64:$S71,Эталоны!$Q$13:$Q$20)</f>
        <v>-0.32403146989531845</v>
      </c>
      <c r="W71" s="18">
        <f>CORREL($S64:$S71,Эталоны!$Q$3:$Q$10)</f>
        <v>0.44314543297849379</v>
      </c>
      <c r="X71" s="21">
        <v>2</v>
      </c>
      <c r="Y71" s="19">
        <v>73</v>
      </c>
      <c r="Z71" s="11">
        <f>CORREL($Y64:$Y71,Эталоны!$H$3:$H$10)</f>
        <v>0.57906550381851307</v>
      </c>
      <c r="AA71" s="18">
        <f>CORREL($Y64:$Y71,Эталоны!$H$13:$H$20)</f>
        <v>0.53586173648262581</v>
      </c>
      <c r="AB71" s="18">
        <f>CORREL($Y64:$Y71,Эталоны!$Q$13:$Q$20)</f>
        <v>-9.704572236965317E-2</v>
      </c>
      <c r="AC71" s="18">
        <f>CORREL($Y64:$Y71,Эталоны!$Q$3:$Q$10)</f>
        <v>-0.54429405649834384</v>
      </c>
      <c r="AD71" s="21">
        <v>3</v>
      </c>
      <c r="AE71" s="12"/>
      <c r="AF71" s="12"/>
      <c r="AG71" s="12"/>
      <c r="AH71" s="12"/>
    </row>
    <row r="72" spans="1:42" x14ac:dyDescent="0.3">
      <c r="A72" s="12"/>
      <c r="B72" s="12"/>
      <c r="C72" s="12"/>
      <c r="D72" s="18"/>
      <c r="E72" s="18"/>
      <c r="G72" s="12"/>
      <c r="H72" s="12"/>
      <c r="I72" s="15"/>
      <c r="J72" s="18"/>
      <c r="K72" s="18"/>
      <c r="M72" s="12"/>
      <c r="N72" s="12"/>
      <c r="O72" s="12"/>
      <c r="S72" s="19">
        <v>62</v>
      </c>
      <c r="T72" s="11">
        <f>CORREL($S65:$S72,Эталоны!$H$3:$H$10)</f>
        <v>-0.50121258427850046</v>
      </c>
      <c r="U72" s="18">
        <f>CORREL($S65:$S72,Эталоны!$H$13:$H$20)</f>
        <v>-0.13077044367326507</v>
      </c>
      <c r="V72" s="18">
        <f>CORREL($S65:$S72,Эталоны!$Q$13:$Q$20)</f>
        <v>7.3198547755217239E-2</v>
      </c>
      <c r="W72" s="18">
        <f>CORREL($S65:$S72,Эталоны!$Q$3:$Q$10)</f>
        <v>0.77391940059889353</v>
      </c>
      <c r="X72" s="22">
        <v>1</v>
      </c>
      <c r="Y72" s="19">
        <v>66</v>
      </c>
      <c r="Z72" s="11">
        <f>CORREL($Y65:$Y72,Эталоны!$H$3:$H$10)</f>
        <v>0.33189500337823369</v>
      </c>
      <c r="AA72" s="18">
        <f>CORREL($Y65:$Y72,Эталоны!$H$13:$H$20)</f>
        <v>-9.6147310082411851E-3</v>
      </c>
      <c r="AB72" s="18">
        <f>CORREL($Y65:$Y72,Эталоны!$Q$13:$Q$20)</f>
        <v>0.71598065352363571</v>
      </c>
      <c r="AC72" s="18">
        <f>CORREL($Y65:$Y72,Эталоны!$Q$3:$Q$10)</f>
        <v>-0.46737711848424035</v>
      </c>
      <c r="AD72" s="22">
        <v>2</v>
      </c>
      <c r="AE72" s="12"/>
      <c r="AF72" s="12"/>
      <c r="AG72" s="12"/>
      <c r="AH72" s="12"/>
      <c r="AI72" s="12"/>
    </row>
    <row r="73" spans="1:42" x14ac:dyDescent="0.3">
      <c r="A73" s="12"/>
      <c r="B73" s="12"/>
      <c r="C73" s="12"/>
      <c r="G73" s="12"/>
      <c r="H73" s="12"/>
      <c r="I73" s="15"/>
      <c r="J73" s="18"/>
      <c r="K73" s="18"/>
      <c r="M73" s="12"/>
      <c r="N73" s="12"/>
      <c r="O73" s="12"/>
      <c r="S73" s="19">
        <v>60</v>
      </c>
      <c r="T73" s="11">
        <f>CORREL($S66:$S73,Эталоны!$H$3:$H$10)</f>
        <v>-0.39350599557067972</v>
      </c>
      <c r="U73" s="18">
        <f>CORREL($S66:$S73,Эталоны!$H$13:$H$20)</f>
        <v>6.6834695006968304E-3</v>
      </c>
      <c r="V73" s="18">
        <f>CORREL($S66:$S73,Эталоны!$Q$13:$Q$20)</f>
        <v>-1.4003426618619605E-2</v>
      </c>
      <c r="W73" s="18">
        <f>CORREL($S66:$S73,Эталоны!$Q$3:$Q$10)</f>
        <v>0.86362999327388867</v>
      </c>
      <c r="X73" s="22">
        <v>1</v>
      </c>
      <c r="Y73" s="19">
        <v>62</v>
      </c>
      <c r="Z73" s="11">
        <f>CORREL($Y66:$Y73,Эталоны!$H$3:$H$10)</f>
        <v>-0.38706385866587723</v>
      </c>
      <c r="AA73" s="18">
        <f>CORREL($Y66:$Y73,Эталоны!$H$13:$H$20)</f>
        <v>-0.26005938227093622</v>
      </c>
      <c r="AB73" s="18">
        <f>CORREL($Y66:$Y73,Эталоны!$Q$13:$Q$20)</f>
        <v>5.4722359186805694E-2</v>
      </c>
      <c r="AC73" s="18">
        <f>CORREL($Y66:$Y73,Эталоны!$Q$3:$Q$10)</f>
        <v>-0.25109802648151125</v>
      </c>
      <c r="AD73" s="22">
        <v>2</v>
      </c>
      <c r="AE73" s="12"/>
      <c r="AF73" s="12"/>
      <c r="AG73" s="12"/>
      <c r="AH73" s="12"/>
      <c r="AI73" s="12"/>
    </row>
    <row r="74" spans="1:42" x14ac:dyDescent="0.3">
      <c r="A74" s="12"/>
      <c r="B74" s="12"/>
      <c r="C74" s="12"/>
      <c r="G74" s="12"/>
      <c r="H74" s="12"/>
      <c r="I74" s="12"/>
      <c r="M74" s="12"/>
      <c r="N74" s="12"/>
      <c r="O74" s="12"/>
      <c r="S74" s="19">
        <v>60</v>
      </c>
      <c r="T74" s="11">
        <f>CORREL($S67:$S74,Эталоны!$H$3:$H$10)</f>
        <v>-0.46421112960396282</v>
      </c>
      <c r="U74" s="18">
        <f>CORREL($S67:$S74,Эталоны!$H$13:$H$20)</f>
        <v>-0.16757315178003213</v>
      </c>
      <c r="V74" s="18">
        <f>CORREL($S67:$S74,Эталоны!$Q$13:$Q$20)</f>
        <v>-4.6509988710470712E-2</v>
      </c>
      <c r="W74" s="18">
        <f>CORREL($S67:$S74,Эталоны!$Q$3:$Q$10)</f>
        <v>0.87093660359756575</v>
      </c>
      <c r="X74" s="22">
        <v>1</v>
      </c>
      <c r="Y74" s="19">
        <v>63</v>
      </c>
      <c r="Z74" s="11">
        <f>CORREL($Y67:$Y74,Эталоны!$H$3:$H$10)</f>
        <v>-0.18529801894464987</v>
      </c>
      <c r="AA74" s="18">
        <f>CORREL($Y67:$Y74,Эталоны!$H$13:$H$20)</f>
        <v>-0.13895634663821121</v>
      </c>
      <c r="AB74" s="18">
        <f>CORREL($Y67:$Y74,Эталоны!$Q$13:$Q$20)</f>
        <v>-0.53576424941053635</v>
      </c>
      <c r="AC74" s="18">
        <f>CORREL($Y67:$Y74,Эталоны!$Q$3:$Q$10)</f>
        <v>0.23448214384161492</v>
      </c>
      <c r="AD74" s="22">
        <v>2</v>
      </c>
      <c r="AE74" s="12"/>
      <c r="AF74" s="12"/>
    </row>
    <row r="75" spans="1:42" x14ac:dyDescent="0.3">
      <c r="A75" s="12"/>
      <c r="B75" s="12"/>
      <c r="C75" s="12"/>
      <c r="G75" s="12"/>
      <c r="H75" s="12"/>
      <c r="I75" s="12"/>
      <c r="M75" s="12"/>
      <c r="N75" s="12"/>
      <c r="O75" s="12"/>
      <c r="S75" s="19">
        <v>67</v>
      </c>
      <c r="T75" s="11">
        <f>CORREL($S68:$S75,Эталоны!$H$3:$H$10)</f>
        <v>0.42135006616394871</v>
      </c>
      <c r="U75" s="18">
        <f>CORREL($S68:$S75,Эталоны!$H$13:$H$20)</f>
        <v>0.27016918028914677</v>
      </c>
      <c r="V75" s="18">
        <f>CORREL($S68:$S75,Эталоны!$Q$13:$Q$20)</f>
        <v>-2.5916339394931903E-2</v>
      </c>
      <c r="W75" s="18">
        <f>CORREL($S68:$S75,Эталоны!$Q$3:$Q$10)</f>
        <v>0.22154054365017165</v>
      </c>
      <c r="X75" s="22">
        <v>1</v>
      </c>
      <c r="Y75" s="19">
        <v>71</v>
      </c>
      <c r="Z75" s="11">
        <f>CORREL($Y68:$Y75,Эталоны!$H$3:$H$10)</f>
        <v>0.62393410526500259</v>
      </c>
      <c r="AA75" s="18">
        <f>CORREL($Y68:$Y75,Эталоны!$H$13:$H$20)</f>
        <v>0.10330914991883866</v>
      </c>
      <c r="AB75" s="18">
        <f>CORREL($Y68:$Y75,Эталоны!$Q$13:$Q$20)</f>
        <v>-0.22222893200852162</v>
      </c>
      <c r="AC75" s="18">
        <f>CORREL($Y68:$Y75,Эталоны!$Q$3:$Q$10)</f>
        <v>-0.53011577558773415</v>
      </c>
      <c r="AD75" s="22">
        <v>2</v>
      </c>
      <c r="AE75" s="12"/>
      <c r="AF75" s="12"/>
    </row>
    <row r="76" spans="1:42" x14ac:dyDescent="0.3">
      <c r="A76" s="12"/>
      <c r="B76" s="12"/>
      <c r="C76" s="12"/>
      <c r="G76" s="12"/>
      <c r="H76" s="12"/>
      <c r="I76" s="12"/>
      <c r="M76" s="12"/>
      <c r="N76" s="12"/>
      <c r="O76" s="12"/>
      <c r="S76" s="19">
        <v>60</v>
      </c>
      <c r="T76" s="11">
        <f>CORREL($S69:$S76,Эталоны!$H$3:$H$10)</f>
        <v>-0.42049042285444649</v>
      </c>
      <c r="U76" s="18">
        <f>CORREL($S69:$S76,Эталоны!$H$13:$H$20)</f>
        <v>-5.5262373817531754E-2</v>
      </c>
      <c r="V76" s="18">
        <f>CORREL($S69:$S76,Эталоны!$Q$13:$Q$20)</f>
        <v>0.33809966240074596</v>
      </c>
      <c r="W76" s="18">
        <f>CORREL($S69:$S76,Эталоны!$Q$3:$Q$10)</f>
        <v>0.40976433518530159</v>
      </c>
      <c r="X76" s="22">
        <v>1</v>
      </c>
      <c r="Y76" s="19">
        <v>62</v>
      </c>
      <c r="Z76" s="11">
        <f>CORREL($Y69:$Y76,Эталоны!$H$3:$H$10)</f>
        <v>1.2148593374562238E-2</v>
      </c>
      <c r="AA76" s="18">
        <f>CORREL($Y69:$Y76,Эталоны!$H$13:$H$20)</f>
        <v>-0.20056697561017581</v>
      </c>
      <c r="AB76" s="18">
        <f>CORREL($Y69:$Y76,Эталоны!$Q$13:$Q$20)</f>
        <v>0.34408156423401626</v>
      </c>
      <c r="AC76" s="18">
        <f>CORREL($Y69:$Y76,Эталоны!$Q$3:$Q$10)</f>
        <v>-0.14727124121982071</v>
      </c>
      <c r="AD76" s="22">
        <v>2</v>
      </c>
      <c r="AE76" s="12"/>
      <c r="AF76" s="12"/>
    </row>
    <row r="77" spans="1:42" x14ac:dyDescent="0.3">
      <c r="A77" s="12"/>
      <c r="B77" s="12"/>
      <c r="C77" s="12"/>
      <c r="G77" s="12"/>
      <c r="H77" s="12"/>
      <c r="I77" s="12"/>
      <c r="M77" s="12"/>
      <c r="N77" s="12"/>
      <c r="O77" s="12"/>
      <c r="S77" s="19">
        <v>61</v>
      </c>
      <c r="T77" s="11">
        <f>CORREL($S70:$S77,Эталоны!$H$3:$H$10)</f>
        <v>-0.46368960958659039</v>
      </c>
      <c r="U77" s="18">
        <f>CORREL($S70:$S77,Эталоны!$H$13:$H$20)</f>
        <v>-7.5156123623689827E-2</v>
      </c>
      <c r="V77" s="18">
        <f>CORREL($S70:$S77,Эталоны!$Q$13:$Q$20)</f>
        <v>0.1453565529093479</v>
      </c>
      <c r="W77" s="18">
        <f>CORREL($S70:$S77,Эталоны!$Q$3:$Q$10)</f>
        <v>0.54943339762944909</v>
      </c>
      <c r="X77" s="22">
        <v>1</v>
      </c>
      <c r="Y77" s="19">
        <v>66</v>
      </c>
      <c r="Z77" s="11">
        <f>CORREL($Y70:$Y77,Эталоны!$H$3:$H$10)</f>
        <v>-0.36121730383523087</v>
      </c>
      <c r="AA77" s="18">
        <f>CORREL($Y70:$Y77,Эталоны!$H$13:$H$20)</f>
        <v>0.15064905630693001</v>
      </c>
      <c r="AB77" s="18">
        <f>CORREL($Y70:$Y77,Эталоны!$Q$13:$Q$20)</f>
        <v>-0.22107717896243598</v>
      </c>
      <c r="AC77" s="18">
        <f>CORREL($Y70:$Y77,Эталоны!$Q$3:$Q$10)</f>
        <v>0.12611396929490665</v>
      </c>
      <c r="AD77" s="22">
        <v>2</v>
      </c>
      <c r="AE77" s="12"/>
      <c r="AF77" s="12"/>
    </row>
    <row r="78" spans="1:42" x14ac:dyDescent="0.3">
      <c r="A78" s="12"/>
      <c r="B78" s="12"/>
      <c r="C78" s="12"/>
      <c r="G78" s="12"/>
      <c r="H78" s="12"/>
      <c r="I78" s="12"/>
      <c r="M78" s="12"/>
      <c r="N78" s="12"/>
      <c r="O78" s="12"/>
      <c r="S78" s="19">
        <v>65</v>
      </c>
      <c r="T78" s="11">
        <f>CORREL($S71:$S78,Эталоны!$H$3:$H$10)</f>
        <v>0.29620707740091823</v>
      </c>
      <c r="U78" s="18">
        <f>CORREL($S71:$S78,Эталоны!$H$13:$H$20)</f>
        <v>0.51841274540831939</v>
      </c>
      <c r="V78" s="18">
        <f>CORREL($S71:$S78,Эталоны!$Q$13:$Q$20)</f>
        <v>-0.37742194520939815</v>
      </c>
      <c r="W78" s="18">
        <f>CORREL($S71:$S78,Эталоны!$Q$3:$Q$10)</f>
        <v>0.19653667238285671</v>
      </c>
      <c r="X78" s="22">
        <v>1</v>
      </c>
      <c r="Y78" s="19">
        <v>78</v>
      </c>
      <c r="Z78" s="11">
        <f>CORREL($Y71:$Y78,Эталоны!$H$3:$H$10)</f>
        <v>0.57558269948915219</v>
      </c>
      <c r="AA78" s="18">
        <f>CORREL($Y71:$Y78,Эталоны!$H$13:$H$20)</f>
        <v>0.76584479420089047</v>
      </c>
      <c r="AB78" s="18">
        <f>CORREL($Y71:$Y78,Эталоны!$Q$13:$Q$20)</f>
        <v>-0.17655302048509927</v>
      </c>
      <c r="AC78" s="18">
        <f>CORREL($Y71:$Y78,Эталоны!$Q$3:$Q$10)</f>
        <v>-0.12065529827116947</v>
      </c>
      <c r="AD78" s="21">
        <v>3</v>
      </c>
      <c r="AE78" s="12"/>
      <c r="AF78" s="12"/>
    </row>
    <row r="79" spans="1:42" x14ac:dyDescent="0.3">
      <c r="A79" s="12"/>
      <c r="B79" s="12"/>
      <c r="C79" s="12"/>
      <c r="G79" s="12"/>
      <c r="H79" s="12"/>
      <c r="I79" s="12"/>
      <c r="M79" s="12"/>
      <c r="N79" s="12"/>
      <c r="O79" s="12"/>
      <c r="S79" s="19">
        <v>60</v>
      </c>
      <c r="T79" s="11">
        <f>CORREL($S72:$S79,Эталоны!$H$3:$H$10)</f>
        <v>-0.20487466532309842</v>
      </c>
      <c r="U79" s="18">
        <f>CORREL($S72:$S79,Эталоны!$H$13:$H$20)</f>
        <v>-0.63946757214517935</v>
      </c>
      <c r="V79" s="18">
        <f>CORREL($S72:$S79,Эталоны!$Q$13:$Q$20)</f>
        <v>0.58937301556427912</v>
      </c>
      <c r="W79" s="18">
        <f>CORREL($S72:$S79,Эталоны!$Q$3:$Q$10)</f>
        <v>2.0435772904914742E-3</v>
      </c>
      <c r="X79" s="22">
        <v>1</v>
      </c>
      <c r="Y79" s="19">
        <v>74</v>
      </c>
      <c r="Z79" s="11">
        <f>CORREL($Y72:$Y79,Эталоны!$H$3:$H$10)</f>
        <v>0.34280202567565826</v>
      </c>
      <c r="AA79" s="18">
        <f>CORREL($Y72:$Y79,Эталоны!$H$13:$H$20)</f>
        <v>8.3686239597844658E-2</v>
      </c>
      <c r="AB79" s="18">
        <f>CORREL($Y72:$Y79,Эталоны!$Q$13:$Q$20)</f>
        <v>0.68018877523502419</v>
      </c>
      <c r="AC79" s="18">
        <f>CORREL($Y72:$Y79,Эталоны!$Q$3:$Q$10)</f>
        <v>-0.50507968633055533</v>
      </c>
      <c r="AD79" s="21">
        <v>2</v>
      </c>
      <c r="AE79" s="12"/>
      <c r="AF79" s="12"/>
    </row>
    <row r="80" spans="1:42" x14ac:dyDescent="0.3">
      <c r="A80" s="13"/>
      <c r="B80" s="13"/>
      <c r="C80" s="13"/>
      <c r="G80" s="13"/>
      <c r="H80" s="13"/>
      <c r="I80" s="13"/>
      <c r="M80" s="12"/>
      <c r="N80" s="12"/>
      <c r="O80" s="12"/>
      <c r="S80" s="19">
        <v>63</v>
      </c>
      <c r="T80" s="11">
        <f>CORREL($S73:$S80,Эталоны!$H$3:$H$10)</f>
        <v>0.38539461823714011</v>
      </c>
      <c r="U80" s="18">
        <f>CORREL($S73:$S80,Эталоны!$H$13:$H$20)</f>
        <v>0.17060593548142738</v>
      </c>
      <c r="V80" s="18">
        <f>CORREL($S73:$S80,Эталоны!$Q$13:$Q$20)</f>
        <v>-0.22360214136069809</v>
      </c>
      <c r="W80" s="18">
        <f>CORREL($S73:$S80,Эталоны!$Q$3:$Q$10)</f>
        <v>-0.49051436647716123</v>
      </c>
      <c r="X80" s="22">
        <v>1</v>
      </c>
      <c r="Y80" s="19">
        <v>68</v>
      </c>
      <c r="Z80" s="11">
        <f>CORREL($Y73:$Y80,Эталоны!$H$3:$H$10)</f>
        <v>3.6593633794170535E-2</v>
      </c>
      <c r="AA80" s="18">
        <f>CORREL($Y73:$Y80,Эталоны!$H$13:$H$20)</f>
        <v>-8.5113916095180486E-2</v>
      </c>
      <c r="AB80" s="18">
        <f>CORREL($Y73:$Y80,Эталоны!$Q$13:$Q$20)</f>
        <v>0.33358853867898913</v>
      </c>
      <c r="AC80" s="18">
        <f>CORREL($Y73:$Y80,Эталоны!$Q$3:$Q$10)</f>
        <v>-0.50556223503686915</v>
      </c>
      <c r="AD80" s="21">
        <v>2</v>
      </c>
      <c r="AE80" s="12"/>
      <c r="AF80" s="12"/>
    </row>
    <row r="81" spans="1:32" x14ac:dyDescent="0.3">
      <c r="A81" s="13"/>
      <c r="B81" s="13"/>
      <c r="C81" s="13"/>
      <c r="G81" s="13"/>
      <c r="H81" s="13"/>
      <c r="I81" s="13"/>
      <c r="M81" s="12"/>
      <c r="N81" s="12"/>
      <c r="O81" s="12"/>
      <c r="S81" s="19">
        <v>70</v>
      </c>
      <c r="T81" s="11">
        <f>CORREL($S74:$S81,Эталоны!$H$3:$H$10)</f>
        <v>0.37475993715698819</v>
      </c>
      <c r="U81" s="18">
        <f>CORREL($S74:$S81,Эталоны!$H$13:$H$20)</f>
        <v>0.75968749563588955</v>
      </c>
      <c r="V81" s="18">
        <f>CORREL($S74:$S81,Эталоны!$Q$13:$Q$20)</f>
        <v>-0.37112698390623222</v>
      </c>
      <c r="W81" s="18">
        <f>CORREL($S74:$S81,Эталоны!$Q$3:$Q$10)</f>
        <v>-0.31466106040992464</v>
      </c>
      <c r="X81" s="22">
        <v>3</v>
      </c>
      <c r="Y81" s="19">
        <v>82</v>
      </c>
      <c r="Z81" s="11">
        <f>CORREL($Y74:$Y81,Эталоны!$H$3:$H$10)</f>
        <v>0.35782610302771012</v>
      </c>
      <c r="AA81" s="18">
        <f>CORREL($Y74:$Y81,Эталоны!$H$13:$H$20)</f>
        <v>0.50914210713943542</v>
      </c>
      <c r="AB81" s="18">
        <f>CORREL($Y74:$Y81,Эталоны!$Q$13:$Q$20)</f>
        <v>-0.4447303123979629</v>
      </c>
      <c r="AC81" s="18">
        <f>CORREL($Y74:$Y81,Эталоны!$Q$3:$Q$10)</f>
        <v>-0.54489483169573683</v>
      </c>
      <c r="AD81" s="21">
        <v>2</v>
      </c>
      <c r="AE81" s="12"/>
      <c r="AF81" s="12"/>
    </row>
    <row r="82" spans="1:32" x14ac:dyDescent="0.3">
      <c r="A82" s="13"/>
      <c r="B82" s="13"/>
      <c r="C82" s="13"/>
      <c r="G82" s="13"/>
      <c r="H82" s="13"/>
      <c r="I82" s="13"/>
      <c r="M82" s="12"/>
      <c r="N82" s="12"/>
      <c r="O82" s="12"/>
      <c r="S82" s="19">
        <v>73</v>
      </c>
      <c r="T82" s="11">
        <f>CORREL($S75:$S82,Эталоны!$H$3:$H$10)</f>
        <v>0.56718456241751292</v>
      </c>
      <c r="U82" s="18">
        <f>CORREL($S75:$S82,Эталоны!$H$13:$H$20)</f>
        <v>0.41174306202223049</v>
      </c>
      <c r="V82" s="18">
        <f>CORREL($S75:$S82,Эталоны!$Q$13:$Q$20)</f>
        <v>0.55371655503332939</v>
      </c>
      <c r="W82" s="18">
        <f>CORREL($S75:$S82,Эталоны!$Q$3:$Q$10)</f>
        <v>-0.47093883980667828</v>
      </c>
      <c r="X82" s="22">
        <v>3</v>
      </c>
      <c r="Y82" s="19">
        <v>77</v>
      </c>
      <c r="Z82" s="11">
        <f>CORREL($Y75:$Y82,Эталоны!$H$3:$H$10)</f>
        <v>0.38101960794046325</v>
      </c>
      <c r="AA82" s="18">
        <f>CORREL($Y75:$Y82,Эталоны!$H$13:$H$20)</f>
        <v>-4.4804942557601396E-2</v>
      </c>
      <c r="AB82" s="18">
        <f>CORREL($Y75:$Y82,Эталоны!$Q$13:$Q$20)</f>
        <v>0.40536309750691274</v>
      </c>
      <c r="AC82" s="18">
        <f>CORREL($Y75:$Y82,Эталоны!$Q$3:$Q$10)</f>
        <v>-0.44010235232799871</v>
      </c>
      <c r="AD82" s="21">
        <v>2</v>
      </c>
      <c r="AE82" s="12"/>
      <c r="AF82" s="12"/>
    </row>
    <row r="83" spans="1:32" x14ac:dyDescent="0.3">
      <c r="Y83" s="20"/>
      <c r="AA83" s="18"/>
      <c r="AB83" s="18"/>
      <c r="AC83" s="18"/>
    </row>
    <row r="84" spans="1:32" x14ac:dyDescent="0.3">
      <c r="AA84" s="18"/>
      <c r="AB84" s="18"/>
      <c r="AC84" s="18"/>
    </row>
    <row r="85" spans="1:32" x14ac:dyDescent="0.3">
      <c r="AA85" s="18"/>
      <c r="AB85" s="18"/>
      <c r="AC85" s="18"/>
    </row>
    <row r="86" spans="1:32" x14ac:dyDescent="0.3">
      <c r="AA86" s="18"/>
      <c r="AB86" s="18"/>
      <c r="AC86" s="18"/>
    </row>
  </sheetData>
  <mergeCells count="1">
    <mergeCell ref="A1:U1"/>
  </mergeCells>
  <conditionalFormatting sqref="B10:B70">
    <cfRule type="cellIs" dxfId="62" priority="38" operator="greaterThan">
      <formula>0.65</formula>
    </cfRule>
    <cfRule type="cellIs" dxfId="61" priority="39" operator="greaterThan">
      <formula>"0.65"</formula>
    </cfRule>
  </conditionalFormatting>
  <conditionalFormatting sqref="H10:H71">
    <cfRule type="cellIs" dxfId="60" priority="37" operator="greaterThan">
      <formula>0.65</formula>
    </cfRule>
  </conditionalFormatting>
  <conditionalFormatting sqref="N10:N66">
    <cfRule type="cellIs" dxfId="59" priority="19" operator="greaterThan">
      <formula>0.65</formula>
    </cfRule>
    <cfRule type="cellIs" dxfId="58" priority="35" operator="greaterThan">
      <formula>0.65</formula>
    </cfRule>
    <cfRule type="cellIs" dxfId="57" priority="36" operator="greaterThan">
      <formula>0.7</formula>
    </cfRule>
  </conditionalFormatting>
  <conditionalFormatting sqref="T10:T82">
    <cfRule type="cellIs" dxfId="56" priority="34" operator="greaterThan">
      <formula>0.6</formula>
    </cfRule>
  </conditionalFormatting>
  <conditionalFormatting sqref="Z10:Z82">
    <cfRule type="cellIs" dxfId="55" priority="18" operator="greaterThan">
      <formula>0.65</formula>
    </cfRule>
    <cfRule type="cellIs" dxfId="54" priority="31" operator="greaterThan">
      <formula>0.65</formula>
    </cfRule>
    <cfRule type="cellIs" dxfId="53" priority="32" operator="greaterThanOrEqual">
      <formula>0.7</formula>
    </cfRule>
    <cfRule type="cellIs" dxfId="52" priority="33" operator="greaterThan">
      <formula>0.7</formula>
    </cfRule>
  </conditionalFormatting>
  <conditionalFormatting sqref="AF10:AF50">
    <cfRule type="cellIs" dxfId="51" priority="26" operator="greaterThan">
      <formula>0.65</formula>
    </cfRule>
    <cfRule type="cellIs" dxfId="50" priority="27" operator="greaterThan">
      <formula>0.7</formula>
    </cfRule>
    <cfRule type="cellIs" dxfId="49" priority="28" operator="greaterThanOrEqual">
      <formula>0.7</formula>
    </cfRule>
    <cfRule type="cellIs" dxfId="48" priority="29" operator="equal">
      <formula>0.7</formula>
    </cfRule>
    <cfRule type="cellIs" dxfId="47" priority="30" operator="greaterThanOrEqual">
      <formula>0.7</formula>
    </cfRule>
  </conditionalFormatting>
  <conditionalFormatting sqref="AL10:AL69">
    <cfRule type="cellIs" dxfId="46" priority="25" operator="greaterThan">
      <formula>0.65</formula>
    </cfRule>
  </conditionalFormatting>
  <conditionalFormatting sqref="C10:C70">
    <cfRule type="cellIs" dxfId="45" priority="23" operator="greaterThan">
      <formula>0.65</formula>
    </cfRule>
    <cfRule type="cellIs" dxfId="44" priority="24" operator="greaterThan">
      <formula>"0.65"</formula>
    </cfRule>
  </conditionalFormatting>
  <conditionalFormatting sqref="D10:D70">
    <cfRule type="cellIs" dxfId="43" priority="22" operator="greaterThan">
      <formula>0.65</formula>
    </cfRule>
  </conditionalFormatting>
  <conditionalFormatting sqref="E10:E70">
    <cfRule type="cellIs" dxfId="42" priority="21" operator="greaterThan">
      <formula>0.65</formula>
    </cfRule>
  </conditionalFormatting>
  <conditionalFormatting sqref="I10:I71">
    <cfRule type="cellIs" dxfId="41" priority="20" operator="greaterThan">
      <formula>0.65</formula>
    </cfRule>
  </conditionalFormatting>
  <conditionalFormatting sqref="J10:J71">
    <cfRule type="cellIs" dxfId="40" priority="17" operator="greaterThan">
      <formula>0.65</formula>
    </cfRule>
  </conditionalFormatting>
  <conditionalFormatting sqref="K10:K71">
    <cfRule type="cellIs" dxfId="39" priority="16" operator="greaterThan">
      <formula>0.65</formula>
    </cfRule>
  </conditionalFormatting>
  <conditionalFormatting sqref="O10:O66">
    <cfRule type="cellIs" dxfId="38" priority="15" operator="greaterThan">
      <formula>0.65</formula>
    </cfRule>
  </conditionalFormatting>
  <conditionalFormatting sqref="U10:U82">
    <cfRule type="cellIs" dxfId="37" priority="14" operator="greaterThan">
      <formula>0.65</formula>
    </cfRule>
  </conditionalFormatting>
  <conditionalFormatting sqref="AA10:AA82">
    <cfRule type="cellIs" dxfId="36" priority="13" operator="greaterThan">
      <formula>0.65</formula>
    </cfRule>
  </conditionalFormatting>
  <conditionalFormatting sqref="AG10:AG50">
    <cfRule type="cellIs" dxfId="35" priority="12" operator="greaterThan">
      <formula>0.65</formula>
    </cfRule>
  </conditionalFormatting>
  <conditionalFormatting sqref="AM10:AM69">
    <cfRule type="cellIs" dxfId="34" priority="11" operator="greaterThan">
      <formula>0.65</formula>
    </cfRule>
  </conditionalFormatting>
  <conditionalFormatting sqref="P10:P66">
    <cfRule type="cellIs" dxfId="33" priority="10" operator="greaterThan">
      <formula>0.65</formula>
    </cfRule>
  </conditionalFormatting>
  <conditionalFormatting sqref="V10:V82">
    <cfRule type="cellIs" dxfId="32" priority="9" operator="greaterThan">
      <formula>0.65</formula>
    </cfRule>
  </conditionalFormatting>
  <conditionalFormatting sqref="AB10:AB82">
    <cfRule type="cellIs" dxfId="31" priority="8" operator="greaterThan">
      <formula>0.65</formula>
    </cfRule>
  </conditionalFormatting>
  <conditionalFormatting sqref="AH10:AH50">
    <cfRule type="cellIs" dxfId="30" priority="7" operator="greaterThan">
      <formula>0.65</formula>
    </cfRule>
  </conditionalFormatting>
  <conditionalFormatting sqref="AN10:AN69">
    <cfRule type="cellIs" dxfId="29" priority="6" operator="greaterThan">
      <formula>0.65</formula>
    </cfRule>
  </conditionalFormatting>
  <conditionalFormatting sqref="Q10:Q66">
    <cfRule type="cellIs" dxfId="28" priority="5" operator="greaterThan">
      <formula>0.65</formula>
    </cfRule>
  </conditionalFormatting>
  <conditionalFormatting sqref="W10:W82">
    <cfRule type="cellIs" dxfId="27" priority="4" operator="greaterThan">
      <formula>0.65</formula>
    </cfRule>
  </conditionalFormatting>
  <conditionalFormatting sqref="AC10:AC82">
    <cfRule type="cellIs" dxfId="26" priority="3" operator="greaterThan">
      <formula>0.65</formula>
    </cfRule>
  </conditionalFormatting>
  <conditionalFormatting sqref="AI10:AI50">
    <cfRule type="cellIs" dxfId="25" priority="2" operator="greaterThan">
      <formula>0.65</formula>
    </cfRule>
  </conditionalFormatting>
  <conditionalFormatting sqref="AO10:AO69">
    <cfRule type="cellIs" dxfId="24" priority="1" operator="greaterThan">
      <formula>0.65</formula>
    </cfRule>
  </conditionalFormatting>
  <pageMargins left="0.7" right="0.7" top="0.75" bottom="0.75" header="0.3" footer="0.3"/>
  <ignoredErrors>
    <ignoredError sqref="B10:E70 H10:AT10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8"/>
  <sheetViews>
    <sheetView tabSelected="1" topLeftCell="A95" zoomScale="70" zoomScaleNormal="70" workbookViewId="0">
      <selection activeCell="AP193" sqref="AP191:AP193"/>
    </sheetView>
  </sheetViews>
  <sheetFormatPr defaultRowHeight="14.4" x14ac:dyDescent="0.3"/>
  <sheetData>
    <row r="1" spans="1:42" x14ac:dyDescent="0.3">
      <c r="A1" s="27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AE1" s="20"/>
    </row>
    <row r="2" spans="1:42" x14ac:dyDescent="0.3">
      <c r="A2" s="19" t="s">
        <v>3</v>
      </c>
      <c r="B2" s="16" t="s">
        <v>11</v>
      </c>
      <c r="C2" s="17" t="s">
        <v>12</v>
      </c>
      <c r="D2" s="17" t="s">
        <v>13</v>
      </c>
      <c r="E2" s="17" t="s">
        <v>14</v>
      </c>
      <c r="F2" s="21" t="s">
        <v>10</v>
      </c>
      <c r="G2" s="19" t="s">
        <v>3</v>
      </c>
      <c r="H2" s="16" t="s">
        <v>11</v>
      </c>
      <c r="I2" s="17" t="s">
        <v>12</v>
      </c>
      <c r="J2" s="17" t="s">
        <v>13</v>
      </c>
      <c r="K2" s="17" t="s">
        <v>14</v>
      </c>
      <c r="L2" s="21" t="s">
        <v>10</v>
      </c>
      <c r="M2" s="19" t="s">
        <v>3</v>
      </c>
      <c r="N2" s="16" t="s">
        <v>11</v>
      </c>
      <c r="O2" s="17" t="s">
        <v>12</v>
      </c>
      <c r="P2" s="17" t="s">
        <v>13</v>
      </c>
      <c r="Q2" s="17" t="s">
        <v>14</v>
      </c>
      <c r="R2" s="21" t="s">
        <v>10</v>
      </c>
      <c r="S2" s="19" t="s">
        <v>3</v>
      </c>
      <c r="T2" s="16" t="s">
        <v>11</v>
      </c>
      <c r="U2" s="17" t="s">
        <v>12</v>
      </c>
      <c r="V2" s="17" t="s">
        <v>13</v>
      </c>
      <c r="W2" s="17" t="s">
        <v>14</v>
      </c>
      <c r="X2" s="21" t="s">
        <v>10</v>
      </c>
      <c r="Y2" s="19" t="s">
        <v>3</v>
      </c>
      <c r="Z2" s="16" t="s">
        <v>11</v>
      </c>
      <c r="AA2" s="17" t="s">
        <v>12</v>
      </c>
      <c r="AB2" s="17" t="s">
        <v>13</v>
      </c>
      <c r="AC2" s="17" t="s">
        <v>14</v>
      </c>
      <c r="AD2" s="21" t="s">
        <v>10</v>
      </c>
      <c r="AE2" s="19" t="s">
        <v>3</v>
      </c>
      <c r="AF2" s="16" t="s">
        <v>11</v>
      </c>
      <c r="AG2" s="17" t="s">
        <v>12</v>
      </c>
      <c r="AH2" s="17" t="s">
        <v>13</v>
      </c>
      <c r="AI2" s="17" t="s">
        <v>14</v>
      </c>
      <c r="AJ2" s="21" t="s">
        <v>10</v>
      </c>
      <c r="AK2" s="19" t="s">
        <v>3</v>
      </c>
      <c r="AL2" s="16" t="s">
        <v>11</v>
      </c>
      <c r="AM2" s="17" t="s">
        <v>12</v>
      </c>
      <c r="AN2" s="17" t="s">
        <v>13</v>
      </c>
      <c r="AO2" s="17" t="s">
        <v>14</v>
      </c>
      <c r="AP2" s="22" t="s">
        <v>10</v>
      </c>
    </row>
    <row r="3" spans="1:42" x14ac:dyDescent="0.3">
      <c r="A3" s="19">
        <v>88</v>
      </c>
      <c r="B3" s="11"/>
      <c r="C3" s="18"/>
      <c r="D3" s="18"/>
      <c r="E3" s="18"/>
      <c r="F3" s="21">
        <v>2</v>
      </c>
      <c r="G3" s="19">
        <v>83</v>
      </c>
      <c r="H3" s="14"/>
      <c r="L3" s="21">
        <v>3</v>
      </c>
      <c r="M3" s="19">
        <v>116</v>
      </c>
      <c r="N3" s="14"/>
      <c r="R3" s="21">
        <v>3</v>
      </c>
      <c r="S3" s="19">
        <v>86</v>
      </c>
      <c r="T3" s="14"/>
      <c r="X3" s="21">
        <v>2</v>
      </c>
      <c r="Y3" s="19">
        <v>77</v>
      </c>
      <c r="Z3" s="14"/>
      <c r="AD3" s="21">
        <v>2</v>
      </c>
      <c r="AE3" s="19">
        <v>65</v>
      </c>
      <c r="AF3" s="14"/>
      <c r="AJ3" s="21">
        <v>2</v>
      </c>
      <c r="AK3" s="19">
        <v>70</v>
      </c>
      <c r="AP3" s="22">
        <v>1</v>
      </c>
    </row>
    <row r="4" spans="1:42" x14ac:dyDescent="0.3">
      <c r="A4" s="19">
        <v>81</v>
      </c>
      <c r="B4" s="11"/>
      <c r="C4" s="18"/>
      <c r="D4" s="18"/>
      <c r="E4" s="18"/>
      <c r="F4" s="21">
        <v>2</v>
      </c>
      <c r="G4" s="19">
        <v>67</v>
      </c>
      <c r="H4" s="12"/>
      <c r="I4" s="18"/>
      <c r="J4" s="18"/>
      <c r="K4" s="18"/>
      <c r="L4" s="21">
        <v>3</v>
      </c>
      <c r="M4" s="19">
        <v>95</v>
      </c>
      <c r="N4" s="12"/>
      <c r="O4" s="18"/>
      <c r="P4" s="18"/>
      <c r="Q4" s="18"/>
      <c r="R4" s="21">
        <v>3</v>
      </c>
      <c r="S4" s="19">
        <v>72</v>
      </c>
      <c r="T4" s="12"/>
      <c r="U4" s="18"/>
      <c r="V4" s="18"/>
      <c r="W4" s="18"/>
      <c r="X4" s="21">
        <v>2</v>
      </c>
      <c r="Y4" s="19">
        <v>72</v>
      </c>
      <c r="Z4" s="12"/>
      <c r="AA4" s="18"/>
      <c r="AB4" s="18"/>
      <c r="AC4" s="18"/>
      <c r="AD4" s="21">
        <v>2</v>
      </c>
      <c r="AE4" s="19">
        <v>64</v>
      </c>
      <c r="AF4" s="12"/>
      <c r="AG4" s="18"/>
      <c r="AH4" s="18"/>
      <c r="AI4" s="18"/>
      <c r="AJ4" s="21">
        <v>2</v>
      </c>
      <c r="AK4" s="19">
        <v>75</v>
      </c>
      <c r="AP4" s="22">
        <v>1</v>
      </c>
    </row>
    <row r="5" spans="1:42" x14ac:dyDescent="0.3">
      <c r="A5" s="19">
        <v>77</v>
      </c>
      <c r="B5" s="11"/>
      <c r="C5" s="18"/>
      <c r="D5" s="18"/>
      <c r="E5" s="18"/>
      <c r="F5" s="21">
        <v>2</v>
      </c>
      <c r="G5" s="19">
        <v>66</v>
      </c>
      <c r="H5" s="12"/>
      <c r="I5" s="18"/>
      <c r="J5" s="18"/>
      <c r="K5" s="18"/>
      <c r="L5" s="21">
        <v>3</v>
      </c>
      <c r="M5" s="19">
        <v>90</v>
      </c>
      <c r="N5" s="12"/>
      <c r="O5" s="18"/>
      <c r="P5" s="18"/>
      <c r="Q5" s="18"/>
      <c r="R5" s="21">
        <v>3</v>
      </c>
      <c r="S5" s="19">
        <v>68</v>
      </c>
      <c r="T5" s="12"/>
      <c r="U5" s="18"/>
      <c r="V5" s="18"/>
      <c r="W5" s="18"/>
      <c r="X5" s="21">
        <v>2</v>
      </c>
      <c r="Y5" s="19">
        <v>71</v>
      </c>
      <c r="Z5" s="12"/>
      <c r="AA5" s="18"/>
      <c r="AB5" s="18"/>
      <c r="AC5" s="18"/>
      <c r="AD5" s="21">
        <v>2</v>
      </c>
      <c r="AE5" s="19">
        <v>64</v>
      </c>
      <c r="AF5" s="12"/>
      <c r="AG5" s="18"/>
      <c r="AH5" s="18"/>
      <c r="AI5" s="18"/>
      <c r="AJ5" s="21">
        <v>2</v>
      </c>
      <c r="AK5" s="19">
        <v>64</v>
      </c>
      <c r="AM5" s="18"/>
      <c r="AN5" s="18"/>
      <c r="AO5" s="18"/>
      <c r="AP5" s="22">
        <v>1</v>
      </c>
    </row>
    <row r="6" spans="1:42" x14ac:dyDescent="0.3">
      <c r="A6" s="19">
        <v>77</v>
      </c>
      <c r="B6" s="11"/>
      <c r="C6" s="18"/>
      <c r="D6" s="18"/>
      <c r="E6" s="18"/>
      <c r="F6" s="21">
        <v>2</v>
      </c>
      <c r="G6" s="19">
        <v>65</v>
      </c>
      <c r="H6" s="12"/>
      <c r="I6" s="18"/>
      <c r="J6" s="18"/>
      <c r="K6" s="18"/>
      <c r="L6" s="21">
        <v>3</v>
      </c>
      <c r="M6" s="19">
        <v>88</v>
      </c>
      <c r="N6" s="12"/>
      <c r="O6" s="18"/>
      <c r="P6" s="18"/>
      <c r="Q6" s="18"/>
      <c r="R6" s="21">
        <v>3</v>
      </c>
      <c r="S6" s="19">
        <v>67</v>
      </c>
      <c r="T6" s="12"/>
      <c r="U6" s="18"/>
      <c r="V6" s="18"/>
      <c r="W6" s="18"/>
      <c r="X6" s="21">
        <v>1</v>
      </c>
      <c r="Y6" s="19">
        <v>72</v>
      </c>
      <c r="Z6" s="12"/>
      <c r="AA6" s="18"/>
      <c r="AB6" s="18"/>
      <c r="AC6" s="18"/>
      <c r="AD6" s="21">
        <v>3</v>
      </c>
      <c r="AE6" s="19">
        <v>63</v>
      </c>
      <c r="AF6" s="12"/>
      <c r="AG6" s="18"/>
      <c r="AH6" s="18"/>
      <c r="AI6" s="18"/>
      <c r="AJ6" s="21">
        <v>2</v>
      </c>
      <c r="AK6" s="19">
        <v>60</v>
      </c>
      <c r="AM6" s="18"/>
      <c r="AN6" s="18"/>
      <c r="AO6" s="18"/>
      <c r="AP6" s="22">
        <v>1</v>
      </c>
    </row>
    <row r="7" spans="1:42" x14ac:dyDescent="0.3">
      <c r="A7" s="19">
        <v>69</v>
      </c>
      <c r="B7" s="11"/>
      <c r="C7" s="18"/>
      <c r="D7" s="18"/>
      <c r="E7" s="18"/>
      <c r="F7" s="21">
        <v>2</v>
      </c>
      <c r="G7" s="19">
        <v>78</v>
      </c>
      <c r="H7" s="12"/>
      <c r="I7" s="18"/>
      <c r="J7" s="18"/>
      <c r="K7" s="18"/>
      <c r="L7" s="21">
        <v>3</v>
      </c>
      <c r="M7" s="19">
        <v>92</v>
      </c>
      <c r="N7" s="12"/>
      <c r="O7" s="18"/>
      <c r="P7" s="18"/>
      <c r="Q7" s="18"/>
      <c r="R7" s="21">
        <v>3</v>
      </c>
      <c r="S7" s="19">
        <v>66</v>
      </c>
      <c r="T7" s="12"/>
      <c r="U7" s="18"/>
      <c r="V7" s="18"/>
      <c r="W7" s="18"/>
      <c r="X7" s="21">
        <v>1</v>
      </c>
      <c r="Y7" s="19">
        <v>74</v>
      </c>
      <c r="Z7" s="12"/>
      <c r="AA7" s="18"/>
      <c r="AB7" s="18"/>
      <c r="AC7" s="18"/>
      <c r="AD7" s="21">
        <v>3</v>
      </c>
      <c r="AE7" s="19">
        <v>62</v>
      </c>
      <c r="AF7" s="12"/>
      <c r="AG7" s="18"/>
      <c r="AH7" s="18"/>
      <c r="AI7" s="18"/>
      <c r="AJ7" s="21">
        <v>2</v>
      </c>
      <c r="AK7" s="19">
        <v>62</v>
      </c>
      <c r="AM7" s="18"/>
      <c r="AN7" s="18"/>
      <c r="AO7" s="18"/>
      <c r="AP7" s="22">
        <v>1</v>
      </c>
    </row>
    <row r="8" spans="1:42" x14ac:dyDescent="0.3">
      <c r="A8" s="19">
        <v>74</v>
      </c>
      <c r="B8" s="11">
        <f>CORREL($A3:$A8,Эталоны!$H$24:$H$29)</f>
        <v>-0.28214779562324122</v>
      </c>
      <c r="C8" s="18">
        <f>CORREL($A3:$A8,Эталоны!$H$32:$H$37)</f>
        <v>0.33849066394054839</v>
      </c>
      <c r="D8" s="18">
        <f>CORREL($A3:$A8,Эталоны!$Q$32:$Q$37)</f>
        <v>-0.12984211874563664</v>
      </c>
      <c r="E8" s="18">
        <f>CORREL($A3:$A8,Эталоны!$Q$24:$Q$29)</f>
        <v>0.56197738972145261</v>
      </c>
      <c r="F8" s="21">
        <v>2</v>
      </c>
      <c r="G8" s="19">
        <v>60</v>
      </c>
      <c r="H8" s="15">
        <f>CORREL($G3:$G8,Эталоны!$H$24:$H$29)</f>
        <v>-0.5079709708753265</v>
      </c>
      <c r="I8" s="18">
        <f>CORREL($G3:$G8,Эталоны!$H$32:$H$37)</f>
        <v>0.35953888748082269</v>
      </c>
      <c r="J8" s="18">
        <f>CORREL($G3:$G8,Эталоны!$Q$32:$Q$37)</f>
        <v>-0.40484386803909916</v>
      </c>
      <c r="K8" s="18">
        <f>CORREL($G3:$G8,Эталоны!$Q$24:$Q$29)</f>
        <v>0.23381545377525703</v>
      </c>
      <c r="L8" s="21">
        <v>3</v>
      </c>
      <c r="M8" s="19">
        <v>81</v>
      </c>
      <c r="N8" s="15">
        <f>CORREL($M3:$M8,Эталоны!$H$24:$H$29)</f>
        <v>-0.49030973953272433</v>
      </c>
      <c r="O8" s="18">
        <f>CORREL($M3:$M8,Эталоны!$H$32:$H$37)</f>
        <v>0.39607253539338055</v>
      </c>
      <c r="P8" s="18">
        <f>CORREL($M3:$M8,Эталоны!$Q$32:$Q$37)</f>
        <v>-0.32389621055578766</v>
      </c>
      <c r="Q8" s="18">
        <f>CORREL($M3:$M8,Эталоны!$Q$24:$Q$29)</f>
        <v>0.45276374081302734</v>
      </c>
      <c r="R8" s="21">
        <v>3</v>
      </c>
      <c r="S8" s="19">
        <v>72</v>
      </c>
      <c r="T8" s="15">
        <f>CORREL($S3:$S8,Эталоны!$H$24:$H$29)</f>
        <v>-0.73348452600081926</v>
      </c>
      <c r="U8" s="18">
        <f>CORREL($S3:$S8,Эталоны!$H$32:$H$37)</f>
        <v>0.51115698657323938</v>
      </c>
      <c r="V8" s="18">
        <f>CORREL($S3:$S8,Эталоны!$Q$32:$Q$37)</f>
        <v>0.12212419224097688</v>
      </c>
      <c r="W8" s="18">
        <f>CORREL($S3:$S8,Эталоны!$Q$24:$Q$29)</f>
        <v>0.81489386668472596</v>
      </c>
      <c r="X8" s="21">
        <v>1</v>
      </c>
      <c r="Y8" s="19">
        <v>75</v>
      </c>
      <c r="Z8" s="15">
        <f>CORREL($Y3:$Y8,Эталоны!$H$24:$H$29)</f>
        <v>-0.93382708449466689</v>
      </c>
      <c r="AA8" s="18">
        <f>CORREL($Y3:$Y8,Эталоны!$H$32:$H$37)</f>
        <v>0.68492685452073521</v>
      </c>
      <c r="AB8" s="18">
        <f>CORREL($Y3:$Y8,Эталоны!$Q$32:$Q$37)</f>
        <v>0.22409094487331996</v>
      </c>
      <c r="AC8" s="18">
        <f>CORREL($Y3:$Y8,Эталоны!$Q$24:$Q$29)</f>
        <v>0.85359034762446673</v>
      </c>
      <c r="AD8" s="21">
        <v>3</v>
      </c>
      <c r="AE8" s="19">
        <v>61</v>
      </c>
      <c r="AF8" s="15">
        <f>CORREL($AE3:$AE8,Эталоны!$H$24:$H$29)</f>
        <v>2.2041550751120281E-2</v>
      </c>
      <c r="AG8" s="18">
        <f>CORREL($AE3:$AE8,Эталоны!$H$32:$H$37)</f>
        <v>2.0974687813426272E-3</v>
      </c>
      <c r="AH8" s="18">
        <f>CORREL($AE3:$AE8,Эталоны!$Q$32:$Q$37)</f>
        <v>-0.39363285980671037</v>
      </c>
      <c r="AI8" s="18">
        <f>CORREL($AE3:$AE8,Эталоны!$Q$24:$Q$29)</f>
        <v>5.6240473462611545E-2</v>
      </c>
      <c r="AJ8" s="21">
        <v>2</v>
      </c>
      <c r="AK8" s="19">
        <v>62</v>
      </c>
      <c r="AL8" s="18">
        <f>CORREL($AK3:$AK8,Эталоны!$H$24:$H$29)</f>
        <v>-8.4082778200678804E-2</v>
      </c>
      <c r="AM8" s="18">
        <f>CORREL($AK3:$AK8,Эталоны!$H$32:$H$37)</f>
        <v>-0.19043087769632486</v>
      </c>
      <c r="AN8" s="18">
        <f>CORREL($AK3:$AK8,Эталоны!$Q$32:$Q$37)</f>
        <v>-3.9282543077679533E-2</v>
      </c>
      <c r="AO8" s="18">
        <f>CORREL($AK3:$AK8,Эталоны!$Q$24:$Q$29)</f>
        <v>0.14915830369655125</v>
      </c>
      <c r="AP8" s="22">
        <v>1</v>
      </c>
    </row>
    <row r="9" spans="1:42" x14ac:dyDescent="0.3">
      <c r="A9" s="19">
        <v>76</v>
      </c>
      <c r="B9" s="11">
        <f>CORREL($A4:$A9,Эталоны!$H$24:$H$29)</f>
        <v>-0.68418671070721404</v>
      </c>
      <c r="C9" s="18">
        <f>CORREL($A4:$A9,Эталоны!$H$32:$H$37)</f>
        <v>-0.11781275053310498</v>
      </c>
      <c r="D9" s="18">
        <f>CORREL($A4:$A9,Эталоны!$Q$32:$Q$37)</f>
        <v>0.46768255727906172</v>
      </c>
      <c r="E9" s="18">
        <f>CORREL($A4:$A9,Эталоны!$Q$24:$Q$29)</f>
        <v>0.39190252471973996</v>
      </c>
      <c r="F9" s="21">
        <v>3</v>
      </c>
      <c r="G9" s="19">
        <v>61</v>
      </c>
      <c r="H9" s="15">
        <f>CORREL($G4:$G9,Эталоны!$H$24:$H$29)</f>
        <v>0.51957728792139612</v>
      </c>
      <c r="I9" s="18">
        <f>CORREL($G4:$G9,Эталоны!$H$32:$H$37)</f>
        <v>0.43250495175741321</v>
      </c>
      <c r="J9" s="18">
        <f>CORREL($G4:$G9,Эталоны!$Q$32:$Q$37)</f>
        <v>-0.6693806331351253</v>
      </c>
      <c r="K9" s="18">
        <f>CORREL($G4:$G9,Эталоны!$Q$24:$Q$29)</f>
        <v>6.4356106256189718E-2</v>
      </c>
      <c r="L9" s="21">
        <v>3</v>
      </c>
      <c r="M9" s="19">
        <v>84</v>
      </c>
      <c r="N9" s="15">
        <f>CORREL($M4:$M9,Эталоны!$H$24:$H$29)</f>
        <v>1.2565617248751394E-2</v>
      </c>
      <c r="O9" s="18">
        <f>CORREL($M4:$M9,Эталоны!$H$32:$H$37)</f>
        <v>0.42807534233261102</v>
      </c>
      <c r="P9" s="18">
        <f>CORREL($M4:$M9,Эталоны!$Q$32:$Q$37)</f>
        <v>-0.3948396287567828</v>
      </c>
      <c r="Q9" s="18">
        <f>CORREL($M4:$M9,Эталоны!$Q$24:$Q$29)</f>
        <v>0.43054689566948517</v>
      </c>
      <c r="R9" s="21">
        <v>3</v>
      </c>
      <c r="S9" s="19">
        <v>73</v>
      </c>
      <c r="T9" s="15">
        <f>CORREL($S4:$S9,Эталоны!$H$24:$H$29)</f>
        <v>-0.88354408763726144</v>
      </c>
      <c r="U9" s="18">
        <f>CORREL($S4:$S9,Эталоны!$H$32:$H$37)</f>
        <v>0.31170323918308984</v>
      </c>
      <c r="V9" s="18">
        <f>CORREL($S4:$S9,Эталоны!$Q$32:$Q$37)</f>
        <v>0.50664039710489839</v>
      </c>
      <c r="W9" s="18">
        <f>CORREL($S4:$S9,Эталоны!$Q$24:$Q$29)</f>
        <v>0.56556906468369506</v>
      </c>
      <c r="X9" s="21">
        <v>1</v>
      </c>
      <c r="Y9" s="19">
        <v>71</v>
      </c>
      <c r="Z9" s="15">
        <f>CORREL($Y4:$Y9,Эталоны!$H$24:$H$29)</f>
        <v>0.21719458851166543</v>
      </c>
      <c r="AA9" s="18">
        <f>CORREL($Y4:$Y9,Эталоны!$H$32:$H$37)</f>
        <v>0.24238145305683662</v>
      </c>
      <c r="AB9" s="18">
        <f>CORREL($Y4:$Y9,Эталоны!$Q$32:$Q$37)</f>
        <v>-0.65613885706378439</v>
      </c>
      <c r="AC9" s="18">
        <f>CORREL($Y4:$Y9,Эталоны!$Q$24:$Q$29)</f>
        <v>-0.35266403895481585</v>
      </c>
      <c r="AD9" s="21">
        <v>3</v>
      </c>
      <c r="AE9" s="19">
        <v>63</v>
      </c>
      <c r="AF9" s="15">
        <f>CORREL($AE4:$AE9,Эталоны!$H$24:$H$29)</f>
        <v>-0.24977525199335315</v>
      </c>
      <c r="AG9" s="18">
        <f>CORREL($AE4:$AE9,Эталоны!$H$32:$H$37)</f>
        <v>-3.4332356048851202E-2</v>
      </c>
      <c r="AH9" s="18">
        <f>CORREL($AE4:$AE9,Эталоны!$Q$32:$Q$37)</f>
        <v>0.30741502088682476</v>
      </c>
      <c r="AI9" s="18">
        <f>CORREL($AE4:$AE9,Эталоны!$Q$24:$Q$29)</f>
        <v>0.45522718789374433</v>
      </c>
      <c r="AJ9" s="21">
        <v>2</v>
      </c>
      <c r="AK9" s="19">
        <v>59</v>
      </c>
      <c r="AL9" s="18">
        <f>CORREL($AK4:$AK9,Эталоны!$H$24:$H$29)</f>
        <v>-0.54635893076501274</v>
      </c>
      <c r="AM9" s="18">
        <f>CORREL($AK4:$AK9,Эталоны!$H$32:$H$37)</f>
        <v>0.56235582127337558</v>
      </c>
      <c r="AN9" s="18">
        <f>CORREL($AK4:$AK9,Эталоны!$Q$32:$Q$37)</f>
        <v>-0.30751330071826161</v>
      </c>
      <c r="AO9" s="18">
        <f>CORREL($AK4:$AK9,Эталоны!$Q$24:$Q$29)</f>
        <v>0.61778069950154357</v>
      </c>
      <c r="AP9" s="22">
        <v>1</v>
      </c>
    </row>
    <row r="10" spans="1:42" x14ac:dyDescent="0.3">
      <c r="A10" s="19">
        <v>75</v>
      </c>
      <c r="B10" s="11">
        <f>CORREL($A5:$A10,Эталоны!$H$24:$H$29)</f>
        <v>-0.36634754853252149</v>
      </c>
      <c r="C10" s="18">
        <f>CORREL($A5:$A10,Эталоны!$H$32:$H$37)</f>
        <v>0.5270245557240395</v>
      </c>
      <c r="D10" s="18">
        <f>CORREL($A5:$A10,Эталоны!$Q$32:$Q$37)</f>
        <v>-0.22409094487332093</v>
      </c>
      <c r="E10" s="18">
        <f>CORREL($A5:$A10,Эталоны!$Q$24:$Q$29)</f>
        <v>0.54200368698854251</v>
      </c>
      <c r="F10" s="21">
        <v>3</v>
      </c>
      <c r="G10" s="19">
        <v>60</v>
      </c>
      <c r="H10" s="15">
        <f>CORREL($G5:$G10,Эталоны!$H$24:$H$29)</f>
        <v>0.1133387555331289</v>
      </c>
      <c r="I10" s="18">
        <f>CORREL($G5:$G10,Эталоны!$H$32:$H$37)</f>
        <v>-0.63093942398514513</v>
      </c>
      <c r="J10" s="18">
        <f>CORREL($G5:$G10,Эталоны!$Q$32:$Q$37)</f>
        <v>0.20497011014893651</v>
      </c>
      <c r="K10" s="18">
        <f>CORREL($G5:$G10,Эталоны!$Q$24:$Q$29)</f>
        <v>-0.41313046467946707</v>
      </c>
      <c r="L10" s="21">
        <v>3</v>
      </c>
      <c r="M10" s="19">
        <v>79</v>
      </c>
      <c r="N10" s="15">
        <f>CORREL($M5:$M10,Эталоны!$H$24:$H$29)</f>
        <v>-3.7696851746251835E-2</v>
      </c>
      <c r="O10" s="18">
        <f>CORREL($M5:$M10,Эталоны!$H$32:$H$37)</f>
        <v>-0.41731367171531186</v>
      </c>
      <c r="P10" s="18">
        <f>CORREL($M5:$M10,Эталоны!$Q$32:$Q$37)</f>
        <v>-8.2376613193860929E-2</v>
      </c>
      <c r="Q10" s="18">
        <f>CORREL($M5:$M10,Эталоны!$Q$24:$Q$29)</f>
        <v>-0.23359459233131491</v>
      </c>
      <c r="R10" s="21">
        <v>3</v>
      </c>
      <c r="S10" s="19">
        <v>72</v>
      </c>
      <c r="T10" s="15">
        <f>CORREL($S5:$S10,Эталоны!$H$24:$H$29)</f>
        <v>-8.6199423184124435E-2</v>
      </c>
      <c r="U10" s="18">
        <f>CORREL($S5:$S10,Эталоны!$H$32:$H$37)</f>
        <v>0.48396029241584892</v>
      </c>
      <c r="V10" s="18">
        <f>CORREL($S5:$S10,Эталоны!$Q$32:$Q$37)</f>
        <v>-0.11691701471651544</v>
      </c>
      <c r="W10" s="18">
        <f>CORREL($S5:$S10,Эталоны!$Q$24:$Q$29)</f>
        <v>0.14139226617092354</v>
      </c>
      <c r="X10" s="21">
        <v>1</v>
      </c>
      <c r="Y10" s="19">
        <v>73</v>
      </c>
      <c r="Z10" s="15">
        <f>CORREL($Y5:$Y10,Эталоны!$H$24:$H$29)</f>
        <v>0.63577553139121945</v>
      </c>
      <c r="AA10" s="18">
        <f>CORREL($Y5:$Y10,Эталоны!$H$32:$H$37)</f>
        <v>-9.4531640497721087E-2</v>
      </c>
      <c r="AB10" s="18">
        <f>CORREL($Y5:$Y10,Эталоны!$Q$32:$Q$37)</f>
        <v>-5.389608074964361E-2</v>
      </c>
      <c r="AC10" s="18">
        <f>CORREL($Y5:$Y10,Эталоны!$Q$24:$Q$29)</f>
        <v>-0.27519859326360274</v>
      </c>
      <c r="AD10" s="21">
        <v>3</v>
      </c>
      <c r="AE10" s="19">
        <v>59</v>
      </c>
      <c r="AF10" s="15">
        <f>CORREL($AE5:$AE10,Эталоны!$H$24:$H$29)</f>
        <v>-0.10882143751650068</v>
      </c>
      <c r="AG10" s="18">
        <f>CORREL($AE5:$AE10,Эталоны!$H$32:$H$37)</f>
        <v>-1.035542237971373E-2</v>
      </c>
      <c r="AH10" s="18">
        <f>CORREL($AE5:$AE10,Эталоны!$Q$32:$Q$37)</f>
        <v>-0.53300179088902611</v>
      </c>
      <c r="AI10" s="18">
        <f>CORREL($AE5:$AE10,Эталоны!$Q$24:$Q$29)</f>
        <v>-9.2555029935888877E-2</v>
      </c>
      <c r="AJ10" s="21">
        <v>2</v>
      </c>
      <c r="AK10" s="19">
        <v>60</v>
      </c>
      <c r="AL10" s="18">
        <f>CORREL($AK5:$AK10,Эталоны!$H$24:$H$29)</f>
        <v>-0.26523412332725205</v>
      </c>
      <c r="AM10" s="18">
        <f>CORREL($AK5:$AK10,Эталоны!$H$32:$H$37)</f>
        <v>0.45599574252805558</v>
      </c>
      <c r="AN10" s="18">
        <f>CORREL($AK5:$AK10,Эталоны!$Q$32:$Q$37)</f>
        <v>-0.18787028903177203</v>
      </c>
      <c r="AO10" s="18">
        <f>CORREL($AK5:$AK10,Эталоны!$Q$24:$Q$29)</f>
        <v>0.47051099838199567</v>
      </c>
      <c r="AP10" s="22">
        <v>1</v>
      </c>
    </row>
    <row r="11" spans="1:42" x14ac:dyDescent="0.3">
      <c r="A11" s="19">
        <v>76</v>
      </c>
      <c r="B11" s="11">
        <f>CORREL($A6:$A11,Эталоны!$H$24:$H$29)</f>
        <v>-0.55181719745213997</v>
      </c>
      <c r="C11" s="18">
        <f>CORREL($A6:$A11,Эталоны!$H$32:$H$37)</f>
        <v>0.68478362783850844</v>
      </c>
      <c r="D11" s="18">
        <f>CORREL($A6:$A11,Эталоны!$Q$32:$Q$37)</f>
        <v>6.8736121510308487E-2</v>
      </c>
      <c r="E11" s="18">
        <f>CORREL($A6:$A11,Эталоны!$Q$24:$Q$29)</f>
        <v>0.51311882243933338</v>
      </c>
      <c r="F11" s="21">
        <v>3</v>
      </c>
      <c r="G11" s="19">
        <v>60</v>
      </c>
      <c r="H11" s="15">
        <f>CORREL($G6:$G11,Эталоны!$H$24:$H$29)</f>
        <v>0.23670622800312535</v>
      </c>
      <c r="I11" s="18">
        <f>CORREL($G6:$G11,Эталоны!$H$32:$H$37)</f>
        <v>-0.21571932024206372</v>
      </c>
      <c r="J11" s="18">
        <f>CORREL($G6:$G11,Эталоны!$Q$32:$Q$37)</f>
        <v>-0.19139976190362396</v>
      </c>
      <c r="K11" s="18">
        <f>CORREL($G6:$G11,Эталоны!$Q$24:$Q$29)</f>
        <v>-3.3185251901712656E-3</v>
      </c>
      <c r="L11" s="21">
        <v>3</v>
      </c>
      <c r="M11" s="19">
        <v>83</v>
      </c>
      <c r="N11" s="15">
        <f>CORREL($M6:$M11,Эталоны!$H$24:$H$29)</f>
        <v>3.4048287473794521E-2</v>
      </c>
      <c r="O11" s="18">
        <f>CORREL($M6:$M11,Эталоны!$H$32:$H$37)</f>
        <v>0.13024908627357359</v>
      </c>
      <c r="P11" s="18">
        <f>CORREL($M6:$M11,Эталоны!$Q$32:$Q$37)</f>
        <v>-0.15547793014553421</v>
      </c>
      <c r="Q11" s="18">
        <f>CORREL($M6:$M11,Эталоны!$Q$24:$Q$29)</f>
        <v>0.37480985187681976</v>
      </c>
      <c r="R11" s="21">
        <v>3</v>
      </c>
      <c r="S11" s="19">
        <v>71</v>
      </c>
      <c r="T11" s="15">
        <f>CORREL($S6:$S11,Эталоны!$H$24:$H$29)</f>
        <v>0.29929263318450666</v>
      </c>
      <c r="U11" s="18">
        <f>CORREL($S6:$S11,Эталоны!$H$32:$H$37)</f>
        <v>-3.0590291824685249E-2</v>
      </c>
      <c r="V11" s="18">
        <f>CORREL($S6:$S11,Эталоны!$Q$32:$Q$37)</f>
        <v>-3.2575997509282771E-2</v>
      </c>
      <c r="W11" s="18">
        <f>CORREL($S6:$S11,Эталоны!$Q$24:$Q$29)</f>
        <v>-0.40001496529921832</v>
      </c>
      <c r="X11" s="21">
        <v>1</v>
      </c>
      <c r="Y11" s="19">
        <v>73</v>
      </c>
      <c r="Z11" s="15">
        <f>CORREL($Y6:$Y11,Эталоны!$H$24:$H$29)</f>
        <v>0.13764944032233803</v>
      </c>
      <c r="AA11" s="18">
        <f>CORREL($Y6:$Y11,Эталоны!$H$32:$H$37)</f>
        <v>-0.94310556056574657</v>
      </c>
      <c r="AB11" s="18">
        <f>CORREL($Y6:$Y11,Эталоны!$Q$32:$Q$37)</f>
        <v>0.50824297324152146</v>
      </c>
      <c r="AC11" s="18">
        <f>CORREL($Y6:$Y11,Эталоны!$Q$24:$Q$29)</f>
        <v>-0.56864456680482267</v>
      </c>
      <c r="AD11" s="21">
        <v>3</v>
      </c>
      <c r="AE11" s="19">
        <v>61</v>
      </c>
      <c r="AF11" s="15">
        <f>CORREL($AE6:$AE11,Эталоны!$H$24:$H$29)</f>
        <v>6.4179382476084151E-2</v>
      </c>
      <c r="AG11" s="18">
        <f>CORREL($AE6:$AE11,Эталоны!$H$32:$H$37)</f>
        <v>0.5069054791817772</v>
      </c>
      <c r="AH11" s="18">
        <f>CORREL($AE6:$AE11,Эталоны!$Q$32:$Q$37)</f>
        <v>-0.29500285708598328</v>
      </c>
      <c r="AI11" s="18">
        <f>CORREL($AE6:$AE11,Эталоны!$Q$24:$Q$29)</f>
        <v>0.52246579577338603</v>
      </c>
      <c r="AJ11" s="21">
        <v>2</v>
      </c>
      <c r="AK11" s="19">
        <v>60</v>
      </c>
      <c r="AL11" s="18">
        <f>CORREL($AK6:$AK11,Эталоны!$H$24:$H$29)</f>
        <v>0.23841582427170951</v>
      </c>
      <c r="AM11" s="18">
        <f>CORREL($AK6:$AK11,Эталоны!$H$32:$H$37)</f>
        <v>-0.86969109257902322</v>
      </c>
      <c r="AN11" s="18">
        <f>CORREL($AK6:$AK11,Эталоны!$Q$32:$Q$37)</f>
        <v>0.30541112424798261</v>
      </c>
      <c r="AO11" s="18">
        <f>CORREL($AK6:$AK11,Эталоны!$Q$24:$Q$29)</f>
        <v>-0.4924606405769732</v>
      </c>
      <c r="AP11" s="22">
        <v>1</v>
      </c>
    </row>
    <row r="12" spans="1:42" x14ac:dyDescent="0.3">
      <c r="A12" s="19">
        <v>77</v>
      </c>
      <c r="B12" s="11">
        <f>CORREL($A7:$A12,Эталоны!$H$24:$H$29)</f>
        <v>0.46172459378648162</v>
      </c>
      <c r="C12" s="18">
        <f>CORREL($A7:$A12,Эталоны!$H$32:$H$37)</f>
        <v>-0.53046619057912658</v>
      </c>
      <c r="D12" s="18">
        <f>CORREL($A7:$A12,Эталоны!$Q$32:$Q$37)</f>
        <v>0.32840591388258833</v>
      </c>
      <c r="E12" s="18">
        <f>CORREL($A7:$A12,Эталоны!$Q$24:$Q$29)</f>
        <v>-0.59521783402962836</v>
      </c>
      <c r="F12" s="21">
        <v>1</v>
      </c>
      <c r="G12" s="19">
        <v>61</v>
      </c>
      <c r="H12" s="15">
        <f>CORREL($G7:$G12,Эталоны!$H$24:$H$29)</f>
        <v>-0.73881869530890398</v>
      </c>
      <c r="I12" s="18">
        <f>CORREL($G7:$G12,Эталоны!$H$32:$H$37)</f>
        <v>0.57702210054906433</v>
      </c>
      <c r="J12" s="18">
        <f>CORREL($G7:$G12,Эталоны!$Q$32:$Q$37)</f>
        <v>-3.0551841399640962E-2</v>
      </c>
      <c r="K12" s="18">
        <f>CORREL($G7:$G12,Эталоны!$Q$24:$Q$29)</f>
        <v>0.73238201161247862</v>
      </c>
      <c r="L12" s="21">
        <v>3</v>
      </c>
      <c r="M12" s="19">
        <v>70</v>
      </c>
      <c r="N12" s="15">
        <f>CORREL($M7:$M12,Эталоны!$H$24:$H$29)</f>
        <v>-0.23057104024329628</v>
      </c>
      <c r="O12" s="18">
        <f>CORREL($M7:$M12,Эталоны!$H$32:$H$37)</f>
        <v>0.13551847184530916</v>
      </c>
      <c r="P12" s="18">
        <f>CORREL($M7:$M12,Эталоны!$Q$32:$Q$37)</f>
        <v>-0.47114828649343177</v>
      </c>
      <c r="Q12" s="18">
        <f>CORREL($M7:$M12,Эталоны!$Q$24:$Q$29)</f>
        <v>4.7790476693276268E-2</v>
      </c>
      <c r="R12" s="21">
        <v>2</v>
      </c>
      <c r="S12" s="19">
        <v>69</v>
      </c>
      <c r="T12" s="15">
        <f>CORREL($S7:$S12,Эталоны!$H$24:$H$29)</f>
        <v>0.91500539792963875</v>
      </c>
      <c r="U12" s="18">
        <f>CORREL($S7:$S12,Эталоны!$H$32:$H$37)</f>
        <v>-0.70492292727861061</v>
      </c>
      <c r="V12" s="18">
        <f>CORREL($S7:$S12,Эталоны!$Q$32:$Q$37)</f>
        <v>-0.21817934264865055</v>
      </c>
      <c r="W12" s="18">
        <f>CORREL($S7:$S12,Эталоны!$Q$24:$Q$29)</f>
        <v>-0.91834451234634362</v>
      </c>
      <c r="X12" s="21">
        <v>2</v>
      </c>
      <c r="Y12" s="19">
        <v>75</v>
      </c>
      <c r="Z12" s="15">
        <f>CORREL($Y7:$Y12,Эталоны!$H$24:$H$29)</f>
        <v>-0.32089691238041651</v>
      </c>
      <c r="AA12" s="18">
        <f>CORREL($Y7:$Y12,Эталоны!$H$32:$H$37)</f>
        <v>0.36033040086415635</v>
      </c>
      <c r="AB12" s="18">
        <f>CORREL($Y7:$Y12,Эталоны!$Q$32:$Q$37)</f>
        <v>0.19828060886107055</v>
      </c>
      <c r="AC12" s="18">
        <f>CORREL($Y7:$Y12,Эталоны!$Q$24:$Q$29)</f>
        <v>0.61604175919548354</v>
      </c>
      <c r="AD12" s="21">
        <v>3</v>
      </c>
      <c r="AE12" s="19">
        <v>55</v>
      </c>
      <c r="AF12" s="15">
        <f>CORREL($AE7:$AE12,Эталоны!$H$24:$H$29)</f>
        <v>0.14759074835867658</v>
      </c>
      <c r="AG12" s="18">
        <f>CORREL($AE7:$AE12,Эталоны!$H$32:$H$37)</f>
        <v>-0.32302812010078036</v>
      </c>
      <c r="AH12" s="18">
        <f>CORREL($AE7:$AE12,Эталоны!$Q$32:$Q$37)</f>
        <v>-0.44913400624703226</v>
      </c>
      <c r="AI12" s="18">
        <f>CORREL($AE7:$AE12,Эталоны!$Q$24:$Q$29)</f>
        <v>-0.41797079578381607</v>
      </c>
      <c r="AJ12" s="21">
        <v>2</v>
      </c>
      <c r="AK12" s="19">
        <v>60</v>
      </c>
      <c r="AL12" s="18">
        <f>CORREL($AK7:$AK12,Эталоны!$H$24:$H$29)</f>
        <v>-0.29139711855430722</v>
      </c>
      <c r="AM12" s="18">
        <f>CORREL($AK7:$AK12,Эталоны!$H$32:$H$37)</f>
        <v>0.35543896827142762</v>
      </c>
      <c r="AN12" s="18">
        <f>CORREL($AK7:$AK12,Эталоны!$Q$32:$Q$37)</f>
        <v>-0.23354968324845701</v>
      </c>
      <c r="AO12" s="18">
        <f>CORREL($AK7:$AK12,Эталоны!$Q$24:$Q$29)</f>
        <v>0.53108500454379526</v>
      </c>
      <c r="AP12" s="22">
        <v>2</v>
      </c>
    </row>
    <row r="13" spans="1:42" x14ac:dyDescent="0.3">
      <c r="A13" s="19">
        <v>77</v>
      </c>
      <c r="B13" s="11">
        <f>CORREL($A8:$A13,Эталоны!$H$24:$H$29)</f>
        <v>0.24977525199335507</v>
      </c>
      <c r="C13" s="18">
        <f>CORREL($A8:$A13,Эталоны!$H$32:$H$37)</f>
        <v>-0.17694368117484724</v>
      </c>
      <c r="D13" s="18">
        <f>CORREL($A8:$A13,Эталоны!$Q$32:$Q$37)</f>
        <v>0.16939195028457696</v>
      </c>
      <c r="E13" s="18">
        <f>CORREL($A8:$A13,Эталоны!$Q$24:$Q$29)</f>
        <v>-0.29336863219819181</v>
      </c>
      <c r="F13" s="21">
        <v>1</v>
      </c>
      <c r="G13" s="19">
        <v>62</v>
      </c>
      <c r="H13" s="15">
        <f>CORREL($G8:$G13,Эталоны!$H$24:$H$29)</f>
        <v>-0.23841582427170688</v>
      </c>
      <c r="I13" s="18">
        <f>CORREL($G8:$G13,Эталоны!$H$32:$H$37)</f>
        <v>-0.14368809355653325</v>
      </c>
      <c r="J13" s="18">
        <f>CORREL($G8:$G13,Эталоны!$Q$32:$Q$37)</f>
        <v>0.62878760874584549</v>
      </c>
      <c r="K13" s="18">
        <f>CORREL($G8:$G13,Эталоны!$Q$24:$Q$29)</f>
        <v>0.14484136487557872</v>
      </c>
      <c r="L13" s="21">
        <v>3</v>
      </c>
      <c r="M13" s="19">
        <v>88</v>
      </c>
      <c r="N13" s="15">
        <f>CORREL($M8:$M13,Эталоны!$H$24:$H$29)</f>
        <v>-5.3075735167318798E-3</v>
      </c>
      <c r="O13" s="18">
        <f>CORREL($M8:$M13,Эталоны!$H$32:$H$37)</f>
        <v>0.17828880863471813</v>
      </c>
      <c r="P13" s="18">
        <f>CORREL($M8:$M13,Эталоны!$Q$32:$Q$37)</f>
        <v>0.40434122923006827</v>
      </c>
      <c r="Q13" s="18">
        <f>CORREL($M8:$M13,Эталоны!$Q$24:$Q$29)</f>
        <v>0.50881575298948689</v>
      </c>
      <c r="R13" s="21">
        <v>2</v>
      </c>
      <c r="S13" s="19">
        <v>69</v>
      </c>
      <c r="T13" s="15">
        <f>CORREL($S8:$S13,Эталоны!$H$24:$H$29)</f>
        <v>0.31022669373179401</v>
      </c>
      <c r="U13" s="18">
        <f>CORREL($S8:$S13,Эталоны!$H$32:$H$37)</f>
        <v>-0.221408243658407</v>
      </c>
      <c r="V13" s="18">
        <f>CORREL($S8:$S13,Эталоны!$Q$32:$Q$37)</f>
        <v>-0.29805073843289892</v>
      </c>
      <c r="W13" s="18">
        <f>CORREL($S8:$S13,Эталоны!$Q$24:$Q$29)</f>
        <v>-8.4810419128825143E-2</v>
      </c>
      <c r="X13" s="21">
        <v>2</v>
      </c>
      <c r="Y13" s="19">
        <v>75</v>
      </c>
      <c r="Z13" s="15">
        <f>CORREL($Y8:$Y13,Эталоны!$H$24:$H$29)</f>
        <v>-0.79471941423902781</v>
      </c>
      <c r="AA13" s="18">
        <f>CORREL($Y8:$Y13,Эталоны!$H$32:$H$37)</f>
        <v>0.50668959306777928</v>
      </c>
      <c r="AB13" s="18">
        <f>CORREL($Y8:$Y13,Эталоны!$Q$32:$Q$37)</f>
        <v>0.3054111242479815</v>
      </c>
      <c r="AC13" s="18">
        <f>CORREL($Y8:$Y13,Эталоны!$Q$24:$Q$29)</f>
        <v>0.49246064057697231</v>
      </c>
      <c r="AD13" s="21">
        <v>3</v>
      </c>
      <c r="AE13" s="19">
        <v>53</v>
      </c>
      <c r="AF13" s="15">
        <f>CORREL($AE8:$AE13,Эталоны!$H$24:$H$29)</f>
        <v>0.41792621300368821</v>
      </c>
      <c r="AG13" s="18">
        <f>CORREL($AE8:$AE13,Эталоны!$H$32:$H$37)</f>
        <v>2.7043436839499523E-2</v>
      </c>
      <c r="AH13" s="18">
        <f>CORREL($AE8:$AE13,Эталоны!$Q$32:$Q$37)</f>
        <v>-0.61598383475359597</v>
      </c>
      <c r="AI13" s="18">
        <f>CORREL($AE8:$AE13,Эталоны!$Q$24:$Q$29)</f>
        <v>-5.484169816088115E-2</v>
      </c>
      <c r="AJ13" s="21">
        <v>2</v>
      </c>
      <c r="AK13" s="19">
        <v>58</v>
      </c>
      <c r="AL13" s="18">
        <f>CORREL($AK8:$AK13,Эталоны!$H$24:$H$29)</f>
        <v>-0.31732496602311239</v>
      </c>
      <c r="AM13" s="18">
        <f>CORREL($AK8:$AK13,Эталоны!$H$32:$H$37)</f>
        <v>0.42972040606598383</v>
      </c>
      <c r="AN13" s="18">
        <f>CORREL($AK8:$AK13,Эталоны!$Q$32:$Q$37)</f>
        <v>-0.51317553792541615</v>
      </c>
      <c r="AO13" s="18">
        <f>CORREL($AK8:$AK13,Эталоны!$Q$24:$Q$29)</f>
        <v>0.24023342652831203</v>
      </c>
      <c r="AP13" s="22">
        <v>2</v>
      </c>
    </row>
    <row r="14" spans="1:42" x14ac:dyDescent="0.3">
      <c r="A14" s="19">
        <v>77</v>
      </c>
      <c r="B14" s="11">
        <f>CORREL($A9:$A14,Эталоны!$H$24:$H$29)</f>
        <v>-0.15894388284780769</v>
      </c>
      <c r="C14" s="18">
        <f>CORREL($A9:$A14,Эталоны!$H$32:$H$37)</f>
        <v>0.43862681190942032</v>
      </c>
      <c r="D14" s="18">
        <f>CORREL($A9:$A14,Эталоны!$Q$32:$Q$37)</f>
        <v>3.5930720499762189E-2</v>
      </c>
      <c r="E14" s="18">
        <f>CORREL($A9:$A14,Эталоны!$Q$24:$Q$29)</f>
        <v>0.11587309190046353</v>
      </c>
      <c r="F14" s="21">
        <v>1</v>
      </c>
      <c r="G14" s="19">
        <v>66</v>
      </c>
      <c r="H14" s="15">
        <f>CORREL($G9:$G14,Эталоны!$H$24:$H$29)</f>
        <v>-0.49006755145199116</v>
      </c>
      <c r="I14" s="18">
        <f>CORREL($G9:$G14,Эталоны!$H$32:$H$37)</f>
        <v>0.26883540345493206</v>
      </c>
      <c r="J14" s="18">
        <f>CORREL($G9:$G14,Эталоны!$Q$32:$Q$37)</f>
        <v>0.66470555148392629</v>
      </c>
      <c r="K14" s="18">
        <f>CORREL($G9:$G14,Эталоны!$Q$24:$Q$29)</f>
        <v>0.46234746910330693</v>
      </c>
      <c r="L14" s="21">
        <v>2</v>
      </c>
      <c r="M14" s="19">
        <v>87</v>
      </c>
      <c r="N14" s="15">
        <f>CORREL($M9:$M14,Эталоны!$H$24:$H$29)</f>
        <v>-0.71110619790038909</v>
      </c>
      <c r="O14" s="18">
        <f>CORREL($M9:$M14,Эталоны!$H$32:$H$37)</f>
        <v>-0.23567374274609118</v>
      </c>
      <c r="P14" s="18">
        <f>CORREL($M9:$M14,Эталоны!$Q$32:$Q$37)</f>
        <v>0.6574205309697112</v>
      </c>
      <c r="Q14" s="18">
        <f>CORREL($M9:$M14,Эталоны!$Q$24:$Q$29)</f>
        <v>0.1090448296633267</v>
      </c>
      <c r="R14" s="21">
        <v>2</v>
      </c>
      <c r="S14" s="19">
        <v>70</v>
      </c>
      <c r="T14" s="15">
        <f>CORREL($S9:$S14,Эталоны!$H$24:$H$29)</f>
        <v>-0.39735970711951135</v>
      </c>
      <c r="U14" s="18">
        <f>CORREL($S9:$S14,Эталоны!$H$32:$H$37)</f>
        <v>-1.5125062479635118E-2</v>
      </c>
      <c r="V14" s="18">
        <f>CORREL($S9:$S14,Эталоны!$Q$32:$Q$37)</f>
        <v>0.15270556212399108</v>
      </c>
      <c r="W14" s="18">
        <f>CORREL($S9:$S14,Эталоны!$Q$24:$Q$29)</f>
        <v>0.4055558216516254</v>
      </c>
      <c r="X14" s="21">
        <v>2</v>
      </c>
      <c r="Y14" s="19">
        <v>66</v>
      </c>
      <c r="Z14" s="15">
        <f>CORREL($Y9:$Y14,Эталоны!$H$24:$H$29)</f>
        <v>0.62551105822645059</v>
      </c>
      <c r="AA14" s="18">
        <f>CORREL($Y9:$Y14,Эталоны!$H$32:$H$37)</f>
        <v>-0.13644614269486535</v>
      </c>
      <c r="AB14" s="18">
        <f>CORREL($Y9:$Y14,Эталоны!$Q$32:$Q$37)</f>
        <v>-0.87234467745503574</v>
      </c>
      <c r="AC14" s="18">
        <f>CORREL($Y9:$Y14,Эталоны!$Q$24:$Q$29)</f>
        <v>-0.64192088638642852</v>
      </c>
      <c r="AD14" s="21">
        <v>3</v>
      </c>
      <c r="AE14" s="19">
        <v>57</v>
      </c>
      <c r="AF14" s="15">
        <f>CORREL($AE9:$AE14,Эталоны!$H$24:$H$29)</f>
        <v>-0.36418618720012941</v>
      </c>
      <c r="AG14" s="18">
        <f>CORREL($AE9:$AE14,Эталоны!$H$32:$H$37)</f>
        <v>-5.4459227195894168E-2</v>
      </c>
      <c r="AH14" s="18">
        <f>CORREL($AE9:$AE14,Эталоны!$Q$32:$Q$37)</f>
        <v>0.2705050477630474</v>
      </c>
      <c r="AI14" s="18">
        <f>CORREL($AE9:$AE14,Эталоны!$Q$24:$Q$29)</f>
        <v>0.3603195385073783</v>
      </c>
      <c r="AJ14" s="21">
        <v>3</v>
      </c>
      <c r="AK14" s="19">
        <v>57</v>
      </c>
      <c r="AL14" s="18">
        <f>CORREL($AK9:$AK14,Эталоны!$H$24:$H$29)</f>
        <v>0.66688592885535058</v>
      </c>
      <c r="AM14" s="18">
        <f>CORREL($AK9:$AK14,Эталоны!$H$32:$H$37)</f>
        <v>-0.23431646037589579</v>
      </c>
      <c r="AN14" s="18">
        <f>CORREL($AK9:$AK14,Эталоны!$Q$32:$Q$37)</f>
        <v>-0.60302268915552693</v>
      </c>
      <c r="AO14" s="18">
        <f>CORREL($AK9:$AK14,Эталоны!$Q$24:$Q$29)</f>
        <v>-0.41137667560371982</v>
      </c>
      <c r="AP14" s="22">
        <v>2</v>
      </c>
    </row>
    <row r="15" spans="1:42" x14ac:dyDescent="0.3">
      <c r="A15" s="19">
        <v>76</v>
      </c>
      <c r="B15" s="11">
        <f>CORREL($A10:$A15,Эталоны!$H$24:$H$29)</f>
        <v>0.71524747281512191</v>
      </c>
      <c r="C15" s="18">
        <f>CORREL($A10:$A15,Эталоны!$H$32:$H$37)</f>
        <v>-0.4461893431492383</v>
      </c>
      <c r="D15" s="18">
        <f>CORREL($A10:$A15,Эталоны!$Q$32:$Q$37)</f>
        <v>-0.25151504349833781</v>
      </c>
      <c r="E15" s="18">
        <f>CORREL($A10:$A15,Эталоны!$Q$24:$Q$29)</f>
        <v>-0.84007991627836565</v>
      </c>
      <c r="F15" s="21">
        <v>2</v>
      </c>
      <c r="G15" s="19">
        <v>67</v>
      </c>
      <c r="H15" s="15">
        <f>CORREL($G10:$G15,Эталоны!$H$24:$H$29)</f>
        <v>-0.25307596201543431</v>
      </c>
      <c r="I15" s="18">
        <f>CORREL($G10:$G15,Эталоны!$H$32:$H$37)</f>
        <v>5.8199735026414193E-2</v>
      </c>
      <c r="J15" s="18">
        <f>CORREL($G10:$G15,Эталоны!$Q$32:$Q$37)</f>
        <v>0.43384355529816432</v>
      </c>
      <c r="K15" s="18">
        <f>CORREL($G10:$G15,Эталоны!$Q$24:$Q$29)</f>
        <v>2.306214438627557E-2</v>
      </c>
      <c r="L15" s="21">
        <v>2</v>
      </c>
      <c r="M15" s="19">
        <v>82</v>
      </c>
      <c r="N15" s="15">
        <f>CORREL($M10:$M15,Эталоны!$H$24:$H$29)</f>
        <v>0.16384688899143196</v>
      </c>
      <c r="O15" s="18">
        <f>CORREL($M10:$M15,Эталоны!$H$32:$H$37)</f>
        <v>0.51452383587642325</v>
      </c>
      <c r="P15" s="18">
        <f>CORREL($M10:$M15,Эталоны!$Q$32:$Q$37)</f>
        <v>-0.50171130926346819</v>
      </c>
      <c r="Q15" s="18">
        <f>CORREL($M10:$M15,Эталоны!$Q$24:$Q$29)</f>
        <v>0.13573576813820204</v>
      </c>
      <c r="R15" s="21">
        <v>1</v>
      </c>
      <c r="S15" s="19">
        <v>70</v>
      </c>
      <c r="T15" s="15">
        <f>CORREL($S10:$S15,Эталоны!$H$24:$H$29)</f>
        <v>-0.63831453287190543</v>
      </c>
      <c r="U15" s="18">
        <f>CORREL($S10:$S15,Эталоны!$H$32:$H$37)</f>
        <v>0.35124641188440042</v>
      </c>
      <c r="V15" s="18">
        <f>CORREL($S10:$S15,Эталоны!$Q$32:$Q$37)</f>
        <v>1.8821327809397135E-2</v>
      </c>
      <c r="W15" s="18">
        <f>CORREL($S10:$S15,Эталоны!$Q$24:$Q$29)</f>
        <v>0.6373180630512425</v>
      </c>
      <c r="X15" s="21">
        <v>2</v>
      </c>
      <c r="Y15" s="19">
        <v>66</v>
      </c>
      <c r="Z15" s="15">
        <f>CORREL($Y10:$Y15,Эталоны!$H$24:$H$29)</f>
        <v>0.47589168795490838</v>
      </c>
      <c r="AA15" s="18">
        <f>CORREL($Y10:$Y15,Эталоны!$H$32:$H$37)</f>
        <v>-5.1129062431268135E-2</v>
      </c>
      <c r="AB15" s="18">
        <f>CORREL($Y10:$Y15,Эталоны!$Q$32:$Q$37)</f>
        <v>-0.45808119591861196</v>
      </c>
      <c r="AC15" s="18">
        <f>CORREL($Y10:$Y15,Эталоны!$Q$24:$Q$29)</f>
        <v>-0.15108417291046358</v>
      </c>
      <c r="AD15" s="21">
        <v>2</v>
      </c>
      <c r="AE15" s="19">
        <v>54</v>
      </c>
      <c r="AF15" s="15">
        <f>CORREL($AE10:$AE15,Эталоны!$H$24:$H$29)</f>
        <v>-0.17894736842105002</v>
      </c>
      <c r="AG15" s="18">
        <f>CORREL($AE10:$AE15,Эталоны!$H$32:$H$37)</f>
        <v>-0.15926739552241184</v>
      </c>
      <c r="AH15" s="18">
        <f>CORREL($AE10:$AE15,Эталоны!$Q$32:$Q$37)</f>
        <v>-0.14991291603097681</v>
      </c>
      <c r="AI15" s="18">
        <f>CORREL($AE10:$AE15,Эталоны!$Q$24:$Q$29)</f>
        <v>7.2901888279285579E-2</v>
      </c>
      <c r="AJ15" s="21">
        <v>3</v>
      </c>
      <c r="AK15" s="19">
        <v>62</v>
      </c>
      <c r="AL15" s="18">
        <f>CORREL($AK10:$AK15,Эталоны!$H$24:$H$29)</f>
        <v>-0.38696941877829144</v>
      </c>
      <c r="AM15" s="18">
        <f>CORREL($AK10:$AK15,Эталоны!$H$32:$H$37)</f>
        <v>-0.11047175641860087</v>
      </c>
      <c r="AN15" s="18">
        <f>CORREL($AK10:$AK15,Эталоны!$Q$32:$Q$37)</f>
        <v>0.82895801425925064</v>
      </c>
      <c r="AO15" s="18">
        <f>CORREL($AK10:$AK15,Эталоны!$Q$24:$Q$29)</f>
        <v>0.47689687971535899</v>
      </c>
      <c r="AP15" s="22">
        <v>3</v>
      </c>
    </row>
    <row r="16" spans="1:42" x14ac:dyDescent="0.3">
      <c r="A16" s="19">
        <v>76</v>
      </c>
      <c r="B16" s="11">
        <f>CORREL($A11:$A16,Эталоны!$H$24:$H$29)</f>
        <v>0.88852331663863882</v>
      </c>
      <c r="C16" s="18">
        <f>CORREL($A11:$A16,Эталоны!$H$32:$H$37)</f>
        <v>-0.45657901622334424</v>
      </c>
      <c r="D16" s="18">
        <f>CORREL($A11:$A16,Эталоны!$Q$32:$Q$37)</f>
        <v>-0.36154590083106408</v>
      </c>
      <c r="E16" s="18">
        <f>CORREL($A11:$A16,Эталоны!$Q$24:$Q$29)</f>
        <v>-0.58297524806816559</v>
      </c>
      <c r="F16" s="21">
        <v>2</v>
      </c>
      <c r="G16" s="19">
        <v>67</v>
      </c>
      <c r="H16" s="15">
        <f>CORREL($G11:$G16,Эталоны!$H$24:$H$29)</f>
        <v>0.11192873364338839</v>
      </c>
      <c r="I16" s="18">
        <f>CORREL($G11:$G16,Эталоны!$H$32:$H$37)</f>
        <v>0.14427415274685398</v>
      </c>
      <c r="J16" s="18">
        <f>CORREL($G11:$G16,Эталоны!$Q$32:$Q$37)</f>
        <v>8.5108460910815018E-2</v>
      </c>
      <c r="K16" s="18">
        <f>CORREL($G11:$G16,Эталоны!$Q$24:$Q$29)</f>
        <v>-0.13723326968479765</v>
      </c>
      <c r="L16" s="21">
        <v>3</v>
      </c>
      <c r="M16" s="19">
        <v>81</v>
      </c>
      <c r="N16" s="15">
        <f>CORREL($M11:$M16,Эталоны!$H$24:$H$29)</f>
        <v>-5.5488836574132651E-2</v>
      </c>
      <c r="O16" s="18">
        <f>CORREL($M11:$M16,Эталоны!$H$32:$H$37)</f>
        <v>0.22705309898030629</v>
      </c>
      <c r="P16" s="18">
        <f>CORREL($M11:$M16,Эталоны!$Q$32:$Q$37)</f>
        <v>-5.8157431498963477E-2</v>
      </c>
      <c r="Q16" s="18">
        <f>CORREL($M11:$M16,Эталоны!$Q$24:$Q$29)</f>
        <v>-4.5968647325848877E-2</v>
      </c>
      <c r="R16" s="21">
        <v>1</v>
      </c>
      <c r="S16" s="19">
        <v>66</v>
      </c>
      <c r="T16" s="15">
        <f>CORREL($S11:$S16,Эталоны!$H$24:$H$29)</f>
        <v>5.6509969918390288E-2</v>
      </c>
      <c r="U16" s="18">
        <f>CORREL($S11:$S16,Эталоны!$H$32:$H$37)</f>
        <v>0.3029311162355946</v>
      </c>
      <c r="V16" s="18">
        <f>CORREL($S11:$S16,Эталоны!$Q$32:$Q$37)</f>
        <v>-0.82183236069269172</v>
      </c>
      <c r="W16" s="18">
        <f>CORREL($S11:$S16,Эталоны!$Q$24:$Q$29)</f>
        <v>-6.1795252704841909E-2</v>
      </c>
      <c r="X16" s="21">
        <v>2</v>
      </c>
      <c r="Y16" s="19">
        <v>72</v>
      </c>
      <c r="Z16" s="15">
        <f>CORREL($Y11:$Y16,Эталоны!$H$24:$H$29)</f>
        <v>-0.16349303570647</v>
      </c>
      <c r="AA16" s="18">
        <f>CORREL($Y11:$Y16,Эталоны!$H$32:$H$37)</f>
        <v>-0.47933330191868284</v>
      </c>
      <c r="AB16" s="18">
        <f>CORREL($Y11:$Y16,Эталоны!$Q$32:$Q$37)</f>
        <v>0.54030681609820896</v>
      </c>
      <c r="AC16" s="18">
        <f>CORREL($Y11:$Y16,Эталоны!$Q$24:$Q$29)</f>
        <v>8.7973209935462343E-2</v>
      </c>
      <c r="AD16" s="21">
        <v>2</v>
      </c>
      <c r="AE16" s="19">
        <v>55</v>
      </c>
      <c r="AF16" s="15">
        <f>CORREL($AE11:$AE16,Эталоны!$H$24:$H$29)</f>
        <v>-0.5108910520108022</v>
      </c>
      <c r="AG16" s="18">
        <f>CORREL($AE11:$AE16,Эталоны!$H$32:$H$37)</f>
        <v>0.84808386046525852</v>
      </c>
      <c r="AH16" s="18">
        <f>CORREL($AE11:$AE16,Эталоны!$Q$32:$Q$37)</f>
        <v>-0.30027816417658787</v>
      </c>
      <c r="AI16" s="18">
        <f>CORREL($AE11:$AE16,Эталоны!$Q$24:$Q$29)</f>
        <v>0.82352661743544298</v>
      </c>
      <c r="AJ16" s="21">
        <v>3</v>
      </c>
      <c r="AK16" s="19">
        <v>62</v>
      </c>
      <c r="AL16" s="18">
        <f>CORREL($AK11:$AK16,Эталоны!$H$24:$H$29)</f>
        <v>-0.61988114310643938</v>
      </c>
      <c r="AM16" s="18">
        <f>CORREL($AK11:$AK16,Эталоны!$H$32:$H$37)</f>
        <v>-1.5125062479622593E-3</v>
      </c>
      <c r="AN16" s="18">
        <f>CORREL($AK11:$AK16,Эталоны!$Q$32:$Q$37)</f>
        <v>0.49943701494669984</v>
      </c>
      <c r="AO16" s="18">
        <f>CORREL($AK11:$AK16,Эталоны!$Q$24:$Q$29)</f>
        <v>0.26071445677604344</v>
      </c>
      <c r="AP16" s="22">
        <v>3</v>
      </c>
    </row>
    <row r="17" spans="1:42" x14ac:dyDescent="0.3">
      <c r="A17" s="19">
        <v>72</v>
      </c>
      <c r="B17" s="11">
        <f>CORREL($A12:$A17,Эталоны!$H$24:$H$29)</f>
        <v>0.31762392188280264</v>
      </c>
      <c r="C17" s="18">
        <f>CORREL($A12:$A17,Эталоны!$H$32:$H$37)</f>
        <v>-0.18294089626720586</v>
      </c>
      <c r="D17" s="18">
        <f>CORREL($A12:$A17,Эталоны!$Q$32:$Q$37)</f>
        <v>-0.66889042178764724</v>
      </c>
      <c r="E17" s="18">
        <f>CORREL($A12:$A17,Эталоны!$Q$24:$Q$29)</f>
        <v>-0.3717048430904264</v>
      </c>
      <c r="F17" s="21">
        <v>3</v>
      </c>
      <c r="G17" s="19">
        <v>68</v>
      </c>
      <c r="H17" s="15">
        <f>CORREL($G12:$G17,Эталоны!$H$24:$H$29)</f>
        <v>0.2327831591435052</v>
      </c>
      <c r="I17" s="18">
        <f>CORREL($G12:$G17,Эталоны!$H$32:$H$37)</f>
        <v>-0.11286762845659533</v>
      </c>
      <c r="J17" s="18">
        <f>CORREL($G12:$G17,Эталоны!$Q$32:$Q$37)</f>
        <v>0.23805536641398939</v>
      </c>
      <c r="K17" s="18">
        <f>CORREL($G12:$G17,Эталоны!$Q$24:$Q$29)</f>
        <v>-0.32728497160845199</v>
      </c>
      <c r="L17" s="21">
        <v>3</v>
      </c>
      <c r="M17" s="19">
        <v>78</v>
      </c>
      <c r="N17" s="15">
        <f>CORREL($M12:$M17,Эталоны!$H$24:$H$29)</f>
        <v>0.85890587275068442</v>
      </c>
      <c r="O17" s="18">
        <f>CORREL($M12:$M17,Эталоны!$H$32:$H$37)</f>
        <v>-0.82296958479763149</v>
      </c>
      <c r="P17" s="18">
        <f>CORREL($M12:$M17,Эталоны!$Q$32:$Q$37)</f>
        <v>-8.2575298337958514E-2</v>
      </c>
      <c r="Q17" s="18">
        <f>CORREL($M12:$M17,Эталоны!$Q$24:$Q$29)</f>
        <v>-0.87086425945985335</v>
      </c>
      <c r="R17" s="21">
        <v>2</v>
      </c>
      <c r="S17" s="19">
        <v>66</v>
      </c>
      <c r="T17" s="15">
        <f>CORREL($S12:$S17,Эталоны!$H$24:$H$29)</f>
        <v>0.48791052475012592</v>
      </c>
      <c r="U17" s="18">
        <f>CORREL($S12:$S17,Эталоны!$H$32:$H$37)</f>
        <v>-5.6378618696207645E-2</v>
      </c>
      <c r="V17" s="18">
        <f>CORREL($S12:$S17,Эталоны!$Q$32:$Q$37)</f>
        <v>-0.45694323503004547</v>
      </c>
      <c r="W17" s="18">
        <f>CORREL($S12:$S17,Эталоны!$Q$24:$Q$29)</f>
        <v>-0.16514456476895284</v>
      </c>
      <c r="X17" s="21">
        <v>2</v>
      </c>
      <c r="Y17" s="19">
        <v>72</v>
      </c>
      <c r="Z17" s="15">
        <f>CORREL($Y12:$Y17,Эталоны!$H$24:$H$29)</f>
        <v>-0.56992282817517081</v>
      </c>
      <c r="AA17" s="18">
        <f>CORREL($Y12:$Y17,Эталоны!$H$32:$H$37)</f>
        <v>0.18529855078471053</v>
      </c>
      <c r="AB17" s="18">
        <f>CORREL($Y12:$Y17,Эталоны!$Q$32:$Q$37)</f>
        <v>0.15030898783359892</v>
      </c>
      <c r="AC17" s="18">
        <f>CORREL($Y12:$Y17,Эталоны!$Q$24:$Q$29)</f>
        <v>0.50204377503157249</v>
      </c>
      <c r="AD17" s="21">
        <v>2</v>
      </c>
      <c r="AE17" s="19">
        <v>55</v>
      </c>
      <c r="AF17" s="15">
        <f>CORREL($AE12:$AE17,Эталоны!$H$24:$H$29)</f>
        <v>-0.26850574048109643</v>
      </c>
      <c r="AG17" s="18">
        <f>CORREL($AE12:$AE17,Эталоны!$H$32:$H$37)</f>
        <v>-0.30893412976635687</v>
      </c>
      <c r="AH17" s="18">
        <f>CORREL($AE12:$AE17,Эталоны!$Q$32:$Q$37)</f>
        <v>0.43592330640976168</v>
      </c>
      <c r="AI17" s="18">
        <f>CORREL($AE12:$AE17,Эталоны!$Q$24:$Q$29)</f>
        <v>-0.20464328926485797</v>
      </c>
      <c r="AJ17" s="21">
        <v>3</v>
      </c>
      <c r="AK17" s="19">
        <v>62</v>
      </c>
      <c r="AL17" s="18">
        <f>CORREL($AK12:$AK17,Эталоны!$H$24:$H$29)</f>
        <v>-0.24748826545937974</v>
      </c>
      <c r="AM17" s="18">
        <f>CORREL($AK12:$AK17,Эталоны!$H$32:$H$37)</f>
        <v>0.69128891874200971</v>
      </c>
      <c r="AN17" s="18">
        <f>CORREL($AK12:$AK17,Эталоны!$Q$32:$Q$37)</f>
        <v>-0.12176697644071079</v>
      </c>
      <c r="AO17" s="18">
        <f>CORREL($AK12:$AK17,Эталоны!$Q$24:$Q$29)</f>
        <v>0.38738012269517957</v>
      </c>
      <c r="AP17" s="22">
        <v>3</v>
      </c>
    </row>
    <row r="18" spans="1:42" x14ac:dyDescent="0.3">
      <c r="A18" s="19">
        <v>74</v>
      </c>
      <c r="B18" s="11">
        <f>CORREL($A13:$A18,Эталоны!$H$24:$H$29)</f>
        <v>0.16499463776140888</v>
      </c>
      <c r="C18" s="18">
        <f>CORREL($A13:$A18,Эталоны!$H$32:$H$37)</f>
        <v>6.9083743929149982E-2</v>
      </c>
      <c r="D18" s="18">
        <f>CORREL($A13:$A18,Эталоны!$Q$32:$Q$37)</f>
        <v>-0.1864927453370871</v>
      </c>
      <c r="E18" s="18">
        <f>CORREL($A13:$A18,Эталоны!$Q$24:$Q$29)</f>
        <v>0.24056841297526504</v>
      </c>
      <c r="F18" s="21">
        <v>3</v>
      </c>
      <c r="G18" s="19">
        <v>69</v>
      </c>
      <c r="H18" s="15">
        <f>CORREL($G13:$G18,Эталоны!$H$24:$H$29)</f>
        <v>0.38735591260881191</v>
      </c>
      <c r="I18" s="18">
        <f>CORREL($G13:$G18,Эталоны!$H$32:$H$37)</f>
        <v>-0.41563614041661057</v>
      </c>
      <c r="J18" s="18">
        <f>CORREL($G13:$G18,Эталоны!$Q$32:$Q$37)</f>
        <v>0.32912494325267599</v>
      </c>
      <c r="K18" s="18">
        <f>CORREL($G13:$G18,Эталоны!$Q$24:$Q$29)</f>
        <v>-0.49174771103416248</v>
      </c>
      <c r="L18" s="21">
        <v>3</v>
      </c>
      <c r="M18" s="19">
        <v>77</v>
      </c>
      <c r="N18" s="15">
        <f>CORREL($M13:$M18,Эталоны!$H$24:$H$29)</f>
        <v>-5.0078842555734845E-2</v>
      </c>
      <c r="O18" s="18">
        <f>CORREL($M13:$M18,Эталоны!$H$32:$H$37)</f>
        <v>8.6459620071114449E-2</v>
      </c>
      <c r="P18" s="18">
        <f>CORREL($M13:$M18,Эталоны!$Q$32:$Q$37)</f>
        <v>-0.32830265006044806</v>
      </c>
      <c r="Q18" s="18">
        <f>CORREL($M13:$M18,Эталоны!$Q$24:$Q$29)</f>
        <v>0.24252023087095906</v>
      </c>
      <c r="R18" s="21">
        <v>2</v>
      </c>
      <c r="S18" s="19">
        <v>61</v>
      </c>
      <c r="T18" s="15">
        <f>CORREL($S13:$S18,Эталоны!$H$24:$H$29)</f>
        <v>0.28097574347450915</v>
      </c>
      <c r="U18" s="18">
        <f>CORREL($S13:$S18,Эталоны!$H$32:$H$37)</f>
        <v>-0.35293613009226887</v>
      </c>
      <c r="V18" s="18">
        <f>CORREL($S13:$S18,Эталоны!$Q$32:$Q$37)</f>
        <v>-0.44038550605054388</v>
      </c>
      <c r="W18" s="18">
        <f>CORREL($S13:$S18,Эталоны!$Q$24:$Q$29)</f>
        <v>-0.35505014583943645</v>
      </c>
      <c r="X18" s="21">
        <v>2</v>
      </c>
      <c r="Y18" s="19">
        <v>72</v>
      </c>
      <c r="Z18" s="15">
        <f>CORREL($Y13:$Y18,Эталоны!$H$24:$H$29)</f>
        <v>-0.6622661785325229</v>
      </c>
      <c r="AA18" s="18">
        <f>CORREL($Y13:$Y18,Эталоны!$H$32:$H$37)</f>
        <v>0.915066280017929</v>
      </c>
      <c r="AB18" s="18">
        <f>CORREL($Y13:$Y18,Эталоны!$Q$32:$Q$37)</f>
        <v>-0.12575752174916979</v>
      </c>
      <c r="AC18" s="18">
        <f>CORREL($Y13:$Y18,Эталоны!$Q$24:$Q$29)</f>
        <v>0.7435190063613123</v>
      </c>
      <c r="AD18" s="21">
        <v>3</v>
      </c>
      <c r="AE18" s="19">
        <v>55</v>
      </c>
      <c r="AF18" s="15">
        <f>CORREL($AE13:$AE18,Эталоны!$H$24:$H$29)</f>
        <v>0.6102403192752166</v>
      </c>
      <c r="AG18" s="18">
        <f>CORREL($AE13:$AE18,Эталоны!$H$32:$H$37)</f>
        <v>-0.40649227600836291</v>
      </c>
      <c r="AH18" s="18">
        <f>CORREL($AE13:$AE18,Эталоны!$Q$32:$Q$37)</f>
        <v>-0.1048423141998156</v>
      </c>
      <c r="AI18" s="18">
        <f>CORREL($AE13:$AE18,Эталоны!$Q$24:$Q$29)</f>
        <v>-0.40038904421385113</v>
      </c>
      <c r="AJ18" s="21">
        <v>3</v>
      </c>
      <c r="AK18" s="19">
        <v>67</v>
      </c>
      <c r="AL18" s="18">
        <f>CORREL($AK13:$AK18,Эталоны!$H$24:$H$29)</f>
        <v>-0.12762479634718218</v>
      </c>
      <c r="AM18" s="18">
        <f>CORREL($AK13:$AK18,Эталоны!$H$32:$H$37)</f>
        <v>1.2144745580112413E-2</v>
      </c>
      <c r="AN18" s="18">
        <f>CORREL($AK13:$AK18,Эталоны!$Q$32:$Q$37)</f>
        <v>0.5770150828365751</v>
      </c>
      <c r="AO18" s="18">
        <f>CORREL($AK13:$AK18,Эталоны!$Q$24:$Q$29)</f>
        <v>3.3228888017743374E-2</v>
      </c>
      <c r="AP18" s="22">
        <v>3</v>
      </c>
    </row>
    <row r="19" spans="1:42" x14ac:dyDescent="0.3">
      <c r="A19" s="19">
        <v>77</v>
      </c>
      <c r="B19" s="11">
        <f>CORREL($A14:$A19,Эталоны!$H$24:$H$29)</f>
        <v>-0.6599785510456293</v>
      </c>
      <c r="C19" s="18">
        <f>CORREL($A14:$A19,Эталоны!$H$32:$H$37)</f>
        <v>-0.20411106160885381</v>
      </c>
      <c r="D19" s="18">
        <f>CORREL($A14:$A19,Эталоны!$Q$32:$Q$37)</f>
        <v>0.76835011078879945</v>
      </c>
      <c r="E19" s="18">
        <f>CORREL($A14:$A19,Эталоны!$Q$24:$Q$29)</f>
        <v>0.42099472270671118</v>
      </c>
      <c r="F19" s="21">
        <v>2</v>
      </c>
      <c r="G19" s="19">
        <v>79</v>
      </c>
      <c r="H19" s="15">
        <f>CORREL($G14:$G19,Эталоны!$H$24:$H$29)</f>
        <v>-0.30808483887167171</v>
      </c>
      <c r="I19" s="18">
        <f>CORREL($G14:$G19,Эталоны!$H$32:$H$37)</f>
        <v>7.393053406550576E-2</v>
      </c>
      <c r="J19" s="18">
        <f>CORREL($G14:$G19,Эталоны!$Q$32:$Q$37)</f>
        <v>0.73279072627913999</v>
      </c>
      <c r="K19" s="18">
        <f>CORREL($G14:$G19,Эталоны!$Q$24:$Q$29)</f>
        <v>0.31248649048993254</v>
      </c>
      <c r="L19" s="21">
        <v>2</v>
      </c>
      <c r="M19" s="19">
        <v>77</v>
      </c>
      <c r="N19" s="15">
        <f>CORREL($M14:$M19,Эталоны!$H$24:$H$29)</f>
        <v>-0.38449211596339083</v>
      </c>
      <c r="O19" s="18">
        <f>CORREL($M14:$M19,Эталоны!$H$32:$H$37)</f>
        <v>0.18294089626720542</v>
      </c>
      <c r="P19" s="18">
        <f>CORREL($M14:$M19,Эталоны!$Q$32:$Q$37)</f>
        <v>-0.11337125793010985</v>
      </c>
      <c r="Q19" s="18">
        <f>CORREL($M14:$M19,Эталоны!$Q$24:$Q$29)</f>
        <v>0.42045301923343609</v>
      </c>
      <c r="R19" s="21">
        <v>2</v>
      </c>
      <c r="S19" s="19">
        <v>67</v>
      </c>
      <c r="T19" s="15">
        <f>CORREL($S14:$S19,Эталоны!$H$24:$H$29)</f>
        <v>-0.15604496693507899</v>
      </c>
      <c r="U19" s="18">
        <f>CORREL($S14:$S19,Эталоны!$H$32:$H$37)</f>
        <v>0.15962892498005712</v>
      </c>
      <c r="V19" s="18">
        <f>CORREL($S14:$S19,Эталоны!$Q$32:$Q$37)</f>
        <v>0.1366921517742069</v>
      </c>
      <c r="W19" s="18">
        <f>CORREL($S14:$S19,Эталоны!$Q$24:$Q$29)</f>
        <v>0.54035870543718267</v>
      </c>
      <c r="X19" s="21">
        <v>2</v>
      </c>
      <c r="Y19" s="19">
        <v>69</v>
      </c>
      <c r="Z19" s="15">
        <f>CORREL($Y14:$Y19,Эталоны!$H$24:$H$29)</f>
        <v>0.42898605817965751</v>
      </c>
      <c r="AA19" s="18">
        <f>CORREL($Y14:$Y19,Эталоны!$H$32:$H$37)</f>
        <v>-0.20411106160885473</v>
      </c>
      <c r="AB19" s="18">
        <f>CORREL($Y14:$Y19,Эталоны!$Q$32:$Q$37)</f>
        <v>-0.15665390608315322</v>
      </c>
      <c r="AC19" s="18">
        <f>CORREL($Y14:$Y19,Эталоны!$Q$24:$Q$29)</f>
        <v>-0.61344945308692378</v>
      </c>
      <c r="AD19" s="21">
        <v>1</v>
      </c>
      <c r="AE19" s="19">
        <v>59</v>
      </c>
      <c r="AF19" s="15">
        <f>CORREL($AE14:$AE19,Эталоны!$H$24:$H$29)</f>
        <v>-0.7603378202047878</v>
      </c>
      <c r="AG19" s="18">
        <f>CORREL($AE14:$AE19,Эталоны!$H$32:$H$37)</f>
        <v>0.44253461359733903</v>
      </c>
      <c r="AH19" s="18">
        <f>CORREL($AE14:$AE19,Эталоны!$Q$32:$Q$37)</f>
        <v>0.70751151401326751</v>
      </c>
      <c r="AI19" s="18">
        <f>CORREL($AE14:$AE19,Эталоны!$Q$24:$Q$29)</f>
        <v>0.75410666863963405</v>
      </c>
      <c r="AJ19" s="21">
        <v>2</v>
      </c>
      <c r="AK19" s="19">
        <v>67</v>
      </c>
      <c r="AL19" s="18">
        <f>CORREL($AK14:$AK19,Эталоны!$H$24:$H$29)</f>
        <v>0.12929913477618415</v>
      </c>
      <c r="AM19" s="18">
        <f>CORREL($AK14:$AK19,Эталоны!$H$32:$H$37)</f>
        <v>-0.31580459759339202</v>
      </c>
      <c r="AN19" s="18">
        <f>CORREL($AK14:$AK19,Эталоны!$Q$32:$Q$37)</f>
        <v>0.36049412870925512</v>
      </c>
      <c r="AO19" s="18">
        <f>CORREL($AK14:$AK19,Эталоны!$Q$24:$Q$29)</f>
        <v>-0.36133579132569604</v>
      </c>
      <c r="AP19" s="22">
        <v>3</v>
      </c>
    </row>
    <row r="20" spans="1:42" x14ac:dyDescent="0.3">
      <c r="A20" s="19">
        <v>75</v>
      </c>
      <c r="B20" s="11">
        <f>CORREL($A15:$A20,Эталоны!$H$24:$H$29)</f>
        <v>-0.3990119375605049</v>
      </c>
      <c r="C20" s="18">
        <f>CORREL($A15:$A20,Эталоны!$H$32:$H$37)</f>
        <v>0.36243978328999193</v>
      </c>
      <c r="D20" s="18">
        <f>CORREL($A15:$A20,Эталоны!$Q$32:$Q$37)</f>
        <v>-0.196800661251333</v>
      </c>
      <c r="E20" s="18">
        <f>CORREL($A15:$A20,Эталоны!$Q$24:$Q$29)</f>
        <v>0.33055367834246607</v>
      </c>
      <c r="F20" s="21">
        <v>2</v>
      </c>
      <c r="G20" s="19">
        <v>65</v>
      </c>
      <c r="H20" s="15">
        <f>CORREL($G15:$G20,Эталоны!$H$24:$H$29)</f>
        <v>9.7397806207660031E-2</v>
      </c>
      <c r="I20" s="18">
        <f>CORREL($G15:$G20,Эталоны!$H$32:$H$37)</f>
        <v>-7.7236269277128844E-2</v>
      </c>
      <c r="J20" s="18">
        <f>CORREL($G15:$G20,Эталоны!$Q$32:$Q$37)</f>
        <v>-0.44182116778998975</v>
      </c>
      <c r="K20" s="18">
        <f>CORREL($G15:$G20,Эталоны!$Q$24:$Q$29)</f>
        <v>-0.48993339508908373</v>
      </c>
      <c r="L20" s="21">
        <v>2</v>
      </c>
      <c r="M20" s="19">
        <v>76</v>
      </c>
      <c r="N20" s="15">
        <f>CORREL($M15:$M20,Эталоны!$H$24:$H$29)</f>
        <v>-0.22707070739137106</v>
      </c>
      <c r="O20" s="18">
        <f>CORREL($M15:$M20,Эталоны!$H$32:$H$37)</f>
        <v>0.10295574120411476</v>
      </c>
      <c r="P20" s="18">
        <f>CORREL($M15:$M20,Эталоны!$Q$32:$Q$37)</f>
        <v>-0.25061807605478981</v>
      </c>
      <c r="Q20" s="18">
        <f>CORREL($M15:$M20,Эталоны!$Q$24:$Q$29)</f>
        <v>0.30673372074408195</v>
      </c>
      <c r="R20" s="21">
        <v>2</v>
      </c>
      <c r="S20" s="19">
        <v>66</v>
      </c>
      <c r="T20" s="15">
        <f>CORREL($S15:$S20,Эталоны!$H$24:$H$29)</f>
        <v>-0.80599259311135985</v>
      </c>
      <c r="U20" s="18">
        <f>CORREL($S15:$S20,Эталоны!$H$32:$H$37)</f>
        <v>6.3580128791250223E-16</v>
      </c>
      <c r="V20" s="18">
        <f>CORREL($S15:$S20,Эталоны!$Q$32:$Q$37)</f>
        <v>0.35934284878571965</v>
      </c>
      <c r="W20" s="18">
        <f>CORREL($S15:$S20,Эталоны!$Q$24:$Q$29)</f>
        <v>0.37540077374153191</v>
      </c>
      <c r="X20" s="21">
        <v>2</v>
      </c>
      <c r="Y20" s="19">
        <v>70</v>
      </c>
      <c r="Z20" s="15">
        <f>CORREL($Y15:$Y20,Эталоны!$H$24:$H$29)</f>
        <v>0.90521256960269703</v>
      </c>
      <c r="AA20" s="18">
        <f>CORREL($Y15:$Y20,Эталоны!$H$32:$H$37)</f>
        <v>-0.60040736762033942</v>
      </c>
      <c r="AB20" s="18">
        <f>CORREL($Y15:$Y20,Эталоны!$Q$32:$Q$37)</f>
        <v>-6.4138260268746736E-2</v>
      </c>
      <c r="AC20" s="18">
        <f>CORREL($Y15:$Y20,Эталоны!$Q$24:$Q$29)</f>
        <v>-0.69439033523607441</v>
      </c>
      <c r="AD20" s="21">
        <v>2</v>
      </c>
      <c r="AE20" s="19">
        <v>59</v>
      </c>
      <c r="AF20" s="15">
        <f>CORREL($AE15:$AE20,Эталоны!$H$24:$H$29)</f>
        <v>-0.21837199893474629</v>
      </c>
      <c r="AG20" s="18">
        <f>CORREL($AE15:$AE20,Эталоны!$H$32:$H$37)</f>
        <v>-9.8359745953271058E-2</v>
      </c>
      <c r="AH20" s="18">
        <f>CORREL($AE15:$AE20,Эталоны!$Q$32:$Q$37)</f>
        <v>0.43770291531390448</v>
      </c>
      <c r="AI20" s="18">
        <f>CORREL($AE15:$AE20,Эталоны!$Q$24:$Q$29)</f>
        <v>-9.0211809394769416E-2</v>
      </c>
      <c r="AJ20" s="21">
        <v>2</v>
      </c>
      <c r="AK20" s="19">
        <v>56</v>
      </c>
      <c r="AL20" s="18">
        <f>CORREL($AK15:$AK20,Эталоны!$H$24:$H$29)</f>
        <v>0.47683164854341475</v>
      </c>
      <c r="AM20" s="18">
        <f>CORREL($AK15:$AK20,Эталоны!$H$32:$H$37)</f>
        <v>0.13007553732486249</v>
      </c>
      <c r="AN20" s="18">
        <f>CORREL($AK15:$AK20,Эталоны!$Q$32:$Q$37)</f>
        <v>-0.91623337274394623</v>
      </c>
      <c r="AO20" s="18">
        <f>CORREL($AK15:$AK20,Эталоны!$Q$24:$Q$29)</f>
        <v>-0.4634923676018553</v>
      </c>
      <c r="AP20" s="22">
        <v>3</v>
      </c>
    </row>
    <row r="21" spans="1:42" x14ac:dyDescent="0.3">
      <c r="A21" s="19">
        <v>71</v>
      </c>
      <c r="B21" s="11">
        <f>CORREL($A16:$A21,Эталоны!$H$24:$H$29)</f>
        <v>9.803562608405697E-2</v>
      </c>
      <c r="C21" s="18">
        <f>CORREL($A16:$A21,Эталоны!$H$32:$H$37)</f>
        <v>0.52909024281682593</v>
      </c>
      <c r="D21" s="18">
        <f>CORREL($A16:$A21,Эталоны!$Q$32:$Q$37)</f>
        <v>-0.78832870675261113</v>
      </c>
      <c r="E21" s="18">
        <f>CORREL($A16:$A21,Эталоны!$Q$24:$Q$29)</f>
        <v>1.5314961986079663E-2</v>
      </c>
      <c r="F21" s="21">
        <v>2</v>
      </c>
      <c r="G21" s="19">
        <v>68</v>
      </c>
      <c r="H21" s="15">
        <f>CORREL($G16:$G21,Эталоны!$H$24:$H$29)</f>
        <v>0.60592791719217698</v>
      </c>
      <c r="I21" s="18">
        <f>CORREL($G16:$G21,Эталоны!$H$32:$H$37)</f>
        <v>0.33593192908270308</v>
      </c>
      <c r="J21" s="18">
        <f>CORREL($G16:$G21,Эталоны!$Q$32:$Q$37)</f>
        <v>-0.48536990294468635</v>
      </c>
      <c r="K21" s="18">
        <f>CORREL($G16:$G21,Эталоны!$Q$24:$Q$29)</f>
        <v>-3.8411555934298333E-2</v>
      </c>
      <c r="L21" s="21">
        <v>2</v>
      </c>
      <c r="M21" s="19">
        <v>77</v>
      </c>
      <c r="N21" s="15">
        <f>CORREL($M16:$M21,Эталоны!$H$24:$H$29)</f>
        <v>-0.55580975623486228</v>
      </c>
      <c r="O21" s="18">
        <f>CORREL($M16:$M21,Эталоны!$H$32:$H$37)</f>
        <v>0.4830686269364281</v>
      </c>
      <c r="P21" s="18">
        <f>CORREL($M16:$M21,Эталоны!$Q$32:$Q$37)</f>
        <v>-5.863474685174333E-2</v>
      </c>
      <c r="Q21" s="18">
        <f>CORREL($M16:$M21,Эталоны!$Q$24:$Q$29)</f>
        <v>0.71584592664641322</v>
      </c>
      <c r="R21" s="21">
        <v>2</v>
      </c>
      <c r="S21" s="19">
        <v>64</v>
      </c>
      <c r="T21" s="15">
        <f>CORREL($S16:$S21,Эталоны!$H$24:$H$29)</f>
        <v>2.9617443887955314E-2</v>
      </c>
      <c r="U21" s="18">
        <f>CORREL($S16:$S21,Эталоны!$H$32:$H$37)</f>
        <v>0.67641335736791675</v>
      </c>
      <c r="V21" s="18">
        <f>CORREL($S16:$S21,Эталоны!$Q$32:$Q$37)</f>
        <v>-0.66952944598345343</v>
      </c>
      <c r="W21" s="18">
        <f>CORREL($S16:$S21,Эталоны!$Q$24:$Q$29)</f>
        <v>0.34546681367002563</v>
      </c>
      <c r="X21" s="21">
        <v>3</v>
      </c>
      <c r="Y21" s="19">
        <v>70</v>
      </c>
      <c r="Z21" s="15">
        <f>CORREL($Y16:$Y21,Эталоны!$H$24:$H$29)</f>
        <v>-0.21968651493907559</v>
      </c>
      <c r="AA21" s="18">
        <f>CORREL($Y16:$Y21,Эталоны!$H$32:$H$37)</f>
        <v>-0.43436603207750846</v>
      </c>
      <c r="AB21" s="18">
        <f>CORREL($Y16:$Y21,Эталоны!$Q$32:$Q$37)</f>
        <v>0.22623867801012967</v>
      </c>
      <c r="AC21" s="18">
        <f>CORREL($Y16:$Y21,Эталоны!$Q$24:$Q$29)</f>
        <v>-8.8975343158630808E-3</v>
      </c>
      <c r="AD21" s="21">
        <v>2</v>
      </c>
      <c r="AE21" s="19">
        <v>58</v>
      </c>
      <c r="AF21" s="15">
        <f>CORREL($AE16:$AE21,Эталоны!$H$24:$H$29)</f>
        <v>0.14304949456302304</v>
      </c>
      <c r="AG21" s="18">
        <f>CORREL($AE16:$AE21,Эталоны!$H$32:$H$37)</f>
        <v>0.36148899326328127</v>
      </c>
      <c r="AH21" s="18">
        <f>CORREL($AE16:$AE21,Эталоны!$Q$32:$Q$37)</f>
        <v>-0.20480510684864695</v>
      </c>
      <c r="AI21" s="18">
        <f>CORREL($AE16:$AE21,Эталоны!$Q$24:$Q$29)</f>
        <v>-6.3730200545255661E-2</v>
      </c>
      <c r="AJ21" s="21">
        <v>2</v>
      </c>
      <c r="AK21" s="19">
        <v>57</v>
      </c>
      <c r="AL21" s="18">
        <f>CORREL($AK16:$AK21,Эталоны!$H$24:$H$29)</f>
        <v>0.55817839291943228</v>
      </c>
      <c r="AM21" s="18">
        <f>CORREL($AK16:$AK21,Эталоны!$H$32:$H$37)</f>
        <v>-9.1149892637081065E-2</v>
      </c>
      <c r="AN21" s="18">
        <f>CORREL($AK16:$AK21,Эталоны!$Q$32:$Q$37)</f>
        <v>-0.38477519157548057</v>
      </c>
      <c r="AO21" s="18">
        <f>CORREL($AK16:$AK21,Эталоны!$Q$24:$Q$29)</f>
        <v>-0.24365117947720591</v>
      </c>
      <c r="AP21" s="22">
        <v>2</v>
      </c>
    </row>
    <row r="22" spans="1:42" x14ac:dyDescent="0.3">
      <c r="A22" s="19">
        <v>62</v>
      </c>
      <c r="B22" s="11">
        <f>CORREL($A17:$A22,Эталоны!$H$24:$H$29)</f>
        <v>0.59723886063285281</v>
      </c>
      <c r="C22" s="18">
        <f>CORREL($A17:$A22,Эталоны!$H$32:$H$37)</f>
        <v>-0.28533736368827944</v>
      </c>
      <c r="D22" s="18">
        <f>CORREL($A17:$A22,Эталоны!$Q$32:$Q$37)</f>
        <v>-0.66948909617433028</v>
      </c>
      <c r="E22" s="18">
        <f>CORREL($A17:$A22,Эталоны!$Q$24:$Q$29)</f>
        <v>-0.55883609962793612</v>
      </c>
      <c r="F22" s="21">
        <v>2</v>
      </c>
      <c r="G22" s="19">
        <v>68</v>
      </c>
      <c r="H22" s="15">
        <f>CORREL($G17:$G22,Эталоны!$H$24:$H$29)</f>
        <v>0.11377666183974294</v>
      </c>
      <c r="I22" s="18">
        <f>CORREL($G17:$G22,Эталоны!$H$32:$H$37)</f>
        <v>-0.77380922572616162</v>
      </c>
      <c r="J22" s="18">
        <f>CORREL($G17:$G22,Эталоны!$Q$32:$Q$37)</f>
        <v>0.39790749761845717</v>
      </c>
      <c r="K22" s="18">
        <f>CORREL($G17:$G22,Эталоны!$Q$24:$Q$29)</f>
        <v>-0.5196281274762321</v>
      </c>
      <c r="L22" s="21">
        <v>2</v>
      </c>
      <c r="M22" s="19">
        <v>77</v>
      </c>
      <c r="N22" s="15">
        <f>CORREL($M17:$M22,Эталоны!$H$24:$H$29)</f>
        <v>-0.82078268166812218</v>
      </c>
      <c r="O22" s="18">
        <f>CORREL($M17:$M22,Эталоны!$H$32:$H$37)</f>
        <v>8.7868672640961099E-2</v>
      </c>
      <c r="P22" s="18">
        <f>CORREL($M17:$M22,Эталоны!$Q$32:$Q$37)</f>
        <v>0.34789770528203462</v>
      </c>
      <c r="Q22" s="18">
        <f>CORREL($M17:$M22,Эталоны!$Q$24:$Q$29)</f>
        <v>0.48617243480439781</v>
      </c>
      <c r="R22" s="21">
        <v>2</v>
      </c>
      <c r="S22" s="19">
        <v>62</v>
      </c>
      <c r="T22" s="15">
        <f>CORREL($S17:$S22,Эталоны!$H$24:$H$29)</f>
        <v>-2.1861001566534557E-15</v>
      </c>
      <c r="U22" s="18">
        <f>CORREL($S17:$S22,Эталоны!$H$32:$H$37)</f>
        <v>0.18610099954420214</v>
      </c>
      <c r="V22" s="18">
        <f>CORREL($S17:$S22,Эталоны!$Q$32:$Q$37)</f>
        <v>-0.31491832864888697</v>
      </c>
      <c r="W22" s="18">
        <f>CORREL($S17:$S22,Эталоны!$Q$24:$Q$29)</f>
        <v>-8.7886825450293304E-2</v>
      </c>
      <c r="X22" s="21">
        <v>1</v>
      </c>
      <c r="Y22" s="19">
        <v>69</v>
      </c>
      <c r="Z22" s="15">
        <f>CORREL($Y17:$Y22,Эталоны!$H$24:$H$29)</f>
        <v>-0.14248070704379109</v>
      </c>
      <c r="AA22" s="18">
        <f>CORREL($Y17:$Y22,Эталоны!$H$32:$H$37)</f>
        <v>0.28924651829808357</v>
      </c>
      <c r="AB22" s="18">
        <f>CORREL($Y17:$Y22,Эталоны!$Q$32:$Q$37)</f>
        <v>-0.45092696350079753</v>
      </c>
      <c r="AC22" s="18">
        <f>CORREL($Y17:$Y22,Эталоны!$Q$24:$Q$29)</f>
        <v>0.34623708622867205</v>
      </c>
      <c r="AD22" s="21">
        <v>2</v>
      </c>
      <c r="AE22" s="19">
        <v>63</v>
      </c>
      <c r="AF22" s="15">
        <f>CORREL($AE17:$AE22,Эталоны!$H$24:$H$29)</f>
        <v>-3.2504533645227825E-2</v>
      </c>
      <c r="AG22" s="18">
        <f>CORREL($AE17:$AE22,Эталоны!$H$32:$H$37)</f>
        <v>-4.2272691533893195E-2</v>
      </c>
      <c r="AH22" s="18">
        <f>CORREL($AE17:$AE22,Эталоны!$Q$32:$Q$37)</f>
        <v>0.5902851192549865</v>
      </c>
      <c r="AI22" s="18">
        <f>CORREL($AE17:$AE22,Эталоны!$Q$24:$Q$29)</f>
        <v>3.9494031339558601E-3</v>
      </c>
      <c r="AJ22" s="21">
        <v>2</v>
      </c>
      <c r="AK22" s="19">
        <v>58</v>
      </c>
      <c r="AL22" s="18">
        <f>CORREL($AK17:$AK22,Эталоны!$H$24:$H$29)</f>
        <v>0.15055421431821736</v>
      </c>
      <c r="AM22" s="18">
        <f>CORREL($AK17:$AK22,Эталоны!$H$32:$H$37)</f>
        <v>-0.66837186781332925</v>
      </c>
      <c r="AN22" s="18">
        <f>CORREL($AK17:$AK22,Эталоны!$Q$32:$Q$37)</f>
        <v>0.19976571637953347</v>
      </c>
      <c r="AO22" s="18">
        <f>CORREL($AK17:$AK22,Эталоны!$Q$24:$Q$29)</f>
        <v>-0.2839362380330529</v>
      </c>
      <c r="AP22" s="22">
        <v>2</v>
      </c>
    </row>
    <row r="23" spans="1:42" x14ac:dyDescent="0.3">
      <c r="A23" s="19">
        <v>70</v>
      </c>
      <c r="B23" s="11">
        <f>CORREL($A18:$A23,Эталоны!$H$24:$H$29)</f>
        <v>0.17686543944816527</v>
      </c>
      <c r="C23" s="18">
        <f>CORREL($A18:$A23,Эталоны!$H$32:$H$37)</f>
        <v>-0.20370676652281292</v>
      </c>
      <c r="D23" s="18">
        <f>CORREL($A18:$A23,Эталоны!$Q$32:$Q$37)</f>
        <v>0.10340185995129626</v>
      </c>
      <c r="E23" s="18">
        <f>CORREL($A18:$A23,Эталоны!$Q$24:$Q$29)</f>
        <v>0.13116131826204902</v>
      </c>
      <c r="F23" s="21">
        <v>2</v>
      </c>
      <c r="G23" s="19">
        <v>66</v>
      </c>
      <c r="H23" s="15">
        <f>CORREL($G18:$G23,Эталоны!$H$24:$H$29)</f>
        <v>0.30276408361027091</v>
      </c>
      <c r="I23" s="18">
        <f>CORREL($G18:$G23,Эталоны!$H$32:$H$37)</f>
        <v>-0.16121877019304362</v>
      </c>
      <c r="J23" s="18">
        <f>CORREL($G18:$G23,Эталоны!$Q$32:$Q$37)</f>
        <v>-0.31600091339242287</v>
      </c>
      <c r="K23" s="18">
        <f>CORREL($G18:$G23,Эталоны!$Q$24:$Q$29)</f>
        <v>-5.8702322867913499E-2</v>
      </c>
      <c r="L23" s="21">
        <v>2</v>
      </c>
      <c r="M23" s="19">
        <v>76</v>
      </c>
      <c r="N23" s="15">
        <f>CORREL($M18:$M23,Эталоны!$H$24:$H$29)</f>
        <v>0.12565617248750949</v>
      </c>
      <c r="O23" s="18">
        <f>CORREL($M18:$M23,Эталоны!$H$32:$H$37)</f>
        <v>0.45438164828601285</v>
      </c>
      <c r="P23" s="18">
        <f>CORREL($M18:$M23,Эталоны!$Q$32:$Q$37)</f>
        <v>-0.85217186062614969</v>
      </c>
      <c r="Q23" s="18">
        <f>CORREL($M18:$M23,Эталоны!$Q$24:$Q$29)</f>
        <v>9.1605722482870661E-2</v>
      </c>
      <c r="R23" s="21">
        <v>2</v>
      </c>
      <c r="S23" s="19">
        <v>64</v>
      </c>
      <c r="T23" s="15">
        <f>CORREL($S18:$S23,Эталоны!$H$24:$H$29)</f>
        <v>0.7113879915305914</v>
      </c>
      <c r="U23" s="18">
        <f>CORREL($S18:$S23,Эталоны!$H$32:$H$37)</f>
        <v>-0.74735847265853317</v>
      </c>
      <c r="V23" s="18">
        <f>CORREL($S18:$S23,Эталоны!$Q$32:$Q$37)</f>
        <v>0.16081577115521045</v>
      </c>
      <c r="W23" s="18">
        <f>CORREL($S18:$S23,Эталоны!$Q$24:$Q$29)</f>
        <v>-0.56010450112330923</v>
      </c>
      <c r="X23" s="21">
        <v>2</v>
      </c>
      <c r="Y23" s="19">
        <v>70</v>
      </c>
      <c r="Z23" s="15">
        <f>CORREL($Y18:$Y23,Эталоны!$H$24:$H$29)</f>
        <v>-0.65158376553500219</v>
      </c>
      <c r="AA23" s="18">
        <f>CORREL($Y18:$Y23,Эталоны!$H$32:$H$37)</f>
        <v>0.62568235556532192</v>
      </c>
      <c r="AB23" s="18">
        <f>CORREL($Y18:$Y23,Эталоны!$Q$32:$Q$37)</f>
        <v>6.6952944598344805E-2</v>
      </c>
      <c r="AC23" s="18">
        <f>CORREL($Y18:$Y23,Эталоны!$Q$24:$Q$29)</f>
        <v>0.75570865490317884</v>
      </c>
      <c r="AD23" s="21">
        <v>1</v>
      </c>
      <c r="AE23" s="19">
        <v>57</v>
      </c>
      <c r="AF23" s="15">
        <f>CORREL($AE18:$AE23,Эталоны!$H$24:$H$29)</f>
        <v>0.42616430148551532</v>
      </c>
      <c r="AG23" s="18">
        <f>CORREL($AE18:$AE23,Эталоны!$H$32:$H$37)</f>
        <v>-0.51792861413332225</v>
      </c>
      <c r="AH23" s="18">
        <f>CORREL($AE18:$AE23,Эталоны!$Q$32:$Q$37)</f>
        <v>-0.23946959702274065</v>
      </c>
      <c r="AI23" s="18">
        <f>CORREL($AE18:$AE23,Эталоны!$Q$24:$Q$29)</f>
        <v>-0.80333442792692655</v>
      </c>
      <c r="AJ23" s="21">
        <v>2</v>
      </c>
      <c r="AK23" s="19">
        <v>54</v>
      </c>
      <c r="AL23" s="18">
        <f>CORREL($AK18:$AK23,Эталоны!$H$24:$H$29)</f>
        <v>-0.16487300015150261</v>
      </c>
      <c r="AM23" s="18">
        <f>CORREL($AK18:$AK23,Эталоны!$H$32:$H$37)</f>
        <v>0.16176184448661343</v>
      </c>
      <c r="AN23" s="18">
        <f>CORREL($AK18:$AK23,Эталоны!$Q$32:$Q$37)</f>
        <v>-0.36371405694362863</v>
      </c>
      <c r="AO23" s="18">
        <f>CORREL($AK18:$AK23,Эталоны!$Q$24:$Q$29)</f>
        <v>0.29219947901060245</v>
      </c>
      <c r="AP23" s="22">
        <v>2</v>
      </c>
    </row>
    <row r="24" spans="1:42" x14ac:dyDescent="0.3">
      <c r="A24" s="19">
        <v>73</v>
      </c>
      <c r="B24" s="11">
        <f>CORREL($A19:$A24,Эталоны!$H$24:$H$29)</f>
        <v>-0.65620734039022355</v>
      </c>
      <c r="C24" s="18">
        <f>CORREL($A19:$A24,Эталоны!$H$32:$H$37)</f>
        <v>-0.14727484918314354</v>
      </c>
      <c r="D24" s="18">
        <f>CORREL($A19:$A24,Эталоны!$Q$32:$Q$37)</f>
        <v>0.50380193058161182</v>
      </c>
      <c r="E24" s="18">
        <f>CORREL($A19:$A24,Эталоны!$Q$24:$Q$29)</f>
        <v>0.39263883178247211</v>
      </c>
      <c r="F24" s="21">
        <v>1</v>
      </c>
      <c r="G24" s="19">
        <v>67</v>
      </c>
      <c r="H24" s="15">
        <f>CORREL($G19:$G24,Эталоны!$H$24:$H$29)</f>
        <v>-0.67865300122947558</v>
      </c>
      <c r="I24" s="18">
        <f>CORREL($G19:$G24,Эталоны!$H$32:$H$37)</f>
        <v>0.6258872604722463</v>
      </c>
      <c r="J24" s="18">
        <f>CORREL($G19:$G24,Эталоны!$Q$32:$Q$37)</f>
        <v>-7.5990967467881546E-2</v>
      </c>
      <c r="K24" s="18">
        <f>CORREL($G19:$G24,Эталоны!$Q$24:$Q$29)</f>
        <v>0.70975940092252321</v>
      </c>
      <c r="L24" s="21">
        <v>2</v>
      </c>
      <c r="M24" s="19">
        <v>76</v>
      </c>
      <c r="N24" s="15">
        <f>CORREL($M19:$M24,Эталоны!$H$24:$H$29)</f>
        <v>5.9234887775907678E-2</v>
      </c>
      <c r="O24" s="18">
        <f>CORREL($M19:$M24,Эталоны!$H$32:$H$37)</f>
        <v>0.28747567688136311</v>
      </c>
      <c r="P24" s="18">
        <f>CORREL($M19:$M24,Эталоны!$Q$32:$Q$37)</f>
        <v>-0.33476472299172672</v>
      </c>
      <c r="Q24" s="18">
        <f>CORREL($M19:$M24,Эталоны!$Q$24:$Q$29)</f>
        <v>0.10795837927188362</v>
      </c>
      <c r="R24" s="21">
        <v>2</v>
      </c>
      <c r="S24" s="19">
        <v>70</v>
      </c>
      <c r="T24" s="15">
        <f>CORREL($S19:$S24,Эталоны!$H$24:$H$29)</f>
        <v>-0.70413265663124514</v>
      </c>
      <c r="U24" s="18">
        <f>CORREL($S19:$S24,Эталоны!$H$32:$H$37)</f>
        <v>9.5564647776815823E-2</v>
      </c>
      <c r="V24" s="18">
        <f>CORREL($S19:$S24,Эталоны!$Q$32:$Q$37)</f>
        <v>0.81153480120349142</v>
      </c>
      <c r="W24" s="18">
        <f>CORREL($S19:$S24,Эталоны!$Q$24:$Q$29)</f>
        <v>0.64376129843701901</v>
      </c>
      <c r="X24" s="21">
        <v>2</v>
      </c>
      <c r="Y24" s="19">
        <v>68</v>
      </c>
      <c r="Z24" s="15">
        <f>CORREL($Y19:$Y24,Эталоны!$H$24:$H$29)</f>
        <v>0.47683164854341636</v>
      </c>
      <c r="AA24" s="18">
        <f>CORREL($Y19:$Y24,Эталоны!$H$32:$H$37)</f>
        <v>-0.62769009290486011</v>
      </c>
      <c r="AB24" s="18">
        <f>CORREL($Y19:$Y24,Эталоны!$Q$32:$Q$37)</f>
        <v>-0.44913400624703209</v>
      </c>
      <c r="AC24" s="18">
        <f>CORREL($Y19:$Y24,Эталоны!$Q$24:$Q$29)</f>
        <v>-0.78214337032813264</v>
      </c>
      <c r="AD24" s="21">
        <v>1</v>
      </c>
      <c r="AE24" s="19">
        <v>58</v>
      </c>
      <c r="AF24" s="15">
        <f>CORREL($AE19:$AE24,Эталоны!$H$24:$H$29)</f>
        <v>0.49495057991179603</v>
      </c>
      <c r="AG24" s="18">
        <f>CORREL($AE19:$AE24,Эталоны!$H$32:$H$37)</f>
        <v>0.50337463105054758</v>
      </c>
      <c r="AH24" s="18">
        <f>CORREL($AE19:$AE24,Эталоны!$Q$32:$Q$37)</f>
        <v>-0.60839160839160833</v>
      </c>
      <c r="AI24" s="18">
        <f>CORREL($AE19:$AE24,Эталоны!$Q$24:$Q$29)</f>
        <v>0.14658650451452021</v>
      </c>
      <c r="AJ24" s="21">
        <v>2</v>
      </c>
      <c r="AK24" s="19">
        <v>57</v>
      </c>
      <c r="AL24" s="18">
        <f>CORREL($AK19:$AK24,Эталоны!$H$24:$H$29)</f>
        <v>-0.60810023103394439</v>
      </c>
      <c r="AM24" s="18">
        <f>CORREL($AK19:$AK24,Эталоны!$H$32:$H$37)</f>
        <v>0.63789499217822276</v>
      </c>
      <c r="AN24" s="18">
        <f>CORREL($AK19:$AK24,Эталоны!$Q$32:$Q$37)</f>
        <v>-6.307292291801761E-2</v>
      </c>
      <c r="AO24" s="18">
        <f>CORREL($AK19:$AK24,Эталоны!$Q$24:$Q$29)</f>
        <v>0.76928460330035042</v>
      </c>
      <c r="AP24" s="22">
        <v>1</v>
      </c>
    </row>
    <row r="25" spans="1:42" x14ac:dyDescent="0.3">
      <c r="A25" s="19">
        <v>71</v>
      </c>
      <c r="B25" s="11">
        <f>CORREL($A20:$A25,Эталоны!$H$24:$H$29)</f>
        <v>-0.52409279744338888</v>
      </c>
      <c r="C25" s="18">
        <f>CORREL($A20:$A25,Эталоны!$H$32:$H$37)</f>
        <v>0.71622519236396642</v>
      </c>
      <c r="D25" s="18">
        <f>CORREL($A20:$A25,Эталоны!$Q$32:$Q$37)</f>
        <v>-0.24024295351815869</v>
      </c>
      <c r="E25" s="18">
        <f>CORREL($A20:$A25,Эталоны!$Q$24:$Q$29)</f>
        <v>0.65270897385626248</v>
      </c>
      <c r="F25" s="21">
        <v>1</v>
      </c>
      <c r="G25" s="19">
        <v>68</v>
      </c>
      <c r="H25" s="15">
        <f>CORREL($G20:$G25,Эталоны!$H$24:$H$29)</f>
        <v>0.35909242322980472</v>
      </c>
      <c r="I25" s="18">
        <f>CORREL($G20:$G25,Эталоны!$H$32:$H$37)</f>
        <v>-0.84939716886261907</v>
      </c>
      <c r="J25" s="18">
        <f>CORREL($G20:$G25,Эталоны!$Q$32:$Q$37)</f>
        <v>0.56823291862732428</v>
      </c>
      <c r="K25" s="18">
        <f>CORREL($G20:$G25,Эталоны!$Q$24:$Q$29)</f>
        <v>-0.5609681940050758</v>
      </c>
      <c r="L25" s="21">
        <v>1</v>
      </c>
      <c r="M25" s="19">
        <v>74</v>
      </c>
      <c r="N25" s="15">
        <f>CORREL($M20:$M25,Эталоны!$H$24:$H$29)</f>
        <v>0.53311398998318382</v>
      </c>
      <c r="O25" s="18">
        <f>CORREL($M20:$M25,Эталоны!$H$32:$H$37)</f>
        <v>-0.47348935015754162</v>
      </c>
      <c r="P25" s="18">
        <f>CORREL($M20:$M25,Эталоны!$Q$32:$Q$37)</f>
        <v>-0.54901414570643114</v>
      </c>
      <c r="Q25" s="18">
        <f>CORREL($M20:$M25,Эталоны!$Q$24:$Q$29)</f>
        <v>-0.6045669239225413</v>
      </c>
      <c r="R25" s="21">
        <v>2</v>
      </c>
      <c r="S25" s="19">
        <v>62</v>
      </c>
      <c r="T25" s="15">
        <f>CORREL($S20:$S25,Эталоны!$H$24:$H$29)</f>
        <v>-0.21549855796030778</v>
      </c>
      <c r="U25" s="18">
        <f>CORREL($S20:$S25,Эталоны!$H$32:$H$37)</f>
        <v>0.25018286302853271</v>
      </c>
      <c r="V25" s="18">
        <f>CORREL($S20:$S25,Эталоны!$Q$32:$Q$37)</f>
        <v>-0.50664039710489917</v>
      </c>
      <c r="W25" s="18">
        <f>CORREL($S20:$S25,Эталоны!$Q$24:$Q$29)</f>
        <v>-7.8551258983845795E-2</v>
      </c>
      <c r="X25" s="21">
        <v>2</v>
      </c>
      <c r="Y25" s="19">
        <v>65</v>
      </c>
      <c r="Z25" s="15">
        <f>CORREL($Y20:$Y25,Эталоны!$H$24:$H$29)</f>
        <v>0.39598713062737906</v>
      </c>
      <c r="AA25" s="18">
        <f>CORREL($Y20:$Y25,Эталоны!$H$32:$H$37)</f>
        <v>7.2223914107747922E-2</v>
      </c>
      <c r="AB25" s="18">
        <f>CORREL($Y20:$Y25,Эталоны!$Q$32:$Q$37)</f>
        <v>-0.79818895004273338</v>
      </c>
      <c r="AC25" s="18">
        <f>CORREL($Y20:$Y25,Эталоны!$Q$24:$Q$29)</f>
        <v>-0.18042630973144611</v>
      </c>
      <c r="AD25" s="21">
        <v>1</v>
      </c>
      <c r="AE25" s="19">
        <v>58</v>
      </c>
      <c r="AF25" s="15">
        <f>CORREL($AE20:$AE25,Эталоны!$H$24:$H$29)</f>
        <v>-1.5182333992602905E-2</v>
      </c>
      <c r="AG25" s="18">
        <f>CORREL($AE20:$AE25,Эталоны!$H$32:$H$37)</f>
        <v>-0.61690710953550365</v>
      </c>
      <c r="AH25" s="18">
        <f>CORREL($AE20:$AE25,Эталоны!$Q$32:$Q$37)</f>
        <v>0.36037109382297916</v>
      </c>
      <c r="AI25" s="18">
        <f>CORREL($AE20:$AE25,Эталоны!$Q$24:$Q$29)</f>
        <v>-0.38185318170888116</v>
      </c>
      <c r="AJ25" s="21">
        <v>2</v>
      </c>
      <c r="AK25" s="19">
        <v>56</v>
      </c>
      <c r="AL25" s="18">
        <f>CORREL($AK20:$AK25,Эталоны!$H$24:$H$29)</f>
        <v>-9.4987138029194632E-2</v>
      </c>
      <c r="AM25" s="18">
        <f>CORREL($AK20:$AK25,Эталоны!$H$32:$H$37)</f>
        <v>-0.82254478641017281</v>
      </c>
      <c r="AN25" s="18">
        <f>CORREL($AK20:$AK25,Эталоны!$Q$32:$Q$37)</f>
        <v>0.42945425095314077</v>
      </c>
      <c r="AO25" s="18">
        <f>CORREL($AK20:$AK25,Эталоны!$Q$24:$Q$29)</f>
        <v>-0.48473192072013954</v>
      </c>
      <c r="AP25" s="22">
        <v>3</v>
      </c>
    </row>
    <row r="26" spans="1:42" x14ac:dyDescent="0.3">
      <c r="A26" s="19">
        <v>71</v>
      </c>
      <c r="B26" s="11">
        <f>CORREL($A21:$A26,Эталоны!$H$24:$H$29)</f>
        <v>-0.28418982484250999</v>
      </c>
      <c r="C26" s="18">
        <f>CORREL($A21:$A26,Эталоны!$H$32:$H$37)</f>
        <v>0.54723189839929232</v>
      </c>
      <c r="D26" s="18">
        <f>CORREL($A21:$A26,Эталоны!$Q$32:$Q$37)</f>
        <v>-4.1569461241040717E-2</v>
      </c>
      <c r="E26" s="18">
        <f>CORREL($A21:$A26,Эталоны!$Q$24:$Q$29)</f>
        <v>0.24374088071503464</v>
      </c>
      <c r="F26" s="21">
        <v>1</v>
      </c>
      <c r="G26" s="19">
        <v>67</v>
      </c>
      <c r="H26" s="15">
        <f>CORREL($G21:$G26,Эталоны!$H$24:$H$29)</f>
        <v>-0.31788776569560873</v>
      </c>
      <c r="I26" s="18">
        <f>CORREL($G21:$G26,Эталоны!$H$32:$H$37)</f>
        <v>0.39325162447051604</v>
      </c>
      <c r="J26" s="18">
        <f>CORREL($G21:$G26,Эталоны!$Q$32:$Q$37)</f>
        <v>-0.3593072049976262</v>
      </c>
      <c r="K26" s="18">
        <f>CORREL($G21:$G26,Эталоны!$Q$24:$Q$29)</f>
        <v>0.3476192757013935</v>
      </c>
      <c r="L26" s="21">
        <v>1</v>
      </c>
      <c r="M26" s="19">
        <v>77</v>
      </c>
      <c r="N26" s="15">
        <f>CORREL($M21:$M26,Эталоны!$H$24:$H$29)</f>
        <v>-0.19426964043927472</v>
      </c>
      <c r="O26" s="18">
        <f>CORREL($M21:$M26,Эталоны!$H$32:$H$37)</f>
        <v>0.1610979783830703</v>
      </c>
      <c r="P26" s="18">
        <f>CORREL($M21:$M26,Эталоны!$Q$32:$Q$37)</f>
        <v>0.37015278025148279</v>
      </c>
      <c r="Q26" s="18">
        <f>CORREL($M21:$M26,Эталоны!$Q$24:$Q$29)</f>
        <v>0.59685342412735343</v>
      </c>
      <c r="R26" s="21">
        <v>2</v>
      </c>
      <c r="S26" s="19">
        <v>57</v>
      </c>
      <c r="T26" s="15">
        <f>CORREL($S21:$S26,Эталоны!$H$24:$H$29)</f>
        <v>0.53110979495619248</v>
      </c>
      <c r="U26" s="18">
        <f>CORREL($S21:$S26,Эталоны!$H$32:$H$37)</f>
        <v>0.29518455187616727</v>
      </c>
      <c r="V26" s="18">
        <f>CORREL($S21:$S26,Эталоны!$Q$32:$Q$37)</f>
        <v>-0.84391570018494599</v>
      </c>
      <c r="W26" s="18">
        <f>CORREL($S21:$S26,Эталоны!$Q$24:$Q$29)</f>
        <v>-0.19920597046746569</v>
      </c>
      <c r="X26" s="21">
        <v>2</v>
      </c>
      <c r="Y26" s="19">
        <v>67</v>
      </c>
      <c r="Z26" s="15">
        <f>CORREL($Y21:$Y26,Эталоны!$H$24:$H$29)</f>
        <v>1.6717048520148131E-2</v>
      </c>
      <c r="AA26" s="18">
        <f>CORREL($Y21:$Y26,Эталоны!$H$32:$H$37)</f>
        <v>-8.4311891323147758E-2</v>
      </c>
      <c r="AB26" s="18">
        <f>CORREL($Y21:$Y26,Эталоны!$Q$32:$Q$37)</f>
        <v>2.6453293517025769E-2</v>
      </c>
      <c r="AC26" s="18">
        <f>CORREL($Y21:$Y26,Эталоны!$Q$24:$Q$29)</f>
        <v>0.1767121385184009</v>
      </c>
      <c r="AD26" s="21">
        <v>1</v>
      </c>
      <c r="AE26" s="19">
        <v>54</v>
      </c>
      <c r="AF26" s="15">
        <f>CORREL($AE21:$AE26,Эталоны!$H$24:$H$29)</f>
        <v>0.47016234598162937</v>
      </c>
      <c r="AG26" s="18">
        <f>CORREL($AE21:$AE26,Эталоны!$H$32:$H$37)</f>
        <v>-0.24287720724626782</v>
      </c>
      <c r="AH26" s="18">
        <f>CORREL($AE21:$AE26,Эталоны!$Q$32:$Q$37)</f>
        <v>-0.58203419169517989</v>
      </c>
      <c r="AI26" s="18">
        <f>CORREL($AE21:$AE26,Эталоны!$Q$24:$Q$29)</f>
        <v>-0.31011368265604683</v>
      </c>
      <c r="AJ26" s="21">
        <v>2</v>
      </c>
      <c r="AK26" s="19">
        <v>53</v>
      </c>
      <c r="AL26" s="18">
        <f>CORREL($AK21:$AK26,Эталоны!$H$24:$H$29)</f>
        <v>0.28418982484250854</v>
      </c>
      <c r="AM26" s="18">
        <f>CORREL($AK21:$AK26,Эталоны!$H$32:$H$37)</f>
        <v>0.27520673960197034</v>
      </c>
      <c r="AN26" s="18">
        <f>CORREL($AK21:$AK26,Эталоны!$Q$32:$Q$37)</f>
        <v>-0.82761018288980093</v>
      </c>
      <c r="AO26" s="18">
        <f>CORREL($AK21:$AK26,Эталоны!$Q$24:$Q$29)</f>
        <v>1.8280566053629477E-2</v>
      </c>
      <c r="AP26" s="22">
        <v>3</v>
      </c>
    </row>
    <row r="27" spans="1:42" x14ac:dyDescent="0.3">
      <c r="A27" s="19">
        <v>67</v>
      </c>
      <c r="B27" s="11">
        <f>CORREL($A22:$A27,Эталоны!$H$24:$H$29)</f>
        <v>0.83786889875324444</v>
      </c>
      <c r="C27" s="18">
        <f>CORREL($A22:$A27,Эталоны!$H$32:$H$37)</f>
        <v>-0.69413225081349628</v>
      </c>
      <c r="D27" s="18">
        <f>CORREL($A22:$A27,Эталоны!$Q$32:$Q$37)</f>
        <v>-0.18198017638213873</v>
      </c>
      <c r="E27" s="18">
        <f>CORREL($A22:$A27,Эталоны!$Q$24:$Q$29)</f>
        <v>-0.94617563982708219</v>
      </c>
      <c r="F27" s="21">
        <v>2</v>
      </c>
      <c r="G27" s="19">
        <v>66</v>
      </c>
      <c r="H27" s="15">
        <f>CORREL($G22:$G27,Эталоны!$H$24:$H$29)</f>
        <v>-7.254762501100287E-2</v>
      </c>
      <c r="I27" s="18">
        <f>CORREL($G22:$G27,Эталоны!$H$32:$H$37)</f>
        <v>0.62132534278284035</v>
      </c>
      <c r="J27" s="18">
        <f>CORREL($G22:$G27,Эталоны!$Q$32:$Q$37)</f>
        <v>-0.63960214906683166</v>
      </c>
      <c r="K27" s="18">
        <f>CORREL($G22:$G27,Эталоны!$Q$24:$Q$29)</f>
        <v>0.21155435413917945</v>
      </c>
      <c r="L27" s="21">
        <v>1</v>
      </c>
      <c r="M27" s="19">
        <v>70</v>
      </c>
      <c r="N27" s="15">
        <f>CORREL($M22:$M27,Эталоны!$H$24:$H$29)</f>
        <v>7.2547625011001676E-2</v>
      </c>
      <c r="O27" s="18">
        <f>CORREL($M22:$M27,Эталоны!$H$32:$H$37)</f>
        <v>-0.15187952823580553</v>
      </c>
      <c r="P27" s="18">
        <f>CORREL($M22:$M27,Эталоны!$Q$32:$Q$37)</f>
        <v>-0.59586866878875733</v>
      </c>
      <c r="Q27" s="18">
        <f>CORREL($M22:$M27,Эталоны!$Q$24:$Q$29)</f>
        <v>-0.3349610607203638</v>
      </c>
      <c r="R27" s="21">
        <v>2</v>
      </c>
      <c r="S27" s="19">
        <v>62</v>
      </c>
      <c r="T27" s="15">
        <f>CORREL($S22:$S27,Эталоны!$H$24:$H$29)</f>
        <v>0.30019249280132693</v>
      </c>
      <c r="U27" s="18">
        <f>CORREL($S22:$S27,Эталоны!$H$32:$H$37)</f>
        <v>-0.55887298531393714</v>
      </c>
      <c r="V27" s="18">
        <f>CORREL($S22:$S27,Эталоны!$Q$32:$Q$37)</f>
        <v>0.29754553552912577</v>
      </c>
      <c r="W27" s="18">
        <f>CORREL($S22:$S27,Эталоны!$Q$24:$Q$29)</f>
        <v>-0.28337750728470734</v>
      </c>
      <c r="X27" s="21">
        <v>2</v>
      </c>
      <c r="Y27" s="19">
        <v>66</v>
      </c>
      <c r="Z27" s="15">
        <f>CORREL($Y22:$Y27,Эталоны!$H$24:$H$29)</f>
        <v>-0.1560797945143392</v>
      </c>
      <c r="AA27" s="18">
        <f>CORREL($Y22:$Y27,Эталоны!$H$32:$H$37)</f>
        <v>-0.37131291269927486</v>
      </c>
      <c r="AB27" s="18">
        <f>CORREL($Y22:$Y27,Эталоны!$Q$32:$Q$37)</f>
        <v>3.5283267099528122E-2</v>
      </c>
      <c r="AC27" s="18">
        <f>CORREL($Y22:$Y27,Эталоны!$Q$24:$Q$29)</f>
        <v>-1.8964186237229841E-2</v>
      </c>
      <c r="AD27" s="21">
        <v>1</v>
      </c>
      <c r="AE27" s="19">
        <v>56</v>
      </c>
      <c r="AF27" s="15">
        <f>CORREL($AE22:$AE27,Эталоны!$H$24:$H$29)</f>
        <v>-0.3878974043285538</v>
      </c>
      <c r="AG27" s="18">
        <f>CORREL($AE22:$AE27,Эталоны!$H$32:$H$37)</f>
        <v>0.47780825480039207</v>
      </c>
      <c r="AH27" s="18">
        <f>CORREL($AE22:$AE27,Эталоны!$Q$32:$Q$37)</f>
        <v>-0.13640318383593455</v>
      </c>
      <c r="AI27" s="18">
        <f>CORREL($AE22:$AE27,Эталоны!$Q$24:$Q$29)</f>
        <v>0.60484469417562015</v>
      </c>
      <c r="AJ27" s="21">
        <v>2</v>
      </c>
      <c r="AK27" s="19">
        <v>57</v>
      </c>
      <c r="AL27" s="18">
        <f>CORREL($AK22:$AK27,Эталоны!$H$24:$H$29)</f>
        <v>-0.45136031004398292</v>
      </c>
      <c r="AM27" s="18">
        <f>CORREL($AK22:$AK27,Эталоны!$H$32:$H$37)</f>
        <v>0.35156467891349846</v>
      </c>
      <c r="AN27" s="18">
        <f>CORREL($AK22:$AK27,Эталоны!$Q$32:$Q$37)</f>
        <v>0.38924131889337649</v>
      </c>
      <c r="AO27" s="18">
        <f>CORREL($AK22:$AK27,Эталоны!$Q$24:$Q$29)</f>
        <v>0.60325867976971081</v>
      </c>
      <c r="AP27" s="22">
        <v>3</v>
      </c>
    </row>
    <row r="28" spans="1:42" x14ac:dyDescent="0.3">
      <c r="A28" s="19">
        <v>66</v>
      </c>
      <c r="B28" s="11">
        <f>CORREL($A23:$A28,Эталоны!$H$24:$H$29)</f>
        <v>0.58583070650420743</v>
      </c>
      <c r="C28" s="18">
        <f>CORREL($A23:$A28,Эталоны!$H$32:$H$37)</f>
        <v>-0.23924973959349444</v>
      </c>
      <c r="D28" s="18">
        <f>CORREL($A23:$A28,Эталоны!$Q$32:$Q$37)</f>
        <v>-0.50213950485175052</v>
      </c>
      <c r="E28" s="18">
        <f>CORREL($A23:$A28,Эталоны!$Q$24:$Q$29)</f>
        <v>-0.27582356379176259</v>
      </c>
      <c r="F28" s="21">
        <v>2</v>
      </c>
      <c r="G28" s="19">
        <v>65</v>
      </c>
      <c r="H28" s="15">
        <f>CORREL($G23:$G28,Эталоны!$H$24:$H$29)</f>
        <v>0.71149145862320751</v>
      </c>
      <c r="I28" s="18">
        <f>CORREL($G23:$G28,Эталоны!$H$32:$H$37)</f>
        <v>-0.53869916656286831</v>
      </c>
      <c r="J28" s="18">
        <f>CORREL($G23:$G28,Эталоны!$Q$32:$Q$37)</f>
        <v>-0.39860139860139809</v>
      </c>
      <c r="K28" s="18">
        <f>CORREL($G23:$G28,Эталоны!$Q$24:$Q$29)</f>
        <v>-0.68782898272197324</v>
      </c>
      <c r="L28" s="21">
        <v>2</v>
      </c>
      <c r="M28" s="19">
        <v>69</v>
      </c>
      <c r="N28" s="15">
        <f>CORREL($M23:$M28,Эталоны!$H$24:$H$29)</f>
        <v>0.40241011981405755</v>
      </c>
      <c r="O28" s="18">
        <f>CORREL($M23:$M28,Эталоны!$H$32:$H$37)</f>
        <v>0.19511323781952186</v>
      </c>
      <c r="P28" s="18">
        <f>CORREL($M23:$M28,Эталоны!$Q$32:$Q$37)</f>
        <v>-0.6541067851299226</v>
      </c>
      <c r="Q28" s="18">
        <f>CORREL($M23:$M28,Эталоны!$Q$24:$Q$29)</f>
        <v>3.4924354282308827E-2</v>
      </c>
      <c r="R28" s="21">
        <v>2</v>
      </c>
      <c r="S28" s="19">
        <v>60</v>
      </c>
      <c r="T28" s="15">
        <f>CORREL($S23:$S28,Эталоны!$H$24:$H$29)</f>
        <v>-2.2271156434454736E-2</v>
      </c>
      <c r="U28" s="18">
        <f>CORREL($S23:$S28,Эталоны!$H$32:$H$37)</f>
        <v>-0.42174428282088811</v>
      </c>
      <c r="V28" s="18">
        <f>CORREL($S23:$S28,Эталоны!$Q$32:$Q$37)</f>
        <v>3.1885793005668066E-2</v>
      </c>
      <c r="W28" s="18">
        <f>CORREL($S23:$S28,Эталоны!$Q$24:$Q$29)</f>
        <v>-8.3886483508823273E-2</v>
      </c>
      <c r="X28" s="21">
        <v>2</v>
      </c>
      <c r="Y28" s="19">
        <v>66</v>
      </c>
      <c r="Z28" s="15">
        <f>CORREL($Y23:$Y28,Эталоны!$H$24:$H$29)</f>
        <v>-0.3990119375605049</v>
      </c>
      <c r="AA28" s="18">
        <f>CORREL($Y23:$Y28,Эталоны!$H$32:$H$37)</f>
        <v>0.62132534278284135</v>
      </c>
      <c r="AB28" s="18">
        <f>CORREL($Y23:$Y28,Эталоны!$Q$32:$Q$37)</f>
        <v>-0.34440115718983255</v>
      </c>
      <c r="AC28" s="18">
        <f>CORREL($Y23:$Y28,Эталоны!$Q$24:$Q$29)</f>
        <v>0.68755165095232995</v>
      </c>
      <c r="AD28" s="21">
        <v>1</v>
      </c>
      <c r="AE28" s="19">
        <v>57</v>
      </c>
      <c r="AF28" s="15">
        <f>CORREL($AE23:$AE28,Эталоны!$H$24:$H$29)</f>
        <v>-0.25859826955236753</v>
      </c>
      <c r="AG28" s="18">
        <f>CORREL($AE23:$AE28,Эталоны!$H$32:$H$37)</f>
        <v>-0.6439132704176963</v>
      </c>
      <c r="AH28" s="18">
        <f>CORREL($AE23:$AE28,Эталоны!$Q$32:$Q$37)</f>
        <v>0.6138143272617046</v>
      </c>
      <c r="AI28" s="18">
        <f>CORREL($AE23:$AE28,Эталоны!$Q$24:$Q$29)</f>
        <v>-7.8551258983847363E-2</v>
      </c>
      <c r="AJ28" s="21">
        <v>2</v>
      </c>
      <c r="AK28" s="19">
        <v>61</v>
      </c>
      <c r="AL28" s="18">
        <f>CORREL($AK23:$AK28,Эталоны!$H$24:$H$29)</f>
        <v>-0.27762211913820906</v>
      </c>
      <c r="AM28" s="18">
        <f>CORREL($AK23:$AK28,Эталоны!$H$32:$H$37)</f>
        <v>-0.37426145306659953</v>
      </c>
      <c r="AN28" s="18">
        <f>CORREL($AK23:$AK28,Эталоны!$Q$32:$Q$37)</f>
        <v>0.83678697064492913</v>
      </c>
      <c r="AO28" s="18">
        <f>CORREL($AK23:$AK28,Эталоны!$Q$24:$Q$29)</f>
        <v>3.3731961188784881E-2</v>
      </c>
      <c r="AP28" s="22">
        <v>2</v>
      </c>
    </row>
    <row r="29" spans="1:42" x14ac:dyDescent="0.3">
      <c r="A29" s="19">
        <v>66</v>
      </c>
      <c r="B29" s="11">
        <f>CORREL($A24:$A29,Эталоны!$H$24:$H$29)</f>
        <v>-0.17114501993622191</v>
      </c>
      <c r="C29" s="18">
        <f>CORREL($A24:$A29,Эталоны!$H$32:$H$37)</f>
        <v>-9.7716718878415348E-2</v>
      </c>
      <c r="D29" s="18">
        <f>CORREL($A24:$A29,Эталоны!$Q$32:$Q$37)</f>
        <v>-7.2541686168684338E-2</v>
      </c>
      <c r="E29" s="18">
        <f>CORREL($A24:$A29,Эталоны!$Q$24:$Q$29)</f>
        <v>0.17155593294051541</v>
      </c>
      <c r="F29" s="21">
        <v>2</v>
      </c>
      <c r="G29" s="19">
        <v>64</v>
      </c>
      <c r="H29" s="15">
        <f>CORREL($G24:$G29,Эталоны!$H$24:$H$29)</f>
        <v>0.33062326126679187</v>
      </c>
      <c r="I29" s="18">
        <f>CORREL($G24:$G29,Эталоны!$H$32:$H$37)</f>
        <v>-0.27476841035594934</v>
      </c>
      <c r="J29" s="18">
        <f>CORREL($G24:$G29,Эталоны!$Q$32:$Q$37)</f>
        <v>-0.40359824866257621</v>
      </c>
      <c r="K29" s="18">
        <f>CORREL($G24:$G29,Эталоны!$Q$24:$Q$29)</f>
        <v>-0.20085883379503461</v>
      </c>
      <c r="L29" s="21">
        <v>2</v>
      </c>
      <c r="M29" s="19">
        <v>68</v>
      </c>
      <c r="N29" s="15">
        <f>CORREL($M24:$M29,Эталоны!$H$24:$H$29)</f>
        <v>-1.6943474841746391E-2</v>
      </c>
      <c r="O29" s="18">
        <f>CORREL($M24:$M29,Эталоны!$H$32:$H$37)</f>
        <v>-0.30311937062466981</v>
      </c>
      <c r="P29" s="18">
        <f>CORREL($M24:$M29,Эталоны!$Q$32:$Q$37)</f>
        <v>-5.7453415122919328E-2</v>
      </c>
      <c r="Q29" s="18">
        <f>CORREL($M24:$M29,Эталоны!$Q$24:$Q$29)</f>
        <v>-8.6464791698313795E-2</v>
      </c>
      <c r="R29" s="21">
        <v>2</v>
      </c>
      <c r="S29" s="19">
        <v>61</v>
      </c>
      <c r="T29" s="15">
        <f>CORREL($S24:$S29,Эталоны!$H$24:$H$29)</f>
        <v>-0.59861729441569866</v>
      </c>
      <c r="U29" s="18">
        <f>CORREL($S24:$S29,Эталоны!$H$32:$H$37)</f>
        <v>0.77329011232486844</v>
      </c>
      <c r="V29" s="18">
        <f>CORREL($S24:$S29,Эталоны!$Q$32:$Q$37)</f>
        <v>-0.22666589467651854</v>
      </c>
      <c r="W29" s="18">
        <f>CORREL($S24:$S29,Эталоны!$Q$24:$Q$29)</f>
        <v>0.83462133266122329</v>
      </c>
      <c r="X29" s="21">
        <v>3</v>
      </c>
      <c r="Y29" s="19">
        <v>67</v>
      </c>
      <c r="Z29" s="15">
        <f>CORREL($Y24:$Y29,Эталоны!$H$24:$H$29)</f>
        <v>-0.77336028111218358</v>
      </c>
      <c r="AA29" s="18">
        <f>CORREL($Y24:$Y29,Эталоны!$H$32:$H$37)</f>
        <v>0.39740102451359033</v>
      </c>
      <c r="AB29" s="18">
        <f>CORREL($Y24:$Y29,Эталоны!$Q$32:$Q$37)</f>
        <v>0.39860139860139809</v>
      </c>
      <c r="AC29" s="18">
        <f>CORREL($Y24:$Y29,Эталоны!$Q$24:$Q$29)</f>
        <v>0.59762190302073126</v>
      </c>
      <c r="AD29" s="21">
        <v>1</v>
      </c>
      <c r="AE29" s="19">
        <v>57</v>
      </c>
      <c r="AF29" s="15">
        <f>CORREL($AE24:$AE29,Эталоны!$H$24:$H$29)</f>
        <v>-0.43099711592061346</v>
      </c>
      <c r="AG29" s="18">
        <f>CORREL($AE24:$AE29,Эталоны!$H$32:$H$37)</f>
        <v>0.47575757559524195</v>
      </c>
      <c r="AH29" s="18">
        <f>CORREL($AE24:$AE29,Эталоны!$Q$32:$Q$37)</f>
        <v>-0.10717393015680582</v>
      </c>
      <c r="AI29" s="18">
        <f>CORREL($AE24:$AE29,Эталоны!$Q$24:$Q$29)</f>
        <v>0.59698956827723493</v>
      </c>
      <c r="AJ29" s="21">
        <v>2</v>
      </c>
      <c r="AK29" s="19">
        <v>62</v>
      </c>
      <c r="AL29" s="18">
        <f>CORREL($AK24:$AK29,Эталоны!$H$24:$H$29)</f>
        <v>-0.44862927993835738</v>
      </c>
      <c r="AM29" s="18">
        <f>CORREL($AK24:$AK29,Эталоны!$H$32:$H$37)</f>
        <v>0.39907231245014407</v>
      </c>
      <c r="AN29" s="18">
        <f>CORREL($AK24:$AK29,Эталоны!$Q$32:$Q$37)</f>
        <v>0.26456545504685153</v>
      </c>
      <c r="AO29" s="18">
        <f>CORREL($AK24:$AK29,Эталоны!$Q$24:$Q$29)</f>
        <v>0.37682909721277086</v>
      </c>
      <c r="AP29" s="22">
        <v>2</v>
      </c>
    </row>
    <row r="30" spans="1:42" x14ac:dyDescent="0.3">
      <c r="A30" s="19">
        <v>61</v>
      </c>
      <c r="B30" s="11">
        <f>CORREL($A25:$A30,Эталоны!$H$24:$H$29)</f>
        <v>6.9368797561931234E-2</v>
      </c>
      <c r="C30" s="18">
        <f>CORREL($A25:$A30,Эталоны!$H$32:$H$37)</f>
        <v>-1.9803355343961295E-2</v>
      </c>
      <c r="D30" s="18">
        <f>CORREL($A25:$A30,Эталоны!$Q$32:$Q$37)</f>
        <v>-0.52924900649291862</v>
      </c>
      <c r="E30" s="18">
        <f>CORREL($A25:$A30,Эталоны!$Q$24:$Q$29)</f>
        <v>-1.2642790824818636E-2</v>
      </c>
      <c r="F30" s="21">
        <v>2</v>
      </c>
      <c r="G30" s="19">
        <v>60</v>
      </c>
      <c r="H30" s="15">
        <f>CORREL($G25:$G30,Эталоны!$H$24:$H$29)</f>
        <v>0.13764944032233803</v>
      </c>
      <c r="I30" s="18">
        <f>CORREL($G25:$G30,Эталоны!$H$32:$H$37)</f>
        <v>-1.3098688341191217E-2</v>
      </c>
      <c r="J30" s="18">
        <f>CORREL($G25:$G30,Эталоны!$Q$32:$Q$37)</f>
        <v>-0.58603526506420267</v>
      </c>
      <c r="K30" s="18">
        <f>CORREL($G25:$G30,Эталоны!$Q$24:$Q$29)</f>
        <v>-8.362420100070736E-2</v>
      </c>
      <c r="L30" s="21">
        <v>2</v>
      </c>
      <c r="M30" s="19">
        <v>67</v>
      </c>
      <c r="N30" s="15">
        <f>CORREL($M25:$M30,Эталоны!$H$24:$H$29)</f>
        <v>7.5477614151191003E-2</v>
      </c>
      <c r="O30" s="18">
        <f>CORREL($M25:$M30,Эталоны!$H$32:$H$37)</f>
        <v>-0.10614038395167105</v>
      </c>
      <c r="P30" s="18">
        <f>CORREL($M25:$M30,Эталоны!$Q$32:$Q$37)</f>
        <v>-0.27110267288014989</v>
      </c>
      <c r="Q30" s="18">
        <f>CORREL($M25:$M30,Эталоны!$Q$24:$Q$29)</f>
        <v>0.10087844423134444</v>
      </c>
      <c r="R30" s="21">
        <v>2</v>
      </c>
      <c r="S30" s="19">
        <v>63</v>
      </c>
      <c r="T30" s="15">
        <f>CORREL($S25:$S30,Эталоны!$H$24:$H$29)</f>
        <v>-0.65284036168190085</v>
      </c>
      <c r="U30" s="18">
        <f>CORREL($S25:$S30,Эталоны!$H$32:$H$37)</f>
        <v>0.24127280396353368</v>
      </c>
      <c r="V30" s="18">
        <f>CORREL($S25:$S30,Эталоны!$Q$32:$Q$37)</f>
        <v>0.55943322183948108</v>
      </c>
      <c r="W30" s="18">
        <f>CORREL($S25:$S30,Эталоны!$Q$24:$Q$29)</f>
        <v>0.35971676537793001</v>
      </c>
      <c r="X30" s="21">
        <v>3</v>
      </c>
      <c r="Y30" s="19">
        <v>62</v>
      </c>
      <c r="Z30" s="15">
        <f>CORREL($Y25:$Y30,Эталоны!$H$24:$H$29)</f>
        <v>0.57229257988591964</v>
      </c>
      <c r="AA30" s="18">
        <f>CORREL($Y25:$Y30,Эталоны!$H$32:$H$37)</f>
        <v>-0.3218045243393719</v>
      </c>
      <c r="AB30" s="18">
        <f>CORREL($Y25:$Y30,Эталоны!$Q$32:$Q$37)</f>
        <v>-0.7644707871564379</v>
      </c>
      <c r="AC30" s="18">
        <f>CORREL($Y25:$Y30,Эталоны!$Q$24:$Q$29)</f>
        <v>-0.6637465183030633</v>
      </c>
      <c r="AD30" s="21">
        <v>1</v>
      </c>
      <c r="AE30" s="19">
        <v>55</v>
      </c>
      <c r="AF30" s="15">
        <f>CORREL($AE25:$AE30,Эталоны!$H$24:$H$29)</f>
        <v>-0.37470636276903074</v>
      </c>
      <c r="AG30" s="18">
        <f>CORREL($AE25:$AE30,Эталоны!$H$32:$H$37)</f>
        <v>0.63133810318427941</v>
      </c>
      <c r="AH30" s="18">
        <f>CORREL($AE25:$AE30,Эталоны!$Q$32:$Q$37)</f>
        <v>-0.44345980408604152</v>
      </c>
      <c r="AI30" s="18">
        <f>CORREL($AE25:$AE30,Эталоны!$Q$24:$Q$29)</f>
        <v>0.28120236731305132</v>
      </c>
      <c r="AJ30" s="21">
        <v>2</v>
      </c>
      <c r="AK30" s="19">
        <v>62</v>
      </c>
      <c r="AL30" s="18">
        <f>CORREL($AK25:$AK30,Эталоны!$H$24:$H$29)</f>
        <v>-0.11312905244289276</v>
      </c>
      <c r="AM30" s="18">
        <f>CORREL($AK25:$AK30,Эталоны!$H$32:$H$37)</f>
        <v>0.32047571221886534</v>
      </c>
      <c r="AN30" s="18">
        <f>CORREL($AK25:$AK30,Эталоны!$Q$32:$Q$37)</f>
        <v>0.10426265373938783</v>
      </c>
      <c r="AO30" s="18">
        <f>CORREL($AK25:$AK30,Эталоны!$Q$24:$Q$29)</f>
        <v>2.8548420723459342E-2</v>
      </c>
      <c r="AP30" s="22">
        <v>2</v>
      </c>
    </row>
    <row r="31" spans="1:42" x14ac:dyDescent="0.3">
      <c r="A31" s="19">
        <v>64</v>
      </c>
      <c r="B31" s="11">
        <f>CORREL($A26:$A31,Эталоны!$H$24:$H$29)</f>
        <v>-0.2449293807115713</v>
      </c>
      <c r="C31" s="18">
        <f>CORREL($A26:$A31,Эталоны!$H$32:$H$37)</f>
        <v>0.34588214570193243</v>
      </c>
      <c r="D31" s="18">
        <f>CORREL($A26:$A31,Эталоны!$Q$32:$Q$37)</f>
        <v>-0.12624024803782918</v>
      </c>
      <c r="E31" s="18">
        <f>CORREL($A26:$A31,Эталоны!$Q$24:$Q$29)</f>
        <v>0.54638791907785389</v>
      </c>
      <c r="F31" s="21">
        <v>2</v>
      </c>
      <c r="G31" s="19">
        <v>62</v>
      </c>
      <c r="H31" s="15">
        <f>CORREL($G26:$G31,Эталоны!$H$24:$H$29)</f>
        <v>1.2376617819690536E-15</v>
      </c>
      <c r="I31" s="18">
        <f>CORREL($G26:$G31,Эталоны!$H$32:$H$37)</f>
        <v>7.1037611466960485E-2</v>
      </c>
      <c r="J31" s="18">
        <f>CORREL($G26:$G31,Эталоны!$Q$32:$Q$37)</f>
        <v>-0.14625448482542605</v>
      </c>
      <c r="K31" s="18">
        <f>CORREL($G26:$G31,Эталоны!$Q$24:$Q$29)</f>
        <v>0.29025017932485137</v>
      </c>
      <c r="L31" s="21">
        <v>2</v>
      </c>
      <c r="M31" s="19">
        <v>66</v>
      </c>
      <c r="N31" s="15">
        <f>CORREL($M26:$M31,Эталоны!$H$24:$H$29)</f>
        <v>-0.46972881675528672</v>
      </c>
      <c r="O31" s="18">
        <f>CORREL($M26:$M31,Эталоны!$H$32:$H$37)</f>
        <v>0.39288317723758986</v>
      </c>
      <c r="P31" s="18">
        <f>CORREL($M26:$M31,Эталоны!$Q$32:$Q$37)</f>
        <v>-0.22541345016644032</v>
      </c>
      <c r="Q31" s="18">
        <f>CORREL($M26:$M31,Эталоны!$Q$24:$Q$29)</f>
        <v>0.5256772457118043</v>
      </c>
      <c r="R31" s="21">
        <v>2</v>
      </c>
      <c r="S31" s="19">
        <v>62</v>
      </c>
      <c r="T31" s="15">
        <f>CORREL($S26:$S31,Эталоны!$H$24:$H$29)</f>
        <v>0.47065235377067161</v>
      </c>
      <c r="U31" s="18">
        <f>CORREL($S26:$S31,Эталоны!$H$32:$H$37)</f>
        <v>-0.41753197811653425</v>
      </c>
      <c r="V31" s="18">
        <f>CORREL($S26:$S31,Эталоны!$Q$32:$Q$37)</f>
        <v>5.8345796142768351E-2</v>
      </c>
      <c r="W31" s="18">
        <f>CORREL($S26:$S31,Эталоны!$Q$24:$Q$29)</f>
        <v>-0.54787630419100364</v>
      </c>
      <c r="X31" s="21">
        <v>3</v>
      </c>
      <c r="Y31" s="19">
        <v>60</v>
      </c>
      <c r="Z31" s="15">
        <f>CORREL($Y26:$Y31,Эталоны!$H$24:$H$29)</f>
        <v>0.35266481201790978</v>
      </c>
      <c r="AA31" s="18">
        <f>CORREL($Y26:$Y31,Эталоны!$H$32:$H$37)</f>
        <v>0.11116584541118474</v>
      </c>
      <c r="AB31" s="18">
        <f>CORREL($Y26:$Y31,Эталоны!$Q$32:$Q$37)</f>
        <v>-0.64276758120336253</v>
      </c>
      <c r="AC31" s="18">
        <f>CORREL($Y26:$Y31,Эталоны!$Q$24:$Q$29)</f>
        <v>-5.6240473462608354E-2</v>
      </c>
      <c r="AD31" s="21">
        <v>2</v>
      </c>
      <c r="AE31" s="19">
        <v>58</v>
      </c>
      <c r="AF31" s="15">
        <f>CORREL($AE26:$AE31,Эталоны!$H$24:$H$29)</f>
        <v>0.4187894642712669</v>
      </c>
      <c r="AG31" s="18">
        <f>CORREL($AE26:$AE31,Эталоны!$H$32:$H$37)</f>
        <v>-0.31252284842012573</v>
      </c>
      <c r="AH31" s="18">
        <f>CORREL($AE26:$AE31,Эталоны!$Q$32:$Q$37)</f>
        <v>0.46339058179777343</v>
      </c>
      <c r="AI31" s="18">
        <f>CORREL($AE26:$AE31,Эталоны!$Q$24:$Q$29)</f>
        <v>-0.2169275404986403</v>
      </c>
      <c r="AJ31" s="21">
        <v>3</v>
      </c>
      <c r="AK31" s="19">
        <v>63</v>
      </c>
      <c r="AL31" s="18">
        <f>CORREL($AK26:$AK31,Эталоны!$H$24:$H$29)</f>
        <v>0.40120916448353777</v>
      </c>
      <c r="AM31" s="18">
        <f>CORREL($AK26:$AK31,Эталоны!$H$32:$H$37)</f>
        <v>-0.27361594919964682</v>
      </c>
      <c r="AN31" s="18">
        <f>CORREL($AK26:$AK31,Эталоны!$Q$32:$Q$37)</f>
        <v>0.20784730620520134</v>
      </c>
      <c r="AO31" s="18">
        <f>CORREL($AK26:$AK31,Эталоны!$Q$24:$Q$29)</f>
        <v>-0.475294717394319</v>
      </c>
      <c r="AP31" s="22">
        <v>2</v>
      </c>
    </row>
    <row r="32" spans="1:42" x14ac:dyDescent="0.3">
      <c r="A32" s="19">
        <v>64</v>
      </c>
      <c r="B32" s="11">
        <f>CORREL($A27:$A32,Эталоны!$H$24:$H$29)</f>
        <v>-0.48060112734888688</v>
      </c>
      <c r="C32" s="18">
        <f>CORREL($A27:$A32,Эталоны!$H$32:$H$37)</f>
        <v>-0.32871233548744927</v>
      </c>
      <c r="D32" s="18">
        <f>CORREL($A27:$A32,Эталоны!$Q$32:$Q$37)</f>
        <v>0.35988419972116709</v>
      </c>
      <c r="E32" s="18">
        <f>CORREL($A27:$A32,Эталоны!$Q$24:$Q$29)</f>
        <v>0.14233671437735335</v>
      </c>
      <c r="F32" s="21">
        <v>2</v>
      </c>
      <c r="G32" s="19">
        <v>61</v>
      </c>
      <c r="H32" s="15">
        <f>CORREL($G27:$G32,Эталоны!$H$24:$H$29)</f>
        <v>-0.32904509826424722</v>
      </c>
      <c r="I32" s="18">
        <f>CORREL($G27:$G32,Эталоны!$H$32:$H$37)</f>
        <v>-0.20352705165190127</v>
      </c>
      <c r="J32" s="18">
        <f>CORREL($G27:$G32,Эталоны!$Q$32:$Q$37)</f>
        <v>4.3390467293674358E-2</v>
      </c>
      <c r="K32" s="18">
        <f>CORREL($G27:$G32,Эталоны!$Q$24:$Q$29)</f>
        <v>0.13993005245628892</v>
      </c>
      <c r="L32" s="21">
        <v>2</v>
      </c>
      <c r="M32" s="19">
        <v>69</v>
      </c>
      <c r="N32" s="15">
        <f>CORREL($M27:$M32,Эталоны!$H$24:$H$29)</f>
        <v>-0.50695566727574359</v>
      </c>
      <c r="O32" s="18">
        <f>CORREL($M27:$M32,Эталоны!$H$32:$H$37)</f>
        <v>0.16570003372610664</v>
      </c>
      <c r="P32" s="18">
        <f>CORREL($M27:$M32,Эталоны!$Q$32:$Q$37)</f>
        <v>0.44345980408604074</v>
      </c>
      <c r="Q32" s="18">
        <f>CORREL($M27:$M32,Эталоны!$Q$24:$Q$29)</f>
        <v>0.68292003490312214</v>
      </c>
      <c r="R32" s="21">
        <v>2</v>
      </c>
      <c r="S32" s="19">
        <v>63</v>
      </c>
      <c r="T32" s="15">
        <f>CORREL($S27:$S32,Эталоны!$H$24:$H$29)</f>
        <v>-0.30528086354743617</v>
      </c>
      <c r="U32" s="18">
        <f>CORREL($S27:$S32,Эталоны!$H$32:$H$37)</f>
        <v>0.71041567516468807</v>
      </c>
      <c r="V32" s="18">
        <f>CORREL($S27:$S32,Эталоны!$Q$32:$Q$37)</f>
        <v>5.6463983428191797E-2</v>
      </c>
      <c r="W32" s="18">
        <f>CORREL($S27:$S32,Эталоны!$Q$24:$Q$29)</f>
        <v>0.47545950735568804</v>
      </c>
      <c r="X32" s="21">
        <v>3</v>
      </c>
      <c r="Y32" s="19">
        <v>65</v>
      </c>
      <c r="Z32" s="15">
        <f>CORREL($Y27:$Y32,Эталоны!$H$24:$H$29)</f>
        <v>-0.16622749155109093</v>
      </c>
      <c r="AA32" s="18">
        <f>CORREL($Y27:$Y32,Эталоны!$H$32:$H$37)</f>
        <v>-0.31636337938852871</v>
      </c>
      <c r="AB32" s="18">
        <f>CORREL($Y27:$Y32,Эталоны!$Q$32:$Q$37)</f>
        <v>0.50460874486994023</v>
      </c>
      <c r="AC32" s="18">
        <f>CORREL($Y27:$Y32,Эталоны!$Q$24:$Q$29)</f>
        <v>0.20774225173720201</v>
      </c>
      <c r="AD32" s="21">
        <v>2</v>
      </c>
      <c r="AE32" s="19">
        <v>56</v>
      </c>
      <c r="AF32" s="15">
        <f>CORREL($AE27:$AE32,Эталоны!$H$24:$H$29)</f>
        <v>-3.0934411244486482E-2</v>
      </c>
      <c r="AG32" s="18">
        <f>CORREL($AE27:$AE32,Эталоны!$H$32:$H$37)</f>
        <v>-0.66233504085598383</v>
      </c>
      <c r="AH32" s="18">
        <f>CORREL($AE27:$AE32,Эталоны!$Q$32:$Q$37)</f>
        <v>0.11888111888111909</v>
      </c>
      <c r="AI32" s="18">
        <f>CORREL($AE27:$AE32,Эталоны!$Q$24:$Q$29)</f>
        <v>-0.57507013309542143</v>
      </c>
      <c r="AJ32" s="21">
        <v>3</v>
      </c>
      <c r="AK32" s="19">
        <v>67</v>
      </c>
      <c r="AL32" s="18">
        <f>CORREL($AK27:$AK32,Эталоны!$H$24:$H$29)</f>
        <v>0.14084763640246772</v>
      </c>
      <c r="AM32" s="18">
        <f>CORREL($AK27:$AK32,Эталоны!$H$32:$H$37)</f>
        <v>-0.27571943164907958</v>
      </c>
      <c r="AN32" s="18">
        <f>CORREL($AK27:$AK32,Эталоны!$Q$32:$Q$37)</f>
        <v>0.55492394085129304</v>
      </c>
      <c r="AO32" s="18">
        <f>CORREL($AK27:$AK32,Эталоны!$Q$24:$Q$29)</f>
        <v>-0.20536117306828316</v>
      </c>
      <c r="AP32" s="22">
        <v>2</v>
      </c>
    </row>
    <row r="33" spans="1:42" x14ac:dyDescent="0.3">
      <c r="A33" s="19">
        <v>68</v>
      </c>
      <c r="B33" s="11">
        <f>CORREL($A28:$A33,Эталоны!$H$24:$H$29)</f>
        <v>-0.49989350858656245</v>
      </c>
      <c r="C33" s="18">
        <f>CORREL($A28:$A33,Эталоны!$H$32:$H$37)</f>
        <v>0.47698315500459559</v>
      </c>
      <c r="D33" s="18">
        <f>CORREL($A28:$A33,Эталоны!$Q$32:$Q$37)</f>
        <v>0.33901651856337883</v>
      </c>
      <c r="E33" s="18">
        <f>CORREL($A28:$A33,Эталоны!$Q$24:$Q$29)</f>
        <v>0.75348738504339896</v>
      </c>
      <c r="F33" s="21">
        <v>1</v>
      </c>
      <c r="G33" s="19">
        <v>67</v>
      </c>
      <c r="H33" s="15">
        <f>CORREL($G28:$G33,Эталоны!$H$24:$H$29)</f>
        <v>-0.57772816382512893</v>
      </c>
      <c r="I33" s="18">
        <f>CORREL($G28:$G33,Эталоны!$H$32:$H$37)</f>
        <v>0.45033921898696527</v>
      </c>
      <c r="J33" s="18">
        <f>CORREL($G28:$G33,Эталоны!$Q$32:$Q$37)</f>
        <v>0.49739431870204748</v>
      </c>
      <c r="K33" s="18">
        <f>CORREL($G28:$G33,Эталоны!$Q$24:$Q$29)</f>
        <v>0.83786889875324444</v>
      </c>
      <c r="L33" s="21">
        <v>1</v>
      </c>
      <c r="M33" s="19">
        <v>68</v>
      </c>
      <c r="N33" s="15">
        <f>CORREL($M28:$M33,Эталоны!$H$24:$H$29)</f>
        <v>-0.7493257559800639</v>
      </c>
      <c r="O33" s="18">
        <f>CORREL($M28:$M33,Эталоны!$H$32:$H$37)</f>
        <v>9.2433266285369464E-2</v>
      </c>
      <c r="P33" s="18">
        <f>CORREL($M28:$M33,Эталоны!$Q$32:$Q$37)</f>
        <v>0.23212970964923457</v>
      </c>
      <c r="Q33" s="18">
        <f>CORREL($M28:$M33,Эталоны!$Q$24:$Q$29)</f>
        <v>0.33383327112207889</v>
      </c>
      <c r="R33" s="21">
        <v>2</v>
      </c>
      <c r="S33" s="19">
        <v>65</v>
      </c>
      <c r="T33" s="15">
        <f>CORREL($S28:$S33,Эталоны!$H$24:$H$29)</f>
        <v>-1.2670561260962572E-15</v>
      </c>
      <c r="U33" s="18">
        <f>CORREL($S28:$S33,Эталоны!$H$32:$H$37)</f>
        <v>-0.29266201485929572</v>
      </c>
      <c r="V33" s="18">
        <f>CORREL($S28:$S33,Эталоны!$Q$32:$Q$37)</f>
        <v>0.64498221536917322</v>
      </c>
      <c r="W33" s="18">
        <f>CORREL($S28:$S33,Эталоны!$Q$24:$Q$29)</f>
        <v>-0.20259790376785428</v>
      </c>
      <c r="X33" s="21">
        <v>3</v>
      </c>
      <c r="Y33" s="19">
        <v>62</v>
      </c>
      <c r="Z33" s="15">
        <f>CORREL($Y28:$Y33,Эталоны!$H$24:$H$29)</f>
        <v>-0.33245498310218197</v>
      </c>
      <c r="AA33" s="18">
        <f>CORREL($Y28:$Y33,Эталоны!$H$32:$H$37)</f>
        <v>-0.11750639805859517</v>
      </c>
      <c r="AB33" s="18">
        <f>CORREL($Y28:$Y33,Эталоны!$Q$32:$Q$37)</f>
        <v>-6.4418137642971079E-2</v>
      </c>
      <c r="AC33" s="18">
        <f>CORREL($Y28:$Y33,Эталоны!$Q$24:$Q$29)</f>
        <v>0.12118298018003525</v>
      </c>
      <c r="AD33" s="21">
        <v>2</v>
      </c>
      <c r="AE33" s="19">
        <v>57</v>
      </c>
      <c r="AF33" s="15">
        <f>CORREL($AE28:$AE33,Эталоны!$H$24:$H$29)</f>
        <v>6.2828086243754758E-2</v>
      </c>
      <c r="AG33" s="18">
        <f>CORREL($AE28:$AE33,Эталоны!$H$32:$H$37)</f>
        <v>0.74733823731252058</v>
      </c>
      <c r="AH33" s="18">
        <f>CORREL($AE28:$AE33,Эталоны!$Q$32:$Q$37)</f>
        <v>-0.36927447293799842</v>
      </c>
      <c r="AI33" s="18">
        <f>CORREL($AE28:$AE33,Эталоны!$Q$24:$Q$29)</f>
        <v>0.57253576551793128</v>
      </c>
      <c r="AJ33" s="21">
        <v>3</v>
      </c>
      <c r="AK33" s="19">
        <v>61</v>
      </c>
      <c r="AL33" s="18">
        <f>CORREL($AK28:$AK33,Эталоны!$H$24:$H$29)</f>
        <v>0.23062002421270075</v>
      </c>
      <c r="AM33" s="18">
        <f>CORREL($AK28:$AK33,Эталоны!$H$32:$H$37)</f>
        <v>-0.11795839131185719</v>
      </c>
      <c r="AN33" s="18">
        <f>CORREL($AK28:$AK33,Эталоны!$Q$32:$Q$37)</f>
        <v>-0.45617047650857706</v>
      </c>
      <c r="AO33" s="18">
        <f>CORREL($AK28:$AK33,Эталоны!$Q$24:$Q$29)</f>
        <v>-0.55691854232898486</v>
      </c>
      <c r="AP33" s="22">
        <v>2</v>
      </c>
    </row>
    <row r="34" spans="1:42" x14ac:dyDescent="0.3">
      <c r="A34" s="19">
        <v>64</v>
      </c>
      <c r="B34" s="11">
        <f>CORREL($A29:$A34,Эталоны!$H$24:$H$29)</f>
        <v>-0.51186870326089695</v>
      </c>
      <c r="C34" s="18">
        <f>CORREL($A29:$A34,Эталоны!$H$32:$H$37)</f>
        <v>0.35939568519013754</v>
      </c>
      <c r="D34" s="18">
        <f>CORREL($A29:$A34,Эталоны!$Q$32:$Q$37)</f>
        <v>-0.1282220798286598</v>
      </c>
      <c r="E34" s="18">
        <f>CORREL($A29:$A34,Эталоны!$Q$24:$Q$29)</f>
        <v>9.5811852075266934E-2</v>
      </c>
      <c r="F34" s="21">
        <v>1</v>
      </c>
      <c r="G34" s="19">
        <v>57</v>
      </c>
      <c r="H34" s="15">
        <f>CORREL($G29:$G34,Эталоны!$H$24:$H$29)</f>
        <v>-0.14187397310052344</v>
      </c>
      <c r="I34" s="18">
        <f>CORREL($G29:$G34,Эталоны!$H$32:$H$37)</f>
        <v>7.4703839502499633E-2</v>
      </c>
      <c r="J34" s="18">
        <f>CORREL($G29:$G34,Эталоны!$Q$32:$Q$37)</f>
        <v>-0.53666997834502894</v>
      </c>
      <c r="K34" s="18">
        <f>CORREL($G29:$G34,Эталоны!$Q$24:$Q$29)</f>
        <v>-0.25857201341781305</v>
      </c>
      <c r="L34" s="21">
        <v>1</v>
      </c>
      <c r="M34" s="19">
        <v>69</v>
      </c>
      <c r="N34" s="15">
        <f>CORREL($M29:$M34,Эталоны!$H$24:$H$29)</f>
        <v>-0.24977525199335587</v>
      </c>
      <c r="O34" s="18">
        <f>CORREL($M29:$M34,Эталоны!$H$32:$H$37)</f>
        <v>0.80548989191535292</v>
      </c>
      <c r="P34" s="18">
        <f>CORREL($M29:$M34,Эталоны!$Q$32:$Q$37)</f>
        <v>-8.1559087174056008E-2</v>
      </c>
      <c r="Q34" s="18">
        <f>CORREL($M29:$M34,Эталоны!$Q$24:$Q$29)</f>
        <v>0.59685342412735343</v>
      </c>
      <c r="R34" s="21">
        <v>3</v>
      </c>
      <c r="S34" s="19">
        <v>61</v>
      </c>
      <c r="T34" s="15">
        <f>CORREL($S29:$S34,Эталоны!$H$24:$H$29)</f>
        <v>0.49204193231664156</v>
      </c>
      <c r="U34" s="18">
        <f>CORREL($S29:$S34,Эталоны!$H$32:$H$37)</f>
        <v>-0.23818450226613608</v>
      </c>
      <c r="V34" s="18">
        <f>CORREL($S29:$S34,Эталоны!$Q$32:$Q$37)</f>
        <v>-0.58516960176072064</v>
      </c>
      <c r="W34" s="18">
        <f>CORREL($S29:$S34,Эталоны!$Q$24:$Q$29)</f>
        <v>-0.67842573481021573</v>
      </c>
      <c r="X34" s="21">
        <v>3</v>
      </c>
      <c r="Y34" s="19">
        <v>63</v>
      </c>
      <c r="Z34" s="15">
        <f>CORREL($Y29:$Y34,Эталоны!$H$24:$H$29)</f>
        <v>-0.45727873412480946</v>
      </c>
      <c r="AA34" s="18">
        <f>CORREL($Y29:$Y34,Эталоны!$H$32:$H$37)</f>
        <v>0.95607653503688705</v>
      </c>
      <c r="AB34" s="18">
        <f>CORREL($Y29:$Y34,Эталоны!$Q$32:$Q$37)</f>
        <v>-0.33965100864048731</v>
      </c>
      <c r="AC34" s="18">
        <f>CORREL($Y29:$Y34,Эталоны!$Q$24:$Q$29)</f>
        <v>0.83341207969149111</v>
      </c>
      <c r="AD34" s="21">
        <v>3</v>
      </c>
      <c r="AE34" s="19">
        <v>60</v>
      </c>
      <c r="AF34" s="15">
        <f>CORREL($AE29:$AE34,Эталоны!$H$24:$H$29)</f>
        <v>-0.54626304254444369</v>
      </c>
      <c r="AG34" s="18">
        <f>CORREL($AE29:$AE34,Эталоны!$H$32:$H$37)</f>
        <v>-8.9624590602248207E-3</v>
      </c>
      <c r="AH34" s="18">
        <f>CORREL($AE29:$AE34,Эталоны!$Q$32:$Q$37)</f>
        <v>0.84738155325308573</v>
      </c>
      <c r="AI34" s="18">
        <f>CORREL($AE29:$AE34,Эталоны!$Q$24:$Q$29)</f>
        <v>0.28151170676650888</v>
      </c>
      <c r="AJ34" s="21">
        <v>2</v>
      </c>
      <c r="AK34" s="19">
        <v>64</v>
      </c>
      <c r="AL34" s="18">
        <f>CORREL($AK29:$AK34,Эталоны!$H$24:$H$29)</f>
        <v>0.44028768578546518</v>
      </c>
      <c r="AM34" s="18">
        <f>CORREL($AK29:$AK34,Эталоны!$H$32:$H$37)</f>
        <v>0.36552107426810743</v>
      </c>
      <c r="AN34" s="18">
        <f>CORREL($AK29:$AK34,Эталоны!$Q$32:$Q$37)</f>
        <v>-0.19563002236104568</v>
      </c>
      <c r="AO34" s="18">
        <f>CORREL($AK29:$AK34,Эталоны!$Q$24:$Q$29)</f>
        <v>0.10514797757201071</v>
      </c>
      <c r="AP34" s="22">
        <v>2</v>
      </c>
    </row>
    <row r="35" spans="1:42" x14ac:dyDescent="0.3">
      <c r="A35" s="19">
        <v>60</v>
      </c>
      <c r="B35" s="11">
        <f>CORREL($A30:$A35,Эталоны!$H$24:$H$29)</f>
        <v>0.86573687290726931</v>
      </c>
      <c r="C35" s="18">
        <f>CORREL($A30:$A35,Эталоны!$H$32:$H$37)</f>
        <v>-4.9429990229387759E-2</v>
      </c>
      <c r="D35" s="18">
        <f>CORREL($A30:$A35,Эталоны!$Q$32:$Q$37)</f>
        <v>-0.79587818124458154</v>
      </c>
      <c r="E35" s="18">
        <f>CORREL($A30:$A35,Эталоны!$Q$24:$Q$29)</f>
        <v>-0.58485503583493881</v>
      </c>
      <c r="F35" s="21">
        <v>2</v>
      </c>
      <c r="G35" s="19">
        <v>60</v>
      </c>
      <c r="H35" s="15">
        <f>CORREL($G30:$G35,Эталоны!$H$24:$H$29)</f>
        <v>0.63681638985008726</v>
      </c>
      <c r="I35" s="18">
        <f>CORREL($G30:$G35,Эталоны!$H$32:$H$37)</f>
        <v>0.24705867550137969</v>
      </c>
      <c r="J35" s="18">
        <f>CORREL($G30:$G35,Эталоны!$Q$32:$Q$37)</f>
        <v>-0.4540219446974551</v>
      </c>
      <c r="K35" s="18">
        <f>CORREL($G30:$G35,Эталоны!$Q$24:$Q$29)</f>
        <v>-3.5711628697890677E-3</v>
      </c>
      <c r="L35" s="21">
        <v>1</v>
      </c>
      <c r="M35" s="19">
        <v>70</v>
      </c>
      <c r="N35" s="15">
        <f>CORREL($M30:$M35,Эталоны!$H$24:$H$29)</f>
        <v>-0.19837395676007621</v>
      </c>
      <c r="O35" s="18">
        <f>CORREL($M30:$M35,Эталоны!$H$32:$H$37)</f>
        <v>-9.8581032723126988E-2</v>
      </c>
      <c r="P35" s="18">
        <f>CORREL($M30:$M35,Эталоны!$Q$32:$Q$37)</f>
        <v>0.55307908150056773</v>
      </c>
      <c r="Q35" s="18">
        <f>CORREL($M30:$M35,Эталоны!$Q$24:$Q$29)</f>
        <v>-0.1044465935734203</v>
      </c>
      <c r="R35" s="21">
        <v>1</v>
      </c>
      <c r="S35" s="19">
        <v>62</v>
      </c>
      <c r="T35" s="15">
        <f>CORREL($S30:$S35,Эталоны!$H$24:$H$29)</f>
        <v>0.3799485521167808</v>
      </c>
      <c r="U35" s="18">
        <f>CORREL($S30:$S35,Эталоны!$H$32:$H$37)</f>
        <v>0.415791870053493</v>
      </c>
      <c r="V35" s="18">
        <f>CORREL($S30:$S35,Эталоны!$Q$32:$Q$37)</f>
        <v>-0.44019060722696901</v>
      </c>
      <c r="W35" s="18">
        <f>CORREL($S30:$S35,Эталоны!$Q$24:$Q$29)</f>
        <v>0.13849483449146915</v>
      </c>
      <c r="X35" s="21">
        <v>3</v>
      </c>
      <c r="Y35" s="19">
        <v>61</v>
      </c>
      <c r="Z35" s="15">
        <f>CORREL($Y30:$Y35,Эталоны!$H$24:$H$29)</f>
        <v>5.6509969918388511E-2</v>
      </c>
      <c r="AA35" s="18">
        <f>CORREL($Y30:$Y35,Эталоны!$H$32:$H$37)</f>
        <v>-0.33161098522831456</v>
      </c>
      <c r="AB35" s="18">
        <f>CORREL($Y30:$Y35,Эталоны!$Q$32:$Q$37)</f>
        <v>4.2581987600657477E-3</v>
      </c>
      <c r="AC35" s="18">
        <f>CORREL($Y30:$Y35,Эталоны!$Q$24:$Q$29)</f>
        <v>-0.4874958824493234</v>
      </c>
      <c r="AD35" s="21">
        <v>1</v>
      </c>
      <c r="AE35" s="19">
        <v>67</v>
      </c>
      <c r="AF35" s="15">
        <f>CORREL($AE30:$AE35,Эталоны!$H$24:$H$29)</f>
        <v>-0.24584231191407888</v>
      </c>
      <c r="AG35" s="18">
        <f>CORREL($AE30:$AE35,Эталоны!$H$32:$H$37)</f>
        <v>-1.7722951920799718E-2</v>
      </c>
      <c r="AH35" s="18">
        <f>CORREL($AE30:$AE35,Эталоны!$Q$32:$Q$37)</f>
        <v>0.67195113982242394</v>
      </c>
      <c r="AI35" s="18">
        <f>CORREL($AE30:$AE35,Эталоны!$Q$24:$Q$29)</f>
        <v>0.19823226049941214</v>
      </c>
      <c r="AJ35" s="21">
        <v>2</v>
      </c>
      <c r="AK35" s="19">
        <v>63</v>
      </c>
      <c r="AL35" s="18">
        <f>CORREL($AK30:$AK35,Эталоны!$H$24:$H$29)</f>
        <v>9.4242129365631061E-2</v>
      </c>
      <c r="AM35" s="18">
        <f>CORREL($AK30:$AK35,Эталоны!$H$32:$H$37)</f>
        <v>-0.84897623758702323</v>
      </c>
      <c r="AN35" s="18">
        <f>CORREL($AK30:$AK35,Эталоны!$Q$32:$Q$37)</f>
        <v>0.43318736248495981</v>
      </c>
      <c r="AO35" s="18">
        <f>CORREL($AK30:$AK35,Эталоны!$Q$24:$Q$29)</f>
        <v>-0.64124005738008327</v>
      </c>
      <c r="AP35" s="22">
        <v>2</v>
      </c>
    </row>
    <row r="36" spans="1:42" x14ac:dyDescent="0.3">
      <c r="A36" s="19">
        <v>63</v>
      </c>
      <c r="B36" s="11">
        <f>CORREL($A31:$A36,Эталоны!$H$24:$H$29)</f>
        <v>0.26587959365510039</v>
      </c>
      <c r="C36" s="18">
        <f>CORREL($A31:$A36,Эталоны!$H$32:$H$37)</f>
        <v>-0.39156370731466505</v>
      </c>
      <c r="D36" s="18">
        <f>CORREL($A31:$A36,Эталоны!$Q$32:$Q$37)</f>
        <v>0.19176203158356972</v>
      </c>
      <c r="E36" s="18">
        <f>CORREL($A31:$A36,Эталоны!$Q$24:$Q$29)</f>
        <v>-0.17998615544358212</v>
      </c>
      <c r="F36" s="21">
        <v>2</v>
      </c>
      <c r="G36" s="19">
        <v>61</v>
      </c>
      <c r="H36" s="15">
        <f>CORREL($G31:$G36,Эталоны!$H$24:$H$29)</f>
        <v>-0.17881186820378081</v>
      </c>
      <c r="I36" s="18">
        <f>CORREL($G31:$G36,Эталоны!$H$32:$H$37)</f>
        <v>-0.65037768662431328</v>
      </c>
      <c r="J36" s="18">
        <f>CORREL($G31:$G36,Эталоны!$Q$32:$Q$37)</f>
        <v>0.53446946743396884</v>
      </c>
      <c r="K36" s="18">
        <f>CORREL($G31:$G36,Эталоны!$Q$24:$Q$29)</f>
        <v>-0.2607144567760451</v>
      </c>
      <c r="L36" s="21">
        <v>1</v>
      </c>
      <c r="M36" s="19">
        <v>65</v>
      </c>
      <c r="N36" s="15">
        <f>CORREL($M31:$M36,Эталоны!$H$24:$H$29)</f>
        <v>0.71883308636634169</v>
      </c>
      <c r="O36" s="18">
        <f>CORREL($M31:$M36,Эталоны!$H$32:$H$37)</f>
        <v>-0.33565677489026396</v>
      </c>
      <c r="P36" s="18">
        <f>CORREL($M31:$M36,Эталоны!$Q$32:$Q$37)</f>
        <v>-0.72935509268370557</v>
      </c>
      <c r="Q36" s="18">
        <f>CORREL($M31:$M36,Эталоны!$Q$24:$Q$29)</f>
        <v>-0.78606434030598626</v>
      </c>
      <c r="R36" s="21">
        <v>2</v>
      </c>
      <c r="S36" s="19">
        <v>61</v>
      </c>
      <c r="T36" s="15">
        <f>CORREL($S31:$S36,Эталоны!$H$24:$H$29)</f>
        <v>0.2585982695523697</v>
      </c>
      <c r="U36" s="18">
        <f>CORREL($S31:$S36,Эталоны!$H$32:$H$37)</f>
        <v>-0.80796760682984914</v>
      </c>
      <c r="V36" s="18">
        <f>CORREL($S31:$S36,Эталоны!$Q$32:$Q$37)</f>
        <v>0.13640318383593475</v>
      </c>
      <c r="W36" s="18">
        <f>CORREL($S31:$S36,Эталоны!$Q$24:$Q$29)</f>
        <v>-0.61269982007400381</v>
      </c>
      <c r="X36" s="21">
        <v>3</v>
      </c>
      <c r="Y36" s="19">
        <v>63</v>
      </c>
      <c r="Z36" s="15">
        <f>CORREL($Y31:$Y36,Эталоны!$H$24:$H$29)</f>
        <v>0.66697170748183743</v>
      </c>
      <c r="AA36" s="18">
        <f>CORREL($Y31:$Y36,Эталоны!$H$32:$H$37)</f>
        <v>-0.40902161112865415</v>
      </c>
      <c r="AB36" s="18">
        <f>CORREL($Y31:$Y36,Эталоны!$Q$32:$Q$37)</f>
        <v>5.025835444435172E-2</v>
      </c>
      <c r="AC36" s="18">
        <f>CORREL($Y31:$Y36,Эталоны!$Q$24:$Q$29)</f>
        <v>-0.29714359219285053</v>
      </c>
      <c r="AD36" s="21">
        <v>2</v>
      </c>
      <c r="AE36" s="19">
        <v>58</v>
      </c>
      <c r="AF36" s="15">
        <f>CORREL($AE31:$AE36,Эталоны!$H$24:$H$29)</f>
        <v>-6.5160639114974189E-2</v>
      </c>
      <c r="AG36" s="18">
        <f>CORREL($AE31:$AE36,Эталоны!$H$32:$H$37)</f>
        <v>0.16896828694879629</v>
      </c>
      <c r="AH36" s="18">
        <f>CORREL($AE31:$AE36,Эталоны!$Q$32:$Q$37)</f>
        <v>-0.34615874318292794</v>
      </c>
      <c r="AI36" s="18">
        <f>CORREL($AE31:$AE36,Эталоны!$Q$24:$Q$29)</f>
        <v>-0.25533043277195178</v>
      </c>
      <c r="AJ36" s="21">
        <v>2</v>
      </c>
      <c r="AK36" s="19">
        <v>57</v>
      </c>
      <c r="AL36" s="18">
        <f>CORREL($AK31:$AK36,Эталоны!$H$24:$H$29)</f>
        <v>0.49664593373880578</v>
      </c>
      <c r="AM36" s="18">
        <f>CORREL($AK31:$AK36,Эталоны!$H$32:$H$37)</f>
        <v>-4.7260710154218219E-2</v>
      </c>
      <c r="AN36" s="18">
        <f>CORREL($AK31:$AK36,Эталоны!$Q$32:$Q$37)</f>
        <v>-0.79910793058718332</v>
      </c>
      <c r="AO36" s="18">
        <f>CORREL($AK31:$AK36,Эталоны!$Q$24:$Q$29)</f>
        <v>-0.28752162121948621</v>
      </c>
      <c r="AP36" s="22">
        <v>2</v>
      </c>
    </row>
    <row r="37" spans="1:42" x14ac:dyDescent="0.3">
      <c r="A37" s="19">
        <v>64</v>
      </c>
      <c r="B37" s="11">
        <f>CORREL($A32:$A37,Эталоны!$H$24:$H$29)</f>
        <v>-8.8626531218364141E-2</v>
      </c>
      <c r="C37" s="18">
        <f>CORREL($A32:$A37,Эталоны!$H$32:$H$37)</f>
        <v>-0.53614107616930828</v>
      </c>
      <c r="D37" s="18">
        <f>CORREL($A32:$A37,Эталоны!$Q$32:$Q$37)</f>
        <v>0.35776498429770442</v>
      </c>
      <c r="E37" s="18">
        <f>CORREL($A32:$A37,Эталоны!$Q$24:$Q$29)</f>
        <v>-5.0765325894343974E-2</v>
      </c>
      <c r="F37" s="21">
        <v>2</v>
      </c>
      <c r="G37" s="19">
        <v>65</v>
      </c>
      <c r="H37" s="15">
        <f>CORREL($G32:$G37,Эталоны!$H$24:$H$29)</f>
        <v>-8.1089856802194396E-2</v>
      </c>
      <c r="I37" s="18">
        <f>CORREL($G32:$G37,Эталоны!$H$32:$H$37)</f>
        <v>2.4864250989485217E-2</v>
      </c>
      <c r="J37" s="18">
        <f>CORREL($G32:$G37,Эталоны!$Q$32:$Q$37)</f>
        <v>0.23015720521062477</v>
      </c>
      <c r="K37" s="18">
        <f>CORREL($G32:$G37,Эталоны!$Q$24:$Q$29)</f>
        <v>0.31200130539544974</v>
      </c>
      <c r="L37" s="21">
        <v>1</v>
      </c>
      <c r="M37" s="19">
        <v>67</v>
      </c>
      <c r="N37" s="15">
        <f>CORREL($M32:$M37,Эталоны!$H$24:$H$29)</f>
        <v>0.29019050004400426</v>
      </c>
      <c r="O37" s="18">
        <f>CORREL($M32:$M37,Эталоны!$H$32:$H$37)</f>
        <v>0.22781929235370721</v>
      </c>
      <c r="P37" s="18">
        <f>CORREL($M32:$M37,Эталоны!$Q$32:$Q$37)</f>
        <v>-0.27060090922058239</v>
      </c>
      <c r="Q37" s="18">
        <f>CORREL($M32:$M37,Эталоны!$Q$24:$Q$29)</f>
        <v>0.1851100598717817</v>
      </c>
      <c r="R37" s="21">
        <v>3</v>
      </c>
      <c r="S37" s="19">
        <v>56</v>
      </c>
      <c r="T37" s="15">
        <f>CORREL($S32:$S37,Эталоны!$H$24:$H$29)</f>
        <v>0.3663475485325246</v>
      </c>
      <c r="U37" s="18">
        <f>CORREL($S32:$S37,Эталоны!$H$32:$H$37)</f>
        <v>-5.9469696949405092E-2</v>
      </c>
      <c r="V37" s="18">
        <f>CORREL($S32:$S37,Эталоны!$Q$32:$Q$37)</f>
        <v>-0.72585979969836423</v>
      </c>
      <c r="W37" s="18">
        <f>CORREL($S32:$S37,Эталоны!$Q$24:$Q$29)</f>
        <v>-0.21208839925638412</v>
      </c>
      <c r="X37" s="21">
        <v>2</v>
      </c>
      <c r="Y37" s="19">
        <v>60</v>
      </c>
      <c r="Z37" s="15">
        <f>CORREL($Y32:$Y37,Эталоны!$H$24:$H$29)</f>
        <v>-0.40759382123889942</v>
      </c>
      <c r="AA37" s="18">
        <f>CORREL($Y32:$Y37,Эталоны!$H$32:$H$37)</f>
        <v>8.8151209294968572E-2</v>
      </c>
      <c r="AB37" s="18">
        <f>CORREL($Y32:$Y37,Эталоны!$Q$32:$Q$37)</f>
        <v>-0.28479734185132338</v>
      </c>
      <c r="AC37" s="18">
        <f>CORREL($Y32:$Y37,Эталоны!$Q$24:$Q$29)</f>
        <v>9.4545688424999025E-2</v>
      </c>
      <c r="AD37" s="21">
        <v>2</v>
      </c>
      <c r="AE37" s="19">
        <v>69</v>
      </c>
      <c r="AF37" s="15">
        <f>CORREL($AE32:$AE37,Эталоны!$H$24:$H$29)</f>
        <v>0.15949177789846666</v>
      </c>
      <c r="AG37" s="18">
        <f>CORREL($AE32:$AE37,Эталоны!$H$32:$H$37)</f>
        <v>0.22990647473594025</v>
      </c>
      <c r="AH37" s="18">
        <f>CORREL($AE32:$AE37,Эталоны!$Q$32:$Q$37)</f>
        <v>0.3031255193733533</v>
      </c>
      <c r="AI37" s="18">
        <f>CORREL($AE32:$AE37,Эталоны!$Q$24:$Q$29)</f>
        <v>0.1614896079697021</v>
      </c>
      <c r="AJ37" s="21">
        <v>2</v>
      </c>
      <c r="AK37" s="19">
        <v>56</v>
      </c>
      <c r="AL37" s="18">
        <f>CORREL($AK32:$AK37,Эталоны!$H$24:$H$29)</f>
        <v>-1.5351344772739075E-2</v>
      </c>
      <c r="AM37" s="18">
        <f>CORREL($AK32:$AK37,Эталоны!$H$32:$H$37)</f>
        <v>0.22496787469757426</v>
      </c>
      <c r="AN37" s="18">
        <f>CORREL($AK32:$AK37,Эталоны!$Q$32:$Q$37)</f>
        <v>-0.39561557829334687</v>
      </c>
      <c r="AO37" s="18">
        <f>CORREL($AK32:$AK37,Эталоны!$Q$24:$Q$29)</f>
        <v>0.19025414366503113</v>
      </c>
      <c r="AP37" s="22">
        <v>2</v>
      </c>
    </row>
    <row r="38" spans="1:42" x14ac:dyDescent="0.3">
      <c r="A38" s="19">
        <v>65</v>
      </c>
      <c r="B38" s="11">
        <f>CORREL($A33:$A38,Эталоны!$H$24:$H$29)</f>
        <v>-0.74650890269015824</v>
      </c>
      <c r="C38" s="18">
        <f>CORREL($A33:$A38,Эталоны!$H$32:$H$37)</f>
        <v>0.7387911592563956</v>
      </c>
      <c r="D38" s="18">
        <f>CORREL($A33:$A38,Эталоны!$Q$32:$Q$37)</f>
        <v>-5.5956956335022848E-16</v>
      </c>
      <c r="E38" s="18">
        <f>CORREL($A33:$A38,Эталоны!$Q$24:$Q$29)</f>
        <v>0.87075053797455149</v>
      </c>
      <c r="F38" s="21">
        <v>3</v>
      </c>
      <c r="G38" s="19">
        <v>65</v>
      </c>
      <c r="H38" s="15">
        <f>CORREL($G33:$G38,Эталоны!$H$24:$H$29)</f>
        <v>-0.86654586136516776</v>
      </c>
      <c r="I38" s="18">
        <f>CORREL($G33:$G38,Эталоны!$H$32:$H$37)</f>
        <v>0.63927143620560845</v>
      </c>
      <c r="J38" s="18">
        <f>CORREL($G33:$G38,Эталоны!$Q$32:$Q$37)</f>
        <v>0.2152857404930078</v>
      </c>
      <c r="K38" s="18">
        <f>CORREL($G33:$G38,Эталоны!$Q$24:$Q$29)</f>
        <v>0.64111039914329615</v>
      </c>
      <c r="L38" s="21">
        <v>1</v>
      </c>
      <c r="M38" s="19">
        <v>69</v>
      </c>
      <c r="N38" s="15">
        <f>CORREL($M33:$M38,Эталоны!$H$24:$H$29)</f>
        <v>-0.25391668753850283</v>
      </c>
      <c r="O38" s="18">
        <f>CORREL($M33:$M38,Эталоны!$H$32:$H$37)</f>
        <v>-0.67310245468141106</v>
      </c>
      <c r="P38" s="18">
        <f>CORREL($M33:$M38,Эталоны!$Q$32:$Q$37)</f>
        <v>0.76260256234891455</v>
      </c>
      <c r="Q38" s="18">
        <f>CORREL($M33:$M38,Эталоны!$Q$24:$Q$29)</f>
        <v>-9.2555029935891514E-2</v>
      </c>
      <c r="R38" s="21">
        <v>2</v>
      </c>
      <c r="S38" s="19">
        <v>56</v>
      </c>
      <c r="T38" s="15">
        <f>CORREL($S33:$S38,Эталоны!$H$24:$H$29)</f>
        <v>-2.7456767382708629E-2</v>
      </c>
      <c r="U38" s="18">
        <f>CORREL($S33:$S38,Эталоны!$H$32:$H$37)</f>
        <v>0.18899105204599273</v>
      </c>
      <c r="V38" s="18">
        <f>CORREL($S33:$S38,Эталоны!$Q$32:$Q$37)</f>
        <v>-0.34137695602911122</v>
      </c>
      <c r="W38" s="18">
        <f>CORREL($S33:$S38,Эталоны!$Q$24:$Q$29)</f>
        <v>0.23686193894227472</v>
      </c>
      <c r="X38" s="21">
        <v>2</v>
      </c>
      <c r="Y38" s="19">
        <v>62</v>
      </c>
      <c r="Z38" s="15">
        <f>CORREL($Y33:$Y38,Эталоны!$H$24:$H$29)</f>
        <v>0.30528086354743517</v>
      </c>
      <c r="AA38" s="18">
        <f>CORREL($Y33:$Y38,Эталоны!$H$32:$H$37)</f>
        <v>0.31427310537025205</v>
      </c>
      <c r="AB38" s="18">
        <f>CORREL($Y33:$Y38,Эталоны!$Q$32:$Q$37)</f>
        <v>-0.19448705403043992</v>
      </c>
      <c r="AC38" s="18">
        <f>CORREL($Y33:$Y38,Эталоны!$Q$24:$Q$29)</f>
        <v>0.37429791004596807</v>
      </c>
      <c r="AD38" s="21">
        <v>2</v>
      </c>
      <c r="AE38" s="19">
        <v>59</v>
      </c>
      <c r="AF38" s="15">
        <f>CORREL($AE33:$AE38,Эталоны!$H$24:$H$29)</f>
        <v>0.192873872438974</v>
      </c>
      <c r="AG38" s="18">
        <f>CORREL($AE33:$AE38,Эталоны!$H$32:$H$37)</f>
        <v>-0.66930308463847588</v>
      </c>
      <c r="AH38" s="18">
        <f>CORREL($AE33:$AE38,Эталоны!$Q$32:$Q$37)</f>
        <v>4.0694178387167212E-2</v>
      </c>
      <c r="AI38" s="18">
        <f>CORREL($AE33:$AE38,Эталоны!$Q$24:$Q$29)</f>
        <v>-0.7920956485303734</v>
      </c>
      <c r="AJ38" s="21">
        <v>1</v>
      </c>
      <c r="AK38" s="19">
        <v>58</v>
      </c>
      <c r="AL38" s="18">
        <f>CORREL($AK33:$AK38,Эталоны!$H$24:$H$29)</f>
        <v>0.12736327797001937</v>
      </c>
      <c r="AM38" s="18">
        <f>CORREL($AK33:$AK38,Эталоны!$H$32:$H$37)</f>
        <v>-0.52674774210671704</v>
      </c>
      <c r="AN38" s="18">
        <f>CORREL($AK33:$AK38,Эталоны!$Q$32:$Q$37)</f>
        <v>0.17496455429804411</v>
      </c>
      <c r="AO38" s="18">
        <f>CORREL($AK33:$AK38,Эталоны!$Q$24:$Q$29)</f>
        <v>-0.12499070044264574</v>
      </c>
      <c r="AP38" s="22">
        <v>2</v>
      </c>
    </row>
    <row r="39" spans="1:42" x14ac:dyDescent="0.3">
      <c r="A39" s="19">
        <v>65</v>
      </c>
      <c r="B39" s="11">
        <f>CORREL($A34:$A39,Эталоны!$H$24:$H$29)</f>
        <v>-0.50292378232399182</v>
      </c>
      <c r="C39" s="18">
        <f>CORREL($A34:$A39,Эталоны!$H$32:$H$37)</f>
        <v>0.500034722435024</v>
      </c>
      <c r="D39" s="18">
        <f>CORREL($A34:$A39,Эталоны!$Q$32:$Q$37)</f>
        <v>0.17641633549763902</v>
      </c>
      <c r="E39" s="18">
        <f>CORREL($A34:$A39,Эталоны!$Q$24:$Q$29)</f>
        <v>0.30974837520809623</v>
      </c>
      <c r="F39" s="21">
        <v>1</v>
      </c>
      <c r="G39" s="19">
        <v>67</v>
      </c>
      <c r="H39" s="15">
        <f>CORREL($G34:$G39,Эталоны!$H$24:$H$29)</f>
        <v>0.21449154984286162</v>
      </c>
      <c r="I39" s="18">
        <f>CORREL($G34:$G39,Эталоны!$H$32:$H$37)</f>
        <v>1.2246579237655477E-2</v>
      </c>
      <c r="J39" s="18">
        <f>CORREL($G34:$G39,Эталоны!$Q$32:$Q$37)</f>
        <v>0.20364867343933241</v>
      </c>
      <c r="K39" s="18">
        <f>CORREL($G34:$G39,Эталоны!$Q$24:$Q$29)</f>
        <v>-0.18451470024124259</v>
      </c>
      <c r="L39" s="21">
        <v>1</v>
      </c>
      <c r="M39" s="19">
        <v>63</v>
      </c>
      <c r="N39" s="15">
        <f>CORREL($M34:$M39,Эталоны!$H$24:$H$29)</f>
        <v>0.10758338314815445</v>
      </c>
      <c r="O39" s="18">
        <f>CORREL($M34:$M39,Эталоны!$H$32:$H$37)</f>
        <v>0.1171637522217545</v>
      </c>
      <c r="P39" s="18">
        <f>CORREL($M34:$M39,Эталоны!$Q$32:$Q$37)</f>
        <v>-0.72149953743417328</v>
      </c>
      <c r="Q39" s="18">
        <f>CORREL($M34:$M39,Эталоны!$Q$24:$Q$29)</f>
        <v>-8.2787557666947537E-2</v>
      </c>
      <c r="R39" s="21">
        <v>2</v>
      </c>
      <c r="S39" s="19">
        <v>55</v>
      </c>
      <c r="T39" s="15">
        <f>CORREL($S34:$S39,Эталоны!$H$24:$H$29)</f>
        <v>5.1557352074147224E-2</v>
      </c>
      <c r="U39" s="18">
        <f>CORREL($S34:$S39,Эталоны!$H$32:$H$37)</f>
        <v>-0.37385133417204491</v>
      </c>
      <c r="V39" s="18">
        <f>CORREL($S34:$S39,Эталоны!$Q$32:$Q$37)</f>
        <v>-8.6247086247085963E-2</v>
      </c>
      <c r="W39" s="18">
        <f>CORREL($S34:$S39,Эталоны!$Q$24:$Q$29)</f>
        <v>-0.10148296466389697</v>
      </c>
      <c r="X39" s="21">
        <v>2</v>
      </c>
      <c r="Y39" s="19">
        <v>58</v>
      </c>
      <c r="Z39" s="15">
        <f>CORREL($Y34:$Y39,Эталоны!$H$24:$H$29)</f>
        <v>-8.3585242600737394E-2</v>
      </c>
      <c r="AA39" s="18">
        <f>CORREL($Y34:$Y39,Эталоны!$H$32:$H$37)</f>
        <v>-0.20839354270438223</v>
      </c>
      <c r="AB39" s="18">
        <f>CORREL($Y34:$Y39,Эталоны!$Q$32:$Q$37)</f>
        <v>-0.35145089958334014</v>
      </c>
      <c r="AC39" s="18">
        <f>CORREL($Y34:$Y39,Эталоны!$Q$24:$Q$29)</f>
        <v>-0.27420849080441301</v>
      </c>
      <c r="AD39" s="21">
        <v>2</v>
      </c>
      <c r="AE39" s="19">
        <v>62</v>
      </c>
      <c r="AF39" s="15">
        <f>CORREL($AE34:$AE39,Эталоны!$H$24:$H$29)</f>
        <v>0.59767937709226748</v>
      </c>
      <c r="AG39" s="18">
        <f>CORREL($AE34:$AE39,Эталоны!$H$32:$H$37)</f>
        <v>0.26929983536274349</v>
      </c>
      <c r="AH39" s="18">
        <f>CORREL($AE34:$AE39,Эталоны!$Q$32:$Q$37)</f>
        <v>-0.47370206194588865</v>
      </c>
      <c r="AI39" s="18">
        <f>CORREL($AE34:$AE39,Эталоны!$Q$24:$Q$29)</f>
        <v>6.0370781267416282E-2</v>
      </c>
      <c r="AJ39" s="21">
        <v>1</v>
      </c>
      <c r="AK39" s="19">
        <v>60</v>
      </c>
      <c r="AL39" s="18">
        <f>CORREL($AK34:$AK39,Эталоны!$H$24:$H$29)</f>
        <v>-0.55630358996731599</v>
      </c>
      <c r="AM39" s="18">
        <f>CORREL($AK34:$AK39,Эталоны!$H$32:$H$37)</f>
        <v>0.19095391380539495</v>
      </c>
      <c r="AN39" s="18">
        <f>CORREL($AK34:$AK39,Эталоны!$Q$32:$Q$37)</f>
        <v>0.17965360249881276</v>
      </c>
      <c r="AO39" s="18">
        <f>CORREL($AK34:$AK39,Эталоны!$Q$24:$Q$29)</f>
        <v>0.60109166423365834</v>
      </c>
      <c r="AP39" s="22">
        <v>2</v>
      </c>
    </row>
    <row r="40" spans="1:42" x14ac:dyDescent="0.3">
      <c r="A40" s="19">
        <v>57</v>
      </c>
      <c r="B40" s="11">
        <f>CORREL($A35:$A40,Эталоны!$H$24:$H$29)</f>
        <v>0.72904773140617374</v>
      </c>
      <c r="C40" s="18">
        <f>CORREL($A35:$A40,Эталоны!$H$32:$H$37)</f>
        <v>-0.29292093329645819</v>
      </c>
      <c r="D40" s="18">
        <f>CORREL($A35:$A40,Эталоны!$Q$32:$Q$37)</f>
        <v>-0.76910361313944131</v>
      </c>
      <c r="E40" s="18">
        <f>CORREL($A35:$A40,Эталоны!$Q$24:$Q$29)</f>
        <v>-0.78247074501601621</v>
      </c>
      <c r="F40" s="21">
        <v>2</v>
      </c>
      <c r="G40" s="19">
        <v>67</v>
      </c>
      <c r="H40" s="15">
        <f>CORREL($G35:$G40,Эталоны!$H$24:$H$29)</f>
        <v>0.14085297912931155</v>
      </c>
      <c r="I40" s="18">
        <f>CORREL($G35:$G40,Эталоны!$H$32:$H$37)</f>
        <v>-0.18455638498943491</v>
      </c>
      <c r="J40" s="18">
        <f>CORREL($G35:$G40,Эталоны!$Q$32:$Q$37)</f>
        <v>0.28656995416113468</v>
      </c>
      <c r="K40" s="18">
        <f>CORREL($G35:$G40,Эталоны!$Q$24:$Q$29)</f>
        <v>-0.36729449145805371</v>
      </c>
      <c r="L40" s="21">
        <v>1</v>
      </c>
      <c r="M40" s="19">
        <v>65</v>
      </c>
      <c r="N40" s="15">
        <f>CORREL($M35:$M40,Эталоны!$H$24:$H$29)</f>
        <v>-0.10958510609627621</v>
      </c>
      <c r="O40" s="18">
        <f>CORREL($M35:$M40,Эталоны!$H$32:$H$37)</f>
        <v>0.55964098574137455</v>
      </c>
      <c r="P40" s="18">
        <f>CORREL($M35:$M40,Эталоны!$Q$32:$Q$37)</f>
        <v>-0.30002512730435382</v>
      </c>
      <c r="Q40" s="18">
        <f>CORREL($M35:$M40,Эталоны!$Q$24:$Q$29)</f>
        <v>0.48377598145875789</v>
      </c>
      <c r="R40" s="21">
        <v>2</v>
      </c>
      <c r="S40" s="19">
        <v>61</v>
      </c>
      <c r="T40" s="15">
        <f>CORREL($S35:$S40,Эталоны!$H$24:$H$29)</f>
        <v>-0.54650793198594028</v>
      </c>
      <c r="U40" s="18">
        <f>CORREL($S35:$S40,Эталоны!$H$32:$H$37)</f>
        <v>0.2796525728058607</v>
      </c>
      <c r="V40" s="18">
        <f>CORREL($S35:$S40,Эталоны!$Q$32:$Q$37)</f>
        <v>0.4032634032634031</v>
      </c>
      <c r="W40" s="18">
        <f>CORREL($S35:$S40,Эталоны!$Q$24:$Q$29)</f>
        <v>0.76300154913967611</v>
      </c>
      <c r="X40" s="21">
        <v>1</v>
      </c>
      <c r="Y40" s="19">
        <v>62</v>
      </c>
      <c r="Z40" s="15">
        <f>CORREL($Y35:$Y40,Эталоны!$H$24:$H$29)</f>
        <v>0.217642875033005</v>
      </c>
      <c r="AA40" s="18">
        <f>CORREL($Y35:$Y40,Эталоны!$H$32:$H$37)</f>
        <v>0.15533133569571009</v>
      </c>
      <c r="AB40" s="18">
        <f>CORREL($Y35:$Y40,Эталоны!$Q$32:$Q$37)</f>
        <v>8.2000275521388818E-2</v>
      </c>
      <c r="AC40" s="18">
        <f>CORREL($Y35:$Y40,Эталоны!$Q$24:$Q$29)</f>
        <v>0.3834422668772603</v>
      </c>
      <c r="AD40" s="21">
        <v>2</v>
      </c>
      <c r="AE40" s="19">
        <v>61</v>
      </c>
      <c r="AF40" s="15">
        <f>CORREL($AE35:$AE40,Эталоны!$H$24:$H$29)</f>
        <v>-0.44120827740638718</v>
      </c>
      <c r="AG40" s="18">
        <f>CORREL($AE35:$AE40,Эталоны!$H$32:$H$37)</f>
        <v>-0.14834797458705171</v>
      </c>
      <c r="AH40" s="18">
        <f>CORREL($AE35:$AE40,Эталоны!$Q$32:$Q$37)</f>
        <v>0.27926968209264752</v>
      </c>
      <c r="AI40" s="18">
        <f>CORREL($AE35:$AE40,Эталоны!$Q$24:$Q$29)</f>
        <v>2.1443277698250614E-2</v>
      </c>
      <c r="AJ40" s="21">
        <v>1</v>
      </c>
      <c r="AK40" s="19">
        <v>62</v>
      </c>
      <c r="AL40" s="18">
        <f>CORREL($AK35:$AK40,Эталоны!$H$24:$H$29)</f>
        <v>-0.90227188719918194</v>
      </c>
      <c r="AM40" s="18">
        <f>CORREL($AK35:$AK40,Эталоны!$H$32:$H$37)</f>
        <v>0.72210445062261752</v>
      </c>
      <c r="AN40" s="18">
        <f>CORREL($AK35:$AK40,Эталоны!$Q$32:$Q$37)</f>
        <v>0.27718568402613203</v>
      </c>
      <c r="AO40" s="18">
        <f>CORREL($AK35:$AK40,Эталоны!$Q$24:$Q$29)</f>
        <v>0.86016501031406178</v>
      </c>
      <c r="AP40" s="22">
        <v>3</v>
      </c>
    </row>
    <row r="41" spans="1:42" x14ac:dyDescent="0.3">
      <c r="A41" s="19">
        <v>59</v>
      </c>
      <c r="B41" s="11">
        <f>CORREL($A36:$A41,Эталоны!$H$24:$H$29)</f>
        <v>0.49078559953152318</v>
      </c>
      <c r="C41" s="18">
        <f>CORREL($A36:$A41,Эталоны!$H$32:$H$37)</f>
        <v>-8.6995862792029158E-2</v>
      </c>
      <c r="D41" s="18">
        <f>CORREL($A36:$A41,Эталоны!$Q$32:$Q$37)</f>
        <v>-0.32413804723391582</v>
      </c>
      <c r="E41" s="18">
        <f>CORREL($A36:$A41,Эталоны!$Q$24:$Q$29)</f>
        <v>-0.10172516778801245</v>
      </c>
      <c r="F41" s="21">
        <v>2</v>
      </c>
      <c r="G41" s="19">
        <v>60</v>
      </c>
      <c r="H41" s="15">
        <f>CORREL($G36:$G41,Эталоны!$H$24:$H$29)</f>
        <v>0.79094365203383654</v>
      </c>
      <c r="I41" s="18">
        <f>CORREL($G36:$G41,Эталоны!$H$32:$H$37)</f>
        <v>-0.28972259319570531</v>
      </c>
      <c r="J41" s="18">
        <f>CORREL($G36:$G41,Эталоны!$Q$32:$Q$37)</f>
        <v>-0.73724407010685045</v>
      </c>
      <c r="K41" s="18">
        <f>CORREL($G36:$G41,Эталоны!$Q$24:$Q$29)</f>
        <v>-0.80172883619338231</v>
      </c>
      <c r="L41" s="21">
        <v>2</v>
      </c>
      <c r="M41" s="19">
        <v>65</v>
      </c>
      <c r="N41" s="15">
        <f>CORREL($M36:$M41,Эталоны!$H$24:$H$29)</f>
        <v>0.12565617248750952</v>
      </c>
      <c r="O41" s="18">
        <f>CORREL($M36:$M41,Эталоны!$H$32:$H$37)</f>
        <v>-0.872891061181024</v>
      </c>
      <c r="P41" s="18">
        <f>CORREL($M36:$M41,Эталоны!$Q$32:$Q$37)</f>
        <v>0.41188306596930618</v>
      </c>
      <c r="Q41" s="18">
        <f>CORREL($M36:$M41,Эталоны!$Q$24:$Q$29)</f>
        <v>-0.50383147365577952</v>
      </c>
      <c r="R41" s="21">
        <v>2</v>
      </c>
      <c r="S41" s="19">
        <v>66</v>
      </c>
      <c r="T41" s="15">
        <f>CORREL($S36:$S41,Эталоны!$H$24:$H$29)</f>
        <v>-0.81448736443705472</v>
      </c>
      <c r="U41" s="18">
        <f>CORREL($S36:$S41,Эталоны!$H$32:$H$37)</f>
        <v>0.29626288025600955</v>
      </c>
      <c r="V41" s="18">
        <f>CORREL($S36:$S41,Эталоны!$Q$32:$Q$37)</f>
        <v>0.67970392369673938</v>
      </c>
      <c r="W41" s="18">
        <f>CORREL($S36:$S41,Эталоны!$Q$24:$Q$29)</f>
        <v>0.58545269648288278</v>
      </c>
      <c r="X41" s="21">
        <v>2</v>
      </c>
      <c r="Y41" s="19">
        <v>62</v>
      </c>
      <c r="Z41" s="15">
        <f>CORREL($Y36:$Y41,Эталоны!$H$24:$H$29)</f>
        <v>-0.83106691975872105</v>
      </c>
      <c r="AA41" s="18">
        <f>CORREL($Y36:$Y41,Эталоны!$H$32:$H$37)</f>
        <v>-9.9275825864041406E-2</v>
      </c>
      <c r="AB41" s="18">
        <f>CORREL($Y36:$Y41,Эталоны!$Q$32:$Q$37)</f>
        <v>0.59558878863263764</v>
      </c>
      <c r="AC41" s="18">
        <f>CORREL($Y36:$Y41,Эталоны!$Q$24:$Q$29)</f>
        <v>0.27715031411542068</v>
      </c>
      <c r="AD41" s="21">
        <v>1</v>
      </c>
      <c r="AE41" s="19">
        <v>55</v>
      </c>
      <c r="AF41" s="15">
        <f>CORREL($AE36:$AE41,Эталоны!$H$24:$H$29)</f>
        <v>0.66783695012365607</v>
      </c>
      <c r="AG41" s="18">
        <f>CORREL($AE36:$AE41,Эталоны!$H$32:$H$37)</f>
        <v>-0.32424085193118474</v>
      </c>
      <c r="AH41" s="18">
        <f>CORREL($AE36:$AE41,Эталоны!$Q$32:$Q$37)</f>
        <v>-0.57923436651286053</v>
      </c>
      <c r="AI41" s="18">
        <f>CORREL($AE36:$AE41,Эталоны!$Q$24:$Q$29)</f>
        <v>-0.45705764029140167</v>
      </c>
      <c r="AJ41" s="21">
        <v>2</v>
      </c>
      <c r="AK41" s="19">
        <v>58</v>
      </c>
      <c r="AL41" s="18">
        <f>CORREL($AK36:$AK41,Эталоны!$H$24:$H$29)</f>
        <v>0.13468889124353031</v>
      </c>
      <c r="AM41" s="18">
        <f>CORREL($AK36:$AK41,Эталоны!$H$32:$H$37)</f>
        <v>0.14953123718989178</v>
      </c>
      <c r="AN41" s="18">
        <f>CORREL($AK36:$AK41,Эталоны!$Q$32:$Q$37)</f>
        <v>-0.34845652465196075</v>
      </c>
      <c r="AO41" s="18">
        <f>CORREL($AK36:$AK41,Эталоны!$Q$24:$Q$29)</f>
        <v>-0.3545776903462709</v>
      </c>
      <c r="AP41" s="22">
        <v>1</v>
      </c>
    </row>
    <row r="42" spans="1:42" x14ac:dyDescent="0.3">
      <c r="A42" s="19">
        <v>63</v>
      </c>
      <c r="B42" s="11">
        <f>CORREL($A37:$A42,Эталоны!$H$24:$H$29)</f>
        <v>-0.29832065853876721</v>
      </c>
      <c r="C42" s="18">
        <f>CORREL($A37:$A42,Эталоны!$H$32:$H$37)</f>
        <v>-0.48259810201472436</v>
      </c>
      <c r="D42" s="18">
        <f>CORREL($A37:$A42,Эталоны!$Q$32:$Q$37)</f>
        <v>0.59389051607288001</v>
      </c>
      <c r="E42" s="18">
        <f>CORREL($A37:$A42,Эталоны!$Q$24:$Q$29)</f>
        <v>0.1087406966009794</v>
      </c>
      <c r="F42" s="21">
        <v>2</v>
      </c>
      <c r="G42" s="19">
        <v>59</v>
      </c>
      <c r="H42" s="15">
        <f>CORREL($G37:$G42,Эталоны!$H$24:$H$29)</f>
        <v>0.5115817956786487</v>
      </c>
      <c r="I42" s="18">
        <f>CORREL($G37:$G42,Эталоны!$H$32:$H$37)</f>
        <v>-6.9925059229172373E-2</v>
      </c>
      <c r="J42" s="18">
        <f>CORREL($G37:$G42,Эталоны!$Q$32:$Q$37)</f>
        <v>-0.51515816149227789</v>
      </c>
      <c r="K42" s="18">
        <f>CORREL($G37:$G42,Эталоны!$Q$24:$Q$29)</f>
        <v>-0.22038119358438485</v>
      </c>
      <c r="L42" s="21">
        <v>3</v>
      </c>
      <c r="M42" s="19">
        <v>62</v>
      </c>
      <c r="N42" s="15">
        <f>CORREL($M37:$M42,Эталоны!$H$24:$H$29)</f>
        <v>0.13927026334315015</v>
      </c>
      <c r="O42" s="18">
        <f>CORREL($M37:$M42,Эталоны!$H$32:$H$37)</f>
        <v>0.10240896960537417</v>
      </c>
      <c r="P42" s="18">
        <f>CORREL($M37:$M42,Эталоны!$Q$32:$Q$37)</f>
        <v>-0.58101033449947126</v>
      </c>
      <c r="Q42" s="18">
        <f>CORREL($M37:$M42,Эталоны!$Q$24:$Q$29)</f>
        <v>6.922544440137933E-2</v>
      </c>
      <c r="R42" s="21">
        <v>2</v>
      </c>
      <c r="S42" s="19">
        <v>67</v>
      </c>
      <c r="T42" s="15">
        <f>CORREL($S37:$S42,Эталоны!$H$24:$H$29)</f>
        <v>-0.20031909691375921</v>
      </c>
      <c r="U42" s="18">
        <f>CORREL($S37:$S42,Эталоны!$H$32:$H$37)</f>
        <v>0.24665484343971766</v>
      </c>
      <c r="V42" s="18">
        <f>CORREL($S37:$S42,Эталоны!$Q$32:$Q$37)</f>
        <v>0.24014224711516549</v>
      </c>
      <c r="W42" s="18">
        <f>CORREL($S37:$S42,Эталоны!$Q$24:$Q$29)</f>
        <v>0.10842096677989085</v>
      </c>
      <c r="X42" s="21">
        <v>2</v>
      </c>
      <c r="Y42" s="19">
        <v>65</v>
      </c>
      <c r="Z42" s="15">
        <f>CORREL($Y37:$Y42,Эталоны!$H$24:$H$29)</f>
        <v>-0.12450860349589292</v>
      </c>
      <c r="AA42" s="18">
        <f>CORREL($Y37:$Y42,Эталоны!$H$32:$H$37)</f>
        <v>0.3120028475826474</v>
      </c>
      <c r="AB42" s="18">
        <f>CORREL($Y37:$Y42,Эталоны!$Q$32:$Q$37)</f>
        <v>0.26582626305941537</v>
      </c>
      <c r="AC42" s="18">
        <f>CORREL($Y37:$Y42,Эталоны!$Q$24:$Q$29)</f>
        <v>0.35803376301810153</v>
      </c>
      <c r="AD42" s="21">
        <v>1</v>
      </c>
      <c r="AE42" s="19">
        <v>60</v>
      </c>
      <c r="AF42" s="15">
        <f>CORREL($AE37:$AE42,Эталоны!$H$24:$H$29)</f>
        <v>-0.47915848114131554</v>
      </c>
      <c r="AG42" s="18">
        <f>CORREL($AE37:$AE42,Эталоны!$H$32:$H$37)</f>
        <v>0.47071792666801787</v>
      </c>
      <c r="AH42" s="18">
        <f>CORREL($AE37:$AE42,Эталоны!$Q$32:$Q$37)</f>
        <v>3.5044111662262761E-2</v>
      </c>
      <c r="AI42" s="18">
        <f>CORREL($AE37:$AE42,Эталоны!$Q$24:$Q$29)</f>
        <v>0.66267220437800622</v>
      </c>
      <c r="AJ42" s="21">
        <v>3</v>
      </c>
      <c r="AK42" s="19">
        <v>57</v>
      </c>
      <c r="AL42" s="18">
        <f>CORREL($AK37:$AK42,Эталоны!$H$24:$H$29)</f>
        <v>0.85302964454237007</v>
      </c>
      <c r="AM42" s="18">
        <f>CORREL($AK37:$AK42,Эталоны!$H$32:$H$37)</f>
        <v>-0.14953123718989261</v>
      </c>
      <c r="AN42" s="18">
        <f>CORREL($AK37:$AK42,Эталоны!$Q$32:$Q$37)</f>
        <v>-0.49054559295664318</v>
      </c>
      <c r="AO42" s="18">
        <f>CORREL($AK37:$AK42,Эталоны!$Q$24:$Q$29)</f>
        <v>-0.58368942872386076</v>
      </c>
      <c r="AP42" s="22">
        <v>2</v>
      </c>
    </row>
    <row r="43" spans="1:42" x14ac:dyDescent="0.3">
      <c r="A43" s="19">
        <v>63</v>
      </c>
      <c r="B43" s="11">
        <f>CORREL($A38:$A43,Эталоны!$H$24:$H$29)</f>
        <v>-0.53311398998318094</v>
      </c>
      <c r="C43" s="18">
        <f>CORREL($A38:$A43,Эталоны!$H$32:$H$37)</f>
        <v>0.32129634474976138</v>
      </c>
      <c r="D43" s="18">
        <f>CORREL($A38:$A43,Эталоны!$Q$32:$Q$37)</f>
        <v>5.802588531856568E-2</v>
      </c>
      <c r="E43" s="18">
        <f>CORREL($A38:$A43,Эталоны!$Q$24:$Q$29)</f>
        <v>0.55418634692899771</v>
      </c>
      <c r="F43" s="21">
        <v>2</v>
      </c>
      <c r="G43" s="19">
        <v>67</v>
      </c>
      <c r="H43" s="15">
        <f>CORREL($G38:$G43,Эталоны!$H$24:$H$29)</f>
        <v>-0.20111832108190711</v>
      </c>
      <c r="I43" s="18">
        <f>CORREL($G38:$G43,Эталоны!$H$32:$H$37)</f>
        <v>-0.4135552578786158</v>
      </c>
      <c r="J43" s="18">
        <f>CORREL($G38:$G43,Эталоны!$Q$32:$Q$37)</f>
        <v>0.7096437059419165</v>
      </c>
      <c r="K43" s="18">
        <f>CORREL($G38:$G43,Эталоны!$Q$24:$Q$29)</f>
        <v>0.19442961474788339</v>
      </c>
      <c r="L43" s="21">
        <v>2</v>
      </c>
      <c r="M43" s="19">
        <v>60</v>
      </c>
      <c r="N43" s="15">
        <f>CORREL($M38:$M43,Эталоны!$H$24:$H$29)</f>
        <v>-0.18848425873126323</v>
      </c>
      <c r="O43" s="18">
        <f>CORREL($M38:$M43,Эталоны!$H$32:$H$37)</f>
        <v>0.38861588340250997</v>
      </c>
      <c r="P43" s="18">
        <f>CORREL($M38:$M43,Эталоны!$Q$32:$Q$37)</f>
        <v>-0.45449165900061334</v>
      </c>
      <c r="Q43" s="18">
        <f>CORREL($M38:$M43,Эталоны!$Q$24:$Q$29)</f>
        <v>0.29771859806932544</v>
      </c>
      <c r="R43" s="21">
        <v>2</v>
      </c>
      <c r="S43" s="19">
        <v>65</v>
      </c>
      <c r="T43" s="15">
        <f>CORREL($S38:$S43,Эталоны!$H$24:$H$29)</f>
        <v>0.14966906714601086</v>
      </c>
      <c r="U43" s="18">
        <f>CORREL($S38:$S43,Эталоны!$H$32:$H$37)</f>
        <v>0.12699538603829</v>
      </c>
      <c r="V43" s="18">
        <f>CORREL($S38:$S43,Эталоны!$Q$32:$Q$37)</f>
        <v>-8.4585158653652983E-3</v>
      </c>
      <c r="W43" s="18">
        <f>CORREL($S38:$S43,Эталоны!$Q$24:$Q$29)</f>
        <v>-0.24095473059708447</v>
      </c>
      <c r="X43" s="21">
        <v>2</v>
      </c>
      <c r="Y43" s="19">
        <v>66</v>
      </c>
      <c r="Z43" s="15">
        <f>CORREL($Y38:$Y43,Эталоны!$H$24:$H$29)</f>
        <v>-0.49635580713350352</v>
      </c>
      <c r="AA43" s="18">
        <f>CORREL($Y38:$Y43,Эталоны!$H$32:$H$37)</f>
        <v>0.25374061651085428</v>
      </c>
      <c r="AB43" s="18">
        <f>CORREL($Y38:$Y43,Эталоны!$Q$32:$Q$37)</f>
        <v>0.44099479550929244</v>
      </c>
      <c r="AC43" s="18">
        <f>CORREL($Y38:$Y43,Эталоны!$Q$24:$Q$29)</f>
        <v>0.20617191910727969</v>
      </c>
      <c r="AD43" s="21">
        <v>1</v>
      </c>
      <c r="AE43" s="19">
        <v>68</v>
      </c>
      <c r="AF43" s="15">
        <f>CORREL($AE38:$AE43,Эталоны!$H$24:$H$29)</f>
        <v>-0.40343766649685775</v>
      </c>
      <c r="AG43" s="18">
        <f>CORREL($AE38:$AE43,Эталоны!$H$32:$H$37)</f>
        <v>-0.34407058220441056</v>
      </c>
      <c r="AH43" s="18">
        <f>CORREL($AE38:$AE43,Эталоны!$Q$32:$Q$37)</f>
        <v>0.9309362600504717</v>
      </c>
      <c r="AI43" s="18">
        <f>CORREL($AE38:$AE43,Эталоны!$Q$24:$Q$29)</f>
        <v>0.18590204106328359</v>
      </c>
      <c r="AJ43" s="21">
        <v>2</v>
      </c>
      <c r="AK43" s="19">
        <v>58</v>
      </c>
      <c r="AL43" s="18">
        <f>CORREL($AK38:$AK43,Эталоны!$H$24:$H$29)</f>
        <v>0.40669232243511927</v>
      </c>
      <c r="AM43" s="18">
        <f>CORREL($AK38:$AK43,Эталоны!$H$32:$H$37)</f>
        <v>-0.75887114346920159</v>
      </c>
      <c r="AN43" s="18">
        <f>CORREL($AK38:$AK43,Эталоны!$Q$32:$Q$37)</f>
        <v>0.23583717133775656</v>
      </c>
      <c r="AO43" s="18">
        <f>CORREL($AK38:$AK43,Эталоны!$Q$24:$Q$29)</f>
        <v>-0.49629242295087128</v>
      </c>
      <c r="AP43" s="22">
        <v>2</v>
      </c>
    </row>
    <row r="44" spans="1:42" x14ac:dyDescent="0.3">
      <c r="A44" s="19">
        <v>67</v>
      </c>
      <c r="B44" s="11">
        <f>CORREL($A39:$A44,Эталоны!$H$24:$H$29)</f>
        <v>-0.69701503535732412</v>
      </c>
      <c r="C44" s="18">
        <f>CORREL($A39:$A44,Эталоны!$H$32:$H$37)</f>
        <v>0.73292204305068565</v>
      </c>
      <c r="D44" s="18">
        <f>CORREL($A39:$A44,Эталоны!$Q$32:$Q$37)</f>
        <v>0.29937660226106377</v>
      </c>
      <c r="E44" s="18">
        <f>CORREL($A39:$A44,Эталоны!$Q$24:$Q$29)</f>
        <v>0.72409539937156719</v>
      </c>
      <c r="F44" s="21">
        <v>3</v>
      </c>
      <c r="G44" s="19">
        <v>61</v>
      </c>
      <c r="H44" s="15">
        <f>CORREL($G39:$G44,Эталоны!$H$24:$H$29)</f>
        <v>-0.39241679068169516</v>
      </c>
      <c r="I44" s="18">
        <f>CORREL($G39:$G44,Эталоны!$H$32:$H$37)</f>
        <v>4.528745739907921E-2</v>
      </c>
      <c r="J44" s="18">
        <f>CORREL($G39:$G44,Эталоны!$Q$32:$Q$37)</f>
        <v>-0.17930625368127731</v>
      </c>
      <c r="K44" s="18">
        <f>CORREL($G39:$G44,Эталоны!$Q$24:$Q$29)</f>
        <v>0.15521321028647098</v>
      </c>
      <c r="L44" s="21">
        <v>2</v>
      </c>
      <c r="M44" s="19">
        <v>61</v>
      </c>
      <c r="N44" s="15">
        <f>CORREL($M39:$M44,Эталоны!$H$24:$H$29)</f>
        <v>0.34555447434065012</v>
      </c>
      <c r="O44" s="18">
        <f>CORREL($M39:$M44,Эталоны!$H$32:$H$37)</f>
        <v>-0.50520064842326429</v>
      </c>
      <c r="P44" s="18">
        <f>CORREL($M39:$M44,Эталоны!$Q$32:$Q$37)</f>
        <v>4.8566508791047022E-16</v>
      </c>
      <c r="Q44" s="18">
        <f>CORREL($M39:$M44,Эталоны!$Q$24:$Q$29)</f>
        <v>-0.24046502151753035</v>
      </c>
      <c r="R44" s="21">
        <v>2</v>
      </c>
      <c r="S44" s="19">
        <v>65</v>
      </c>
      <c r="T44" s="15">
        <f>CORREL($S39:$S44,Эталоны!$H$24:$H$29)</f>
        <v>0.62855080944359187</v>
      </c>
      <c r="U44" s="18">
        <f>CORREL($S39:$S44,Эталоны!$H$32:$H$37)</f>
        <v>-0.37468904779096313</v>
      </c>
      <c r="V44" s="18">
        <f>CORREL($S39:$S44,Эталоны!$Q$32:$Q$37)</f>
        <v>3.7563935067933957E-2</v>
      </c>
      <c r="W44" s="18">
        <f>CORREL($S39:$S44,Эталоны!$Q$24:$Q$29)</f>
        <v>-0.63993548481392837</v>
      </c>
      <c r="X44" s="21">
        <v>2</v>
      </c>
      <c r="Y44" s="19">
        <v>57</v>
      </c>
      <c r="Z44" s="15">
        <f>CORREL($Y39:$Y44,Эталоны!$H$24:$H$29)</f>
        <v>0.70008438957326147</v>
      </c>
      <c r="AA44" s="18">
        <f>CORREL($Y39:$Y44,Эталоны!$H$32:$H$37)</f>
        <v>-0.20669240391957711</v>
      </c>
      <c r="AB44" s="18">
        <f>CORREL($Y39:$Y44,Эталоны!$Q$32:$Q$37)</f>
        <v>-0.73449098463491924</v>
      </c>
      <c r="AC44" s="18">
        <f>CORREL($Y39:$Y44,Эталоны!$Q$24:$Q$29)</f>
        <v>-0.75247557753785066</v>
      </c>
      <c r="AD44" s="21">
        <v>2</v>
      </c>
      <c r="AE44" s="19">
        <v>67</v>
      </c>
      <c r="AF44" s="15">
        <f>CORREL($AE39:$AE44,Эталоны!$H$24:$H$29)</f>
        <v>-0.48067060328204136</v>
      </c>
      <c r="AG44" s="18">
        <f>CORREL($AE39:$AE44,Эталоны!$H$32:$H$37)</f>
        <v>0.3562605255200903</v>
      </c>
      <c r="AH44" s="18">
        <f>CORREL($AE39:$AE44,Эталоны!$Q$32:$Q$37)</f>
        <v>0.18212026891742253</v>
      </c>
      <c r="AI44" s="18">
        <f>CORREL($AE39:$AE44,Эталоны!$Q$24:$Q$29)</f>
        <v>0.34301475014964217</v>
      </c>
      <c r="AJ44" s="21">
        <v>1</v>
      </c>
      <c r="AK44" s="19">
        <v>57</v>
      </c>
      <c r="AL44" s="18">
        <f>CORREL($AK39:$AK44,Эталоны!$H$24:$H$29)</f>
        <v>2.7696943882299261E-15</v>
      </c>
      <c r="AM44" s="18">
        <f>CORREL($AK39:$AK44,Эталоны!$H$32:$H$37)</f>
        <v>-0.20097089143025582</v>
      </c>
      <c r="AN44" s="18">
        <f>CORREL($AK39:$AK44,Эталоны!$Q$32:$Q$37)</f>
        <v>-0.17903303552360353</v>
      </c>
      <c r="AO44" s="18">
        <f>CORREL($AK39:$AK44,Эталоны!$Q$24:$Q$29)</f>
        <v>4.8113682595053726E-2</v>
      </c>
      <c r="AP44" s="22">
        <v>2</v>
      </c>
    </row>
    <row r="45" spans="1:42" x14ac:dyDescent="0.3">
      <c r="A45" s="19">
        <v>68</v>
      </c>
      <c r="B45" s="11">
        <f>CORREL($A40:$A45,Эталоны!$H$24:$H$29)</f>
        <v>3.7647941193920141E-2</v>
      </c>
      <c r="C45" s="18">
        <f>CORREL($A40:$A45,Эталоны!$H$32:$H$37)</f>
        <v>-0.17267983652222638</v>
      </c>
      <c r="D45" s="18">
        <f>CORREL($A40:$A45,Эталоны!$Q$32:$Q$37)</f>
        <v>0.39319258107039906</v>
      </c>
      <c r="E45" s="18">
        <f>CORREL($A40:$A45,Эталоны!$Q$24:$Q$29)</f>
        <v>-0.27171599428357279</v>
      </c>
      <c r="F45" s="21">
        <v>1</v>
      </c>
      <c r="G45" s="19">
        <v>60</v>
      </c>
      <c r="H45" s="15">
        <f>CORREL($G40:$G45,Эталоны!$H$24:$H$29)</f>
        <v>-0.15914047399635164</v>
      </c>
      <c r="I45" s="18">
        <f>CORREL($G40:$G45,Эталоны!$H$32:$H$37)</f>
        <v>0.89011715054369633</v>
      </c>
      <c r="J45" s="18">
        <f>CORREL($G40:$G45,Эталоны!$Q$32:$Q$37)</f>
        <v>-0.61557498959346524</v>
      </c>
      <c r="K45" s="18">
        <f>CORREL($G40:$G45,Эталоны!$Q$24:$Q$29)</f>
        <v>0.56074598437306344</v>
      </c>
      <c r="L45" s="21">
        <v>3</v>
      </c>
      <c r="M45" s="19">
        <v>58</v>
      </c>
      <c r="N45" s="15">
        <f>CORREL($M40:$M45,Эталоны!$H$24:$H$29)</f>
        <v>-5.8209097861628971E-2</v>
      </c>
      <c r="O45" s="18">
        <f>CORREL($M40:$M45,Эталоны!$H$32:$H$37)</f>
        <v>-9.4165788871646783E-2</v>
      </c>
      <c r="P45" s="18">
        <f>CORREL($M40:$M45,Эталоны!$Q$32:$Q$37)</f>
        <v>-0.35002141239877993</v>
      </c>
      <c r="Q45" s="18">
        <f>CORREL($M40:$M45,Эталоны!$Q$24:$Q$29)</f>
        <v>3.8191978342320465E-2</v>
      </c>
      <c r="R45" s="21">
        <v>2</v>
      </c>
      <c r="S45" s="19">
        <v>67</v>
      </c>
      <c r="T45" s="15">
        <f>CORREL($S40:$S45,Эталоны!$H$24:$H$29)</f>
        <v>0.53865093070570613</v>
      </c>
      <c r="U45" s="18">
        <f>CORREL($S40:$S45,Эталоны!$H$32:$H$37)</f>
        <v>-0.72176658650217829</v>
      </c>
      <c r="V45" s="18">
        <f>CORREL($S40:$S45,Эталоны!$Q$32:$Q$37)</f>
        <v>0.43770291531390526</v>
      </c>
      <c r="W45" s="18">
        <f>CORREL($S40:$S45,Эталоны!$Q$24:$Q$29)</f>
        <v>-0.61025635767049013</v>
      </c>
      <c r="X45" s="21">
        <v>2</v>
      </c>
      <c r="Y45" s="19">
        <v>60</v>
      </c>
      <c r="Z45" s="15">
        <f>CORREL($Y40:$Y45,Эталоны!$H$24:$H$29)</f>
        <v>0.51336902739121271</v>
      </c>
      <c r="AA45" s="18">
        <f>CORREL($Y40:$Y45,Эталоны!$H$32:$H$37)</f>
        <v>5.6367779780646908E-3</v>
      </c>
      <c r="AB45" s="18">
        <f>CORREL($Y40:$Y45,Эталоны!$Q$32:$Q$37)</f>
        <v>-0.26781177839338105</v>
      </c>
      <c r="AC45" s="18">
        <f>CORREL($Y40:$Y45,Эталоны!$Q$24:$Q$29)</f>
        <v>-9.3563928702297558E-2</v>
      </c>
      <c r="AD45" s="21">
        <v>2</v>
      </c>
      <c r="AE45" s="19">
        <v>85</v>
      </c>
      <c r="AF45" s="15">
        <f>CORREL($AE40:$AE45,Эталоны!$H$24:$H$29)</f>
        <v>-0.34089890437522197</v>
      </c>
      <c r="AG45" s="18">
        <f>CORREL($AE40:$AE45,Эталоны!$H$32:$H$37)</f>
        <v>0.31850043872400718</v>
      </c>
      <c r="AH45" s="18">
        <f>CORREL($AE40:$AE45,Эталоны!$Q$32:$Q$37)</f>
        <v>0.54925129648040771</v>
      </c>
      <c r="AI45" s="18">
        <f>CORREL($AE40:$AE45,Эталоны!$Q$24:$Q$29)</f>
        <v>0.37956047321247222</v>
      </c>
      <c r="AJ45" s="21">
        <v>1</v>
      </c>
      <c r="AK45" s="19">
        <v>60</v>
      </c>
      <c r="AL45" s="18">
        <f>CORREL($AK40:$AK45,Эталоны!$H$24:$H$29)</f>
        <v>-0.79197426125475645</v>
      </c>
      <c r="AM45" s="18">
        <f>CORREL($AK40:$AK45,Эталоны!$H$32:$H$37)</f>
        <v>0.69397760947010401</v>
      </c>
      <c r="AN45" s="18">
        <f>CORREL($AK40:$AK45,Эталоны!$Q$32:$Q$37)</f>
        <v>0.25363013365843812</v>
      </c>
      <c r="AO45" s="18">
        <f>CORREL($AK40:$AK45,Эталоны!$Q$24:$Q$29)</f>
        <v>0.97430207254981949</v>
      </c>
      <c r="AP45" s="22">
        <v>3</v>
      </c>
    </row>
    <row r="46" spans="1:42" x14ac:dyDescent="0.3">
      <c r="A46" s="19">
        <v>70</v>
      </c>
      <c r="B46" s="11">
        <f>CORREL($A41:$A46,Эталоны!$H$24:$H$29)</f>
        <v>0.19227707863369251</v>
      </c>
      <c r="C46" s="18">
        <f>CORREL($A41:$A46,Эталоны!$H$32:$H$37)</f>
        <v>-2.7445562316994205E-2</v>
      </c>
      <c r="D46" s="18">
        <f>CORREL($A41:$A46,Эталоны!$Q$32:$Q$37)</f>
        <v>0.2354408046740056</v>
      </c>
      <c r="E46" s="18">
        <f>CORREL($A41:$A46,Эталоны!$Q$24:$Q$29)</f>
        <v>-0.18689816140294493</v>
      </c>
      <c r="F46" s="21">
        <v>1</v>
      </c>
      <c r="G46" s="19">
        <v>57</v>
      </c>
      <c r="H46" s="15">
        <f>CORREL($G41:$G46,Эталоны!$H$24:$H$29)</f>
        <v>0.36408534649843127</v>
      </c>
      <c r="I46" s="18">
        <f>CORREL($G41:$G46,Эталоны!$H$32:$H$37)</f>
        <v>-0.49963576787429226</v>
      </c>
      <c r="J46" s="18">
        <f>CORREL($G41:$G46,Эталоны!$Q$32:$Q$37)</f>
        <v>-0.12562315740905772</v>
      </c>
      <c r="K46" s="18">
        <f>CORREL($G41:$G46,Эталоны!$Q$24:$Q$29)</f>
        <v>-0.60069889365568185</v>
      </c>
      <c r="L46" s="21">
        <v>2</v>
      </c>
      <c r="M46" s="19">
        <v>65</v>
      </c>
      <c r="N46" s="15">
        <f>CORREL($M41:$M46,Эталоны!$H$24:$H$29)</f>
        <v>-0.59373279818863389</v>
      </c>
      <c r="O46" s="18">
        <f>CORREL($M41:$M46,Эталоны!$H$32:$H$37)</f>
        <v>0.48412293808129098</v>
      </c>
      <c r="P46" s="18">
        <f>CORREL($M41:$M46,Эталоны!$Q$32:$Q$37)</f>
        <v>0.46581796988409041</v>
      </c>
      <c r="Q46" s="18">
        <f>CORREL($M41:$M46,Эталоны!$Q$24:$Q$29)</f>
        <v>0.89538971446992521</v>
      </c>
      <c r="R46" s="21">
        <v>1</v>
      </c>
      <c r="S46" s="19">
        <v>60</v>
      </c>
      <c r="T46" s="15">
        <f>CORREL($S41:$S46,Эталоны!$H$24:$H$29)</f>
        <v>0.29860356107606451</v>
      </c>
      <c r="U46" s="18">
        <f>CORREL($S41:$S46,Эталоны!$H$32:$H$37)</f>
        <v>-0.13497146178722577</v>
      </c>
      <c r="V46" s="18">
        <f>CORREL($S41:$S46,Эталоны!$Q$32:$Q$37)</f>
        <v>-0.75939828659355857</v>
      </c>
      <c r="W46" s="18">
        <f>CORREL($S41:$S46,Эталоны!$Q$24:$Q$29)</f>
        <v>-0.40816431467556913</v>
      </c>
      <c r="X46" s="21">
        <v>2</v>
      </c>
      <c r="Y46" s="19">
        <v>59</v>
      </c>
      <c r="Z46" s="15">
        <f>CORREL($Y41:$Y46,Эталоны!$H$24:$H$29)</f>
        <v>8.3258417331119841E-2</v>
      </c>
      <c r="AA46" s="18">
        <f>CORREL($Y41:$Y46,Эталоны!$H$32:$H$37)</f>
        <v>-0.73682517981765061</v>
      </c>
      <c r="AB46" s="18">
        <f>CORREL($Y41:$Y46,Эталоны!$Q$32:$Q$37)</f>
        <v>0.21958215777630372</v>
      </c>
      <c r="AC46" s="18">
        <f>CORREL($Y41:$Y46,Эталоны!$Q$24:$Q$29)</f>
        <v>-0.37429791004596741</v>
      </c>
      <c r="AD46" s="21">
        <v>2</v>
      </c>
      <c r="AE46" s="19">
        <v>61</v>
      </c>
      <c r="AF46" s="15">
        <f>CORREL($AE41:$AE46,Эталоны!$H$24:$H$29)</f>
        <v>0.2727191235001753</v>
      </c>
      <c r="AG46" s="18">
        <f>CORREL($AE41:$AE46,Эталоны!$H$32:$H$37)</f>
        <v>-0.27780316044260583</v>
      </c>
      <c r="AH46" s="18">
        <f>CORREL($AE41:$AE46,Эталоны!$Q$32:$Q$37)</f>
        <v>-0.26621874064101397</v>
      </c>
      <c r="AI46" s="18">
        <f>CORREL($AE41:$AE46,Эталоны!$Q$24:$Q$29)</f>
        <v>-0.67100869371490901</v>
      </c>
      <c r="AJ46" s="21">
        <v>1</v>
      </c>
      <c r="AK46" s="19">
        <v>60</v>
      </c>
      <c r="AL46" s="18">
        <f>CORREL($AK41:$AK46,Эталоны!$H$24:$H$29)</f>
        <v>-0.56992282817517403</v>
      </c>
      <c r="AM46" s="18">
        <f>CORREL($AK41:$AK46,Эталоны!$H$32:$H$37)</f>
        <v>-9.0389536968143915E-3</v>
      </c>
      <c r="AN46" s="18">
        <f>CORREL($AK41:$AK46,Эталоны!$Q$32:$Q$37)</f>
        <v>0.56902688251291067</v>
      </c>
      <c r="AO46" s="18">
        <f>CORREL($AK41:$AK46,Эталоны!$Q$24:$Q$29)</f>
        <v>0.10387112586859971</v>
      </c>
      <c r="AP46" s="22">
        <v>3</v>
      </c>
    </row>
    <row r="47" spans="1:42" x14ac:dyDescent="0.3">
      <c r="A47" s="19">
        <v>69</v>
      </c>
      <c r="B47" s="11">
        <f>CORREL($A42:$A47,Эталоны!$H$24:$H$29)</f>
        <v>0.10774927898015174</v>
      </c>
      <c r="C47" s="18">
        <f>CORREL($A42:$A47,Эталоны!$H$32:$H$37)</f>
        <v>-5.1266980128797497E-2</v>
      </c>
      <c r="D47" s="18">
        <f>CORREL($A42:$A47,Эталоны!$Q$32:$Q$37)</f>
        <v>0.15588935295535342</v>
      </c>
      <c r="E47" s="18">
        <f>CORREL($A42:$A47,Эталоны!$Q$24:$Q$29)</f>
        <v>-0.32206016183377228</v>
      </c>
      <c r="F47" s="21">
        <v>1</v>
      </c>
      <c r="G47" s="19">
        <v>55</v>
      </c>
      <c r="H47" s="15">
        <f>CORREL($G42:$G47,Эталоны!$H$24:$H$29)</f>
        <v>0.5907465539939577</v>
      </c>
      <c r="I47" s="18">
        <f>CORREL($G42:$G47,Эталоны!$H$32:$H$37)</f>
        <v>-0.42798584038897153</v>
      </c>
      <c r="J47" s="18">
        <f>CORREL($G42:$G47,Эталоны!$Q$32:$Q$37)</f>
        <v>-0.3828251851367408</v>
      </c>
      <c r="K47" s="18">
        <f>CORREL($G42:$G47,Эталоны!$Q$24:$Q$29)</f>
        <v>-0.37037223781350137</v>
      </c>
      <c r="L47" s="21">
        <v>2</v>
      </c>
      <c r="M47" s="19">
        <v>68</v>
      </c>
      <c r="N47" s="15">
        <f>CORREL($M42:$M47,Эталоны!$H$24:$H$29)</f>
        <v>-0.66418262600540279</v>
      </c>
      <c r="O47" s="18">
        <f>CORREL($M42:$M47,Эталоны!$H$32:$H$37)</f>
        <v>-3.4164033705707392E-3</v>
      </c>
      <c r="P47" s="18">
        <f>CORREL($M42:$M47,Эталоны!$Q$32:$Q$37)</f>
        <v>0.75072282959922676</v>
      </c>
      <c r="Q47" s="18">
        <f>CORREL($M42:$M47,Эталоны!$Q$24:$Q$29)</f>
        <v>0.28790369923187198</v>
      </c>
      <c r="R47" s="21">
        <v>2</v>
      </c>
      <c r="S47" s="19">
        <v>59</v>
      </c>
      <c r="T47" s="15">
        <f>CORREL($S42:$S47,Эталоны!$H$24:$H$29)</f>
        <v>0.28834610301887498</v>
      </c>
      <c r="U47" s="18">
        <f>CORREL($S42:$S47,Эталоны!$H$32:$H$37)</f>
        <v>0.22747772432780958</v>
      </c>
      <c r="V47" s="18">
        <f>CORREL($S42:$S47,Эталоны!$Q$32:$Q$37)</f>
        <v>-0.59926561642979281</v>
      </c>
      <c r="W47" s="18">
        <f>CORREL($S42:$S47,Эталоны!$Q$24:$Q$29)</f>
        <v>7.7981037729861397E-2</v>
      </c>
      <c r="X47" s="21">
        <v>2</v>
      </c>
      <c r="Y47" s="19">
        <v>63</v>
      </c>
      <c r="Z47" s="15">
        <f>CORREL($Y42:$Y47,Эталоны!$H$24:$H$29)</f>
        <v>-0.34641016151377302</v>
      </c>
      <c r="AA47" s="18">
        <f>CORREL($Y42:$Y47,Эталоны!$H$32:$H$37)</f>
        <v>0.34178783989745576</v>
      </c>
      <c r="AB47" s="18">
        <f>CORREL($Y42:$Y47,Эталоны!$Q$32:$Q$37)</f>
        <v>7.4187653507559528E-2</v>
      </c>
      <c r="AC47" s="18">
        <f>CORREL($Y42:$Y47,Эталоны!$Q$24:$Q$29)</f>
        <v>0.65793198275135245</v>
      </c>
      <c r="AD47" s="21">
        <v>2</v>
      </c>
      <c r="AE47" s="19">
        <v>61</v>
      </c>
      <c r="AF47" s="15">
        <f>CORREL($AE42:$AE47,Эталоны!$H$24:$H$29)</f>
        <v>0.79010280966883539</v>
      </c>
      <c r="AG47" s="18">
        <f>CORREL($AE42:$AE47,Эталоны!$H$32:$H$37)</f>
        <v>0.15690990760472603</v>
      </c>
      <c r="AH47" s="18">
        <f>CORREL($AE42:$AE47,Эталоны!$Q$32:$Q$37)</f>
        <v>-0.61659270235188246</v>
      </c>
      <c r="AI47" s="18">
        <f>CORREL($AE42:$AE47,Эталоны!$Q$24:$Q$29)</f>
        <v>-0.26546080854436466</v>
      </c>
      <c r="AJ47" s="21">
        <v>2</v>
      </c>
      <c r="AK47" s="19">
        <v>54</v>
      </c>
      <c r="AL47" s="18">
        <f>CORREL($AK42:$AK47,Эталоны!$H$24:$H$29)</f>
        <v>0.54772255750516552</v>
      </c>
      <c r="AM47" s="18">
        <f>CORREL($AK42:$AK47,Эталоны!$H$32:$H$37)</f>
        <v>7.9553333675438903E-2</v>
      </c>
      <c r="AN47" s="18">
        <f>CORREL($AK42:$AK47,Эталоны!$Q$32:$Q$37)</f>
        <v>-0.93189111629609322</v>
      </c>
      <c r="AO47" s="18">
        <f>CORREL($AK42:$AK47,Эталоны!$Q$24:$Q$29)</f>
        <v>-0.49387116017853255</v>
      </c>
      <c r="AP47" s="22">
        <v>3</v>
      </c>
    </row>
    <row r="48" spans="1:42" x14ac:dyDescent="0.3">
      <c r="A48" s="19">
        <v>67</v>
      </c>
      <c r="B48" s="11">
        <f>CORREL($A43:$A48,Эталоны!$H$24:$H$29)</f>
        <v>0.77690959367638734</v>
      </c>
      <c r="C48" s="18">
        <f>CORREL($A43:$A48,Эталоны!$H$32:$H$37)</f>
        <v>-0.31101810882729891</v>
      </c>
      <c r="D48" s="18">
        <f>CORREL($A43:$A48,Эталоны!$Q$32:$Q$37)</f>
        <v>-0.29069384182974128</v>
      </c>
      <c r="E48" s="18">
        <f>CORREL($A43:$A48,Эталоны!$Q$24:$Q$29)</f>
        <v>-0.72262500925797346</v>
      </c>
      <c r="F48" s="21">
        <v>2</v>
      </c>
      <c r="G48" s="19">
        <v>65</v>
      </c>
      <c r="H48" s="15">
        <f>CORREL($G43:$G48,Эталоны!$H$24:$H$29)</f>
        <v>-0.70146934494989988</v>
      </c>
      <c r="I48" s="18">
        <f>CORREL($G43:$G48,Эталоны!$H$32:$H$37)</f>
        <v>0.29465125695362132</v>
      </c>
      <c r="J48" s="18">
        <f>CORREL($G43:$G48,Эталоны!$Q$32:$Q$37)</f>
        <v>0.56541889190089178</v>
      </c>
      <c r="K48" s="18">
        <f>CORREL($G43:$G48,Эталоны!$Q$24:$Q$29)</f>
        <v>0.80323509005302518</v>
      </c>
      <c r="L48" s="21">
        <v>1</v>
      </c>
      <c r="M48" s="19">
        <v>65</v>
      </c>
      <c r="N48" s="15">
        <f>CORREL($M43:$M48,Эталоны!$H$24:$H$29)</f>
        <v>8.6199423184114953E-3</v>
      </c>
      <c r="O48" s="18">
        <f>CORREL($M43:$M48,Эталоны!$H$32:$H$37)</f>
        <v>0.33385057459873008</v>
      </c>
      <c r="P48" s="18">
        <f>CORREL($M43:$M48,Эталоны!$Q$32:$Q$37)</f>
        <v>-0.17732413898671484</v>
      </c>
      <c r="Q48" s="18">
        <f>CORREL($M43:$M48,Эталоны!$Q$24:$Q$29)</f>
        <v>-9.4261510780619326E-3</v>
      </c>
      <c r="R48" s="21">
        <v>1</v>
      </c>
      <c r="S48" s="19">
        <v>59</v>
      </c>
      <c r="T48" s="15">
        <f>CORREL($S43:$S48,Эталоны!$H$24:$H$29)</f>
        <v>6.3728599846995568E-2</v>
      </c>
      <c r="U48" s="18">
        <f>CORREL($S43:$S48,Эталоны!$H$32:$H$37)</f>
        <v>-0.42883961252940539</v>
      </c>
      <c r="V48" s="18">
        <f>CORREL($S43:$S48,Эталоны!$Q$32:$Q$37)</f>
        <v>2.6754805427388634E-2</v>
      </c>
      <c r="W48" s="18">
        <f>CORREL($S43:$S48,Эталоны!$Q$24:$Q$29)</f>
        <v>-0.14933363355774062</v>
      </c>
      <c r="X48" s="21">
        <v>2</v>
      </c>
      <c r="Y48" s="19">
        <v>69</v>
      </c>
      <c r="Z48" s="15">
        <f>CORREL($Y43:$Y48,Эталоны!$H$24:$H$29)</f>
        <v>-0.88496208660984055</v>
      </c>
      <c r="AA48" s="18">
        <f>CORREL($Y43:$Y48,Эталоны!$H$32:$H$37)</f>
        <v>0.4455127920319103</v>
      </c>
      <c r="AB48" s="18">
        <f>CORREL($Y43:$Y48,Эталоны!$Q$32:$Q$37)</f>
        <v>0.63242809492514984</v>
      </c>
      <c r="AC48" s="18">
        <f>CORREL($Y43:$Y48,Эталоны!$Q$24:$Q$29)</f>
        <v>0.69718262586322932</v>
      </c>
      <c r="AD48" s="21">
        <v>1</v>
      </c>
      <c r="AE48" s="19">
        <v>61</v>
      </c>
      <c r="AF48" s="15">
        <f>CORREL($AE43:$AE48,Эталоны!$H$24:$H$29)</f>
        <v>0.13599641400990484</v>
      </c>
      <c r="AG48" s="18">
        <f>CORREL($AE43:$AE48,Эталоны!$H$32:$H$37)</f>
        <v>-0.63080964627910208</v>
      </c>
      <c r="AH48" s="18">
        <f>CORREL($AE43:$AE48,Эталоны!$Q$32:$Q$37)</f>
        <v>0.22308552570336854</v>
      </c>
      <c r="AI48" s="18">
        <f>CORREL($AE43:$AE48,Эталоны!$Q$24:$Q$29)</f>
        <v>-0.41055765486055207</v>
      </c>
      <c r="AJ48" s="21">
        <v>2</v>
      </c>
      <c r="AK48" s="19">
        <v>53</v>
      </c>
      <c r="AL48" s="18">
        <f>CORREL($AK43:$AK48,Эталоны!$H$24:$H$29)</f>
        <v>0.48122650318578719</v>
      </c>
      <c r="AM48" s="18">
        <f>CORREL($AK43:$AK48,Эталоны!$H$32:$H$37)</f>
        <v>-2.497821860302708E-2</v>
      </c>
      <c r="AN48" s="18">
        <f>CORREL($AK43:$AK48,Эталоны!$Q$32:$Q$37)</f>
        <v>-0.5093146745609396</v>
      </c>
      <c r="AO48" s="18">
        <f>CORREL($AK43:$AK48,Эталоны!$Q$24:$Q$29)</f>
        <v>-0.22325113218724252</v>
      </c>
      <c r="AP48" s="22">
        <v>2</v>
      </c>
    </row>
    <row r="49" spans="1:42" x14ac:dyDescent="0.3">
      <c r="A49" s="19">
        <v>71</v>
      </c>
      <c r="B49" s="11">
        <f>CORREL($A44:$A49,Эталоны!$H$24:$H$29)</f>
        <v>0.15894388284780431</v>
      </c>
      <c r="C49" s="18">
        <f>CORREL($A44:$A49,Эталоны!$H$32:$H$37)</f>
        <v>-0.27603239025334275</v>
      </c>
      <c r="D49" s="18">
        <f>CORREL($A44:$A49,Эталоны!$Q$32:$Q$37)</f>
        <v>0.66471832924560836</v>
      </c>
      <c r="E49" s="18">
        <f>CORREL($A44:$A49,Эталоны!$Q$24:$Q$29)</f>
        <v>-4.3452409462675631E-2</v>
      </c>
      <c r="F49" s="21">
        <v>2</v>
      </c>
      <c r="G49" s="19">
        <v>70</v>
      </c>
      <c r="H49" s="15">
        <f>CORREL($G44:$G49,Эталоны!$H$24:$H$29)</f>
        <v>-0.64116318169706943</v>
      </c>
      <c r="I49" s="18">
        <f>CORREL($G44:$G49,Эталоны!$H$32:$H$37)</f>
        <v>6.5532414301910397E-2</v>
      </c>
      <c r="J49" s="18">
        <f>CORREL($G44:$G49,Эталоны!$Q$32:$Q$37)</f>
        <v>0.68444271245656729</v>
      </c>
      <c r="K49" s="18">
        <f>CORREL($G44:$G49,Эталоны!$Q$24:$Q$29)</f>
        <v>0.3722048676958194</v>
      </c>
      <c r="L49" s="21">
        <v>2</v>
      </c>
      <c r="M49" s="19">
        <v>66</v>
      </c>
      <c r="N49" s="15">
        <f>CORREL($M44:$M49,Эталоны!$H$24:$H$29)</f>
        <v>0.15086050590885502</v>
      </c>
      <c r="O49" s="18">
        <f>CORREL($M44:$M49,Эталоны!$H$32:$H$37)</f>
        <v>0.21195990637821785</v>
      </c>
      <c r="P49" s="18">
        <f>CORREL($M44:$M49,Эталоны!$Q$32:$Q$37)</f>
        <v>1.8054740703335986E-2</v>
      </c>
      <c r="Q49" s="18">
        <f>CORREL($M44:$M49,Эталоны!$Q$24:$Q$29)</f>
        <v>-0.12615371004512804</v>
      </c>
      <c r="R49" s="21">
        <v>1</v>
      </c>
      <c r="S49" s="19">
        <v>59</v>
      </c>
      <c r="T49" s="15">
        <f>CORREL($S44:$S49,Эталоны!$H$24:$H$29)</f>
        <v>-0.10014494261670305</v>
      </c>
      <c r="U49" s="18">
        <f>CORREL($S44:$S49,Эталоны!$H$32:$H$37)</f>
        <v>-3.3787363411407242E-2</v>
      </c>
      <c r="V49" s="18">
        <f>CORREL($S44:$S49,Эталоны!$Q$32:$Q$37)</f>
        <v>-0.14612239887265929</v>
      </c>
      <c r="W49" s="18">
        <f>CORREL($S44:$S49,Эталоны!$Q$24:$Q$29)</f>
        <v>0.24888938926290299</v>
      </c>
      <c r="X49" s="21">
        <v>2</v>
      </c>
      <c r="Y49" s="19">
        <v>64</v>
      </c>
      <c r="Z49" s="15">
        <f>CORREL($Y44:$Y49,Эталоны!$H$24:$H$29)</f>
        <v>0.1210178041632094</v>
      </c>
      <c r="AA49" s="18">
        <f>CORREL($Y44:$Y49,Эталоны!$H$32:$H$37)</f>
        <v>-8.6370193192776799E-3</v>
      </c>
      <c r="AB49" s="18">
        <f>CORREL($Y44:$Y49,Эталоны!$Q$32:$Q$37)</f>
        <v>-7.1812605492016443E-2</v>
      </c>
      <c r="AC49" s="18">
        <f>CORREL($Y44:$Y49,Эталоны!$Q$24:$Q$29)</f>
        <v>-0.31981295841051421</v>
      </c>
      <c r="AD49" s="21">
        <v>1</v>
      </c>
      <c r="AE49" s="19">
        <v>64</v>
      </c>
      <c r="AF49" s="15">
        <f>CORREL($AE44:$AE49,Эталоны!$H$24:$H$29)</f>
        <v>0.17648749377492898</v>
      </c>
      <c r="AG49" s="18">
        <f>CORREL($AE44:$AE49,Эталоны!$H$32:$H$37)</f>
        <v>-0.24994180097710073</v>
      </c>
      <c r="AH49" s="18">
        <f>CORREL($AE44:$AE49,Эталоны!$Q$32:$Q$37)</f>
        <v>-4.9284053123643076E-2</v>
      </c>
      <c r="AI49" s="18">
        <f>CORREL($AE44:$AE49,Эталоны!$Q$24:$Q$29)</f>
        <v>3.4057777642599159E-2</v>
      </c>
      <c r="AJ49" s="21">
        <v>2</v>
      </c>
      <c r="AK49" s="19">
        <v>56</v>
      </c>
      <c r="AL49" s="18">
        <f>CORREL($AK44:$AK49,Эталоны!$H$24:$H$29)</f>
        <v>0.13224930450671776</v>
      </c>
      <c r="AM49" s="18">
        <f>CORREL($AK44:$AK49,Эталоны!$H$32:$H$37)</f>
        <v>-0.60616847780816274</v>
      </c>
      <c r="AN49" s="18">
        <f>CORREL($AK44:$AK49,Эталоны!$Q$32:$Q$37)</f>
        <v>0.3388232210994474</v>
      </c>
      <c r="AO49" s="18">
        <f>CORREL($AK44:$AK49,Эталоны!$Q$24:$Q$29)</f>
        <v>-0.1526527136842275</v>
      </c>
      <c r="AP49" s="22">
        <v>2</v>
      </c>
    </row>
    <row r="50" spans="1:42" x14ac:dyDescent="0.3">
      <c r="A50" s="19">
        <v>71</v>
      </c>
      <c r="B50" s="11">
        <f>CORREL($A45:$A50,Эталоны!$H$24:$H$29)</f>
        <v>-0.23841582427170696</v>
      </c>
      <c r="C50" s="18">
        <f>CORREL($A45:$A50,Эталоны!$H$32:$H$37)</f>
        <v>-0.47265820248859863</v>
      </c>
      <c r="D50" s="18">
        <f>CORREL($A45:$A50,Эталоны!$Q$32:$Q$37)</f>
        <v>0.59285688824608307</v>
      </c>
      <c r="E50" s="18">
        <f>CORREL($A45:$A50,Эталоны!$Q$24:$Q$29)</f>
        <v>-0.18829377433825584</v>
      </c>
      <c r="F50" s="21">
        <v>2</v>
      </c>
      <c r="G50" s="19">
        <v>63</v>
      </c>
      <c r="H50" s="15">
        <f>CORREL($G45:$G50,Эталоны!$H$24:$H$29)</f>
        <v>-0.11794672763063874</v>
      </c>
      <c r="I50" s="18">
        <f>CORREL($G45:$G50,Эталоны!$H$32:$H$37)</f>
        <v>0.47027650095691698</v>
      </c>
      <c r="J50" s="18">
        <f>CORREL($G45:$G50,Эталоны!$Q$32:$Q$37)</f>
        <v>-0.2986249063404316</v>
      </c>
      <c r="K50" s="18">
        <f>CORREL($G45:$G50,Эталоны!$Q$24:$Q$29)</f>
        <v>5.5890504544133815E-2</v>
      </c>
      <c r="L50" s="21">
        <v>2</v>
      </c>
      <c r="M50" s="19">
        <v>60</v>
      </c>
      <c r="N50" s="15">
        <f>CORREL($M45:$M50,Эталоны!$H$24:$H$29)</f>
        <v>0.81328679240386248</v>
      </c>
      <c r="O50" s="18">
        <f>CORREL($M45:$M50,Эталоны!$H$32:$H$37)</f>
        <v>-0.72232701085027595</v>
      </c>
      <c r="P50" s="18">
        <f>CORREL($M45:$M50,Эталоны!$Q$32:$Q$37)</f>
        <v>-0.30258798631404221</v>
      </c>
      <c r="Q50" s="18">
        <f>CORREL($M45:$M50,Эталоны!$Q$24:$Q$29)</f>
        <v>-0.9881690479807379</v>
      </c>
      <c r="R50" s="21">
        <v>2</v>
      </c>
      <c r="S50" s="19">
        <v>60</v>
      </c>
      <c r="T50" s="15">
        <f>CORREL($S45:$S50,Эталоны!$H$24:$H$29)</f>
        <v>-0.7436789102020932</v>
      </c>
      <c r="U50" s="18">
        <f>CORREL($S45:$S50,Эталоны!$H$32:$H$37)</f>
        <v>0.58187277150511596</v>
      </c>
      <c r="V50" s="18">
        <f>CORREL($S45:$S50,Эталоны!$Q$32:$Q$37)</f>
        <v>-4.6698730299025324E-3</v>
      </c>
      <c r="W50" s="18">
        <f>CORREL($S45:$S50,Эталоны!$Q$24:$Q$29)</f>
        <v>0.78311417639308167</v>
      </c>
      <c r="X50" s="21">
        <v>1</v>
      </c>
      <c r="Y50" s="19">
        <v>63</v>
      </c>
      <c r="Z50" s="15">
        <f>CORREL($Y45:$Y50,Эталоны!$H$24:$H$29)</f>
        <v>0.44225076431804605</v>
      </c>
      <c r="AA50" s="18">
        <f>CORREL($Y45:$Y50,Эталоны!$H$32:$H$37)</f>
        <v>0.28933079062014427</v>
      </c>
      <c r="AB50" s="18">
        <f>CORREL($Y45:$Y50,Эталоны!$Q$32:$Q$37)</f>
        <v>-0.3749056345896109</v>
      </c>
      <c r="AC50" s="18">
        <f>CORREL($Y45:$Y50,Эталоны!$Q$24:$Q$29)</f>
        <v>-0.22165629620573071</v>
      </c>
      <c r="AD50" s="21">
        <v>1</v>
      </c>
      <c r="AE50" s="19">
        <v>62</v>
      </c>
      <c r="AF50" s="15">
        <f>CORREL($AE45:$AE50,Эталоны!$H$24:$H$29)</f>
        <v>-0.76156415655719334</v>
      </c>
      <c r="AG50" s="18">
        <f>CORREL($AE45:$AE50,Эталоны!$H$32:$H$37)</f>
        <v>0.60693847675544421</v>
      </c>
      <c r="AH50" s="18">
        <f>CORREL($AE45:$AE50,Эталоны!$Q$32:$Q$37)</f>
        <v>-8.7616406349813214E-2</v>
      </c>
      <c r="AI50" s="18">
        <f>CORREL($AE45:$AE50,Эталоны!$Q$24:$Q$29)</f>
        <v>0.71382169361366143</v>
      </c>
      <c r="AJ50" s="21">
        <v>2</v>
      </c>
      <c r="AK50" s="19">
        <v>55</v>
      </c>
      <c r="AL50" s="18">
        <f>CORREL($AK45:$AK50,Эталоны!$H$24:$H$29)</f>
        <v>-0.40944726012458221</v>
      </c>
      <c r="AM50" s="18">
        <f>CORREL($AK45:$AK50,Эталоны!$H$32:$H$37)</f>
        <v>8.8179205821532505E-2</v>
      </c>
      <c r="AN50" s="18">
        <f>CORREL($AK45:$AK50,Эталоны!$Q$32:$Q$37)</f>
        <v>-4.3843880518693257E-2</v>
      </c>
      <c r="AO50" s="18">
        <f>CORREL($AK45:$AK50,Эталоны!$Q$24:$Q$29)</f>
        <v>0.38490116902084925</v>
      </c>
      <c r="AP50" s="22">
        <v>2</v>
      </c>
    </row>
    <row r="51" spans="1:42" x14ac:dyDescent="0.3">
      <c r="A51" s="19">
        <v>67</v>
      </c>
      <c r="B51" s="11">
        <f>CORREL($A46:$A51,Эталоны!$H$24:$H$29)</f>
        <v>0.1237759242193837</v>
      </c>
      <c r="C51" s="18">
        <f>CORREL($A46:$A51,Эталоны!$H$32:$H$37)</f>
        <v>0.55695420950843821</v>
      </c>
      <c r="D51" s="18">
        <f>CORREL($A46:$A51,Эталоны!$Q$32:$Q$37)</f>
        <v>-0.883390082468544</v>
      </c>
      <c r="E51" s="18">
        <f>CORREL($A46:$A51,Эталоны!$Q$24:$Q$29)</f>
        <v>3.2226780711097101E-2</v>
      </c>
      <c r="F51" s="21">
        <v>2</v>
      </c>
      <c r="G51" s="19">
        <v>87</v>
      </c>
      <c r="H51" s="15">
        <f>CORREL($G46:$G51,Эталоны!$H$24:$H$29)</f>
        <v>-0.14306533658467691</v>
      </c>
      <c r="I51" s="18">
        <f>CORREL($G46:$G51,Эталоны!$H$32:$H$37)</f>
        <v>0.13640757997379374</v>
      </c>
      <c r="J51" s="18">
        <f>CORREL($G46:$G51,Эталоны!$Q$32:$Q$37)</f>
        <v>0.60306881234056853</v>
      </c>
      <c r="K51" s="18">
        <f>CORREL($G46:$G51,Эталоны!$Q$24:$Q$29)</f>
        <v>0.22597755232724126</v>
      </c>
      <c r="L51" s="21">
        <v>2</v>
      </c>
      <c r="M51" s="19">
        <v>60</v>
      </c>
      <c r="N51" s="15">
        <f>CORREL($M46:$M51,Эталоны!$H$24:$H$29)</f>
        <v>0.51336902739121459</v>
      </c>
      <c r="O51" s="18">
        <f>CORREL($M46:$M51,Эталоны!$H$32:$H$37)</f>
        <v>-0.10146200360518798</v>
      </c>
      <c r="P51" s="18">
        <f>CORREL($M46:$M51,Эталоны!$Q$32:$Q$37)</f>
        <v>-0.48206120110808598</v>
      </c>
      <c r="Q51" s="18">
        <f>CORREL($M46:$M51,Эталоны!$Q$24:$Q$29)</f>
        <v>-0.11515560455667341</v>
      </c>
      <c r="R51" s="21">
        <v>2</v>
      </c>
      <c r="S51" s="19">
        <v>60</v>
      </c>
      <c r="T51" s="15">
        <f>CORREL($S46:$S51,Эталоны!$H$24:$H$29)</f>
        <v>-0.88852331663863882</v>
      </c>
      <c r="U51" s="18">
        <f>CORREL($S46:$S51,Эталоны!$H$32:$H$37)</f>
        <v>0.45657901622334424</v>
      </c>
      <c r="V51" s="18">
        <f>CORREL($S46:$S51,Эталоны!$Q$32:$Q$37)</f>
        <v>0.36154590083106408</v>
      </c>
      <c r="W51" s="18">
        <f>CORREL($S46:$S51,Эталоны!$Q$24:$Q$29)</f>
        <v>0.58297524806816559</v>
      </c>
      <c r="X51" s="21">
        <v>1</v>
      </c>
      <c r="Y51" s="19">
        <v>59</v>
      </c>
      <c r="Z51" s="15">
        <f>CORREL($Y46:$Y51,Эталоны!$H$24:$H$29)</f>
        <v>0.70828626120150318</v>
      </c>
      <c r="AA51" s="18">
        <f>CORREL($Y46:$Y51,Эталоны!$H$32:$H$37)</f>
        <v>-0.69979873616884547</v>
      </c>
      <c r="AB51" s="18">
        <f>CORREL($Y46:$Y51,Эталоны!$Q$32:$Q$37)</f>
        <v>-0.20755595856239839</v>
      </c>
      <c r="AC51" s="18">
        <f>CORREL($Y46:$Y51,Эталоны!$Q$24:$Q$29)</f>
        <v>-0.87652695173226503</v>
      </c>
      <c r="AD51" s="21">
        <v>2</v>
      </c>
      <c r="AE51" s="19"/>
      <c r="AF51" s="12"/>
      <c r="AG51" s="18"/>
      <c r="AH51" s="18"/>
      <c r="AI51" s="18"/>
      <c r="AJ51" s="21"/>
      <c r="AK51" s="19">
        <v>56</v>
      </c>
      <c r="AL51" s="18">
        <f>CORREL($AK46:$AK51,Эталоны!$H$24:$H$29)</f>
        <v>-0.72332962169870685</v>
      </c>
      <c r="AM51" s="18">
        <f>CORREL($AK46:$AK51,Эталоны!$H$32:$H$37)</f>
        <v>0.89226506630782398</v>
      </c>
      <c r="AN51" s="18">
        <f>CORREL($AK46:$AK51,Эталоны!$Q$32:$Q$37)</f>
        <v>-0.11506631239094005</v>
      </c>
      <c r="AO51" s="18">
        <f>CORREL($AK46:$AK51,Эталоны!$Q$24:$Q$29)</f>
        <v>0.89839866015856207</v>
      </c>
      <c r="AP51" s="22">
        <v>3</v>
      </c>
    </row>
    <row r="52" spans="1:42" x14ac:dyDescent="0.3">
      <c r="A52" s="19">
        <v>63</v>
      </c>
      <c r="B52" s="11">
        <f>CORREL($A47:$A52,Эталоны!$H$24:$H$29)</f>
        <v>0.44925567733258476</v>
      </c>
      <c r="C52" s="18">
        <f>CORREL($A47:$A52,Эталоны!$H$32:$H$37)</f>
        <v>-6.1072949299019845E-3</v>
      </c>
      <c r="D52" s="18">
        <f>CORREL($A47:$A52,Эталоны!$Q$32:$Q$37)</f>
        <v>-0.65287517551815943</v>
      </c>
      <c r="E52" s="18">
        <f>CORREL($A47:$A52,Эталоны!$Q$24:$Q$29)</f>
        <v>-0.35090986283286907</v>
      </c>
      <c r="F52" s="21">
        <v>2</v>
      </c>
      <c r="G52" s="19">
        <v>60</v>
      </c>
      <c r="H52" s="15">
        <f>CORREL($G47:$G52,Эталоны!$H$24:$H$29)</f>
        <v>0.27358275994966452</v>
      </c>
      <c r="I52" s="18">
        <f>CORREL($G47:$G52,Эталоны!$H$32:$H$37)</f>
        <v>-0.46085844906594237</v>
      </c>
      <c r="J52" s="18">
        <f>CORREL($G47:$G52,Эталоны!$Q$32:$Q$37)</f>
        <v>-0.20790745548498951</v>
      </c>
      <c r="K52" s="18">
        <f>CORREL($G47:$G52,Эталоны!$Q$24:$Q$29)</f>
        <v>-0.74686535424979605</v>
      </c>
      <c r="L52" s="21">
        <v>2</v>
      </c>
      <c r="M52" s="19">
        <v>60</v>
      </c>
      <c r="N52" s="15">
        <f>CORREL($M47:$M52,Эталоны!$H$24:$H$29)</f>
        <v>-0.26128953858485521</v>
      </c>
      <c r="O52" s="18">
        <f>CORREL($M47:$M52,Эталоны!$H$32:$H$37)</f>
        <v>-0.14318379018082308</v>
      </c>
      <c r="P52" s="18">
        <f>CORREL($M47:$M52,Эталоны!$Q$32:$Q$37)</f>
        <v>3.0551841399640459E-2</v>
      </c>
      <c r="Q52" s="18">
        <f>CORREL($M47:$M52,Эталоны!$Q$24:$Q$29)</f>
        <v>0.16749543763334765</v>
      </c>
      <c r="R52" s="21">
        <v>3</v>
      </c>
      <c r="S52" s="19">
        <v>61</v>
      </c>
      <c r="T52" s="15">
        <f>CORREL($S47:$S52,Эталоны!$H$24:$H$29)</f>
        <v>-0.15894388284780639</v>
      </c>
      <c r="U52" s="18">
        <f>CORREL($S47:$S52,Эталоны!$H$32:$H$37)</f>
        <v>0.28737618711306889</v>
      </c>
      <c r="V52" s="18">
        <f>CORREL($S47:$S52,Эталоны!$Q$32:$Q$37)</f>
        <v>0.37727256524750707</v>
      </c>
      <c r="W52" s="18">
        <f>CORREL($S47:$S52,Эталоны!$Q$24:$Q$29)</f>
        <v>0.2317461838009271</v>
      </c>
      <c r="X52" s="21">
        <v>3</v>
      </c>
      <c r="Y52" s="19">
        <v>65</v>
      </c>
      <c r="Z52" s="15">
        <f>CORREL($Y47:$Y52,Эталоны!$H$24:$H$29)</f>
        <v>0.26948398307565441</v>
      </c>
      <c r="AA52" s="18">
        <f>CORREL($Y47:$Y52,Эталоны!$H$32:$H$37)</f>
        <v>-0.32007551549142182</v>
      </c>
      <c r="AB52" s="18">
        <f>CORREL($Y47:$Y52,Эталоны!$Q$32:$Q$37)</f>
        <v>0.25947118886664333</v>
      </c>
      <c r="AC52" s="18">
        <f>CORREL($Y47:$Y52,Эталоны!$Q$24:$Q$29)</f>
        <v>7.6400688105924833E-2</v>
      </c>
      <c r="AD52" s="21">
        <v>3</v>
      </c>
      <c r="AE52" s="12"/>
      <c r="AF52" s="12"/>
      <c r="AG52" s="18"/>
      <c r="AH52" s="18"/>
      <c r="AI52" s="18"/>
      <c r="AJ52" s="21"/>
      <c r="AK52" s="19">
        <v>56</v>
      </c>
      <c r="AL52" s="18">
        <f>CORREL($AK47:$AK52,Эталоны!$H$24:$H$29)</f>
        <v>-0.10259783520851783</v>
      </c>
      <c r="AM52" s="18">
        <f>CORREL($AK47:$AK52,Эталоны!$H$32:$H$37)</f>
        <v>-0.14644778773493469</v>
      </c>
      <c r="AN52" s="18">
        <f>CORREL($AK47:$AK52,Эталоны!$Q$32:$Q$37)</f>
        <v>0.38268747581023832</v>
      </c>
      <c r="AO52" s="18">
        <f>CORREL($AK47:$AK52,Эталоны!$Q$24:$Q$29)</f>
        <v>-0.26178515720236933</v>
      </c>
      <c r="AP52" s="22">
        <v>1</v>
      </c>
    </row>
    <row r="53" spans="1:42" x14ac:dyDescent="0.3">
      <c r="A53" s="19">
        <v>66</v>
      </c>
      <c r="B53" s="11">
        <f>CORREL($A48:$A53,Эталоны!$H$24:$H$29)</f>
        <v>0.43157894736842228</v>
      </c>
      <c r="C53" s="18">
        <f>CORREL($A48:$A53,Эталоны!$H$32:$H$37)</f>
        <v>-0.53790309053796037</v>
      </c>
      <c r="D53" s="18">
        <f>CORREL($A48:$A53,Эталоны!$Q$32:$Q$37)</f>
        <v>9.2803233733462429E-2</v>
      </c>
      <c r="E53" s="18">
        <f>CORREL($A48:$A53,Эталоны!$Q$24:$Q$29)</f>
        <v>-0.25707507972168808</v>
      </c>
      <c r="F53" s="21">
        <v>2</v>
      </c>
      <c r="G53" s="19">
        <v>60</v>
      </c>
      <c r="H53" s="15">
        <f>CORREL($G48:$G53,Эталоны!$H$24:$H$29)</f>
        <v>0.64244044944506584</v>
      </c>
      <c r="I53" s="18">
        <f>CORREL($G48:$G53,Эталоны!$H$32:$H$37)</f>
        <v>0.37493807896521669</v>
      </c>
      <c r="J53" s="18">
        <f>CORREL($G48:$G53,Эталоны!$Q$32:$Q$37)</f>
        <v>-0.71183940901914589</v>
      </c>
      <c r="K53" s="18">
        <f>CORREL($G48:$G53,Эталоны!$Q$24:$Q$29)</f>
        <v>-3.3453658479668545E-2</v>
      </c>
      <c r="L53" s="21">
        <v>2</v>
      </c>
      <c r="M53" s="19">
        <v>59</v>
      </c>
      <c r="N53" s="15">
        <f>CORREL($M48:$M53,Эталоны!$H$24:$H$29)</f>
        <v>-0.10774927898015137</v>
      </c>
      <c r="O53" s="18">
        <f>CORREL($M48:$M53,Эталоны!$H$32:$H$37)</f>
        <v>6.56217345648612E-2</v>
      </c>
      <c r="P53" s="18">
        <f>CORREL($M48:$M53,Эталоны!$Q$32:$Q$37)</f>
        <v>-0.27280636767186855</v>
      </c>
      <c r="Q53" s="18">
        <f>CORREL($M48:$M53,Эталоны!$Q$24:$Q$29)</f>
        <v>0.2670742805450797</v>
      </c>
      <c r="R53" s="21">
        <v>3</v>
      </c>
      <c r="S53" s="19">
        <v>61</v>
      </c>
      <c r="T53" s="15">
        <f>CORREL($S48:$S53,Эталоны!$H$24:$H$29)</f>
        <v>-7.254762501100287E-2</v>
      </c>
      <c r="U53" s="18">
        <f>CORREL($S48:$S53,Эталоны!$H$32:$H$37)</f>
        <v>-8.2843379037711912E-2</v>
      </c>
      <c r="V53" s="18">
        <f>CORREL($S48:$S53,Эталоны!$Q$32:$Q$37)</f>
        <v>0.36080121229410983</v>
      </c>
      <c r="W53" s="18">
        <f>CORREL($S48:$S53,Эталоны!$Q$24:$Q$29)</f>
        <v>-0.21155435413917945</v>
      </c>
      <c r="X53" s="21">
        <v>3</v>
      </c>
      <c r="Y53" s="19">
        <v>84</v>
      </c>
      <c r="Z53" s="15">
        <f>CORREL($Y48:$Y53,Эталоны!$H$24:$H$29)</f>
        <v>-0.68002163934416426</v>
      </c>
      <c r="AA53" s="18">
        <f>CORREL($Y48:$Y53,Эталоны!$H$32:$H$37)</f>
        <v>0.15052271320929878</v>
      </c>
      <c r="AB53" s="18">
        <f>CORREL($Y48:$Y53,Эталоны!$Q$32:$Q$37)</f>
        <v>0.85384278584306339</v>
      </c>
      <c r="AC53" s="18">
        <f>CORREL($Y48:$Y53,Эталоны!$Q$24:$Q$29)</f>
        <v>0.58735433827251071</v>
      </c>
      <c r="AD53" s="21">
        <v>2</v>
      </c>
      <c r="AE53" s="12"/>
      <c r="AF53" s="12"/>
      <c r="AG53" s="18"/>
      <c r="AH53" s="18"/>
      <c r="AI53" s="18"/>
      <c r="AJ53" s="21"/>
      <c r="AK53" s="19">
        <v>56</v>
      </c>
      <c r="AL53" s="18">
        <f>CORREL($AK48:$AK53,Эталоны!$H$24:$H$29)</f>
        <v>0.64295966373218383</v>
      </c>
      <c r="AM53" s="18">
        <f>CORREL($AK48:$AK53,Эталоны!$H$32:$H$37)</f>
        <v>-0.37730065661016526</v>
      </c>
      <c r="AN53" s="18">
        <f>CORREL($AK48:$AK53,Эталоны!$Q$32:$Q$37)</f>
        <v>4.1417657860569109E-16</v>
      </c>
      <c r="AO53" s="18">
        <f>CORREL($AK48:$AK53,Эталоны!$Q$24:$Q$29)</f>
        <v>-0.54685135835738596</v>
      </c>
      <c r="AP53" s="22">
        <v>1</v>
      </c>
    </row>
    <row r="54" spans="1:42" x14ac:dyDescent="0.3">
      <c r="A54" s="19">
        <v>65</v>
      </c>
      <c r="B54" s="11">
        <f>CORREL($A49:$A54,Эталоны!$H$24:$H$29)</f>
        <v>-0.32936931264801711</v>
      </c>
      <c r="C54" s="18">
        <f>CORREL($A49:$A54,Эталоны!$H$32:$H$37)</f>
        <v>-0.14721574154649919</v>
      </c>
      <c r="D54" s="18">
        <f>CORREL($A49:$A54,Эталоны!$Q$32:$Q$37)</f>
        <v>3.3844068113040429E-2</v>
      </c>
      <c r="E54" s="18">
        <f>CORREL($A49:$A54,Эталоны!$Q$24:$Q$29)</f>
        <v>0.21464955229759958</v>
      </c>
      <c r="F54" s="21">
        <v>2</v>
      </c>
      <c r="G54" s="19">
        <v>60</v>
      </c>
      <c r="H54" s="15">
        <f>CORREL($G49:$G54,Эталоны!$H$24:$H$29)</f>
        <v>1.8210826992159271E-2</v>
      </c>
      <c r="I54" s="18">
        <f>CORREL($G49:$G54,Эталоны!$H$32:$H$37)</f>
        <v>-0.51179435898732961</v>
      </c>
      <c r="J54" s="18">
        <f>CORREL($G49:$G54,Эталоны!$Q$32:$Q$37)</f>
        <v>0.22916431581847277</v>
      </c>
      <c r="K54" s="18">
        <f>CORREL($G49:$G54,Эталоны!$Q$24:$Q$29)</f>
        <v>-0.31419953638254422</v>
      </c>
      <c r="L54" s="21">
        <v>2</v>
      </c>
      <c r="M54" s="19">
        <v>57</v>
      </c>
      <c r="N54" s="15">
        <f>CORREL($M49:$M54,Эталоны!$H$24:$H$29)</f>
        <v>-0.40944726012458427</v>
      </c>
      <c r="O54" s="18">
        <f>CORREL($M49:$M54,Эталоны!$H$32:$H$37)</f>
        <v>0.45730146274887346</v>
      </c>
      <c r="P54" s="18">
        <f>CORREL($M49:$M54,Эталоны!$Q$32:$Q$37)</f>
        <v>-0.3702372132689648</v>
      </c>
      <c r="Q54" s="18">
        <f>CORREL($M49:$M54,Эталоны!$Q$24:$Q$29)</f>
        <v>0.46345242800469644</v>
      </c>
      <c r="R54" s="21">
        <v>3</v>
      </c>
      <c r="S54" s="19">
        <v>61</v>
      </c>
      <c r="T54" s="15">
        <f>CORREL($S49:$S54,Эталоны!$H$24:$H$29)</f>
        <v>0.39735970711951191</v>
      </c>
      <c r="U54" s="18">
        <f>CORREL($S49:$S54,Эталоны!$H$32:$H$37)</f>
        <v>-6.0500249918540527E-2</v>
      </c>
      <c r="V54" s="18">
        <f>CORREL($S49:$S54,Эталоны!$Q$32:$Q$37)</f>
        <v>1.7965360249881424E-2</v>
      </c>
      <c r="W54" s="18">
        <f>CORREL($S49:$S54,Эталоны!$Q$24:$Q$29)</f>
        <v>-0.34761927570139362</v>
      </c>
      <c r="X54" s="21">
        <v>3</v>
      </c>
      <c r="Y54" s="19">
        <v>61</v>
      </c>
      <c r="Z54" s="15">
        <f>CORREL($Y49:$Y54,Эталоны!$H$24:$H$29)</f>
        <v>-6.4334969086161681E-2</v>
      </c>
      <c r="AA54" s="18">
        <f>CORREL($Y49:$Y54,Эталоны!$H$32:$H$37)</f>
        <v>0.10203500858490065</v>
      </c>
      <c r="AB54" s="18">
        <f>CORREL($Y49:$Y54,Эталоны!$Q$32:$Q$37)</f>
        <v>-0.40237041599804002</v>
      </c>
      <c r="AC54" s="18">
        <f>CORREL($Y49:$Y54,Эталоны!$Q$24:$Q$29)</f>
        <v>-0.26577464129699829</v>
      </c>
      <c r="AD54" s="21">
        <v>2</v>
      </c>
      <c r="AE54" s="12"/>
      <c r="AF54" s="12"/>
      <c r="AG54" s="18"/>
      <c r="AH54" s="18"/>
      <c r="AI54" s="18"/>
      <c r="AJ54" s="21"/>
      <c r="AK54" s="19">
        <v>55</v>
      </c>
      <c r="AL54" s="18">
        <f>CORREL($AK49:$AK54,Эталоны!$H$24:$H$29)</f>
        <v>-2.0995709570226332E-15</v>
      </c>
      <c r="AM54" s="18">
        <f>CORREL($AK49:$AK54,Эталоны!$H$32:$H$37)</f>
        <v>0.23914823594000581</v>
      </c>
      <c r="AN54" s="18">
        <f>CORREL($AK49:$AK54,Эталоны!$Q$32:$Q$37)</f>
        <v>-0.53970884506322836</v>
      </c>
      <c r="AO54" s="18">
        <f>CORREL($AK49:$AK54,Эталоны!$Q$24:$Q$29)</f>
        <v>-0.18321144496573677</v>
      </c>
      <c r="AP54" s="22">
        <v>1</v>
      </c>
    </row>
    <row r="55" spans="1:42" x14ac:dyDescent="0.3">
      <c r="A55" s="19">
        <v>61</v>
      </c>
      <c r="B55" s="11">
        <f>CORREL($A50:$A55,Эталоны!$H$24:$H$29)</f>
        <v>-0.21631794706818561</v>
      </c>
      <c r="C55" s="18">
        <f>CORREL($A50:$A55,Эталоны!$H$32:$H$37)</f>
        <v>0.49671932756596726</v>
      </c>
      <c r="D55" s="18">
        <f>CORREL($A50:$A55,Эталоны!$Q$32:$Q$37)</f>
        <v>-0.61444733817609265</v>
      </c>
      <c r="E55" s="18">
        <f>CORREL($A50:$A55,Эталоны!$Q$24:$Q$29)</f>
        <v>0.38739315424489673</v>
      </c>
      <c r="F55" s="21">
        <v>2</v>
      </c>
      <c r="G55" s="19">
        <v>61</v>
      </c>
      <c r="H55" s="15">
        <f>CORREL($G50:$G55,Эталоны!$H$24:$H$29)</f>
        <v>0.31058727456215857</v>
      </c>
      <c r="I55" s="18">
        <f>CORREL($G50:$G55,Эталоны!$H$32:$H$37)</f>
        <v>-0.33888292721156466</v>
      </c>
      <c r="J55" s="18">
        <f>CORREL($G50:$G55,Эталоны!$Q$32:$Q$37)</f>
        <v>-0.10838412232965398</v>
      </c>
      <c r="K55" s="18">
        <f>CORREL($G50:$G55,Эталоны!$Q$24:$Q$29)</f>
        <v>-0.10881541166595501</v>
      </c>
      <c r="L55" s="21">
        <v>2</v>
      </c>
      <c r="M55" s="19">
        <v>67</v>
      </c>
      <c r="N55" s="15">
        <f>CORREL($M50:$M55,Эталоны!$H$24:$H$29)</f>
        <v>-0.37312460112325274</v>
      </c>
      <c r="O55" s="18">
        <f>CORREL($M50:$M55,Эталоны!$H$32:$H$37)</f>
        <v>5.7356571811972956E-2</v>
      </c>
      <c r="P55" s="18">
        <f>CORREL($M50:$M55,Эталоны!$Q$32:$Q$37)</f>
        <v>0.84131956045362466</v>
      </c>
      <c r="Q55" s="18">
        <f>CORREL($M50:$M55,Эталоны!$Q$24:$Q$29)</f>
        <v>0.50566868690696143</v>
      </c>
      <c r="R55" s="21">
        <v>2</v>
      </c>
      <c r="S55" s="19">
        <v>64</v>
      </c>
      <c r="T55" s="15">
        <f>CORREL($S50:$S55,Эталоны!$H$24:$H$29)</f>
        <v>-0.24245705826231381</v>
      </c>
      <c r="U55" s="18">
        <f>CORREL($S50:$S55,Эталоны!$H$32:$H$37)</f>
        <v>2.7267094157460661E-2</v>
      </c>
      <c r="V55" s="18">
        <f>CORREL($S50:$S55,Эталоны!$Q$32:$Q$37)</f>
        <v>0.73245608090615733</v>
      </c>
      <c r="W55" s="18">
        <f>CORREL($S50:$S55,Эталоны!$Q$24:$Q$29)</f>
        <v>0.21692754049863699</v>
      </c>
      <c r="X55" s="21">
        <v>2</v>
      </c>
      <c r="Y55" s="19">
        <v>61</v>
      </c>
      <c r="Z55" s="15">
        <f>CORREL($Y50:$Y55,Эталоны!$H$24:$H$29)</f>
        <v>0.50640828438221819</v>
      </c>
      <c r="AA55" s="18">
        <f>CORREL($Y50:$Y55,Эталоны!$H$32:$H$37)</f>
        <v>0.43570129456029066</v>
      </c>
      <c r="AB55" s="18">
        <f>CORREL($Y50:$Y55,Эталоны!$Q$32:$Q$37)</f>
        <v>-0.58502323528312217</v>
      </c>
      <c r="AC55" s="18">
        <f>CORREL($Y50:$Y55,Эталоны!$Q$24:$Q$29)</f>
        <v>-4.4556351931405704E-2</v>
      </c>
      <c r="AD55" s="21">
        <v>2</v>
      </c>
      <c r="AE55" s="12"/>
      <c r="AF55" s="12"/>
      <c r="AJ55" s="21"/>
      <c r="AK55" s="19">
        <v>55</v>
      </c>
      <c r="AL55" s="18">
        <f>CORREL($AK50:$AK55,Эталоны!$H$24:$H$29)</f>
        <v>0.88852331663863882</v>
      </c>
      <c r="AM55" s="18">
        <f>CORREL($AK50:$AK55,Эталоны!$H$32:$H$37)</f>
        <v>-0.45657901622334424</v>
      </c>
      <c r="AN55" s="18">
        <f>CORREL($AK50:$AK55,Эталоны!$Q$32:$Q$37)</f>
        <v>-0.36154590083106408</v>
      </c>
      <c r="AO55" s="18">
        <f>CORREL($AK50:$AK55,Эталоны!$Q$24:$Q$29)</f>
        <v>-0.58297524806816559</v>
      </c>
      <c r="AP55" s="22">
        <v>2</v>
      </c>
    </row>
    <row r="56" spans="1:42" x14ac:dyDescent="0.3">
      <c r="A56" s="19">
        <v>63</v>
      </c>
      <c r="B56" s="11">
        <f>CORREL($A51:$A56,Эталоны!$H$24:$H$29)</f>
        <v>-0.16013946588548095</v>
      </c>
      <c r="C56" s="18">
        <f>CORREL($A51:$A56,Эталоны!$H$32:$H$37)</f>
        <v>0.26737226716875212</v>
      </c>
      <c r="D56" s="18">
        <f>CORREL($A51:$A56,Эталоны!$Q$32:$Q$37)</f>
        <v>-6.2528987901986507E-2</v>
      </c>
      <c r="E56" s="18">
        <f>CORREL($A51:$A56,Эталоны!$Q$24:$Q$29)</f>
        <v>0.35554066055585076</v>
      </c>
      <c r="F56" s="21">
        <v>3</v>
      </c>
      <c r="G56" s="19">
        <v>62</v>
      </c>
      <c r="H56" s="15">
        <f>CORREL($G51:$G56,Эталоны!$H$24:$H$29)</f>
        <v>-0.76251868912290643</v>
      </c>
      <c r="I56" s="18">
        <f>CORREL($G51:$G56,Эталоны!$H$32:$H$37)</f>
        <v>0.61362693149379055</v>
      </c>
      <c r="J56" s="18">
        <f>CORREL($G51:$G56,Эталоны!$Q$32:$Q$37)</f>
        <v>-3.9361068315340884E-2</v>
      </c>
      <c r="K56" s="18">
        <f>CORREL($G51:$G56,Эталоны!$Q$24:$Q$29)</f>
        <v>0.75723669648486136</v>
      </c>
      <c r="L56" s="21">
        <v>1</v>
      </c>
      <c r="M56" s="19">
        <v>67</v>
      </c>
      <c r="N56" s="15">
        <f>CORREL($M51:$M56,Эталоны!$H$24:$H$29)</f>
        <v>-0.50101702175587592</v>
      </c>
      <c r="O56" s="18">
        <f>CORREL($M51:$M56,Эталоны!$H$32:$H$37)</f>
        <v>-5.778989316491729E-2</v>
      </c>
      <c r="P56" s="18">
        <f>CORREL($M51:$M56,Эталоны!$Q$32:$Q$37)</f>
        <v>0.53884058790673961</v>
      </c>
      <c r="Q56" s="18">
        <f>CORREL($M51:$M56,Эталоны!$Q$24:$Q$29)</f>
        <v>9.9613873489271865E-2</v>
      </c>
      <c r="R56" s="21">
        <v>2</v>
      </c>
      <c r="S56" s="19">
        <v>67</v>
      </c>
      <c r="T56" s="15">
        <f>CORREL($S51:$S56,Эталоны!$H$24:$H$29)</f>
        <v>-0.29291535325210361</v>
      </c>
      <c r="U56" s="18">
        <f>CORREL($S51:$S56,Эталоны!$H$32:$H$37)</f>
        <v>-3.9487821097954713E-2</v>
      </c>
      <c r="V56" s="18">
        <f>CORREL($S51:$S56,Эталоны!$Q$32:$Q$37)</f>
        <v>0.65112595134622642</v>
      </c>
      <c r="W56" s="18">
        <f>CORREL($S51:$S56,Эталоны!$Q$24:$Q$29)</f>
        <v>0.11566794610622184</v>
      </c>
      <c r="X56" s="21">
        <v>1</v>
      </c>
      <c r="Y56" s="19">
        <v>59</v>
      </c>
      <c r="Z56" s="15">
        <f>CORREL($Y51:$Y56,Эталоны!$H$24:$H$29)</f>
        <v>0.39369548056656983</v>
      </c>
      <c r="AA56" s="18">
        <f>CORREL($Y51:$Y56,Эталоны!$H$32:$H$37)</f>
        <v>-0.78226048640176871</v>
      </c>
      <c r="AB56" s="18">
        <f>CORREL($Y51:$Y56,Эталоны!$Q$32:$Q$37)</f>
        <v>0.18027895058495563</v>
      </c>
      <c r="AC56" s="18">
        <f>CORREL($Y51:$Y56,Эталоны!$Q$24:$Q$29)</f>
        <v>-0.66846681399471275</v>
      </c>
      <c r="AD56" s="21">
        <v>2</v>
      </c>
      <c r="AE56" s="12"/>
      <c r="AF56" s="12"/>
      <c r="AJ56" s="21"/>
      <c r="AK56" s="19">
        <v>55</v>
      </c>
      <c r="AL56" s="18">
        <f>CORREL($AK51:$AK56,Эталоны!$H$24:$H$29)</f>
        <v>-5.9234887775907678E-2</v>
      </c>
      <c r="AM56" s="18">
        <f>CORREL($AK51:$AK56,Эталоны!$H$32:$H$37)</f>
        <v>-0.35511701261815626</v>
      </c>
      <c r="AN56" s="18">
        <f>CORREL($AK51:$AK56,Эталоны!$Q$32:$Q$37)</f>
        <v>4.0171766759007424E-2</v>
      </c>
      <c r="AO56" s="18">
        <f>CORREL($AK51:$AK56,Эталоны!$Q$24:$Q$29)</f>
        <v>-2.1591675854375863E-2</v>
      </c>
      <c r="AP56" s="22">
        <v>3</v>
      </c>
    </row>
    <row r="57" spans="1:42" x14ac:dyDescent="0.3">
      <c r="A57" s="19">
        <v>63</v>
      </c>
      <c r="B57" s="11">
        <f>CORREL($A52:$A57,Эталоны!$H$24:$H$29)</f>
        <v>0.12898980625943293</v>
      </c>
      <c r="C57" s="18">
        <f>CORREL($A52:$A57,Эталоны!$H$32:$H$37)</f>
        <v>-0.80486565390694831</v>
      </c>
      <c r="D57" s="18">
        <f>CORREL($A52:$A57,Эталоны!$Q$32:$Q$37)</f>
        <v>0.32908383480643671</v>
      </c>
      <c r="E57" s="18">
        <f>CORREL($A52:$A57,Эталоны!$Q$24:$Q$29)</f>
        <v>-0.38286087526444446</v>
      </c>
      <c r="F57" s="21">
        <v>3</v>
      </c>
      <c r="G57" s="19">
        <v>62</v>
      </c>
      <c r="H57" s="15">
        <f>CORREL($G52:$G57,Эталоны!$H$24:$H$29)</f>
        <v>-0.16499463776140888</v>
      </c>
      <c r="I57" s="18">
        <f>CORREL($G52:$G57,Эталоны!$H$32:$H$37)</f>
        <v>0.2041110616088547</v>
      </c>
      <c r="J57" s="18">
        <f>CORREL($G52:$G57,Эталоны!$Q$32:$Q$37)</f>
        <v>0.216331584591021</v>
      </c>
      <c r="K57" s="18">
        <f>CORREL($G52:$G57,Эталоны!$Q$24:$Q$29)</f>
        <v>3.6085261946288506E-2</v>
      </c>
      <c r="L57" s="21">
        <v>3</v>
      </c>
      <c r="M57" s="19">
        <v>63</v>
      </c>
      <c r="N57" s="15">
        <f>CORREL($M52:$M57,Эталоны!$H$24:$H$29)</f>
        <v>0.10006416426710762</v>
      </c>
      <c r="O57" s="18">
        <f>CORREL($M52:$M57,Эталоны!$H$32:$H$37)</f>
        <v>0.51931972029827134</v>
      </c>
      <c r="P57" s="18">
        <f>CORREL($M52:$M57,Эталоны!$Q$32:$Q$37)</f>
        <v>-0.4158677367921696</v>
      </c>
      <c r="Q57" s="18">
        <f>CORREL($M52:$M57,Эталоны!$Q$24:$Q$29)</f>
        <v>3.0862896832988051E-2</v>
      </c>
      <c r="R57" s="21">
        <v>2</v>
      </c>
      <c r="S57" s="19">
        <v>61</v>
      </c>
      <c r="T57" s="15">
        <f>CORREL($S52:$S57,Эталоны!$H$24:$H$29)</f>
        <v>0.19389168358236908</v>
      </c>
      <c r="U57" s="18">
        <f>CORREL($S52:$S57,Эталоны!$H$32:$H$37)</f>
        <v>0.14391535837796468</v>
      </c>
      <c r="V57" s="18">
        <f>CORREL($S52:$S57,Эталоны!$Q$32:$Q$37)</f>
        <v>-0.53473808954137814</v>
      </c>
      <c r="W57" s="18">
        <f>CORREL($S52:$S57,Эталоны!$Q$24:$Q$29)</f>
        <v>-0.38164688607971814</v>
      </c>
      <c r="X57" s="21">
        <v>1</v>
      </c>
      <c r="Y57" s="19">
        <v>60</v>
      </c>
      <c r="Z57" s="15">
        <f>CORREL($Y52:$Y57,Эталоны!$H$24:$H$29)</f>
        <v>0.29281527227461424</v>
      </c>
      <c r="AA57" s="18">
        <f>CORREL($Y52:$Y57,Эталоны!$H$32:$H$37)</f>
        <v>-0.28965841574272227</v>
      </c>
      <c r="AB57" s="18">
        <f>CORREL($Y52:$Y57,Эталоны!$Q$32:$Q$37)</f>
        <v>-0.15393854469854845</v>
      </c>
      <c r="AC57" s="18">
        <f>CORREL($Y52:$Y57,Эталоны!$Q$24:$Q$29)</f>
        <v>-6.205461123788325E-2</v>
      </c>
      <c r="AD57" s="21">
        <v>2</v>
      </c>
      <c r="AE57" s="12"/>
      <c r="AF57" s="12"/>
      <c r="AJ57" s="21"/>
      <c r="AK57" s="19">
        <v>63</v>
      </c>
      <c r="AL57" s="18">
        <f>CORREL($AK52:$AK57,Эталоны!$H$24:$H$29)</f>
        <v>-0.45447044512350154</v>
      </c>
      <c r="AM57" s="18">
        <f>CORREL($AK52:$AK57,Эталоны!$H$32:$H$37)</f>
        <v>0.12777611536429948</v>
      </c>
      <c r="AN57" s="18">
        <f>CORREL($AK52:$AK57,Эталоны!$Q$32:$Q$37)</f>
        <v>0.81255790720295407</v>
      </c>
      <c r="AO57" s="18">
        <f>CORREL($AK52:$AK57,Эталоны!$Q$24:$Q$29)</f>
        <v>0.5195661362607924</v>
      </c>
      <c r="AP57" s="22">
        <v>2</v>
      </c>
    </row>
    <row r="58" spans="1:42" x14ac:dyDescent="0.3">
      <c r="A58" s="19">
        <v>63</v>
      </c>
      <c r="B58" s="11">
        <f>CORREL($A53:$A58,Эталоны!$H$24:$H$29)</f>
        <v>-0.42382364913812787</v>
      </c>
      <c r="C58" s="18">
        <f>CORREL($A53:$A58,Эталоны!$H$32:$H$37)</f>
        <v>0.54183766243409026</v>
      </c>
      <c r="D58" s="18">
        <f>CORREL($A53:$A58,Эталоны!$Q$32:$Q$37)</f>
        <v>-0.24577147156430074</v>
      </c>
      <c r="E58" s="18">
        <f>CORREL($A53:$A58,Эталоны!$Q$24:$Q$29)</f>
        <v>0.6649688886171935</v>
      </c>
      <c r="F58" s="21">
        <v>3</v>
      </c>
      <c r="G58" s="19">
        <v>65</v>
      </c>
      <c r="H58" s="15">
        <f>CORREL($G53:$G58,Эталоны!$H$24:$H$29)</f>
        <v>-0.17425375883933186</v>
      </c>
      <c r="I58" s="18">
        <f>CORREL($G53:$G58,Эталоны!$H$32:$H$37)</f>
        <v>0.12602279473269717</v>
      </c>
      <c r="J58" s="18">
        <f>CORREL($G53:$G58,Эталоны!$Q$32:$Q$37)</f>
        <v>0.56723987796833231</v>
      </c>
      <c r="K58" s="18">
        <f>CORREL($G53:$G58,Эталоны!$Q$24:$Q$29)</f>
        <v>0.17784799282810276</v>
      </c>
      <c r="L58" s="21">
        <v>3</v>
      </c>
      <c r="M58" s="19">
        <v>67</v>
      </c>
      <c r="N58" s="15">
        <f>CORREL($M53:$M58,Эталоны!$H$24:$H$29)</f>
        <v>0.18925573241011048</v>
      </c>
      <c r="O58" s="18">
        <f>CORREL($M53:$M58,Эталоны!$H$32:$H$37)</f>
        <v>-4.0175107502041466E-2</v>
      </c>
      <c r="P58" s="18">
        <f>CORREL($M53:$M58,Эталоны!$Q$32:$Q$37)</f>
        <v>0.26657094842425771</v>
      </c>
      <c r="Q58" s="18">
        <f>CORREL($M53:$M58,Эталоны!$Q$24:$Q$29)</f>
        <v>-0.2069565039056451</v>
      </c>
      <c r="R58" s="21">
        <v>2</v>
      </c>
      <c r="S58" s="19">
        <v>60</v>
      </c>
      <c r="T58" s="15">
        <f>CORREL($S53:$S58,Эталоны!$H$24:$H$29)</f>
        <v>0.6834691575882389</v>
      </c>
      <c r="U58" s="18">
        <f>CORREL($S53:$S58,Эталоны!$H$32:$H$37)</f>
        <v>9.98809592477682E-2</v>
      </c>
      <c r="V58" s="18">
        <f>CORREL($S53:$S58,Эталоны!$Q$32:$Q$37)</f>
        <v>-0.57939173636740471</v>
      </c>
      <c r="W58" s="18">
        <f>CORREL($S53:$S58,Эталоны!$Q$24:$Q$29)</f>
        <v>-0.34700383831866993</v>
      </c>
      <c r="X58" s="21">
        <v>2</v>
      </c>
      <c r="Y58" s="19">
        <v>61</v>
      </c>
      <c r="Z58" s="15">
        <f>CORREL($Y53:$Y58,Эталоны!$H$24:$H$29)</f>
        <v>-0.73829937519611277</v>
      </c>
      <c r="AA58" s="18">
        <f>CORREL($Y53:$Y58,Эталоны!$H$32:$H$37)</f>
        <v>0.54480640666204605</v>
      </c>
      <c r="AB58" s="18">
        <f>CORREL($Y53:$Y58,Эталоны!$Q$32:$Q$37)</f>
        <v>-2.4276267042429977E-2</v>
      </c>
      <c r="AC58" s="18">
        <f>CORREL($Y53:$Y58,Эталоны!$Q$24:$Q$29)</f>
        <v>0.72172311260580846</v>
      </c>
      <c r="AD58" s="21">
        <v>2</v>
      </c>
      <c r="AE58" s="12"/>
      <c r="AF58" s="12"/>
      <c r="AJ58" s="21"/>
      <c r="AK58" s="19">
        <v>55</v>
      </c>
      <c r="AL58" s="18">
        <f>CORREL($AK53:$AK58,Эталоны!$H$24:$H$29)</f>
        <v>-0.17185750654228399</v>
      </c>
      <c r="AM58" s="18">
        <f>CORREL($AK53:$AK58,Эталоны!$H$32:$H$37)</f>
        <v>-8.6579575786564153E-3</v>
      </c>
      <c r="AN58" s="18">
        <f>CORREL($AK53:$AK58,Эталоны!$Q$32:$Q$37)</f>
        <v>-0.24909682423627488</v>
      </c>
      <c r="AO58" s="18">
        <f>CORREL($AK53:$AK58,Эталоны!$Q$24:$Q$29)</f>
        <v>-0.29110888312066396</v>
      </c>
      <c r="AP58" s="22">
        <v>3</v>
      </c>
    </row>
    <row r="59" spans="1:42" x14ac:dyDescent="0.3">
      <c r="A59" s="19">
        <v>68</v>
      </c>
      <c r="B59" s="11">
        <f>CORREL($A54:$A59,Эталоны!$H$24:$H$29)</f>
        <v>-0.71606367446183572</v>
      </c>
      <c r="C59" s="18">
        <f>CORREL($A54:$A59,Эталоны!$H$32:$H$37)</f>
        <v>0.42298506198520652</v>
      </c>
      <c r="D59" s="18">
        <f>CORREL($A54:$A59,Эталоны!$Q$32:$Q$37)</f>
        <v>0.69941245721634004</v>
      </c>
      <c r="E59" s="18">
        <f>CORREL($A54:$A59,Эталоны!$Q$24:$Q$29)</f>
        <v>0.68454082693485174</v>
      </c>
      <c r="F59" s="21">
        <v>2</v>
      </c>
      <c r="G59" s="19">
        <v>73</v>
      </c>
      <c r="H59" s="15">
        <f>CORREL($G54:$G59,Эталоны!$H$24:$H$29)</f>
        <v>-0.30465038236185787</v>
      </c>
      <c r="I59" s="18">
        <f>CORREL($G54:$G59,Эталоны!$H$32:$H$37)</f>
        <v>3.2211620752272815E-3</v>
      </c>
      <c r="J59" s="18">
        <f>CORREL($G54:$G59,Эталоны!$Q$32:$Q$37)</f>
        <v>0.72388980838605899</v>
      </c>
      <c r="K59" s="18">
        <f>CORREL($G54:$G59,Эталоны!$Q$24:$Q$29)</f>
        <v>0.20482175728359781</v>
      </c>
      <c r="L59" s="21">
        <v>2</v>
      </c>
      <c r="M59" s="19">
        <v>66</v>
      </c>
      <c r="N59" s="15">
        <f>CORREL($M54:$M59,Эталоны!$H$24:$H$29)</f>
        <v>0.54514801855252548</v>
      </c>
      <c r="O59" s="18">
        <f>CORREL($M54:$M59,Эталоны!$H$32:$H$37)</f>
        <v>-0.81066173901096483</v>
      </c>
      <c r="P59" s="18">
        <f>CORREL($M54:$M59,Эталоны!$Q$32:$Q$37)</f>
        <v>0.26670413261356785</v>
      </c>
      <c r="Q59" s="18">
        <f>CORREL($M54:$M59,Эталоны!$Q$24:$Q$29)</f>
        <v>-0.77408548548011291</v>
      </c>
      <c r="R59" s="21">
        <v>2</v>
      </c>
      <c r="S59" s="19">
        <v>61</v>
      </c>
      <c r="T59" s="15">
        <f>CORREL($S54:$S59,Эталоны!$H$24:$H$29)</f>
        <v>0.41496341710714663</v>
      </c>
      <c r="U59" s="18">
        <f>CORREL($S54:$S59,Эталоны!$H$32:$H$37)</f>
        <v>-0.79207923496486909</v>
      </c>
      <c r="V59" s="18">
        <f>CORREL($S54:$S59,Эталоны!$Q$32:$Q$37)</f>
        <v>0.22623867801013006</v>
      </c>
      <c r="W59" s="18">
        <f>CORREL($S54:$S59,Эталоны!$Q$24:$Q$29)</f>
        <v>-0.54274959326766481</v>
      </c>
      <c r="X59" s="21">
        <v>2</v>
      </c>
      <c r="Y59" s="19">
        <v>61</v>
      </c>
      <c r="Z59" s="15">
        <f>CORREL($Y54:$Y59,Эталоны!$H$24:$H$29)</f>
        <v>-0.50411837731416109</v>
      </c>
      <c r="AA59" s="18">
        <f>CORREL($Y54:$Y59,Эталоны!$H$32:$H$37)</f>
        <v>0.43174607513389396</v>
      </c>
      <c r="AB59" s="18">
        <f>CORREL($Y54:$Y59,Эталоны!$Q$32:$Q$37)</f>
        <v>4.383099094601426E-2</v>
      </c>
      <c r="AC59" s="18">
        <f>CORREL($Y54:$Y59,Эталоны!$Q$24:$Q$29)</f>
        <v>0.55126772433737126</v>
      </c>
      <c r="AD59" s="21">
        <v>2</v>
      </c>
      <c r="AE59" s="12"/>
      <c r="AF59" s="12"/>
      <c r="AJ59" s="21"/>
      <c r="AK59" s="19">
        <v>55</v>
      </c>
      <c r="AL59" s="18">
        <f>CORREL($AK54:$AK59,Эталоны!$H$24:$H$29)</f>
        <v>0.55630358996731688</v>
      </c>
      <c r="AM59" s="18">
        <f>CORREL($AK54:$AK59,Эталоны!$H$32:$H$37)</f>
        <v>0.46131440562887249</v>
      </c>
      <c r="AN59" s="18">
        <f>CORREL($AK54:$AK59,Эталоны!$Q$32:$Q$37)</f>
        <v>-0.62878760874584549</v>
      </c>
      <c r="AO59" s="18">
        <f>CORREL($AK54:$AK59,Эталоны!$Q$24:$Q$29)</f>
        <v>-2.8968272975115165E-2</v>
      </c>
      <c r="AP59" s="22">
        <v>3</v>
      </c>
    </row>
    <row r="60" spans="1:42" x14ac:dyDescent="0.3">
      <c r="A60" s="19">
        <v>61</v>
      </c>
      <c r="B60" s="11">
        <f>CORREL($A55:$A60,Эталоны!$H$24:$H$29)</f>
        <v>0.29120145971749067</v>
      </c>
      <c r="C60" s="18">
        <f>CORREL($A55:$A60,Эталоны!$H$32:$H$37)</f>
        <v>-0.28794992630216765</v>
      </c>
      <c r="D60" s="18">
        <f>CORREL($A55:$A60,Эталоны!$Q$32:$Q$37)</f>
        <v>-0.41500738178533653</v>
      </c>
      <c r="E60" s="18">
        <f>CORREL($A55:$A60,Эталоны!$Q$24:$Q$29)</f>
        <v>-0.6691792958799847</v>
      </c>
      <c r="F60" s="21">
        <v>2</v>
      </c>
      <c r="G60" s="19">
        <v>66</v>
      </c>
      <c r="H60" s="15">
        <f>CORREL($G55:$G60,Эталоны!$H$24:$H$29)</f>
        <v>-7.2974558814264401E-3</v>
      </c>
      <c r="I60" s="18">
        <f>CORREL($G55:$G60,Эталоны!$H$32:$H$37)</f>
        <v>2.4304846440124542E-2</v>
      </c>
      <c r="J60" s="18">
        <f>CORREL($G55:$G60,Эталоны!$Q$32:$Q$37)</f>
        <v>-0.10392837462522984</v>
      </c>
      <c r="K60" s="18">
        <f>CORREL($G55:$G60,Эталоны!$Q$24:$Q$29)</f>
        <v>-0.29525906393183199</v>
      </c>
      <c r="L60" s="21">
        <v>2</v>
      </c>
      <c r="M60" s="19">
        <v>63</v>
      </c>
      <c r="N60" s="15">
        <f>CORREL($M55:$M60,Эталоны!$H$24:$H$29)</f>
        <v>0.14785921742704428</v>
      </c>
      <c r="O60" s="18">
        <f>CORREL($M55:$M60,Эталоны!$H$32:$H$37)</f>
        <v>0.49245869145552112</v>
      </c>
      <c r="P60" s="18">
        <f>CORREL($M55:$M60,Эталоны!$Q$32:$Q$37)</f>
        <v>-0.84305102119889042</v>
      </c>
      <c r="Q60" s="18">
        <f>CORREL($M55:$M60,Эталоны!$Q$24:$Q$29)</f>
        <v>0.17366514908218775</v>
      </c>
      <c r="R60" s="21">
        <v>2</v>
      </c>
      <c r="S60" s="19">
        <v>58</v>
      </c>
      <c r="T60" s="15">
        <f>CORREL($S55:$S60,Эталоны!$H$24:$H$29)</f>
        <v>0.1119287336433924</v>
      </c>
      <c r="U60" s="18">
        <f>CORREL($S55:$S60,Эталоны!$H$32:$H$37)</f>
        <v>-0.17525920568577491</v>
      </c>
      <c r="V60" s="18">
        <f>CORREL($S55:$S60,Эталоны!$Q$32:$Q$37)</f>
        <v>-0.3611359017026477</v>
      </c>
      <c r="W60" s="18">
        <f>CORREL($S55:$S60,Эталоны!$Q$24:$Q$29)</f>
        <v>-4.0799080176559956E-2</v>
      </c>
      <c r="X60" s="21">
        <v>2</v>
      </c>
      <c r="Y60" s="19">
        <v>60</v>
      </c>
      <c r="Z60" s="15">
        <f>CORREL($Y55:$Y60,Эталоны!$H$24:$H$29)</f>
        <v>-0.31788776569561272</v>
      </c>
      <c r="AA60" s="18">
        <f>CORREL($Y55:$Y60,Эталоны!$H$32:$H$37)</f>
        <v>0.68819034282340097</v>
      </c>
      <c r="AB60" s="18">
        <f>CORREL($Y55:$Y60,Эталоны!$Q$32:$Q$37)</f>
        <v>-0.41320328574727044</v>
      </c>
      <c r="AC60" s="18">
        <f>CORREL($Y55:$Y60,Эталоны!$Q$24:$Q$29)</f>
        <v>0.26071445677604521</v>
      </c>
      <c r="AD60" s="21">
        <v>3</v>
      </c>
      <c r="AE60" s="12"/>
      <c r="AF60" s="12"/>
      <c r="AJ60" s="21"/>
      <c r="AK60" s="19">
        <v>62</v>
      </c>
      <c r="AL60" s="18">
        <f>CORREL($AK55:$AK60,Эталоны!$H$24:$H$29)</f>
        <v>-9.1842227606355575E-2</v>
      </c>
      <c r="AM60" s="18">
        <f>CORREL($AK55:$AK60,Эталоны!$H$32:$H$37)</f>
        <v>-0.49339493061100925</v>
      </c>
      <c r="AN60" s="18">
        <f>CORREL($AK55:$AK60,Эталоны!$Q$32:$Q$37)</f>
        <v>0.82103389843532193</v>
      </c>
      <c r="AO60" s="18">
        <f>CORREL($AK55:$AK60,Эталоны!$Q$24:$Q$29)</f>
        <v>-0.14303962516596447</v>
      </c>
      <c r="AP60" s="22">
        <v>2</v>
      </c>
    </row>
    <row r="61" spans="1:42" x14ac:dyDescent="0.3">
      <c r="A61" s="19">
        <v>71</v>
      </c>
      <c r="B61" s="11">
        <f>CORREL($A56:$A61,Эталоны!$H$24:$H$29)</f>
        <v>-2.5502300623808538E-2</v>
      </c>
      <c r="C61" s="18">
        <f>CORREL($A56:$A61,Эталоны!$H$32:$H$37)</f>
        <v>0.34864925017298148</v>
      </c>
      <c r="D61" s="18">
        <f>CORREL($A56:$A61,Эталоны!$Q$32:$Q$37)</f>
        <v>0.40547368059054639</v>
      </c>
      <c r="E61" s="18">
        <f>CORREL($A56:$A61,Эталоны!$Q$24:$Q$29)</f>
        <v>0.43690397967126848</v>
      </c>
      <c r="F61" s="21">
        <v>3</v>
      </c>
      <c r="G61" s="19">
        <v>67</v>
      </c>
      <c r="H61" s="15">
        <f>CORREL($G56:$G61,Эталоны!$H$24:$H$29)</f>
        <v>0.45435518241871353</v>
      </c>
      <c r="I61" s="18">
        <f>CORREL($G56:$G61,Эталоны!$H$32:$H$37)</f>
        <v>0.32237616123715146</v>
      </c>
      <c r="J61" s="18">
        <f>CORREL($G56:$G61,Эталоны!$Q$32:$Q$37)</f>
        <v>-0.30092565137035493</v>
      </c>
      <c r="K61" s="18">
        <f>CORREL($G56:$G61,Эталоны!$Q$24:$Q$29)</f>
        <v>-0.13075006874132869</v>
      </c>
      <c r="L61" s="21">
        <v>2</v>
      </c>
      <c r="M61" s="19">
        <v>60</v>
      </c>
      <c r="N61" s="15">
        <f>CORREL($M56:$M61,Эталоны!$H$24:$H$29)</f>
        <v>0.13881105956910397</v>
      </c>
      <c r="O61" s="18">
        <f>CORREL($M56:$M61,Эталоны!$H$32:$H$37)</f>
        <v>0.1144799738791944</v>
      </c>
      <c r="P61" s="18">
        <f>CORREL($M56:$M61,Эталоны!$Q$32:$Q$37)</f>
        <v>-0.52299185665308068</v>
      </c>
      <c r="Q61" s="18">
        <f>CORREL($M56:$M61,Эталоны!$Q$24:$Q$29)</f>
        <v>-0.10119588356635885</v>
      </c>
      <c r="R61" s="21">
        <v>2</v>
      </c>
      <c r="S61" s="19">
        <v>62</v>
      </c>
      <c r="T61" s="15">
        <f>CORREL($S56:$S61,Эталоны!$H$24:$H$29)</f>
        <v>-0.63455535408452646</v>
      </c>
      <c r="U61" s="18">
        <f>CORREL($S56:$S61,Эталоны!$H$32:$H$37)</f>
        <v>0.62328712073124715</v>
      </c>
      <c r="V61" s="18">
        <f>CORREL($S56:$S61,Эталоны!$Q$32:$Q$37)</f>
        <v>9.4820931186151661E-2</v>
      </c>
      <c r="W61" s="18">
        <f>CORREL($S56:$S61,Эталоны!$Q$24:$Q$29)</f>
        <v>0.87424095146608127</v>
      </c>
      <c r="X61" s="21">
        <v>1</v>
      </c>
      <c r="Y61" s="19">
        <v>63</v>
      </c>
      <c r="Z61" s="15">
        <f>CORREL($Y56:$Y61,Эталоны!$H$24:$H$29)</f>
        <v>9.4987138029194673E-2</v>
      </c>
      <c r="AA61" s="18">
        <f>CORREL($Y56:$Y61,Эталоны!$H$32:$H$37)</f>
        <v>-0.15366221284585688</v>
      </c>
      <c r="AB61" s="18">
        <f>CORREL($Y56:$Y61,Эталоны!$Q$32:$Q$37)</f>
        <v>0.64418137642971085</v>
      </c>
      <c r="AC61" s="18">
        <f>CORREL($Y56:$Y61,Эталоны!$Q$24:$Q$29)</f>
        <v>-1.7221137252936734E-15</v>
      </c>
      <c r="AD61" s="21">
        <v>3</v>
      </c>
      <c r="AE61" s="12"/>
      <c r="AF61" s="12"/>
      <c r="AJ61" s="21"/>
      <c r="AK61" s="19">
        <v>61</v>
      </c>
      <c r="AL61" s="18">
        <f>CORREL($AK56:$AK61,Эталоны!$H$24:$H$29)</f>
        <v>2.504788025628038E-2</v>
      </c>
      <c r="AM61" s="18">
        <f>CORREL($AK56:$AK61,Эталоны!$H$32:$H$37)</f>
        <v>-0.3360806049089467</v>
      </c>
      <c r="AN61" s="18">
        <f>CORREL($AK56:$AK61,Эталоны!$Q$32:$Q$37)</f>
        <v>0.23215441266102224</v>
      </c>
      <c r="AO61" s="18">
        <f>CORREL($AK56:$AK61,Эталоны!$Q$24:$Q$29)</f>
        <v>-0.17347358796723222</v>
      </c>
      <c r="AP61" s="22">
        <v>2</v>
      </c>
    </row>
    <row r="62" spans="1:42" x14ac:dyDescent="0.3">
      <c r="A62" s="19">
        <v>66</v>
      </c>
      <c r="B62" s="11">
        <f>CORREL($A57:$A62,Эталоны!$H$24:$H$29)</f>
        <v>-0.1916791347232645</v>
      </c>
      <c r="C62" s="18">
        <f>CORREL($A57:$A62,Эталоны!$H$32:$H$37)</f>
        <v>-0.5107239576009297</v>
      </c>
      <c r="D62" s="18">
        <f>CORREL($A57:$A62,Эталоны!$Q$32:$Q$37)</f>
        <v>0.34664659209175874</v>
      </c>
      <c r="E62" s="18">
        <f>CORREL($A57:$A62,Эталоны!$Q$24:$Q$29)</f>
        <v>-0.48273026624771298</v>
      </c>
      <c r="F62" s="21">
        <v>3</v>
      </c>
      <c r="G62" s="19">
        <v>61</v>
      </c>
      <c r="H62" s="15">
        <f>CORREL($G57:$G62,Эталоны!$H$24:$H$29)</f>
        <v>0.57692869171888639</v>
      </c>
      <c r="I62" s="18">
        <f>CORREL($G57:$G62,Эталоны!$H$32:$H$37)</f>
        <v>-0.69492346530814353</v>
      </c>
      <c r="J62" s="18">
        <f>CORREL($G57:$G62,Эталоны!$Q$32:$Q$37)</f>
        <v>-0.18190159973921749</v>
      </c>
      <c r="K62" s="18">
        <f>CORREL($G57:$G62,Эталоны!$Q$24:$Q$29)</f>
        <v>-0.86885434098977188</v>
      </c>
      <c r="L62" s="21">
        <v>2</v>
      </c>
      <c r="M62" s="19">
        <v>66</v>
      </c>
      <c r="N62" s="15">
        <f>CORREL($M57:$M62,Эталоны!$H$24:$H$29)</f>
        <v>0.20896550606441019</v>
      </c>
      <c r="O62" s="18">
        <f>CORREL($M57:$M62,Эталоны!$H$32:$H$37)</f>
        <v>-0.476072888643363</v>
      </c>
      <c r="P62" s="18">
        <f>CORREL($M57:$M62,Эталоны!$Q$32:$Q$37)</f>
        <v>0.53073918922955998</v>
      </c>
      <c r="Q62" s="18">
        <f>CORREL($M57:$M62,Эталоны!$Q$24:$Q$29)</f>
        <v>-4.4805823462747921E-3</v>
      </c>
      <c r="R62" s="21">
        <v>2</v>
      </c>
      <c r="S62" s="19">
        <v>60</v>
      </c>
      <c r="T62" s="15">
        <f>CORREL($S57:$S62,Эталоны!$H$24:$H$29)</f>
        <v>-0.52242925916057503</v>
      </c>
      <c r="U62" s="18">
        <f>CORREL($S57:$S62,Эталоны!$H$32:$H$37)</f>
        <v>-0.34799971732738033</v>
      </c>
      <c r="V62" s="18">
        <f>CORREL($S57:$S62,Эталоны!$Q$32:$Q$37)</f>
        <v>0.2898816193933697</v>
      </c>
      <c r="W62" s="18">
        <f>CORREL($S57:$S62,Эталоны!$Q$24:$Q$29)</f>
        <v>-0.15580668880290216</v>
      </c>
      <c r="X62" s="21">
        <v>3</v>
      </c>
      <c r="Y62" s="19">
        <v>56</v>
      </c>
      <c r="Z62" s="15">
        <f>CORREL($Y57:$Y62,Эталоны!$H$24:$H$29)</f>
        <v>0.35012723601449536</v>
      </c>
      <c r="AA62" s="18">
        <f>CORREL($Y57:$Y62,Эталоны!$H$32:$H$37)</f>
        <v>-0.30252767032599387</v>
      </c>
      <c r="AB62" s="18">
        <f>CORREL($Y57:$Y62,Эталоны!$Q$32:$Q$37)</f>
        <v>-0.66802151455743297</v>
      </c>
      <c r="AC62" s="18">
        <f>CORREL($Y57:$Y62,Эталоны!$Q$24:$Q$29)</f>
        <v>-0.63812341608658618</v>
      </c>
      <c r="AD62" s="21">
        <v>3</v>
      </c>
      <c r="AE62" s="12"/>
      <c r="AF62" s="12"/>
      <c r="AJ62" s="21"/>
      <c r="AK62" s="19">
        <v>57</v>
      </c>
      <c r="AL62" s="18">
        <f>CORREL($AK57:$AK62,Эталоны!$H$24:$H$29)</f>
        <v>-0.35138937947618731</v>
      </c>
      <c r="AM62" s="18">
        <f>CORREL($AK57:$AK62,Эталоны!$H$32:$H$37)</f>
        <v>0.87367833649256532</v>
      </c>
      <c r="AN62" s="18">
        <f>CORREL($AK57:$AK62,Эталоны!$Q$32:$Q$37)</f>
        <v>-0.5560435134734566</v>
      </c>
      <c r="AO62" s="18">
        <f>CORREL($AK57:$AK62,Эталоны!$Q$24:$Q$29)</f>
        <v>0.47621251876147752</v>
      </c>
      <c r="AP62" s="22">
        <v>3</v>
      </c>
    </row>
    <row r="63" spans="1:42" x14ac:dyDescent="0.3">
      <c r="A63" s="19">
        <v>71</v>
      </c>
      <c r="B63" s="11">
        <f>CORREL($A58:$A63,Эталоны!$H$24:$H$29)</f>
        <v>0.25131234497501742</v>
      </c>
      <c r="C63" s="18">
        <f>CORREL($A58:$A63,Эталоны!$H$32:$H$37)</f>
        <v>0.35274364801150998</v>
      </c>
      <c r="D63" s="18">
        <f>CORREL($A58:$A63,Эталоны!$Q$32:$Q$37)</f>
        <v>-4.2608593031307505E-2</v>
      </c>
      <c r="E63" s="18">
        <f>CORREL($A58:$A63,Эталоны!$Q$24:$Q$29)</f>
        <v>0.21756359089681326</v>
      </c>
      <c r="F63" s="21">
        <v>3</v>
      </c>
      <c r="G63" s="19">
        <v>69</v>
      </c>
      <c r="H63" s="15">
        <f>CORREL($G58:$G63,Эталоны!$H$24:$H$29)</f>
        <v>0.33083527693798298</v>
      </c>
      <c r="I63" s="18">
        <f>CORREL($G58:$G63,Эталоны!$H$32:$H$37)</f>
        <v>-0.22651831924503363</v>
      </c>
      <c r="J63" s="18">
        <f>CORREL($G58:$G63,Эталоны!$Q$32:$Q$37)</f>
        <v>0.22071682158302769</v>
      </c>
      <c r="K63" s="18">
        <f>CORREL($G58:$G63,Эталоны!$Q$24:$Q$29)</f>
        <v>0.10294488706539758</v>
      </c>
      <c r="L63" s="21">
        <v>2</v>
      </c>
      <c r="M63" s="19">
        <v>65</v>
      </c>
      <c r="N63" s="15">
        <f>CORREL($M58:$M63,Эталоны!$H$24:$H$29)</f>
        <v>-0.68938762857712343</v>
      </c>
      <c r="O63" s="18">
        <f>CORREL($M58:$M63,Эталоны!$H$32:$H$37)</f>
        <v>-3.9361178680530448E-2</v>
      </c>
      <c r="P63" s="18">
        <f>CORREL($M58:$M63,Эталоны!$Q$32:$Q$37)</f>
        <v>0.32585226499473863</v>
      </c>
      <c r="Q63" s="18">
        <f>CORREL($M58:$M63,Эталоны!$Q$24:$Q$29)</f>
        <v>0.33352810647404502</v>
      </c>
      <c r="R63" s="21">
        <v>2</v>
      </c>
      <c r="S63" s="19">
        <v>69</v>
      </c>
      <c r="T63" s="15">
        <f>CORREL($S58:$S63,Эталоны!$H$24:$H$29)</f>
        <v>-0.27109559746795431</v>
      </c>
      <c r="U63" s="18">
        <f>CORREL($S58:$S63,Эталоны!$H$32:$H$37)</f>
        <v>0.29344534815792483</v>
      </c>
      <c r="V63" s="18">
        <f>CORREL($S58:$S63,Эталоны!$Q$32:$Q$37)</f>
        <v>0.57070392355433353</v>
      </c>
      <c r="W63" s="18">
        <f>CORREL($S58:$S63,Эталоны!$Q$24:$Q$29)</f>
        <v>0.50643663709012687</v>
      </c>
      <c r="X63" s="21">
        <v>3</v>
      </c>
      <c r="Y63" s="19">
        <v>54</v>
      </c>
      <c r="Z63" s="15">
        <f>CORREL($Y58:$Y63,Эталоны!$H$24:$H$29)</f>
        <v>0.48237150854177768</v>
      </c>
      <c r="AA63" s="18">
        <f>CORREL($Y58:$Y63,Эталоны!$H$32:$H$37)</f>
        <v>0.15750809533659429</v>
      </c>
      <c r="AB63" s="18">
        <f>CORREL($Y58:$Y63,Эталоны!$Q$32:$Q$37)</f>
        <v>-0.71627268026129309</v>
      </c>
      <c r="AC63" s="18">
        <f>CORREL($Y58:$Y63,Эталоны!$Q$24:$Q$29)</f>
        <v>-7.9295417448127889E-2</v>
      </c>
      <c r="AD63" s="21">
        <v>3</v>
      </c>
      <c r="AE63" s="12"/>
      <c r="AF63" s="12"/>
      <c r="AJ63" s="21"/>
      <c r="AK63" s="19">
        <v>55</v>
      </c>
      <c r="AL63" s="18">
        <f>CORREL($AK58:$AK63,Эталоны!$H$24:$H$29)</f>
        <v>0.61666517053407388</v>
      </c>
      <c r="AM63" s="18">
        <f>CORREL($AK58:$AK63,Эталоны!$H$32:$H$37)</f>
        <v>-0.26839668493837526</v>
      </c>
      <c r="AN63" s="18">
        <f>CORREL($AK58:$AK63,Эталоны!$Q$32:$Q$37)</f>
        <v>-0.29937324747662342</v>
      </c>
      <c r="AO63" s="18">
        <f>CORREL($AK58:$AK63,Эталоны!$Q$24:$Q$29)</f>
        <v>-0.60801222423936141</v>
      </c>
      <c r="AP63" s="22">
        <v>3</v>
      </c>
    </row>
    <row r="64" spans="1:42" x14ac:dyDescent="0.3">
      <c r="A64" s="19">
        <v>85</v>
      </c>
      <c r="B64" s="11">
        <f>CORREL($A59:$A64,Эталоны!$H$24:$H$29)</f>
        <v>-0.51326074812148503</v>
      </c>
      <c r="C64" s="18">
        <f>CORREL($A59:$A64,Эталоны!$H$32:$H$37)</f>
        <v>6.486797841104959E-2</v>
      </c>
      <c r="D64" s="18">
        <f>CORREL($A59:$A64,Эталоны!$Q$32:$Q$37)</f>
        <v>0.80675227245045156</v>
      </c>
      <c r="E64" s="18">
        <f>CORREL($A59:$A64,Эталоны!$Q$24:$Q$29)</f>
        <v>0.30694188752796109</v>
      </c>
      <c r="F64" s="21">
        <v>2</v>
      </c>
      <c r="G64" s="19">
        <v>69</v>
      </c>
      <c r="H64" s="15">
        <f>CORREL($G59:$G64,Эталоны!$H$24:$H$29)</f>
        <v>-0.91942874770798977</v>
      </c>
      <c r="I64" s="18">
        <f>CORREL($G59:$G64,Эталоны!$H$32:$H$37)</f>
        <v>0.12775471531691487</v>
      </c>
      <c r="J64" s="18">
        <f>CORREL($G59:$G64,Эталоны!$Q$32:$Q$37)</f>
        <v>0.46167405024831265</v>
      </c>
      <c r="K64" s="18">
        <f>CORREL($G59:$G64,Эталоны!$Q$24:$Q$29)</f>
        <v>0.49529607691639299</v>
      </c>
      <c r="L64" s="21">
        <v>2</v>
      </c>
      <c r="M64" s="19">
        <v>65</v>
      </c>
      <c r="N64" s="15">
        <f>CORREL($M59:$M64,Эталоны!$H$24:$H$29)</f>
        <v>-0.37813741489565517</v>
      </c>
      <c r="O64" s="18">
        <f>CORREL($M59:$M64,Эталоны!$H$32:$H$37)</f>
        <v>0.92091022112450216</v>
      </c>
      <c r="P64" s="18">
        <f>CORREL($M59:$M64,Эталоны!$Q$32:$Q$37)</f>
        <v>-0.31976385293981452</v>
      </c>
      <c r="Q64" s="18">
        <f>CORREL($M59:$M64,Эталоны!$Q$24:$Q$29)</f>
        <v>0.67896331471612958</v>
      </c>
      <c r="R64" s="21">
        <v>3</v>
      </c>
      <c r="S64" s="19">
        <v>74</v>
      </c>
      <c r="T64" s="15">
        <f>CORREL($S59:$S64,Эталоны!$H$24:$H$29)</f>
        <v>-0.48421052631579037</v>
      </c>
      <c r="U64" s="18">
        <f>CORREL($S59:$S64,Эталоны!$H$32:$H$37)</f>
        <v>4.5075677978041864E-2</v>
      </c>
      <c r="V64" s="18">
        <f>CORREL($S59:$S64,Эталоны!$Q$32:$Q$37)</f>
        <v>0.65676134642142237</v>
      </c>
      <c r="W64" s="18">
        <f>CORREL($S59:$S64,Эталоны!$Q$24:$Q$29)</f>
        <v>0.18033624995401845</v>
      </c>
      <c r="X64" s="21">
        <v>2</v>
      </c>
      <c r="Y64" s="19">
        <v>62</v>
      </c>
      <c r="Z64" s="15">
        <f>CORREL($Y59:$Y64,Эталоны!$H$24:$H$29)</f>
        <v>-0.291713820222126</v>
      </c>
      <c r="AA64" s="18">
        <f>CORREL($Y59:$Y64,Эталоны!$H$32:$H$37)</f>
        <v>-0.2949438212313068</v>
      </c>
      <c r="AB64" s="18">
        <f>CORREL($Y59:$Y64,Эталоны!$Q$32:$Q$37)</f>
        <v>0.71714731723974356</v>
      </c>
      <c r="AC64" s="18">
        <f>CORREL($Y59:$Y64,Эталоны!$Q$24:$Q$29)</f>
        <v>0.2658311041419596</v>
      </c>
      <c r="AD64" s="21">
        <v>2</v>
      </c>
      <c r="AE64" s="12"/>
      <c r="AF64" s="12"/>
      <c r="AJ64" s="21"/>
      <c r="AK64" s="19">
        <v>63</v>
      </c>
      <c r="AL64" s="18">
        <f>CORREL($AK59:$AK64,Эталоны!$H$24:$H$29)</f>
        <v>0.2432695704065915</v>
      </c>
      <c r="AM64" s="18">
        <f>CORREL($AK59:$AK64,Эталоны!$H$32:$H$37)</f>
        <v>-0.5821664283399921</v>
      </c>
      <c r="AN64" s="18">
        <f>CORREL($AK59:$AK64,Эталоны!$Q$32:$Q$37)</f>
        <v>0.6741773002187329</v>
      </c>
      <c r="AO64" s="18">
        <f>CORREL($AK59:$AK64,Эталоны!$Q$24:$Q$29)</f>
        <v>-0.1477900920294252</v>
      </c>
      <c r="AP64" s="22">
        <v>2</v>
      </c>
    </row>
    <row r="65" spans="1:42" x14ac:dyDescent="0.3">
      <c r="A65" s="19">
        <v>73</v>
      </c>
      <c r="B65" s="11">
        <f>CORREL($A60:$A65,Эталоны!$H$24:$H$29)</f>
        <v>0.20528777196973783</v>
      </c>
      <c r="C65" s="18">
        <f>CORREL($A60:$A65,Эталоны!$H$32:$H$37)</f>
        <v>-0.18117881091004198</v>
      </c>
      <c r="D65" s="18">
        <f>CORREL($A60:$A65,Эталоны!$Q$32:$Q$37)</f>
        <v>-0.10646353312054566</v>
      </c>
      <c r="E65" s="18">
        <f>CORREL($A60:$A65,Эталоны!$Q$24:$Q$29)</f>
        <v>-0.45044322830323863</v>
      </c>
      <c r="F65" s="21">
        <v>2</v>
      </c>
      <c r="G65" s="19">
        <v>62</v>
      </c>
      <c r="H65" s="15">
        <f>CORREL($G60:$G65,Эталоны!$H$24:$H$29)</f>
        <v>0.26371319295248968</v>
      </c>
      <c r="I65" s="18">
        <f>CORREL($G60:$G65,Эталоны!$H$32:$H$37)</f>
        <v>0.43916049395101059</v>
      </c>
      <c r="J65" s="18">
        <f>CORREL($G60:$G65,Эталоны!$Q$32:$Q$37)</f>
        <v>-0.86441434829334929</v>
      </c>
      <c r="K65" s="18">
        <f>CORREL($G60:$G65,Эталоны!$Q$24:$Q$29)</f>
        <v>-4.8062974325988155E-2</v>
      </c>
      <c r="L65" s="21">
        <v>2</v>
      </c>
      <c r="M65" s="19">
        <v>69</v>
      </c>
      <c r="N65" s="15">
        <f>CORREL($M60:$M65,Эталоны!$H$24:$H$29)</f>
        <v>-0.25859826955237153</v>
      </c>
      <c r="O65" s="18">
        <f>CORREL($M60:$M65,Эталоны!$H$32:$H$37)</f>
        <v>7.177377218031615E-2</v>
      </c>
      <c r="P65" s="18">
        <f>CORREL($M60:$M65,Эталоны!$Q$32:$Q$37)</f>
        <v>0.58458507358257528</v>
      </c>
      <c r="Q65" s="18">
        <f>CORREL($M60:$M65,Эталоны!$Q$24:$Q$29)</f>
        <v>0.10211663667899908</v>
      </c>
      <c r="R65" s="21">
        <v>3</v>
      </c>
      <c r="S65" s="19">
        <v>85</v>
      </c>
      <c r="T65" s="15">
        <f>CORREL($S60:$S65,Эталоны!$H$24:$H$29)</f>
        <v>-0.15183488498819978</v>
      </c>
      <c r="U65" s="18">
        <f>CORREL($S60:$S65,Эталоны!$H$32:$H$37)</f>
        <v>0.13726143320797388</v>
      </c>
      <c r="V65" s="18">
        <f>CORREL($S60:$S65,Эталоны!$Q$32:$Q$37)</f>
        <v>0.44620766348101593</v>
      </c>
      <c r="W65" s="18">
        <f>CORREL($S60:$S65,Эталоны!$Q$24:$Q$29)</f>
        <v>0.13836312277884522</v>
      </c>
      <c r="X65" s="21">
        <v>1</v>
      </c>
      <c r="Y65" s="19">
        <v>63</v>
      </c>
      <c r="Z65" s="15">
        <f>CORREL($Y60:$Y65,Эталоны!$H$24:$H$29)</f>
        <v>-0.47441729556891826</v>
      </c>
      <c r="AA65" s="18">
        <f>CORREL($Y60:$Y65,Эталоны!$H$32:$H$37)</f>
        <v>-0.12253761791209898</v>
      </c>
      <c r="AB65" s="18">
        <f>CORREL($Y60:$Y65,Эталоны!$Q$32:$Q$37)</f>
        <v>0.45579709330849477</v>
      </c>
      <c r="AC65" s="18">
        <f>CORREL($Y60:$Y65,Эталоны!$Q$24:$Q$29)</f>
        <v>0.24704226199518373</v>
      </c>
      <c r="AD65" s="21">
        <v>2</v>
      </c>
      <c r="AE65" s="12"/>
      <c r="AF65" s="12"/>
      <c r="AJ65" s="21"/>
      <c r="AK65" s="19">
        <v>65</v>
      </c>
      <c r="AL65" s="18">
        <f>CORREL($AK60:$AK65,Эталоны!$H$24:$H$29)</f>
        <v>-0.72927126946573306</v>
      </c>
      <c r="AM65" s="18">
        <f>CORREL($AK60:$AK65,Эталоны!$H$32:$H$37)</f>
        <v>8.0827422968526352E-2</v>
      </c>
      <c r="AN65" s="18">
        <f>CORREL($AK60:$AK65,Эталоны!$Q$32:$Q$37)</f>
        <v>0.57991384150819381</v>
      </c>
      <c r="AO65" s="18">
        <f>CORREL($AK60:$AK65,Эталоны!$Q$24:$Q$29)</f>
        <v>0.44095885989855893</v>
      </c>
      <c r="AP65" s="22">
        <v>3</v>
      </c>
    </row>
    <row r="66" spans="1:42" x14ac:dyDescent="0.3">
      <c r="A66" s="19">
        <v>67</v>
      </c>
      <c r="B66" s="11">
        <f>CORREL($A61:$A66,Эталоны!$H$24:$H$29)</f>
        <v>0.43265528586943253</v>
      </c>
      <c r="C66" s="18">
        <f>CORREL($A61:$A66,Эталоны!$H$32:$H$37)</f>
        <v>0.47279216535709989</v>
      </c>
      <c r="D66" s="18">
        <f>CORREL($A61:$A66,Эталоны!$Q$32:$Q$37)</f>
        <v>-0.71043473798901025</v>
      </c>
      <c r="E66" s="18">
        <f>CORREL($A61:$A66,Эталоны!$Q$24:$Q$29)</f>
        <v>-0.11264781183534013</v>
      </c>
      <c r="F66" s="21">
        <v>2</v>
      </c>
      <c r="G66" s="19">
        <v>69</v>
      </c>
      <c r="H66" s="15">
        <f>CORREL($G61:$G66,Эталоны!$H$24:$H$29)</f>
        <v>-0.13116412244472508</v>
      </c>
      <c r="I66" s="18">
        <f>CORREL($G61:$G66,Эталоны!$H$32:$H$37)</f>
        <v>0.28541137515566328</v>
      </c>
      <c r="J66" s="18">
        <f>CORREL($G61:$G66,Эталоны!$Q$32:$Q$37)</f>
        <v>0.31034557613615815</v>
      </c>
      <c r="K66" s="18">
        <f>CORREL($G61:$G66,Эталоны!$Q$24:$Q$29)</f>
        <v>0.30917496115647114</v>
      </c>
      <c r="L66" s="21">
        <v>2</v>
      </c>
      <c r="M66" s="19">
        <v>68</v>
      </c>
      <c r="N66" s="15">
        <f>CORREL($M61:$M66,Эталоны!$H$24:$H$29)</f>
        <v>0.31965558285970186</v>
      </c>
      <c r="O66" s="18">
        <f>CORREL($M61:$M66,Эталоны!$H$32:$H$37)</f>
        <v>-0.44450040519668249</v>
      </c>
      <c r="P66" s="18">
        <f>CORREL($M61:$M66,Эталоны!$Q$32:$Q$37)</f>
        <v>0.23543123543123567</v>
      </c>
      <c r="Q66" s="18">
        <f>CORREL($M61:$M66,Эталоны!$Q$24:$Q$29)</f>
        <v>-0.52244933660303083</v>
      </c>
      <c r="R66" s="21">
        <v>3</v>
      </c>
      <c r="S66" s="19">
        <v>89</v>
      </c>
      <c r="T66" s="15">
        <f>CORREL($S61:$S66,Эталоны!$H$24:$H$29)</f>
        <v>-0.17191162199857499</v>
      </c>
      <c r="U66" s="18">
        <f>CORREL($S61:$S66,Эталоны!$H$32:$H$37)</f>
        <v>8.1276011885197133E-2</v>
      </c>
      <c r="V66" s="18">
        <f>CORREL($S61:$S66,Эталоны!$Q$32:$Q$37)</f>
        <v>0.37936906309741292</v>
      </c>
      <c r="W66" s="18">
        <f>CORREL($S61:$S66,Эталоны!$Q$24:$Q$29)</f>
        <v>-2.4866432263593995E-2</v>
      </c>
      <c r="X66" s="21">
        <v>1</v>
      </c>
      <c r="Y66" s="19">
        <v>58</v>
      </c>
      <c r="Z66" s="15">
        <f>CORREL($Y61:$Y66,Эталоны!$H$24:$H$29)</f>
        <v>-0.3677750674432454</v>
      </c>
      <c r="AA66" s="18">
        <f>CORREL($Y61:$Y66,Эталоны!$H$32:$H$37)</f>
        <v>0.8319833804152047</v>
      </c>
      <c r="AB66" s="18">
        <f>CORREL($Y61:$Y66,Эталоны!$Q$32:$Q$37)</f>
        <v>-0.52150778647850538</v>
      </c>
      <c r="AC66" s="18">
        <f>CORREL($Y61:$Y66,Эталоны!$Q$24:$Q$29)</f>
        <v>0.44482710730493935</v>
      </c>
      <c r="AD66" s="21">
        <v>3</v>
      </c>
      <c r="AE66" s="12"/>
      <c r="AF66" s="12"/>
      <c r="AJ66" s="21"/>
      <c r="AK66" s="19">
        <v>57</v>
      </c>
      <c r="AL66" s="18">
        <f>CORREL($AK61:$AK66,Эталоны!$H$24:$H$29)</f>
        <v>-6.5997855104564102E-2</v>
      </c>
      <c r="AM66" s="18">
        <f>CORREL($AK61:$AK66,Эталоны!$H$32:$H$37)</f>
        <v>0.60605284446936725</v>
      </c>
      <c r="AN66" s="18">
        <f>CORREL($AK61:$AK66,Эталоны!$Q$32:$Q$37)</f>
        <v>-0.67883359302699819</v>
      </c>
      <c r="AO66" s="18">
        <f>CORREL($AK61:$AK66,Эталоны!$Q$24:$Q$29)</f>
        <v>8.4198944541343412E-2</v>
      </c>
      <c r="AP66" s="22">
        <v>3</v>
      </c>
    </row>
    <row r="67" spans="1:42" x14ac:dyDescent="0.3">
      <c r="A67" s="19">
        <v>67</v>
      </c>
      <c r="B67" s="11">
        <f>CORREL($A62:$A67,Эталоны!$H$24:$H$29)</f>
        <v>0.56733262695674347</v>
      </c>
      <c r="C67" s="18">
        <f>CORREL($A62:$A67,Эталоны!$H$32:$H$37)</f>
        <v>-0.65950811458791569</v>
      </c>
      <c r="D67" s="18">
        <f>CORREL($A62:$A67,Эталоны!$Q$32:$Q$37)</f>
        <v>3.7962218026679713E-2</v>
      </c>
      <c r="E67" s="18">
        <f>CORREL($A62:$A67,Эталоны!$Q$24:$Q$29)</f>
        <v>-0.66340830139300322</v>
      </c>
      <c r="F67" s="21">
        <v>2</v>
      </c>
      <c r="G67" s="19">
        <v>62</v>
      </c>
      <c r="H67" s="15">
        <f>CORREL($G62:$G67,Эталоны!$H$24:$H$29)</f>
        <v>0.46657010381870268</v>
      </c>
      <c r="I67" s="18">
        <f>CORREL($G62:$G67,Эталоны!$H$32:$H$37)</f>
        <v>-0.88031907667241638</v>
      </c>
      <c r="J67" s="18">
        <f>CORREL($G62:$G67,Эталоны!$Q$32:$Q$37)</f>
        <v>-5.4554713100590888E-2</v>
      </c>
      <c r="K67" s="18">
        <f>CORREL($G62:$G67,Эталоны!$Q$24:$Q$29)</f>
        <v>-0.87380386135754295</v>
      </c>
      <c r="L67" s="21">
        <v>2</v>
      </c>
      <c r="M67" s="19"/>
      <c r="N67" s="12"/>
      <c r="O67" s="18"/>
      <c r="P67" s="18"/>
      <c r="Q67" s="18"/>
      <c r="R67" s="21"/>
      <c r="S67" s="19">
        <v>79</v>
      </c>
      <c r="T67" s="15">
        <f>CORREL($S62:$S67,Эталоны!$H$24:$H$29)</f>
        <v>0.42007624003572092</v>
      </c>
      <c r="U67" s="18">
        <f>CORREL($S62:$S67,Эталоны!$H$32:$H$37)</f>
        <v>-7.821069676509898E-2</v>
      </c>
      <c r="V67" s="18">
        <f>CORREL($S62:$S67,Эталоны!$Q$32:$Q$37)</f>
        <v>-0.17203275648185404</v>
      </c>
      <c r="W67" s="18">
        <f>CORREL($S62:$S67,Эталоны!$Q$24:$Q$29)</f>
        <v>-0.49487176085001322</v>
      </c>
      <c r="X67" s="21">
        <v>1</v>
      </c>
      <c r="Y67" s="19">
        <v>66</v>
      </c>
      <c r="Z67" s="15">
        <f>CORREL($Y62:$Y67,Эталоны!$H$24:$H$29)</f>
        <v>3.5427744694437359E-2</v>
      </c>
      <c r="AA67" s="18">
        <f>CORREL($Y62:$Y67,Эталоны!$H$32:$H$37)</f>
        <v>7.2145731107636571E-2</v>
      </c>
      <c r="AB67" s="18">
        <f>CORREL($Y62:$Y67,Эталоны!$Q$32:$Q$37)</f>
        <v>0.45329616546162166</v>
      </c>
      <c r="AC67" s="18">
        <f>CORREL($Y62:$Y67,Эталоны!$Q$24:$Q$29)</f>
        <v>4.3906741256916459E-2</v>
      </c>
      <c r="AD67" s="21">
        <v>3</v>
      </c>
      <c r="AE67" s="12"/>
      <c r="AF67" s="12"/>
      <c r="AJ67" s="21"/>
      <c r="AK67" s="19">
        <v>63</v>
      </c>
      <c r="AL67" s="18">
        <f>CORREL($AK62:$AK67,Эталоны!$H$24:$H$29)</f>
        <v>0.26598239420481679</v>
      </c>
      <c r="AM67" s="18">
        <f>CORREL($AK62:$AK67,Эталоны!$H$32:$H$37)</f>
        <v>0.10273215998657007</v>
      </c>
      <c r="AN67" s="18">
        <f>CORREL($AK62:$AK67,Эталоны!$Q$32:$Q$37)</f>
        <v>0.1662355617228464</v>
      </c>
      <c r="AO67" s="18">
        <f>CORREL($AK62:$AK67,Эталоны!$Q$24:$Q$29)</f>
        <v>-5.1328108552702922E-2</v>
      </c>
      <c r="AP67" s="22">
        <v>3</v>
      </c>
    </row>
    <row r="68" spans="1:42" x14ac:dyDescent="0.3">
      <c r="A68" s="19">
        <v>63</v>
      </c>
      <c r="B68" s="11">
        <f>CORREL($A63:$A68,Эталоны!$H$24:$H$29)</f>
        <v>0.38794054478404522</v>
      </c>
      <c r="C68" s="18">
        <f>CORREL($A63:$A68,Эталоны!$H$32:$H$37)</f>
        <v>-0.49114770713335565</v>
      </c>
      <c r="D68" s="18">
        <f>CORREL($A63:$A68,Эталоны!$Q$32:$Q$37)</f>
        <v>-0.22496318637461465</v>
      </c>
      <c r="E68" s="18">
        <f>CORREL($A63:$A68,Эталоны!$Q$24:$Q$29)</f>
        <v>-0.30740867668316385</v>
      </c>
      <c r="F68" s="21">
        <v>2</v>
      </c>
      <c r="G68" s="19">
        <v>70</v>
      </c>
      <c r="H68" s="15">
        <f>CORREL($G63:$G68,Эталоны!$H$24:$H$29)</f>
        <v>-0.16377890404983272</v>
      </c>
      <c r="I68" s="18">
        <f>CORREL($G63:$G68,Эталоны!$H$32:$H$37)</f>
        <v>0.58485370930932201</v>
      </c>
      <c r="J68" s="18">
        <f>CORREL($G63:$G68,Эталоны!$Q$32:$Q$37)</f>
        <v>6.04071242701993E-2</v>
      </c>
      <c r="K68" s="18">
        <f>CORREL($G63:$G68,Эталоны!$Q$24:$Q$29)</f>
        <v>0.75095003588557396</v>
      </c>
      <c r="L68" s="21">
        <v>1</v>
      </c>
      <c r="M68" s="12"/>
      <c r="N68" s="12"/>
      <c r="O68" s="18"/>
      <c r="P68" s="18"/>
      <c r="Q68" s="18"/>
      <c r="R68" s="21"/>
      <c r="S68" s="19">
        <v>73</v>
      </c>
      <c r="T68" s="15">
        <f>CORREL($S63:$S68,Эталоны!$H$24:$H$29)</f>
        <v>0.77582547090801657</v>
      </c>
      <c r="U68" s="18">
        <f>CORREL($S63:$S68,Эталоны!$H$32:$H$37)</f>
        <v>-0.21260668616049916</v>
      </c>
      <c r="V68" s="18">
        <f>CORREL($S63:$S68,Эталоны!$Q$32:$Q$37)</f>
        <v>-0.42647645810413137</v>
      </c>
      <c r="W68" s="18">
        <f>CORREL($S63:$S68,Эталоны!$Q$24:$Q$29)</f>
        <v>-0.66294731787077499</v>
      </c>
      <c r="X68" s="21">
        <v>2</v>
      </c>
      <c r="Y68" s="19">
        <v>64</v>
      </c>
      <c r="Z68" s="15">
        <f>CORREL($Y63:$Y68,Эталоны!$H$24:$H$29)</f>
        <v>0.2432902464851103</v>
      </c>
      <c r="AA68" s="18">
        <f>CORREL($Y63:$Y68,Эталоны!$H$32:$H$37)</f>
        <v>-0.68963236563367192</v>
      </c>
      <c r="AB68" s="18">
        <f>CORREL($Y63:$Y68,Эталоны!$Q$32:$Q$37)</f>
        <v>0.38831913118037603</v>
      </c>
      <c r="AC68" s="18">
        <f>CORREL($Y63:$Y68,Эталоны!$Q$24:$Q$29)</f>
        <v>-0.63689506869412693</v>
      </c>
      <c r="AD68" s="21">
        <v>3</v>
      </c>
      <c r="AE68" s="12"/>
      <c r="AF68" s="12"/>
      <c r="AJ68" s="21"/>
      <c r="AK68" s="19">
        <v>74</v>
      </c>
      <c r="AL68" s="18">
        <f>CORREL($AK63:$AK68,Эталоны!$H$24:$H$29)</f>
        <v>-9.1927711955384156E-2</v>
      </c>
      <c r="AM68" s="18">
        <f>CORREL($AK63:$AK68,Эталоны!$H$32:$H$37)</f>
        <v>-0.47560513015820988</v>
      </c>
      <c r="AN68" s="18">
        <f>CORREL($AK63:$AK68,Эталоны!$Q$32:$Q$37)</f>
        <v>0.84765018305934192</v>
      </c>
      <c r="AO68" s="18">
        <f>CORREL($AK63:$AK68,Эталоны!$Q$24:$Q$29)</f>
        <v>-0.11816161939781619</v>
      </c>
      <c r="AP68" s="22">
        <v>2</v>
      </c>
    </row>
    <row r="69" spans="1:42" x14ac:dyDescent="0.3">
      <c r="A69" s="19">
        <v>69</v>
      </c>
      <c r="B69" s="11">
        <f>CORREL($A64:$A69,Эталоны!$H$24:$H$29)</f>
        <v>-0.57866170849244392</v>
      </c>
      <c r="C69" s="18">
        <f>CORREL($A64:$A69,Эталоны!$H$32:$H$37)</f>
        <v>0.46845417578669968</v>
      </c>
      <c r="D69" s="18">
        <f>CORREL($A64:$A69,Эталоны!$Q$32:$Q$37)</f>
        <v>9.479114436368577E-3</v>
      </c>
      <c r="E69" s="18">
        <f>CORREL($A64:$A69,Эталоны!$Q$24:$Q$29)</f>
        <v>0.74894602535391297</v>
      </c>
      <c r="F69" s="21">
        <v>2</v>
      </c>
      <c r="G69" s="19">
        <v>69</v>
      </c>
      <c r="H69" s="15">
        <f>CORREL($G64:$G69,Эталоны!$H$24:$H$29)</f>
        <v>-0.73269509706504754</v>
      </c>
      <c r="I69" s="18">
        <f>CORREL($G64:$G69,Эталоны!$H$32:$H$37)</f>
        <v>-5.4958202698070752E-2</v>
      </c>
      <c r="J69" s="18">
        <f>CORREL($G64:$G69,Эталоны!$Q$32:$Q$37)</f>
        <v>0.54756135225567881</v>
      </c>
      <c r="K69" s="18">
        <f>CORREL($G64:$G69,Эталоны!$Q$24:$Q$29)</f>
        <v>0.13510816545221521</v>
      </c>
      <c r="L69" s="21">
        <v>1</v>
      </c>
      <c r="M69" s="12"/>
      <c r="N69" s="12"/>
      <c r="O69" s="18"/>
      <c r="P69" s="18"/>
      <c r="Q69" s="18"/>
      <c r="R69" s="21"/>
      <c r="S69" s="19">
        <v>62</v>
      </c>
      <c r="T69" s="15">
        <f>CORREL($S64:$S69,Эталоны!$H$24:$H$29)</f>
        <v>0.66154331183152904</v>
      </c>
      <c r="U69" s="18">
        <f>CORREL($S64:$S69,Эталоны!$H$32:$H$37)</f>
        <v>-0.56464364115698851</v>
      </c>
      <c r="V69" s="18">
        <f>CORREL($S64:$S69,Эталоны!$Q$32:$Q$37)</f>
        <v>-0.42270178738020842</v>
      </c>
      <c r="W69" s="18">
        <f>CORREL($S64:$S69,Эталоны!$Q$24:$Q$29)</f>
        <v>-0.65698015383420227</v>
      </c>
      <c r="X69" s="21">
        <v>2</v>
      </c>
      <c r="Y69" s="19">
        <v>61</v>
      </c>
      <c r="Z69" s="15">
        <f>CORREL($Y64:$Y69,Эталоны!$H$24:$H$29)</f>
        <v>0.28496141408758663</v>
      </c>
      <c r="AA69" s="18">
        <f>CORREL($Y64:$Y69,Эталоны!$H$32:$H$37)</f>
        <v>0.57849303659616635</v>
      </c>
      <c r="AB69" s="18">
        <f>CORREL($Y64:$Y69,Эталоны!$Q$32:$Q$37)</f>
        <v>-0.74617676103108166</v>
      </c>
      <c r="AC69" s="18">
        <f>CORREL($Y64:$Y69,Эталоны!$Q$24:$Q$29)</f>
        <v>0.10387112586860237</v>
      </c>
      <c r="AD69" s="21">
        <v>3</v>
      </c>
      <c r="AE69" s="12"/>
      <c r="AF69" s="12"/>
      <c r="AJ69" s="21"/>
      <c r="AK69" s="19">
        <v>73</v>
      </c>
      <c r="AL69" s="18">
        <f>CORREL($AK64:$AK69,Эталоны!$H$24:$H$29)</f>
        <v>-0.34312508297899769</v>
      </c>
      <c r="AM69" s="18">
        <f>CORREL($AK64:$AK69,Эталоны!$H$32:$H$37)</f>
        <v>0.20679411350016991</v>
      </c>
      <c r="AN69" s="18">
        <f>CORREL($AK64:$AK69,Эталоны!$Q$32:$Q$37)</f>
        <v>0.22820309054562479</v>
      </c>
      <c r="AO69" s="18">
        <f>CORREL($AK64:$AK69,Эталоны!$Q$24:$Q$29)</f>
        <v>0.19395274722982586</v>
      </c>
      <c r="AP69" s="22">
        <v>2</v>
      </c>
    </row>
    <row r="70" spans="1:42" x14ac:dyDescent="0.3">
      <c r="A70" s="19">
        <v>69</v>
      </c>
      <c r="B70" s="11">
        <f>CORREL($A65:$A70,Эталоны!$H$24:$H$29)</f>
        <v>-0.92801324182257727</v>
      </c>
      <c r="C70" s="18">
        <f>CORREL($A65:$A70,Эталоны!$H$32:$H$37)</f>
        <v>0.2198343411445734</v>
      </c>
      <c r="D70" s="18">
        <f>CORREL($A65:$A70,Эталоны!$Q$32:$Q$37)</f>
        <v>0.38832707867040245</v>
      </c>
      <c r="E70" s="18">
        <f>CORREL($A65:$A70,Эталоны!$Q$24:$Q$29)</f>
        <v>0.56858079749858159</v>
      </c>
      <c r="F70" s="21">
        <v>2</v>
      </c>
      <c r="G70" s="19">
        <v>71</v>
      </c>
      <c r="H70" s="15">
        <f>CORREL($G65:$G70,Эталоны!$H$24:$H$29)</f>
        <v>0.31087459849701632</v>
      </c>
      <c r="I70" s="18">
        <f>CORREL($G65:$G70,Эталоны!$H$32:$H$37)</f>
        <v>0.11908954662172501</v>
      </c>
      <c r="J70" s="18">
        <f>CORREL($G65:$G70,Эталоны!$Q$32:$Q$37)</f>
        <v>-2.7029250123085696E-2</v>
      </c>
      <c r="K70" s="18">
        <f>CORREL($G65:$G70,Эталоны!$Q$24:$Q$29)</f>
        <v>-3.7772242080828813E-2</v>
      </c>
      <c r="L70" s="21">
        <v>1</v>
      </c>
      <c r="M70" s="12"/>
      <c r="N70" s="12"/>
      <c r="O70" s="18"/>
      <c r="P70" s="18"/>
      <c r="Q70" s="18"/>
      <c r="R70" s="21"/>
      <c r="S70" s="19">
        <v>68</v>
      </c>
      <c r="T70" s="15">
        <f>CORREL($S65:$S70,Эталоны!$H$24:$H$29)</f>
        <v>8.2087983295944189E-2</v>
      </c>
      <c r="U70" s="18">
        <f>CORREL($S65:$S70,Эталоны!$H$32:$H$37)</f>
        <v>-0.11356680222038307</v>
      </c>
      <c r="V70" s="18">
        <f>CORREL($S65:$S70,Эталоны!$Q$32:$Q$37)</f>
        <v>-0.11705020915397446</v>
      </c>
      <c r="W70" s="18">
        <f>CORREL($S65:$S70,Эталоны!$Q$24:$Q$29)</f>
        <v>0.16341930696122897</v>
      </c>
      <c r="X70" s="21">
        <v>2</v>
      </c>
      <c r="Y70" s="19">
        <v>64</v>
      </c>
      <c r="Z70" s="15">
        <f>CORREL($Y65:$Y70,Эталоны!$H$24:$H$29)</f>
        <v>-0.13881105956910739</v>
      </c>
      <c r="AA70" s="18">
        <f>CORREL($Y65:$Y70,Эталоны!$H$32:$H$37)</f>
        <v>0.10347228408311782</v>
      </c>
      <c r="AB70" s="18">
        <f>CORREL($Y65:$Y70,Эталоны!$Q$32:$Q$37)</f>
        <v>0.30333527685878653</v>
      </c>
      <c r="AC70" s="18">
        <f>CORREL($Y65:$Y70,Эталоны!$Q$24:$Q$29)</f>
        <v>7.5896912674769543E-2</v>
      </c>
      <c r="AD70" s="21">
        <v>3</v>
      </c>
      <c r="AE70" s="12"/>
      <c r="AF70" s="12"/>
      <c r="AJ70" s="12"/>
      <c r="AK70" s="19"/>
    </row>
    <row r="71" spans="1:42" x14ac:dyDescent="0.3">
      <c r="A71" s="12"/>
      <c r="B71" s="12"/>
      <c r="D71" s="18"/>
      <c r="E71" s="18"/>
      <c r="F71" s="21"/>
      <c r="G71" s="19">
        <v>70</v>
      </c>
      <c r="H71" s="15">
        <f>CORREL($G66:$G71,Эталоны!$H$24:$H$29)</f>
        <v>-0.38682177687334907</v>
      </c>
      <c r="I71" s="18">
        <f>CORREL($G66:$G71,Эталоны!$H$32:$H$37)</f>
        <v>0.25766908466094218</v>
      </c>
      <c r="J71" s="18">
        <f>CORREL($G66:$G71,Эталоны!$Q$32:$Q$37)</f>
        <v>0.18610005807043953</v>
      </c>
      <c r="K71" s="18">
        <f>CORREL($G66:$G71,Эталоны!$Q$24:$Q$29)</f>
        <v>6.8692400162907952E-2</v>
      </c>
      <c r="L71" s="21">
        <v>1</v>
      </c>
      <c r="M71" s="12"/>
      <c r="N71" s="12"/>
      <c r="R71" s="21"/>
      <c r="S71" s="19">
        <v>66</v>
      </c>
      <c r="T71" s="15">
        <f>CORREL($S66:$S71,Эталоны!$H$24:$H$29)</f>
        <v>-0.49648941455993417</v>
      </c>
      <c r="U71" s="18">
        <f>CORREL($S66:$S71,Эталоны!$H$32:$H$37)</f>
        <v>7.4779801208037969E-2</v>
      </c>
      <c r="V71" s="18">
        <f>CORREL($S66:$S71,Эталоны!$Q$32:$Q$37)</f>
        <v>9.6627002265595834E-3</v>
      </c>
      <c r="W71" s="18">
        <f>CORREL($S66:$S71,Эталоны!$Q$24:$Q$29)</f>
        <v>0.3943099406874036</v>
      </c>
      <c r="X71" s="21">
        <v>2</v>
      </c>
      <c r="Y71" s="19">
        <v>73</v>
      </c>
      <c r="Z71" s="15">
        <f>CORREL($Y66:$Y71,Эталоны!$H$24:$H$29)</f>
        <v>-1.2758451286055515E-2</v>
      </c>
      <c r="AA71" s="18">
        <f>CORREL($Y66:$Y71,Эталоны!$H$32:$H$37)</f>
        <v>-0.39215146448015076</v>
      </c>
      <c r="AB71" s="18">
        <f>CORREL($Y66:$Y71,Эталоны!$Q$32:$Q$37)</f>
        <v>0.75853533426588515</v>
      </c>
      <c r="AC71" s="18">
        <f>CORREL($Y66:$Y71,Эталоны!$Q$24:$Q$29)</f>
        <v>-6.0457487367730912E-2</v>
      </c>
      <c r="AD71" s="21">
        <v>2</v>
      </c>
      <c r="AE71" s="12"/>
      <c r="AF71" s="12"/>
      <c r="AG71" s="12"/>
      <c r="AH71" s="12"/>
    </row>
    <row r="72" spans="1:42" x14ac:dyDescent="0.3">
      <c r="A72" s="12"/>
      <c r="B72" s="12"/>
      <c r="C72" s="12"/>
      <c r="D72" s="18"/>
      <c r="E72" s="18"/>
      <c r="G72" s="12"/>
      <c r="H72" s="12"/>
      <c r="I72" s="15"/>
      <c r="J72" s="18"/>
      <c r="K72" s="18"/>
      <c r="M72" s="12"/>
      <c r="N72" s="12"/>
      <c r="O72" s="12"/>
      <c r="S72" s="19">
        <v>62</v>
      </c>
      <c r="T72" s="15">
        <f>CORREL($S67:$S72,Эталоны!$H$24:$H$29)</f>
        <v>-0.29258431300327492</v>
      </c>
      <c r="U72" s="18">
        <f>CORREL($S67:$S72,Эталоны!$H$32:$H$37)</f>
        <v>0.50208865357099441</v>
      </c>
      <c r="V72" s="18">
        <f>CORREL($S67:$S72,Эталоны!$Q$32:$Q$37)</f>
        <v>-0.46739897058277197</v>
      </c>
      <c r="W72" s="18">
        <f>CORREL($S67:$S72,Эталоны!$Q$24:$Q$29)</f>
        <v>0.51547376505520826</v>
      </c>
      <c r="X72" s="21">
        <v>2</v>
      </c>
      <c r="Y72" s="19">
        <v>66</v>
      </c>
      <c r="Z72" s="15">
        <f>CORREL($Y67:$Y72,Эталоны!$H$24:$H$29)</f>
        <v>-0.37003835820103959</v>
      </c>
      <c r="AA72" s="18">
        <f>CORREL($Y67:$Y72,Эталоны!$H$32:$H$37)</f>
        <v>0.2694541869466886</v>
      </c>
      <c r="AB72" s="18">
        <f>CORREL($Y67:$Y72,Эталоны!$Q$32:$Q$37)</f>
        <v>-0.14911621580828363</v>
      </c>
      <c r="AC72" s="18">
        <f>CORREL($Y67:$Y72,Эталоны!$Q$24:$Q$29)</f>
        <v>5.8644554453526322E-2</v>
      </c>
      <c r="AD72" s="21">
        <v>2</v>
      </c>
      <c r="AE72" s="12"/>
      <c r="AF72" s="12"/>
      <c r="AG72" s="12"/>
      <c r="AH72" s="12"/>
      <c r="AI72" s="12"/>
    </row>
    <row r="73" spans="1:42" x14ac:dyDescent="0.3">
      <c r="A73" s="12"/>
      <c r="B73" s="12"/>
      <c r="C73" s="12"/>
      <c r="G73" s="12"/>
      <c r="H73" s="12"/>
      <c r="I73" s="15"/>
      <c r="J73" s="18"/>
      <c r="K73" s="18"/>
      <c r="M73" s="12"/>
      <c r="N73" s="12"/>
      <c r="O73" s="12"/>
      <c r="S73" s="19">
        <v>60</v>
      </c>
      <c r="T73" s="15">
        <f>CORREL($S68:$S73,Эталоны!$H$24:$H$29)</f>
        <v>-0.28860793757666309</v>
      </c>
      <c r="U73" s="18">
        <f>CORREL($S68:$S73,Эталоны!$H$32:$H$37)</f>
        <v>0.35319805730845344</v>
      </c>
      <c r="V73" s="18">
        <f>CORREL($S68:$S73,Эталоны!$Q$32:$Q$37)</f>
        <v>-0.29586700457960968</v>
      </c>
      <c r="W73" s="18">
        <f>CORREL($S68:$S73,Эталоны!$Q$24:$Q$29)</f>
        <v>0.31070791627436584</v>
      </c>
      <c r="X73" s="21">
        <v>2</v>
      </c>
      <c r="Y73" s="19">
        <v>62</v>
      </c>
      <c r="Z73" s="15">
        <f>CORREL($Y68:$Y73,Эталоны!$H$24:$H$29)</f>
        <v>0.42356231457123406</v>
      </c>
      <c r="AA73" s="18">
        <f>CORREL($Y68:$Y73,Эталоны!$H$32:$H$37)</f>
        <v>0.4750360625603085</v>
      </c>
      <c r="AB73" s="18">
        <f>CORREL($Y68:$Y73,Эталоны!$Q$32:$Q$37)</f>
        <v>-0.70102781551730275</v>
      </c>
      <c r="AC73" s="18">
        <f>CORREL($Y68:$Y73,Эталоны!$Q$24:$Q$29)</f>
        <v>-0.12130836353502142</v>
      </c>
      <c r="AD73" s="21">
        <v>2</v>
      </c>
      <c r="AE73" s="12"/>
      <c r="AF73" s="12"/>
      <c r="AG73" s="12"/>
      <c r="AH73" s="12"/>
      <c r="AI73" s="12"/>
    </row>
    <row r="74" spans="1:42" x14ac:dyDescent="0.3">
      <c r="A74" s="12"/>
      <c r="B74" s="12"/>
      <c r="C74" s="12"/>
      <c r="G74" s="12"/>
      <c r="H74" s="12"/>
      <c r="I74" s="12"/>
      <c r="M74" s="12"/>
      <c r="N74" s="12"/>
      <c r="O74" s="12"/>
      <c r="S74" s="19">
        <v>60</v>
      </c>
      <c r="T74" s="15">
        <f>CORREL($S69:$S74,Эталоны!$H$24:$H$29)</f>
        <v>0.53311398998318482</v>
      </c>
      <c r="U74" s="18">
        <f>CORREL($S69:$S74,Эталоны!$H$32:$H$37)</f>
        <v>-0.6369559115214547</v>
      </c>
      <c r="V74" s="18">
        <f>CORREL($S69:$S74,Эталоны!$Q$32:$Q$37)</f>
        <v>-0.10266118171746223</v>
      </c>
      <c r="W74" s="18">
        <f>CORREL($S69:$S74,Эталоны!$Q$24:$Q$29)</f>
        <v>-0.43903074237232209</v>
      </c>
      <c r="X74" s="21">
        <v>2</v>
      </c>
      <c r="Y74" s="19">
        <v>63</v>
      </c>
      <c r="Z74" s="15">
        <f>CORREL($Y69:$Y74,Эталоны!$H$24:$H$29)</f>
        <v>0.55873252707745091</v>
      </c>
      <c r="AA74" s="18">
        <f>CORREL($Y69:$Y74,Эталоны!$H$32:$H$37)</f>
        <v>-0.64298869568663741</v>
      </c>
      <c r="AB74" s="18">
        <f>CORREL($Y69:$Y74,Эталоны!$Q$32:$Q$37)</f>
        <v>0.102729372253554</v>
      </c>
      <c r="AC74" s="18">
        <f>CORREL($Y69:$Y74,Эталоны!$Q$24:$Q$29)</f>
        <v>-0.64357596901864533</v>
      </c>
      <c r="AD74" s="21">
        <v>2</v>
      </c>
      <c r="AE74" s="12"/>
      <c r="AF74" s="12"/>
    </row>
    <row r="75" spans="1:42" x14ac:dyDescent="0.3">
      <c r="A75" s="12"/>
      <c r="B75" s="12"/>
      <c r="C75" s="12"/>
      <c r="G75" s="12"/>
      <c r="H75" s="12"/>
      <c r="I75" s="12"/>
      <c r="M75" s="12"/>
      <c r="N75" s="12"/>
      <c r="O75" s="12"/>
      <c r="S75" s="19">
        <v>67</v>
      </c>
      <c r="T75" s="15">
        <f>CORREL($S70:$S75,Эталоны!$H$24:$H$29)</f>
        <v>-0.63970887032843959</v>
      </c>
      <c r="U75" s="18">
        <f>CORREL($S70:$S75,Эталоны!$H$32:$H$37)</f>
        <v>0.19462706809010083</v>
      </c>
      <c r="V75" s="18">
        <f>CORREL($S70:$S75,Эталоны!$Q$32:$Q$37)</f>
        <v>0.535675619207029</v>
      </c>
      <c r="W75" s="18">
        <f>CORREL($S70:$S75,Эталоны!$Q$24:$Q$29)</f>
        <v>0.73895046014711829</v>
      </c>
      <c r="X75" s="21">
        <v>2</v>
      </c>
      <c r="Y75" s="19">
        <v>71</v>
      </c>
      <c r="Z75" s="15">
        <f>CORREL($Y70:$Y75,Эталоны!$H$24:$H$29)</f>
        <v>2.1602869051530013E-2</v>
      </c>
      <c r="AA75" s="18">
        <f>CORREL($Y70:$Y75,Эталоны!$H$32:$H$37)</f>
        <v>-0.46253788516501704</v>
      </c>
      <c r="AB75" s="18">
        <f>CORREL($Y70:$Y75,Эталоны!$Q$32:$Q$37)</f>
        <v>0.59416238010395039</v>
      </c>
      <c r="AC75" s="18">
        <f>CORREL($Y70:$Y75,Эталоны!$Q$24:$Q$29)</f>
        <v>4.9871514960037902E-2</v>
      </c>
      <c r="AD75" s="21">
        <v>2</v>
      </c>
      <c r="AE75" s="12"/>
      <c r="AF75" s="12"/>
    </row>
    <row r="76" spans="1:42" x14ac:dyDescent="0.3">
      <c r="A76" s="12"/>
      <c r="B76" s="12"/>
      <c r="C76" s="12"/>
      <c r="G76" s="12"/>
      <c r="H76" s="12"/>
      <c r="I76" s="12"/>
      <c r="M76" s="12"/>
      <c r="N76" s="12"/>
      <c r="O76" s="12"/>
      <c r="S76" s="19">
        <v>60</v>
      </c>
      <c r="T76" s="15">
        <f>CORREL($S71:$S76,Эталоны!$H$24:$H$29)</f>
        <v>-0.51557251962685002</v>
      </c>
      <c r="U76" s="18">
        <f>CORREL($S71:$S76,Эталоны!$H$32:$H$37)</f>
        <v>0.27994062837658462</v>
      </c>
      <c r="V76" s="18">
        <f>CORREL($S71:$S76,Эталоны!$Q$32:$Q$37)</f>
        <v>-0.30851441533850577</v>
      </c>
      <c r="W76" s="18">
        <f>CORREL($S71:$S76,Эталоны!$Q$24:$Q$29)</f>
        <v>0.16582151570164491</v>
      </c>
      <c r="X76" s="21">
        <v>2</v>
      </c>
      <c r="Y76" s="19">
        <v>62</v>
      </c>
      <c r="Z76" s="15">
        <f>CORREL($Y71:$Y76,Эталоны!$H$24:$H$29)</f>
        <v>-0.5483706882513425</v>
      </c>
      <c r="AA76" s="18">
        <f>CORREL($Y71:$Y76,Эталоны!$H$32:$H$37)</f>
        <v>0.39877986491308431</v>
      </c>
      <c r="AB76" s="18">
        <f>CORREL($Y71:$Y76,Эталоны!$Q$32:$Q$37)</f>
        <v>-0.35964927055121382</v>
      </c>
      <c r="AC76" s="18">
        <f>CORREL($Y71:$Y76,Эталоны!$Q$24:$Q$29)</f>
        <v>0.31833742999499337</v>
      </c>
      <c r="AD76" s="21">
        <v>2</v>
      </c>
      <c r="AE76" s="12"/>
      <c r="AF76" s="12"/>
    </row>
    <row r="77" spans="1:42" x14ac:dyDescent="0.3">
      <c r="A77" s="12"/>
      <c r="B77" s="12"/>
      <c r="C77" s="12"/>
      <c r="G77" s="12"/>
      <c r="H77" s="12"/>
      <c r="I77" s="12"/>
      <c r="M77" s="12"/>
      <c r="N77" s="12"/>
      <c r="O77" s="12"/>
      <c r="S77" s="19">
        <v>61</v>
      </c>
      <c r="T77" s="15">
        <f>CORREL($S72:$S77,Эталоны!$H$24:$H$29)</f>
        <v>0.30870819859488413</v>
      </c>
      <c r="U77" s="18">
        <f>CORREL($S72:$S77,Эталоны!$H$32:$H$37)</f>
        <v>0.67566178883692729</v>
      </c>
      <c r="V77" s="18">
        <f>CORREL($S72:$S77,Эталоны!$Q$32:$Q$37)</f>
        <v>-0.56365870437599708</v>
      </c>
      <c r="W77" s="18">
        <f>CORREL($S72:$S77,Эталоны!$Q$24:$Q$29)</f>
        <v>0.25102188751578713</v>
      </c>
      <c r="X77" s="22">
        <v>3</v>
      </c>
      <c r="Y77" s="19">
        <v>66</v>
      </c>
      <c r="Z77" s="15">
        <f>CORREL($Y72:$Y77,Эталоны!$H$24:$H$29)</f>
        <v>9.3658581158167858E-2</v>
      </c>
      <c r="AA77" s="18">
        <f>CORREL($Y72:$Y77,Эталоны!$H$32:$H$37)</f>
        <v>0.73795736292019709</v>
      </c>
      <c r="AB77" s="18">
        <f>CORREL($Y72:$Y77,Эталоны!$Q$32:$Q$37)</f>
        <v>-0.29641332138017429</v>
      </c>
      <c r="AC77" s="18">
        <f>CORREL($Y72:$Y77,Эталоны!$Q$24:$Q$29)</f>
        <v>0.4506405697192869</v>
      </c>
      <c r="AD77" s="21">
        <v>3</v>
      </c>
      <c r="AE77" s="12"/>
      <c r="AF77" s="12"/>
    </row>
    <row r="78" spans="1:42" x14ac:dyDescent="0.3">
      <c r="A78" s="12"/>
      <c r="B78" s="12"/>
      <c r="C78" s="12"/>
      <c r="G78" s="12"/>
      <c r="H78" s="12"/>
      <c r="I78" s="12"/>
      <c r="M78" s="12"/>
      <c r="N78" s="12"/>
      <c r="O78" s="12"/>
      <c r="S78" s="19">
        <v>65</v>
      </c>
      <c r="T78" s="15">
        <f>CORREL($S73:$S78,Эталоны!$H$24:$H$29)</f>
        <v>-5.3004857234304752E-2</v>
      </c>
      <c r="U78" s="18">
        <f>CORREL($S73:$S78,Эталоны!$H$32:$H$37)</f>
        <v>-0.57399920420140771</v>
      </c>
      <c r="V78" s="18">
        <f>CORREL($S73:$S78,Эталоны!$Q$32:$Q$37)</f>
        <v>0.7596736010027294</v>
      </c>
      <c r="W78" s="18">
        <f>CORREL($S73:$S78,Эталоны!$Q$24:$Q$29)</f>
        <v>-0.27435494680518158</v>
      </c>
      <c r="X78" s="22">
        <v>2</v>
      </c>
      <c r="Y78" s="19">
        <v>78</v>
      </c>
      <c r="Z78" s="15">
        <f>CORREL($Y73:$Y78,Эталоны!$H$24:$H$29)</f>
        <v>-0.26412618556073747</v>
      </c>
      <c r="AA78" s="18">
        <f>CORREL($Y73:$Y78,Эталоны!$H$32:$H$37)</f>
        <v>-0.33351130956026392</v>
      </c>
      <c r="AB78" s="18">
        <f>CORREL($Y73:$Y78,Эталоны!$Q$32:$Q$37)</f>
        <v>0.91399388747138366</v>
      </c>
      <c r="AC78" s="18">
        <f>CORREL($Y73:$Y78,Эталоны!$Q$24:$Q$29)</f>
        <v>1.8514709299404183E-2</v>
      </c>
      <c r="AD78" s="21">
        <v>2</v>
      </c>
      <c r="AE78" s="12"/>
      <c r="AF78" s="12"/>
    </row>
    <row r="79" spans="1:42" x14ac:dyDescent="0.3">
      <c r="A79" s="12"/>
      <c r="B79" s="12"/>
      <c r="C79" s="12"/>
      <c r="G79" s="12"/>
      <c r="H79" s="12"/>
      <c r="I79" s="12"/>
      <c r="M79" s="12"/>
      <c r="N79" s="12"/>
      <c r="O79" s="12"/>
      <c r="S79" s="19">
        <v>60</v>
      </c>
      <c r="T79" s="15">
        <f>CORREL($S74:$S79,Эталоны!$H$24:$H$29)</f>
        <v>0.39223594353384938</v>
      </c>
      <c r="U79" s="18">
        <f>CORREL($S74:$S79,Эталоны!$H$32:$H$37)</f>
        <v>-0.36820687088490867</v>
      </c>
      <c r="V79" s="18">
        <f>CORREL($S74:$S79,Эталоны!$Q$32:$Q$37)</f>
        <v>-0.35707055693819101</v>
      </c>
      <c r="W79" s="18">
        <f>CORREL($S74:$S79,Эталоны!$Q$24:$Q$29)</f>
        <v>-0.44437773074078396</v>
      </c>
      <c r="X79" s="22">
        <v>2</v>
      </c>
      <c r="Y79" s="19">
        <v>74</v>
      </c>
      <c r="Z79" s="15">
        <f>CORREL($Y74:$Y79,Эталоны!$H$24:$H$29)</f>
        <v>-6.0952196667861759E-2</v>
      </c>
      <c r="AA79" s="18">
        <f>CORREL($Y74:$Y79,Эталоны!$H$32:$H$37)</f>
        <v>-8.4102851976065388E-2</v>
      </c>
      <c r="AB79" s="18">
        <f>CORREL($Y74:$Y79,Эталоны!$Q$32:$Q$37)</f>
        <v>0.14238095734478839</v>
      </c>
      <c r="AC79" s="18">
        <f>CORREL($Y74:$Y79,Эталоны!$Q$24:$Q$29)</f>
        <v>-0.1296029650958444</v>
      </c>
      <c r="AD79" s="21">
        <v>2</v>
      </c>
      <c r="AE79" s="12"/>
      <c r="AF79" s="12"/>
    </row>
    <row r="80" spans="1:42" x14ac:dyDescent="0.3">
      <c r="A80" s="13"/>
      <c r="B80" s="13"/>
      <c r="C80" s="13"/>
      <c r="G80" s="13"/>
      <c r="H80" s="13"/>
      <c r="I80" s="13"/>
      <c r="M80" s="12"/>
      <c r="N80" s="12"/>
      <c r="O80" s="12"/>
      <c r="S80" s="19">
        <v>63</v>
      </c>
      <c r="T80" s="15">
        <f>CORREL($S75:$S80,Эталоны!$H$24:$H$29)</f>
        <v>-0.45137029622295111</v>
      </c>
      <c r="U80" s="18">
        <f>CORREL($S75:$S80,Эталоны!$H$32:$H$37)</f>
        <v>0.86763628113254032</v>
      </c>
      <c r="V80" s="18">
        <f>CORREL($S75:$S80,Эталоны!$Q$32:$Q$37)</f>
        <v>-0.15305458440647887</v>
      </c>
      <c r="W80" s="18">
        <f>CORREL($S75:$S80,Эталоны!$Q$24:$Q$29)</f>
        <v>0.80619079924191372</v>
      </c>
      <c r="X80" s="22">
        <v>3</v>
      </c>
      <c r="Y80" s="19">
        <v>68</v>
      </c>
      <c r="Z80" s="15">
        <f>CORREL($Y75:$Y80,Эталоны!$H$24:$H$29)</f>
        <v>5.6506795468464471E-3</v>
      </c>
      <c r="AA80" s="18">
        <f>CORREL($Y75:$Y80,Эталоны!$H$32:$H$37)</f>
        <v>0.68666503759046471</v>
      </c>
      <c r="AB80" s="18">
        <f>CORREL($Y75:$Y80,Эталоны!$Q$32:$Q$37)</f>
        <v>-0.55055417053569422</v>
      </c>
      <c r="AC80" s="18">
        <f>CORREL($Y75:$Y80,Эталоны!$Q$24:$Q$29)</f>
        <v>0.13800164502384521</v>
      </c>
      <c r="AD80" s="22">
        <v>3</v>
      </c>
      <c r="AE80" s="12"/>
      <c r="AF80" s="12"/>
    </row>
    <row r="81" spans="1:42" x14ac:dyDescent="0.3">
      <c r="A81" s="13"/>
      <c r="B81" s="13"/>
      <c r="C81" s="13"/>
      <c r="G81" s="13"/>
      <c r="H81" s="13"/>
      <c r="I81" s="13"/>
      <c r="M81" s="12"/>
      <c r="N81" s="12"/>
      <c r="O81" s="12"/>
      <c r="S81" s="19">
        <v>70</v>
      </c>
      <c r="T81" s="15">
        <f>CORREL($S76:$S81,Эталоны!$H$24:$H$29)</f>
        <v>-0.27675125188769173</v>
      </c>
      <c r="U81" s="18">
        <f>CORREL($S76:$S81,Эталоны!$H$32:$H$37)</f>
        <v>-0.32001724785428703</v>
      </c>
      <c r="V81" s="18">
        <f>CORREL($S76:$S81,Эталоны!$Q$32:$Q$37)</f>
        <v>0.90809916300413906</v>
      </c>
      <c r="W81" s="18">
        <f>CORREL($S76:$S81,Эталоны!$Q$24:$Q$29)</f>
        <v>2.7512302972182472E-2</v>
      </c>
      <c r="X81" s="22">
        <v>2</v>
      </c>
      <c r="Y81" s="19">
        <v>82</v>
      </c>
      <c r="Z81" s="15">
        <f>CORREL($Y76:$Y81,Эталоны!$H$24:$H$29)</f>
        <v>0.19551763811585862</v>
      </c>
      <c r="AA81" s="18">
        <f>CORREL($Y76:$Y81,Эталоны!$H$32:$H$37)</f>
        <v>-0.28717049608215495</v>
      </c>
      <c r="AB81" s="18">
        <f>CORREL($Y76:$Y81,Эталоны!$Q$32:$Q$37)</f>
        <v>0.58995459687818885</v>
      </c>
      <c r="AC81" s="18">
        <f>CORREL($Y76:$Y81,Эталоны!$Q$24:$Q$29)</f>
        <v>-0.18901519687906157</v>
      </c>
      <c r="AD81" s="22">
        <v>3</v>
      </c>
      <c r="AE81" s="12"/>
      <c r="AF81" s="12"/>
    </row>
    <row r="82" spans="1:42" x14ac:dyDescent="0.3">
      <c r="A82" s="13"/>
      <c r="B82" s="13"/>
      <c r="C82" s="13"/>
      <c r="G82" s="13"/>
      <c r="H82" s="13"/>
      <c r="I82" s="13"/>
      <c r="M82" s="12"/>
      <c r="N82" s="12"/>
      <c r="O82" s="12"/>
      <c r="S82" s="19">
        <v>73</v>
      </c>
      <c r="T82" s="15">
        <f>CORREL($S77:$S82,Эталоны!$H$24:$H$29)</f>
        <v>-0.23874672772626618</v>
      </c>
      <c r="U82" s="18">
        <f>CORREL($S77:$S82,Эталоны!$H$32:$H$37)</f>
        <v>3.3480753031601918E-2</v>
      </c>
      <c r="V82" s="18">
        <f>CORREL($S77:$S82,Эталоны!$Q$32:$Q$37)</f>
        <v>0.4402887946568439</v>
      </c>
      <c r="W82" s="18">
        <f>CORREL($S77:$S82,Эталоны!$Q$24:$Q$29)</f>
        <v>0.11908743922772821</v>
      </c>
      <c r="X82" s="22">
        <v>2</v>
      </c>
      <c r="Y82" s="19">
        <v>77</v>
      </c>
      <c r="Z82" s="15">
        <f>CORREL($Y77:$Y82,Эталоны!$H$24:$H$29)</f>
        <v>0.14254357080464838</v>
      </c>
      <c r="AA82" s="18">
        <f>CORREL($Y77:$Y82,Эталоны!$H$32:$H$37)</f>
        <v>-0.63250353782218516</v>
      </c>
      <c r="AB82" s="18">
        <f>CORREL($Y77:$Y82,Эталоны!$Q$32:$Q$37)</f>
        <v>0.30194406580932043</v>
      </c>
      <c r="AC82" s="18">
        <f>CORREL($Y77:$Y82,Эталоны!$Q$24:$Q$29)</f>
        <v>-0.54075304224413745</v>
      </c>
      <c r="AD82" s="22">
        <v>3</v>
      </c>
      <c r="AE82" s="12"/>
      <c r="AF82" s="12"/>
    </row>
    <row r="83" spans="1:42" x14ac:dyDescent="0.3">
      <c r="Y83" s="20"/>
      <c r="AA83" s="18"/>
      <c r="AB83" s="18"/>
      <c r="AC83" s="18"/>
    </row>
    <row r="84" spans="1:42" x14ac:dyDescent="0.3">
      <c r="AA84" s="18"/>
      <c r="AB84" s="18"/>
      <c r="AC84" s="18"/>
    </row>
    <row r="85" spans="1:42" x14ac:dyDescent="0.3">
      <c r="AA85" s="18"/>
      <c r="AB85" s="18"/>
      <c r="AC85" s="18"/>
    </row>
    <row r="86" spans="1:42" x14ac:dyDescent="0.3">
      <c r="AA86" s="18"/>
      <c r="AB86" s="18"/>
      <c r="AC86" s="18"/>
    </row>
    <row r="89" spans="1:42" x14ac:dyDescent="0.3">
      <c r="A89" s="31" t="s">
        <v>0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</row>
    <row r="90" spans="1:42" x14ac:dyDescent="0.3">
      <c r="A90" s="34" t="s">
        <v>2</v>
      </c>
      <c r="B90" s="39" t="s">
        <v>11</v>
      </c>
      <c r="C90" s="39" t="s">
        <v>12</v>
      </c>
      <c r="D90" s="17" t="s">
        <v>13</v>
      </c>
      <c r="E90" s="17" t="s">
        <v>14</v>
      </c>
      <c r="F90" s="36" t="s">
        <v>10</v>
      </c>
      <c r="G90" s="35" t="s">
        <v>2</v>
      </c>
      <c r="H90" s="39" t="s">
        <v>11</v>
      </c>
      <c r="I90" s="17" t="s">
        <v>12</v>
      </c>
      <c r="J90" s="17" t="s">
        <v>13</v>
      </c>
      <c r="K90" s="17" t="s">
        <v>14</v>
      </c>
      <c r="L90" s="36" t="s">
        <v>16</v>
      </c>
      <c r="M90" s="35" t="s">
        <v>2</v>
      </c>
      <c r="N90" s="39" t="s">
        <v>11</v>
      </c>
      <c r="O90" s="17" t="s">
        <v>12</v>
      </c>
      <c r="P90" s="17" t="s">
        <v>13</v>
      </c>
      <c r="Q90" s="17" t="s">
        <v>14</v>
      </c>
      <c r="R90" s="36" t="s">
        <v>10</v>
      </c>
      <c r="S90" s="35" t="s">
        <v>2</v>
      </c>
      <c r="T90" s="39" t="s">
        <v>11</v>
      </c>
      <c r="U90" s="17" t="s">
        <v>12</v>
      </c>
      <c r="V90" s="17" t="s">
        <v>13</v>
      </c>
      <c r="W90" s="17" t="s">
        <v>14</v>
      </c>
      <c r="X90" s="36" t="s">
        <v>10</v>
      </c>
      <c r="Y90" s="35" t="s">
        <v>2</v>
      </c>
      <c r="Z90" s="39" t="s">
        <v>11</v>
      </c>
      <c r="AA90" s="17" t="s">
        <v>12</v>
      </c>
      <c r="AB90" s="17" t="s">
        <v>13</v>
      </c>
      <c r="AC90" s="17" t="s">
        <v>14</v>
      </c>
      <c r="AD90" s="36" t="s">
        <v>10</v>
      </c>
      <c r="AE90" s="35" t="s">
        <v>2</v>
      </c>
      <c r="AF90" s="39" t="s">
        <v>11</v>
      </c>
      <c r="AG90" s="17" t="s">
        <v>12</v>
      </c>
      <c r="AH90" s="17" t="s">
        <v>13</v>
      </c>
      <c r="AI90" s="17" t="s">
        <v>14</v>
      </c>
      <c r="AJ90" s="36" t="s">
        <v>10</v>
      </c>
      <c r="AK90" s="35" t="s">
        <v>2</v>
      </c>
      <c r="AL90" s="40" t="s">
        <v>11</v>
      </c>
      <c r="AM90" s="17" t="s">
        <v>12</v>
      </c>
      <c r="AN90" s="17" t="s">
        <v>13</v>
      </c>
      <c r="AO90" s="17" t="s">
        <v>14</v>
      </c>
      <c r="AP90" s="22" t="s">
        <v>10</v>
      </c>
    </row>
    <row r="91" spans="1:42" x14ac:dyDescent="0.3">
      <c r="A91" s="34">
        <v>68</v>
      </c>
      <c r="B91" s="3"/>
      <c r="F91" s="37">
        <v>1</v>
      </c>
      <c r="G91" s="34">
        <v>73</v>
      </c>
      <c r="H91" s="3"/>
      <c r="L91" s="41">
        <v>1</v>
      </c>
      <c r="M91" s="34">
        <v>75</v>
      </c>
      <c r="N91" s="1"/>
      <c r="R91" s="41">
        <v>1</v>
      </c>
      <c r="S91" s="34">
        <v>71</v>
      </c>
      <c r="T91" s="4"/>
      <c r="X91" s="41">
        <v>1</v>
      </c>
      <c r="Y91" s="34">
        <v>61</v>
      </c>
      <c r="Z91" s="4"/>
      <c r="AD91" s="37">
        <v>1</v>
      </c>
      <c r="AE91" s="34">
        <v>73</v>
      </c>
      <c r="AF91" s="4"/>
      <c r="AJ91" s="37">
        <v>2</v>
      </c>
      <c r="AK91" s="34">
        <v>68</v>
      </c>
      <c r="AP91" s="22">
        <v>1</v>
      </c>
    </row>
    <row r="92" spans="1:42" x14ac:dyDescent="0.3">
      <c r="A92" s="34">
        <v>66</v>
      </c>
      <c r="B92" s="26"/>
      <c r="F92" s="37">
        <v>1</v>
      </c>
      <c r="G92" s="34">
        <v>72</v>
      </c>
      <c r="L92" s="41">
        <v>1</v>
      </c>
      <c r="M92" s="34">
        <v>61</v>
      </c>
      <c r="R92" s="41">
        <v>1</v>
      </c>
      <c r="S92" s="34">
        <v>60</v>
      </c>
      <c r="T92" s="26"/>
      <c r="X92" s="41">
        <v>1</v>
      </c>
      <c r="Y92" s="34">
        <v>50</v>
      </c>
      <c r="Z92" s="26"/>
      <c r="AD92" s="37">
        <v>1</v>
      </c>
      <c r="AE92" s="34">
        <v>65</v>
      </c>
      <c r="AF92" s="26"/>
      <c r="AJ92" s="37">
        <v>2</v>
      </c>
      <c r="AK92" s="34">
        <v>73</v>
      </c>
      <c r="AP92" s="22">
        <v>1</v>
      </c>
    </row>
    <row r="93" spans="1:42" x14ac:dyDescent="0.3">
      <c r="A93" s="34">
        <v>56</v>
      </c>
      <c r="B93" s="26"/>
      <c r="F93" s="37">
        <v>1</v>
      </c>
      <c r="G93" s="34">
        <v>72</v>
      </c>
      <c r="L93" s="41">
        <v>1</v>
      </c>
      <c r="M93" s="34">
        <v>54</v>
      </c>
      <c r="R93" s="41">
        <v>1</v>
      </c>
      <c r="S93" s="34">
        <v>58</v>
      </c>
      <c r="T93" s="26"/>
      <c r="X93" s="41">
        <v>1</v>
      </c>
      <c r="Y93" s="34">
        <v>49</v>
      </c>
      <c r="Z93" s="26"/>
      <c r="AD93" s="37">
        <v>1</v>
      </c>
      <c r="AE93" s="34">
        <v>49</v>
      </c>
      <c r="AF93" s="26"/>
      <c r="AJ93" s="37">
        <v>2</v>
      </c>
      <c r="AK93" s="34">
        <v>60</v>
      </c>
      <c r="AP93" s="22">
        <v>1</v>
      </c>
    </row>
    <row r="94" spans="1:42" x14ac:dyDescent="0.3">
      <c r="A94" s="34">
        <v>60</v>
      </c>
      <c r="B94" s="26"/>
      <c r="F94" s="37">
        <v>1</v>
      </c>
      <c r="G94" s="34">
        <v>69</v>
      </c>
      <c r="L94" s="41">
        <v>1</v>
      </c>
      <c r="M94" s="34">
        <v>54</v>
      </c>
      <c r="R94" s="41">
        <v>1</v>
      </c>
      <c r="S94" s="34">
        <v>60</v>
      </c>
      <c r="T94" s="26"/>
      <c r="X94" s="41">
        <v>1</v>
      </c>
      <c r="Y94" s="34">
        <v>47</v>
      </c>
      <c r="Z94" s="26"/>
      <c r="AD94" s="37">
        <v>1</v>
      </c>
      <c r="AE94" s="34">
        <v>50</v>
      </c>
      <c r="AF94" s="26"/>
      <c r="AJ94" s="37">
        <v>2</v>
      </c>
      <c r="AK94" s="34">
        <v>57</v>
      </c>
      <c r="AP94" s="22">
        <v>2</v>
      </c>
    </row>
    <row r="95" spans="1:42" x14ac:dyDescent="0.3">
      <c r="A95" s="34">
        <v>54</v>
      </c>
      <c r="B95" s="26"/>
      <c r="F95" s="37">
        <v>3</v>
      </c>
      <c r="G95" s="34">
        <v>68</v>
      </c>
      <c r="L95" s="41">
        <v>3</v>
      </c>
      <c r="M95" s="34">
        <v>52</v>
      </c>
      <c r="R95" s="41">
        <v>3</v>
      </c>
      <c r="S95" s="34">
        <v>60</v>
      </c>
      <c r="T95" s="26"/>
      <c r="X95" s="41">
        <v>1</v>
      </c>
      <c r="Y95" s="34">
        <v>45</v>
      </c>
      <c r="Z95" s="26"/>
      <c r="AD95" s="41">
        <v>2</v>
      </c>
      <c r="AE95" s="34">
        <v>53</v>
      </c>
      <c r="AF95" s="26"/>
      <c r="AJ95" s="41">
        <v>3</v>
      </c>
      <c r="AK95" s="34">
        <v>55</v>
      </c>
      <c r="AP95" s="22">
        <v>2</v>
      </c>
    </row>
    <row r="96" spans="1:42" x14ac:dyDescent="0.3">
      <c r="A96" s="34">
        <v>58</v>
      </c>
      <c r="B96" s="8">
        <f>CORREL($A91:$A96,Эталоны!$H$24:$H$29)</f>
        <v>-0.22119457187419531</v>
      </c>
      <c r="C96" s="18">
        <f>CORREL($A91:$A96,Эталоны!$H$32:$H$37)</f>
        <v>0.39328064764040799</v>
      </c>
      <c r="D96" s="18">
        <f>CORREL($A91:$A96,Эталоны!$Q$32:$Q$37)</f>
        <v>-0.20264397559929384</v>
      </c>
      <c r="E96" s="18">
        <f>CORREL($A91:$A96,Эталоны!$Q$24:$Q$29)</f>
        <v>0.59834099402966689</v>
      </c>
      <c r="F96" s="37">
        <v>3</v>
      </c>
      <c r="G96" s="34">
        <v>72</v>
      </c>
      <c r="H96" s="18">
        <f>CORREL($G91:$G96,Эталоны!$H$24:$H$29)</f>
        <v>-0.42177569493998113</v>
      </c>
      <c r="I96" s="18">
        <f>CORREL($G91:$G96,Эталоны!$H$32:$H$37)</f>
        <v>-9.2621713507052936E-2</v>
      </c>
      <c r="J96" s="18">
        <f>CORREL($G91:$G96,Эталоны!$Q$32:$Q$37)</f>
        <v>0.55740889832819229</v>
      </c>
      <c r="K96" s="18">
        <f>CORREL($G91:$G96,Эталоны!$Q$24:$Q$29)</f>
        <v>0.47304991679126579</v>
      </c>
      <c r="L96" s="41">
        <v>3</v>
      </c>
      <c r="M96" s="34">
        <v>51</v>
      </c>
      <c r="N96" s="18">
        <f>CORREL($M91:$M96,Эталоны!$H$24:$H$29)</f>
        <v>-0.48798552921242228</v>
      </c>
      <c r="O96" s="18">
        <f>CORREL($M91:$M96,Эталоны!$H$32:$H$37)</f>
        <v>0.43080951439796811</v>
      </c>
      <c r="P96" s="18">
        <f>CORREL($M91:$M96,Эталоны!$Q$32:$Q$37)</f>
        <v>-0.21176990054731457</v>
      </c>
      <c r="Q96" s="18">
        <f>CORREL($M91:$M96,Эталоны!$Q$24:$Q$29)</f>
        <v>0.5933505622400066</v>
      </c>
      <c r="R96" s="41">
        <v>3</v>
      </c>
      <c r="S96" s="38">
        <v>59</v>
      </c>
      <c r="T96" s="8">
        <f>CORREL($S91:$S96,Эталоны!$H$24:$H$29)</f>
        <v>-0.675531768360221</v>
      </c>
      <c r="U96" s="18">
        <f>CORREL($S91:$S96,Эталоны!$H$32:$H$37)</f>
        <v>0.66469081169103894</v>
      </c>
      <c r="V96" s="18">
        <f>CORREL($S91:$S96,Эталоны!$Q$32:$Q$37)</f>
        <v>-0.19852318654612333</v>
      </c>
      <c r="W96" s="18">
        <f>CORREL($S91:$S96,Эталоны!$Q$24:$Q$29)</f>
        <v>0.73378836844095863</v>
      </c>
      <c r="X96" s="41">
        <v>2</v>
      </c>
      <c r="Y96" s="38">
        <v>46</v>
      </c>
      <c r="Z96" s="8">
        <f>CORREL($Y91:$Y96,Эталоны!$H$24:$H$29)</f>
        <v>-0.54316070466818311</v>
      </c>
      <c r="AA96" s="18">
        <f>CORREL($Y91:$Y96,Эталоны!$H$32:$H$37)</f>
        <v>0.41033184551042501</v>
      </c>
      <c r="AB96" s="18">
        <f>CORREL($Y91:$Y96,Эталоны!$Q$32:$Q$37)</f>
        <v>-0.10023383849010116</v>
      </c>
      <c r="AC96" s="18">
        <f>CORREL($Y91:$Y96,Эталоны!$Q$24:$Q$29)</f>
        <v>0.61012383596143427</v>
      </c>
      <c r="AD96" s="41">
        <v>2</v>
      </c>
      <c r="AE96" s="38">
        <v>53</v>
      </c>
      <c r="AF96" s="8">
        <f>CORREL($AE91:$AE96,Эталоны!$H$24:$H$29)</f>
        <v>-0.51483255151012852</v>
      </c>
      <c r="AG96" s="18">
        <f>CORREL($AE91:$AE96,Эталоны!$H$32:$H$37)</f>
        <v>0.35766883475676464</v>
      </c>
      <c r="AH96" s="18">
        <f>CORREL($AE91:$AE96,Эталоны!$Q$32:$Q$37)</f>
        <v>-0.1057332241827377</v>
      </c>
      <c r="AI96" s="18">
        <f>CORREL($AE91:$AE96,Эталоны!$Q$24:$Q$29)</f>
        <v>0.60713958335299667</v>
      </c>
      <c r="AJ96" s="41">
        <v>3</v>
      </c>
      <c r="AK96" s="38">
        <v>59</v>
      </c>
      <c r="AL96" s="18">
        <f>CORREL($AK91:$AK96,Эталоны!$H$24:$H$29)</f>
        <v>-8.3598943976550197E-2</v>
      </c>
      <c r="AM96" s="18">
        <f>CORREL($AK91:$AK96,Эталоны!$H$32:$H$37)</f>
        <v>-8.7507814144466969E-2</v>
      </c>
      <c r="AN96" s="18">
        <f>CORREL($AK91:$AK96,Эталоны!$Q$32:$Q$37)</f>
        <v>-6.2994356588376814E-3</v>
      </c>
      <c r="AO96" s="18">
        <f>CORREL($AK91:$AK96,Эталоны!$Q$24:$Q$29)</f>
        <v>0.27425343933201857</v>
      </c>
      <c r="AP96" s="22">
        <v>2</v>
      </c>
    </row>
    <row r="97" spans="1:42" x14ac:dyDescent="0.3">
      <c r="A97" s="34">
        <v>57</v>
      </c>
      <c r="B97" s="8">
        <f>CORREL($A92:$A97,Эталоны!$H$24:$H$29)</f>
        <v>-0.7678110669861864</v>
      </c>
      <c r="C97" s="18">
        <f>CORREL($A92:$A97,Эталоны!$H$32:$H$37)</f>
        <v>0.22362232609499061</v>
      </c>
      <c r="D97" s="18">
        <f>CORREL($A92:$A97,Эталоны!$Q$32:$Q$37)</f>
        <v>0.17357072414621738</v>
      </c>
      <c r="E97" s="18">
        <f>CORREL($A92:$A97,Эталоны!$Q$24:$Q$29)</f>
        <v>0.46645730520854517</v>
      </c>
      <c r="F97" s="37">
        <v>3</v>
      </c>
      <c r="G97" s="34">
        <v>71</v>
      </c>
      <c r="H97" s="18">
        <f>CORREL($G92:$G97,Эталоны!$H$24:$H$29)</f>
        <v>-0.592863739983852</v>
      </c>
      <c r="I97" s="18">
        <f>CORREL($G92:$G97,Эталоны!$H$32:$H$37)</f>
        <v>1.7630241858994977E-2</v>
      </c>
      <c r="J97" s="18">
        <f>CORREL($G92:$G97,Эталоны!$Q$32:$Q$37)</f>
        <v>0.20940981018479626</v>
      </c>
      <c r="K97" s="18">
        <f>CORREL($G92:$G97,Эталоны!$Q$24:$Q$29)</f>
        <v>0.310650119110707</v>
      </c>
      <c r="L97" s="41">
        <v>3</v>
      </c>
      <c r="M97" s="34">
        <v>50</v>
      </c>
      <c r="N97" s="18">
        <f>CORREL($M92:$M97,Эталоны!$H$24:$H$29)</f>
        <v>-0.4454855219558001</v>
      </c>
      <c r="O97" s="18">
        <f>CORREL($M92:$M97,Эталоны!$H$32:$H$37)</f>
        <v>0.32343752839556855</v>
      </c>
      <c r="P97" s="18">
        <f>CORREL($M92:$M97,Эталоны!$Q$32:$Q$37)</f>
        <v>-0.19768231005731277</v>
      </c>
      <c r="Q97" s="18">
        <f>CORREL($M92:$M97,Эталоны!$Q$24:$Q$29)</f>
        <v>0.46910840530176612</v>
      </c>
      <c r="R97" s="41">
        <v>3</v>
      </c>
      <c r="S97" s="38">
        <v>59</v>
      </c>
      <c r="T97" s="8">
        <f>CORREL($S92:$S97,Эталоны!$H$24:$H$29)</f>
        <v>-0.15894388284780772</v>
      </c>
      <c r="U97" s="18">
        <f>CORREL($S92:$S97,Эталоны!$H$32:$H$37)</f>
        <v>0.39325162447051387</v>
      </c>
      <c r="V97" s="18">
        <f>CORREL($S92:$S97,Эталоны!$Q$32:$Q$37)</f>
        <v>-0.16168824224893202</v>
      </c>
      <c r="W97" s="18">
        <f>CORREL($S92:$S97,Эталоны!$Q$24:$Q$29)</f>
        <v>0.17380963785069681</v>
      </c>
      <c r="X97" s="41">
        <v>2</v>
      </c>
      <c r="Y97" s="38">
        <v>44</v>
      </c>
      <c r="Z97" s="8">
        <f>CORREL($Y92:$Y97,Эталоны!$H$24:$H$29)</f>
        <v>-0.21007634160869532</v>
      </c>
      <c r="AA97" s="18">
        <f>CORREL($Y92:$Y97,Эталоны!$H$32:$H$37)</f>
        <v>-2.532169927838698E-2</v>
      </c>
      <c r="AB97" s="18">
        <f>CORREL($Y92:$Y97,Эталоны!$Q$32:$Q$37)</f>
        <v>-0.25644427810024678</v>
      </c>
      <c r="AC97" s="18">
        <f>CORREL($Y92:$Y97,Эталоны!$Q$24:$Q$29)</f>
        <v>0.15825460718947496</v>
      </c>
      <c r="AD97" s="41">
        <v>2</v>
      </c>
      <c r="AE97" s="38">
        <v>53</v>
      </c>
      <c r="AF97" s="8">
        <f>CORREL($AE92:$AE97,Эталоны!$H$24:$H$29)</f>
        <v>-0.77414309791826896</v>
      </c>
      <c r="AG97" s="18">
        <f>CORREL($AE92:$AE97,Эталоны!$H$32:$H$37)</f>
        <v>0.76732263793390232</v>
      </c>
      <c r="AH97" s="18">
        <f>CORREL($AE92:$AE97,Эталоны!$Q$32:$Q$37)</f>
        <v>-9.8358865733755657E-2</v>
      </c>
      <c r="AI97" s="18">
        <f>CORREL($AE92:$AE97,Эталоны!$Q$24:$Q$29)</f>
        <v>0.79299452737582365</v>
      </c>
      <c r="AJ97" s="41">
        <v>3</v>
      </c>
      <c r="AK97" s="38">
        <v>59</v>
      </c>
      <c r="AL97" s="18">
        <f>CORREL($AK92:$AK97,Эталоны!$H$24:$H$29)</f>
        <v>-0.7882658116295802</v>
      </c>
      <c r="AM97" s="18">
        <f>CORREL($AK92:$AK97,Эталоны!$H$32:$H$37)</f>
        <v>0.47765189441742179</v>
      </c>
      <c r="AN97" s="18">
        <f>CORREL($AK92:$AK97,Эталоны!$Q$32:$Q$37)</f>
        <v>3.7938227839697365E-2</v>
      </c>
      <c r="AO97" s="18">
        <f>CORREL($AK92:$AK97,Эталоны!$Q$24:$Q$29)</f>
        <v>0.71369146650041315</v>
      </c>
      <c r="AP97" s="22">
        <v>1</v>
      </c>
    </row>
    <row r="98" spans="1:42" x14ac:dyDescent="0.3">
      <c r="A98" s="34">
        <v>56</v>
      </c>
      <c r="B98" s="8">
        <f>CORREL($A93:$A98,Эталоны!$H$24:$H$29)</f>
        <v>0.42914848368907599</v>
      </c>
      <c r="C98" s="18">
        <f>CORREL($A93:$A98,Эталоны!$H$32:$H$37)</f>
        <v>0.11646298109319166</v>
      </c>
      <c r="D98" s="18">
        <f>CORREL($A93:$A98,Эталоны!$Q$32:$Q$37)</f>
        <v>-0.50662315904665234</v>
      </c>
      <c r="E98" s="18">
        <f>CORREL($A93:$A98,Эталоны!$Q$24:$Q$29)</f>
        <v>-2.8968272975115169E-2</v>
      </c>
      <c r="F98" s="41">
        <v>2</v>
      </c>
      <c r="G98" s="34">
        <v>66</v>
      </c>
      <c r="H98" s="18">
        <f>CORREL($G93:$G98,Эталоны!$H$24:$H$29)</f>
        <v>5.3579971977681412E-2</v>
      </c>
      <c r="I98" s="18">
        <f>CORREL($G93:$G98,Эталоны!$H$32:$H$37)</f>
        <v>0.57104964243700718</v>
      </c>
      <c r="J98" s="18">
        <f>CORREL($G93:$G98,Эталоны!$Q$32:$Q$37)</f>
        <v>-0.89630601230837048</v>
      </c>
      <c r="K98" s="18">
        <f>CORREL($G93:$G98,Эталоны!$Q$24:$Q$29)</f>
        <v>9.7652028278106359E-2</v>
      </c>
      <c r="L98" s="41">
        <v>3</v>
      </c>
      <c r="M98" s="34">
        <v>50</v>
      </c>
      <c r="N98" s="18">
        <f>CORREL($M93:$M98,Эталоны!$H$24:$H$29)</f>
        <v>-5.3046824665448342E-2</v>
      </c>
      <c r="O98" s="18">
        <f>CORREL($M93:$M98,Эталоны!$H$32:$H$37)</f>
        <v>-2.1874334512416067E-2</v>
      </c>
      <c r="P98" s="18">
        <f>CORREL($M93:$M98,Эталоны!$Q$32:$Q$37)</f>
        <v>-0.21185373018476378</v>
      </c>
      <c r="Q98" s="18">
        <f>CORREL($M93:$M98,Эталоны!$Q$24:$Q$29)</f>
        <v>0.21269675269323168</v>
      </c>
      <c r="R98" s="41">
        <v>3</v>
      </c>
      <c r="S98" s="38">
        <v>58</v>
      </c>
      <c r="T98" s="8">
        <f>CORREL($S93:$S98,Эталоны!$H$24:$H$29)</f>
        <v>0.79802387512101347</v>
      </c>
      <c r="U98" s="18">
        <f>CORREL($S93:$S98,Эталоны!$H$32:$H$37)</f>
        <v>-0.80772294561769375</v>
      </c>
      <c r="V98" s="18">
        <f>CORREL($S93:$S98,Эталоны!$Q$32:$Q$37)</f>
        <v>-0.26240088166844294</v>
      </c>
      <c r="W98" s="18">
        <f>CORREL($S93:$S98,Эталоны!$Q$24:$Q$29)</f>
        <v>-0.87266171082410893</v>
      </c>
      <c r="X98" s="41">
        <v>2</v>
      </c>
      <c r="Y98" s="38">
        <v>41</v>
      </c>
      <c r="Z98" s="8">
        <f>CORREL($Y93:$Y98,Эталоны!$H$24:$H$29)</f>
        <v>2.3746784507299806E-2</v>
      </c>
      <c r="AA98" s="18">
        <f>CORREL($Y93:$Y98,Эталоны!$H$32:$H$37)</f>
        <v>0.25986991878343363</v>
      </c>
      <c r="AB98" s="18">
        <f>CORREL($Y93:$Y98,Эталоны!$Q$32:$Q$37)</f>
        <v>-0.63344502015588189</v>
      </c>
      <c r="AC98" s="18">
        <f>CORREL($Y93:$Y98,Эталоны!$Q$24:$Q$29)</f>
        <v>0.16446261595862038</v>
      </c>
      <c r="AD98" s="41">
        <v>2</v>
      </c>
      <c r="AE98" s="38">
        <v>52</v>
      </c>
      <c r="AF98" s="8">
        <f>CORREL($AE93:$AE98,Эталоны!$H$24:$H$29)</f>
        <v>0.48170178873687924</v>
      </c>
      <c r="AG98" s="18">
        <f>CORREL($AE93:$AE98,Эталоны!$H$32:$H$37)</f>
        <v>-0.29971411160289368</v>
      </c>
      <c r="AH98" s="18">
        <f>CORREL($AE93:$AE98,Эталоны!$Q$32:$Q$37)</f>
        <v>-1.6752784814783542E-2</v>
      </c>
      <c r="AI98" s="18">
        <f>CORREL($AE93:$AE98,Эталоны!$Q$24:$Q$29)</f>
        <v>-0.63480676513927181</v>
      </c>
      <c r="AJ98" s="41">
        <v>3</v>
      </c>
      <c r="AK98" s="38">
        <v>55</v>
      </c>
      <c r="AL98" s="18">
        <f>CORREL($AK93:$AK98,Эталоны!$H$24:$H$29)</f>
        <v>-0.16461975596431749</v>
      </c>
      <c r="AM98" s="18">
        <f>CORREL($AK93:$AK98,Эталоны!$H$32:$H$37)</f>
        <v>0.69638833319863858</v>
      </c>
      <c r="AN98" s="18">
        <f>CORREL($AK93:$AK98,Эталоны!$Q$32:$Q$37)</f>
        <v>-0.78148987567575656</v>
      </c>
      <c r="AO98" s="18">
        <f>CORREL($AK93:$AK98,Эталоны!$Q$24:$Q$29)</f>
        <v>0.30002727644684629</v>
      </c>
      <c r="AP98" s="22">
        <v>1</v>
      </c>
    </row>
    <row r="99" spans="1:42" x14ac:dyDescent="0.3">
      <c r="A99" s="34">
        <v>58</v>
      </c>
      <c r="B99" s="8">
        <f>CORREL($A94:$A99,Эталоны!$H$24:$H$29)</f>
        <v>-0.6834586962455641</v>
      </c>
      <c r="C99" s="18">
        <f>CORREL($A94:$A99,Эталоны!$H$32:$H$37)</f>
        <v>0.50063956807592402</v>
      </c>
      <c r="D99" s="18">
        <f>CORREL($A94:$A99,Эталоны!$Q$32:$Q$37)</f>
        <v>0.2838526919481239</v>
      </c>
      <c r="E99" s="18">
        <f>CORREL($A94:$A99,Эталоны!$Q$24:$Q$29)</f>
        <v>0.60833373247743694</v>
      </c>
      <c r="F99" s="41">
        <v>2</v>
      </c>
      <c r="G99" s="34">
        <v>65</v>
      </c>
      <c r="H99" s="18">
        <f>CORREL($G94:$G99,Эталоны!$H$24:$H$29)</f>
        <v>0.48572607976245474</v>
      </c>
      <c r="I99" s="18">
        <f>CORREL($G94:$G99,Эталоны!$H$32:$H$37)</f>
        <v>-0.12513647111306572</v>
      </c>
      <c r="J99" s="18">
        <f>CORREL($G94:$G99,Эталоны!$Q$32:$Q$37)</f>
        <v>-0.42582072764547596</v>
      </c>
      <c r="K99" s="18">
        <f>CORREL($G94:$G99,Эталоны!$Q$24:$Q$29)</f>
        <v>-0.31523846747389617</v>
      </c>
      <c r="L99" s="41">
        <v>3</v>
      </c>
      <c r="M99" s="34">
        <v>48</v>
      </c>
      <c r="N99" s="18">
        <f>CORREL($M94:$M99,Эталоны!$H$24:$H$29)</f>
        <v>-0.20662704770214566</v>
      </c>
      <c r="O99" s="18">
        <f>CORREL($M94:$M99,Эталоны!$H$32:$H$37)</f>
        <v>0.1436880935565342</v>
      </c>
      <c r="P99" s="18">
        <f>CORREL($M94:$M99,Эталоны!$Q$32:$Q$37)</f>
        <v>-0.3916448534474124</v>
      </c>
      <c r="Q99" s="18">
        <f>CORREL($M94:$M99,Эталоны!$Q$24:$Q$29)</f>
        <v>0.21436522001586039</v>
      </c>
      <c r="R99" s="41">
        <v>3</v>
      </c>
      <c r="S99" s="38">
        <v>55</v>
      </c>
      <c r="T99" s="8">
        <f>CORREL($S94:$S99,Эталоны!$H$24:$H$29)</f>
        <v>0.29481738963820164</v>
      </c>
      <c r="U99" s="18">
        <f>CORREL($S94:$S99,Эталоны!$H$32:$H$37)</f>
        <v>-2.4754194179951988E-2</v>
      </c>
      <c r="V99" s="18">
        <f>CORREL($S94:$S99,Эталоны!$Q$32:$Q$37)</f>
        <v>-0.7017449789794995</v>
      </c>
      <c r="W99" s="18">
        <f>CORREL($S94:$S99,Эталоны!$Q$24:$Q$29)</f>
        <v>-0.18332046695989221</v>
      </c>
      <c r="X99" s="41">
        <v>3</v>
      </c>
      <c r="Y99" s="38">
        <v>43</v>
      </c>
      <c r="Z99" s="8">
        <f>CORREL($Y94:$Y99,Эталоны!$H$24:$H$29)</f>
        <v>-0.12015028183722147</v>
      </c>
      <c r="AA99" s="18">
        <f>CORREL($Y94:$Y99,Эталоны!$H$32:$H$37)</f>
        <v>3.7158785750754403E-2</v>
      </c>
      <c r="AB99" s="18">
        <f>CORREL($Y94:$Y99,Эталоны!$Q$32:$Q$37)</f>
        <v>6.7902679192673289E-3</v>
      </c>
      <c r="AC99" s="18">
        <f>CORREL($Y94:$Y99,Эталоны!$Q$24:$Q$29)</f>
        <v>0.29562240678373464</v>
      </c>
      <c r="AD99" s="41">
        <v>2</v>
      </c>
      <c r="AE99" s="38">
        <v>55</v>
      </c>
      <c r="AF99" s="8">
        <f>CORREL($AE94:$AE99,Эталоны!$H$24:$H$29)</f>
        <v>0.35762373640756168</v>
      </c>
      <c r="AG99" s="18">
        <f>CORREL($AE94:$AE99,Эталоны!$H$32:$H$37)</f>
        <v>-0.37812656199087974</v>
      </c>
      <c r="AH99" s="18">
        <f>CORREL($AE94:$AE99,Эталоны!$Q$32:$Q$37)</f>
        <v>0.52997812737149885</v>
      </c>
      <c r="AI99" s="18">
        <f>CORREL($AE94:$AE99,Эталоны!$Q$24:$Q$29)</f>
        <v>-0.23174618380093007</v>
      </c>
      <c r="AJ99" s="41">
        <v>3</v>
      </c>
      <c r="AK99" s="38">
        <v>56</v>
      </c>
      <c r="AL99" s="18">
        <f>CORREL($AK94:$AK99,Эталоны!$H$24:$H$29)</f>
        <v>0.30059867310421617</v>
      </c>
      <c r="AM99" s="18">
        <f>CORREL($AK94:$AK99,Эталоны!$H$32:$H$37)</f>
        <v>9.9275825864040393E-2</v>
      </c>
      <c r="AN99" s="18">
        <f>CORREL($AK94:$AK99,Эталоны!$Q$32:$Q$37)</f>
        <v>-0.17987580864744093</v>
      </c>
      <c r="AO99" s="18">
        <f>CORREL($AK94:$AK99,Эталоны!$Q$24:$Q$29)</f>
        <v>-9.6680342133286176E-2</v>
      </c>
      <c r="AP99" s="22">
        <v>1</v>
      </c>
    </row>
    <row r="100" spans="1:42" x14ac:dyDescent="0.3">
      <c r="A100" s="34">
        <v>62</v>
      </c>
      <c r="B100" s="8">
        <f>CORREL($A95:$A100,Эталоны!$H$24:$H$29)</f>
        <v>-1.2176122899585841E-2</v>
      </c>
      <c r="C100" s="18">
        <f>CORREL($A95:$A100,Эталоны!$H$32:$H$37)</f>
        <v>-0.34412706576643542</v>
      </c>
      <c r="D100" s="18">
        <f>CORREL($A95:$A100,Эталоны!$Q$32:$Q$37)</f>
        <v>0.70189364644596486</v>
      </c>
      <c r="E100" s="18">
        <f>CORREL($A95:$A100,Эталоны!$Q$24:$Q$29)</f>
        <v>-8.4327923373546596E-2</v>
      </c>
      <c r="F100" s="41">
        <v>2</v>
      </c>
      <c r="G100" s="34">
        <v>67</v>
      </c>
      <c r="H100" s="18">
        <f>CORREL($G95:$G100,Эталоны!$H$24:$H$29)</f>
        <v>0.26776185016350385</v>
      </c>
      <c r="I100" s="18">
        <f>CORREL($G95:$G100,Эталоны!$H$32:$H$37)</f>
        <v>-0.64365086275796379</v>
      </c>
      <c r="J100" s="18">
        <f>CORREL($G95:$G100,Эталоны!$Q$32:$Q$37)</f>
        <v>0.21317093537068615</v>
      </c>
      <c r="K100" s="18">
        <f>CORREL($G95:$G100,Эталоны!$Q$24:$Q$29)</f>
        <v>-0.25036963579964744</v>
      </c>
      <c r="L100" s="41">
        <v>3</v>
      </c>
      <c r="M100" s="34">
        <v>48</v>
      </c>
      <c r="N100" s="18">
        <f>CORREL($M95:$M100,Эталоны!$H$24:$H$29)</f>
        <v>-2.0251325872392572E-2</v>
      </c>
      <c r="O100" s="18">
        <f>CORREL($M95:$M100,Эталоны!$H$32:$H$37)</f>
        <v>0.19463825172988281</v>
      </c>
      <c r="P100" s="18">
        <f>CORREL($M95:$M100,Эталоны!$Q$32:$Q$37)</f>
        <v>-0.37081781347794512</v>
      </c>
      <c r="Q100" s="18">
        <f>CORREL($M95:$M100,Эталоны!$Q$24:$Q$29)</f>
        <v>0.28789017977004566</v>
      </c>
      <c r="R100" s="41">
        <v>2</v>
      </c>
      <c r="S100" s="38">
        <v>56</v>
      </c>
      <c r="T100" s="8">
        <f>CORREL($S95:$S100,Эталоны!$H$24:$H$29)</f>
        <v>5.0151145560443304E-2</v>
      </c>
      <c r="U100" s="18">
        <f>CORREL($S95:$S100,Эталоны!$H$32:$H$37)</f>
        <v>3.6588179253440378E-2</v>
      </c>
      <c r="V100" s="18">
        <f>CORREL($S95:$S100,Эталоны!$Q$32:$Q$37)</f>
        <v>-0.20028922234319374</v>
      </c>
      <c r="W100" s="18">
        <f>CORREL($S95:$S100,Эталоны!$Q$24:$Q$29)</f>
        <v>0.20108622658990485</v>
      </c>
      <c r="X100" s="41">
        <v>3</v>
      </c>
      <c r="Y100" s="38">
        <v>45</v>
      </c>
      <c r="Z100" s="8">
        <f>CORREL($Y95:$Y100,Эталоны!$H$24:$H$29)</f>
        <v>-0.43528575006600456</v>
      </c>
      <c r="AA100" s="18">
        <f>CORREL($Y95:$Y100,Эталоны!$H$32:$H$37)</f>
        <v>-0.32101809377113388</v>
      </c>
      <c r="AB100" s="18">
        <f>CORREL($Y95:$Y100,Эталоны!$Q$32:$Q$37)</f>
        <v>0.59040198375399822</v>
      </c>
      <c r="AC100" s="18">
        <f>CORREL($Y95:$Y100,Эталоны!$Q$24:$Q$29)</f>
        <v>0.27766508980767057</v>
      </c>
      <c r="AD100" s="41">
        <v>2</v>
      </c>
      <c r="AE100" s="38">
        <v>55</v>
      </c>
      <c r="AF100" s="8">
        <f>CORREL($AE95:$AE100,Эталоны!$H$24:$H$29)</f>
        <v>-0.50332229568471665</v>
      </c>
      <c r="AG100" s="18">
        <f>CORREL($AE95:$AE100,Эталоны!$H$32:$H$37)</f>
        <v>-0.14368809355653331</v>
      </c>
      <c r="AH100" s="18">
        <f>CORREL($AE95:$AE100,Эталоны!$Q$32:$Q$37)</f>
        <v>0.59285688824608263</v>
      </c>
      <c r="AI100" s="18">
        <f>CORREL($AE95:$AE100,Эталоны!$Q$24:$Q$29)</f>
        <v>4.828045495852528E-2</v>
      </c>
      <c r="AJ100" s="41">
        <v>3</v>
      </c>
      <c r="AK100" s="38">
        <v>56</v>
      </c>
      <c r="AL100" s="18">
        <f>CORREL($AK95:$AK100,Эталоны!$H$24:$H$29)</f>
        <v>0.45305977298226124</v>
      </c>
      <c r="AM100" s="18">
        <f>CORREL($AK95:$AK100,Эталоны!$H$32:$H$37)</f>
        <v>-0.93853818182508608</v>
      </c>
      <c r="AN100" s="18">
        <f>CORREL($AK95:$AK100,Эталоны!$Q$32:$Q$37)</f>
        <v>0.25210661243037064</v>
      </c>
      <c r="AO100" s="18">
        <f>CORREL($AK95:$AK100,Эталоны!$Q$24:$Q$29)</f>
        <v>-0.64787483101666643</v>
      </c>
      <c r="AP100" s="22">
        <v>1</v>
      </c>
    </row>
    <row r="101" spans="1:42" x14ac:dyDescent="0.3">
      <c r="A101" s="34">
        <v>60</v>
      </c>
      <c r="B101" s="8">
        <f>CORREL($A96:$A101,Эталоны!$H$24:$H$29)</f>
        <v>-0.37413580900981275</v>
      </c>
      <c r="C101" s="18">
        <f>CORREL($A96:$A101,Эталоны!$H$32:$H$37)</f>
        <v>0.30333479544235259</v>
      </c>
      <c r="D101" s="18">
        <f>CORREL($A96:$A101,Эталоны!$Q$32:$Q$37)</f>
        <v>5.0746095823100669E-2</v>
      </c>
      <c r="E101" s="18">
        <f>CORREL($A96:$A101,Эталоны!$Q$24:$Q$29)</f>
        <v>0.12546595196867988</v>
      </c>
      <c r="F101" s="41">
        <v>3</v>
      </c>
      <c r="G101" s="34">
        <v>65</v>
      </c>
      <c r="H101" s="18">
        <f>CORREL($G96:$G101,Эталоны!$H$24:$H$29)</f>
        <v>-0.33743461602057562</v>
      </c>
      <c r="I101" s="18">
        <f>CORREL($G96:$G101,Эталоны!$H$32:$H$37)</f>
        <v>0.12442701971164344</v>
      </c>
      <c r="J101" s="18">
        <f>CORREL($G96:$G101,Эталоны!$Q$32:$Q$37)</f>
        <v>-0.20977051025405774</v>
      </c>
      <c r="K101" s="18">
        <f>CORREL($G96:$G101,Эталоны!$Q$24:$Q$29)</f>
        <v>0.33824478433206445</v>
      </c>
      <c r="L101" s="41">
        <v>3</v>
      </c>
      <c r="M101" s="34">
        <v>49</v>
      </c>
      <c r="N101" s="18">
        <f>CORREL($M96:$M101,Эталоны!$H$24:$H$29)</f>
        <v>-0.42863977582145446</v>
      </c>
      <c r="O101" s="18">
        <f>CORREL($M96:$M101,Эталоны!$H$32:$H$37)</f>
        <v>-8.6677177869903005E-2</v>
      </c>
      <c r="P101" s="18">
        <f>CORREL($M96:$M101,Эталоны!$Q$32:$Q$37)</f>
        <v>0.27858159842016911</v>
      </c>
      <c r="Q101" s="18">
        <f>CORREL($M96:$M101,Эталоны!$Q$24:$Q$29)</f>
        <v>0.37107770745679736</v>
      </c>
      <c r="R101" s="41">
        <v>2</v>
      </c>
      <c r="S101" s="38">
        <v>60</v>
      </c>
      <c r="T101" s="8">
        <f>CORREL($S96:$S101,Эталоны!$H$24:$H$29)</f>
        <v>-0.5516626011648651</v>
      </c>
      <c r="U101" s="18">
        <f>CORREL($S96:$S101,Эталоны!$H$32:$H$37)</f>
        <v>-0.17339615385326398</v>
      </c>
      <c r="V101" s="18">
        <f>CORREL($S96:$S101,Эталоны!$Q$32:$Q$37)</f>
        <v>0.78981976357976436</v>
      </c>
      <c r="W101" s="18">
        <f>CORREL($S96:$S101,Эталоны!$Q$24:$Q$29)</f>
        <v>0.46920119537644095</v>
      </c>
      <c r="X101" s="41">
        <v>2</v>
      </c>
      <c r="Y101" s="38">
        <v>44</v>
      </c>
      <c r="Z101" s="8">
        <f>CORREL($Y96:$Y101,Эталоны!$H$24:$H$29)</f>
        <v>-0.65928298238122252</v>
      </c>
      <c r="AA101" s="18">
        <f>CORREL($Y96:$Y101,Эталоны!$H$32:$H$37)</f>
        <v>0.63274960965186444</v>
      </c>
      <c r="AB101" s="18">
        <f>CORREL($Y96:$Y101,Эталоны!$Q$32:$Q$37)</f>
        <v>-0.14052055908217057</v>
      </c>
      <c r="AC101" s="18">
        <f>CORREL($Y96:$Y101,Эталоны!$Q$24:$Q$29)</f>
        <v>0.65228322299557395</v>
      </c>
      <c r="AD101" s="41">
        <v>2</v>
      </c>
      <c r="AE101" s="38">
        <v>52</v>
      </c>
      <c r="AF101" s="8">
        <f>CORREL($AE96:$AE101,Эталоны!$H$24:$H$29)</f>
        <v>0.33245498310218352</v>
      </c>
      <c r="AG101" s="18">
        <f>CORREL($AE96:$AE101,Эталоны!$H$32:$H$37)</f>
        <v>0.3977139626598642</v>
      </c>
      <c r="AH101" s="18">
        <f>CORREL($AE96:$AE101,Эталоны!$Q$32:$Q$37)</f>
        <v>-0.83743578935862406</v>
      </c>
      <c r="AI101" s="18">
        <f>CORREL($AE96:$AE101,Эталоны!$Q$24:$Q$29)</f>
        <v>-0.20774225173720118</v>
      </c>
      <c r="AJ101" s="41">
        <v>1</v>
      </c>
      <c r="AK101" s="38">
        <v>62</v>
      </c>
      <c r="AL101" s="18">
        <f>CORREL($AK96:$AK101,Эталоны!$H$24:$H$29)</f>
        <v>-0.55314398664108066</v>
      </c>
      <c r="AM101" s="18">
        <f>CORREL($AK96:$AK101,Эталоны!$H$32:$H$37)</f>
        <v>0.28657950299170548</v>
      </c>
      <c r="AN101" s="18">
        <f>CORREL($AK96:$AK101,Эталоны!$Q$32:$Q$37)</f>
        <v>0.60854388712708629</v>
      </c>
      <c r="AO101" s="18">
        <f>CORREL($AK96:$AK101,Эталоны!$Q$24:$Q$29)</f>
        <v>0.73033492244266729</v>
      </c>
      <c r="AP101" s="22">
        <v>1</v>
      </c>
    </row>
    <row r="102" spans="1:42" x14ac:dyDescent="0.3">
      <c r="A102" s="34">
        <v>59</v>
      </c>
      <c r="B102" s="8">
        <f>CORREL($A97:$A102,Эталоны!$H$24:$H$29)</f>
        <v>0.30037570459305291</v>
      </c>
      <c r="C102" s="18">
        <f>CORREL($A97:$A102,Эталоны!$H$32:$H$37)</f>
        <v>0.37444622564222479</v>
      </c>
      <c r="D102" s="18">
        <f>CORREL($A97:$A102,Эталоны!$Q$32:$Q$37)</f>
        <v>-0.34630366388263267</v>
      </c>
      <c r="E102" s="18">
        <f>CORREL($A97:$A102,Эталоны!$Q$24:$Q$29)</f>
        <v>-0.14233671437735335</v>
      </c>
      <c r="F102" s="41">
        <v>3</v>
      </c>
      <c r="G102" s="34">
        <v>63</v>
      </c>
      <c r="H102" s="18">
        <f>CORREL($G97:$G102,Эталоны!$H$24:$H$29)</f>
        <v>-0.29884273096709135</v>
      </c>
      <c r="I102" s="18">
        <f>CORREL($G97:$G102,Эталоны!$H$32:$H$37)</f>
        <v>0.58809378542375457</v>
      </c>
      <c r="J102" s="18">
        <f>CORREL($G97:$G102,Эталоны!$Q$32:$Q$37)</f>
        <v>-0.5323423553353267</v>
      </c>
      <c r="K102" s="18">
        <f>CORREL($G97:$G102,Эталоны!$Q$24:$Q$29)</f>
        <v>0.48365362637007331</v>
      </c>
      <c r="L102" s="41">
        <v>2</v>
      </c>
      <c r="M102" s="34">
        <v>55</v>
      </c>
      <c r="N102" s="18">
        <f>CORREL($M97:$M102,Эталоны!$H$24:$H$29)</f>
        <v>-0.54743986197278272</v>
      </c>
      <c r="O102" s="18">
        <f>CORREL($M97:$M102,Эталоны!$H$32:$H$37)</f>
        <v>0.15628274522731492</v>
      </c>
      <c r="P102" s="18">
        <f>CORREL($M97:$M102,Эталоны!$Q$32:$Q$37)</f>
        <v>0.78189897656670104</v>
      </c>
      <c r="Q102" s="18">
        <f>CORREL($M97:$M102,Эталоны!$Q$24:$Q$29)</f>
        <v>0.58050035864969918</v>
      </c>
      <c r="R102" s="41">
        <v>2</v>
      </c>
      <c r="S102" s="38">
        <v>59</v>
      </c>
      <c r="T102" s="8">
        <f>CORREL($S97:$S102,Эталоны!$H$24:$H$29)</f>
        <v>-0.65196489228575061</v>
      </c>
      <c r="U102" s="18">
        <f>CORREL($S97:$S102,Эталоны!$H$32:$H$37)</f>
        <v>0.34201993649955947</v>
      </c>
      <c r="V102" s="18">
        <f>CORREL($S97:$S102,Эталоны!$Q$32:$Q$37)</f>
        <v>0.14738263530914225</v>
      </c>
      <c r="W102" s="18">
        <f>CORREL($S97:$S102,Эталоны!$Q$24:$Q$29)</f>
        <v>0.4448271073049383</v>
      </c>
      <c r="X102" s="41">
        <v>1</v>
      </c>
      <c r="Y102" s="38">
        <v>43</v>
      </c>
      <c r="Z102" s="8">
        <f>CORREL($Y97:$Y102,Эталоны!$H$24:$H$29)</f>
        <v>-0.1424807070437959</v>
      </c>
      <c r="AA102" s="18">
        <f>CORREL($Y97:$Y102,Эталоны!$H$32:$H$37)</f>
        <v>0.66888257356431624</v>
      </c>
      <c r="AB102" s="18">
        <f>CORREL($Y97:$Y102,Эталоны!$Q$32:$Q$37)</f>
        <v>-0.39724518213165533</v>
      </c>
      <c r="AC102" s="18">
        <f>CORREL($Y97:$Y102,Эталоны!$Q$24:$Q$29)</f>
        <v>0.2077422517372029</v>
      </c>
      <c r="AD102" s="41">
        <v>2</v>
      </c>
      <c r="AE102" s="38">
        <v>50</v>
      </c>
      <c r="AF102" s="8">
        <f>CORREL($AE97:$AE102,Эталоны!$H$24:$H$29)</f>
        <v>0.51822850412457055</v>
      </c>
      <c r="AG102" s="18">
        <f>CORREL($AE97:$AE102,Эталоны!$H$32:$H$37)</f>
        <v>-4.9314502472030501E-2</v>
      </c>
      <c r="AH102" s="18">
        <f>CORREL($AE97:$AE102,Эталоны!$Q$32:$Q$37)</f>
        <v>-0.58575149930556669</v>
      </c>
      <c r="AI102" s="18">
        <f>CORREL($AE97:$AE102,Эталоны!$Q$24:$Q$29)</f>
        <v>-0.39607893116193038</v>
      </c>
      <c r="AJ102" s="41">
        <v>1</v>
      </c>
      <c r="AK102" s="38">
        <v>62</v>
      </c>
      <c r="AL102" s="18">
        <f>CORREL($AK97:$AK102,Эталоны!$H$24:$H$29)</f>
        <v>-0.70236341519086709</v>
      </c>
      <c r="AM102" s="18">
        <f>CORREL($AK97:$AK102,Эталоны!$H$32:$H$37)</f>
        <v>0.29683374492321868</v>
      </c>
      <c r="AN102" s="18">
        <f>CORREL($AK97:$AK102,Эталоны!$Q$32:$Q$37)</f>
        <v>0.42962831875098678</v>
      </c>
      <c r="AO102" s="18">
        <f>CORREL($AK97:$AK102,Эталоны!$Q$24:$Q$29)</f>
        <v>0.35390736817764124</v>
      </c>
      <c r="AP102" s="22">
        <v>1</v>
      </c>
    </row>
    <row r="103" spans="1:42" x14ac:dyDescent="0.3">
      <c r="A103" s="34">
        <v>61</v>
      </c>
      <c r="B103" s="8">
        <f>CORREL($A98:$A103,Эталоны!$H$24:$H$29)</f>
        <v>0.42052598643027583</v>
      </c>
      <c r="C103" s="18">
        <f>CORREL($A98:$A103,Эталоны!$H$32:$H$37)</f>
        <v>-0.52022300051057313</v>
      </c>
      <c r="D103" s="18">
        <f>CORREL($A98:$A103,Эталоны!$Q$32:$Q$37)</f>
        <v>0.41420634307530591</v>
      </c>
      <c r="E103" s="18">
        <f>CORREL($A98:$A103,Эталоны!$Q$24:$Q$29)</f>
        <v>-0.52555094539330605</v>
      </c>
      <c r="F103" s="41">
        <v>3</v>
      </c>
      <c r="G103" s="34">
        <v>64</v>
      </c>
      <c r="H103" s="18">
        <f>CORREL($G98:$G103,Эталоны!$H$24:$H$29)</f>
        <v>9.1766293548224576E-2</v>
      </c>
      <c r="I103" s="18">
        <f>CORREL($G98:$G103,Эталоны!$H$32:$H$37)</f>
        <v>-0.19648032511786495</v>
      </c>
      <c r="J103" s="18">
        <f>CORREL($G98:$G103,Эталоны!$Q$32:$Q$37)</f>
        <v>3.111691672907289E-2</v>
      </c>
      <c r="K103" s="18">
        <f>CORREL($G98:$G103,Эталоны!$Q$24:$Q$29)</f>
        <v>-1.6724840200141304E-2</v>
      </c>
      <c r="L103" s="41">
        <v>2</v>
      </c>
      <c r="M103" s="34">
        <v>53</v>
      </c>
      <c r="N103" s="18">
        <f>CORREL($M98:$M103,Эталоны!$H$24:$H$29)</f>
        <v>-0.484247744702897</v>
      </c>
      <c r="O103" s="18">
        <f>CORREL($M98:$M103,Эталоны!$H$32:$H$37)</f>
        <v>0.22183131606036291</v>
      </c>
      <c r="P103" s="18">
        <f>CORREL($M98:$M103,Эталоны!$Q$32:$Q$37)</f>
        <v>0.22657462275620371</v>
      </c>
      <c r="Q103" s="18">
        <f>CORREL($M98:$M103,Эталоны!$Q$24:$Q$29)</f>
        <v>0.13546336912398318</v>
      </c>
      <c r="R103" s="41">
        <v>1</v>
      </c>
      <c r="S103" s="38">
        <v>57</v>
      </c>
      <c r="T103" s="8">
        <f>CORREL($S98:$S103,Эталоны!$H$24:$H$29)</f>
        <v>-5.2026598171449279E-2</v>
      </c>
      <c r="U103" s="18">
        <f>CORREL($S98:$S103,Эталоны!$H$32:$H$37)</f>
        <v>0.71787163121859876</v>
      </c>
      <c r="V103" s="18">
        <f>CORREL($S98:$S103,Эталоны!$Q$32:$Q$37)</f>
        <v>-0.53708973251503656</v>
      </c>
      <c r="W103" s="18">
        <f>CORREL($S98:$S103,Эталоны!$Q$24:$Q$29)</f>
        <v>0.18332046695989476</v>
      </c>
      <c r="X103" s="41">
        <v>1</v>
      </c>
      <c r="Y103" s="38">
        <v>45</v>
      </c>
      <c r="Z103" s="8">
        <f>CORREL($Y98:$Y103,Эталоны!$H$24:$H$29)</f>
        <v>0.44925567733258476</v>
      </c>
      <c r="AA103" s="18">
        <f>CORREL($Y98:$Y103,Эталоны!$H$32:$H$37)</f>
        <v>-0.50690547918177842</v>
      </c>
      <c r="AB103" s="18">
        <f>CORREL($Y98:$Y103,Эталоны!$Q$32:$Q$37)</f>
        <v>0.45943067906833485</v>
      </c>
      <c r="AC103" s="18">
        <f>CORREL($Y98:$Y103,Эталоны!$Q$24:$Q$29)</f>
        <v>-0.46008182015865384</v>
      </c>
      <c r="AD103" s="41">
        <v>3</v>
      </c>
      <c r="AE103" s="38">
        <v>53</v>
      </c>
      <c r="AF103" s="8">
        <f>CORREL($AE98:$AE103,Эталоны!$H$24:$H$29)</f>
        <v>0.3510580189230984</v>
      </c>
      <c r="AG103" s="18">
        <f>CORREL($AE98:$AE103,Эталоны!$H$32:$H$37)</f>
        <v>-0.62199904730849931</v>
      </c>
      <c r="AH103" s="18">
        <f>CORREL($AE98:$AE103,Эталоны!$Q$32:$Q$37)</f>
        <v>0.35900898344534798</v>
      </c>
      <c r="AI103" s="18">
        <f>CORREL($AE98:$AE103,Эталоны!$Q$24:$Q$29)</f>
        <v>-0.22546031466140748</v>
      </c>
      <c r="AJ103" s="41">
        <v>1</v>
      </c>
      <c r="AK103" s="38">
        <v>52</v>
      </c>
      <c r="AL103" s="18">
        <f>CORREL($AK98:$AK103,Эталоны!$H$24:$H$29)</f>
        <v>0.52449495124313916</v>
      </c>
      <c r="AM103" s="18">
        <f>CORREL($AK98:$AK103,Эталоны!$H$32:$H$37)</f>
        <v>0.12976812187257855</v>
      </c>
      <c r="AN103" s="18">
        <f>CORREL($AK98:$AK103,Эталоны!$Q$32:$Q$37)</f>
        <v>-0.84456106109869111</v>
      </c>
      <c r="AO103" s="18">
        <f>CORREL($AK98:$AK103,Эталоны!$Q$24:$Q$29)</f>
        <v>-0.49707674040149097</v>
      </c>
      <c r="AP103" s="22">
        <v>1</v>
      </c>
    </row>
    <row r="104" spans="1:42" x14ac:dyDescent="0.3">
      <c r="A104" s="34">
        <v>64</v>
      </c>
      <c r="B104" s="8">
        <f>CORREL($A99:$A104,Эталоны!$H$24:$H$29)</f>
        <v>9.8044302843501244E-16</v>
      </c>
      <c r="C104" s="18">
        <f>CORREL($A99:$A104,Эталоны!$H$32:$H$37)</f>
        <v>-0.40588827512363268</v>
      </c>
      <c r="D104" s="18">
        <f>CORREL($A99:$A104,Эталоны!$Q$32:$Q$37)</f>
        <v>0.67223652400746325</v>
      </c>
      <c r="E104" s="18">
        <f>CORREL($A99:$A104,Эталоны!$Q$24:$Q$29)</f>
        <v>-8.7591824232219145E-2</v>
      </c>
      <c r="F104" s="41">
        <v>2</v>
      </c>
      <c r="G104" s="34">
        <v>69</v>
      </c>
      <c r="H104" s="18">
        <f>CORREL($G99:$G104,Эталоны!$H$24:$H$29)</f>
        <v>-0.34420494428902559</v>
      </c>
      <c r="I104" s="18">
        <f>CORREL($G99:$G104,Эталоны!$H$32:$H$37)</f>
        <v>-0.23497765844125776</v>
      </c>
      <c r="J104" s="18">
        <f>CORREL($G99:$G104,Эталоны!$Q$32:$Q$37)</f>
        <v>0.8423851906634775</v>
      </c>
      <c r="K104" s="18">
        <f>CORREL($G99:$G104,Эталоны!$Q$24:$Q$29)</f>
        <v>0.33275752478649884</v>
      </c>
      <c r="L104" s="41">
        <v>2</v>
      </c>
      <c r="M104" s="34">
        <v>53</v>
      </c>
      <c r="N104" s="18">
        <f>CORREL($M99:$M104,Эталоны!$H$24:$H$29)</f>
        <v>0.23532440241230501</v>
      </c>
      <c r="O104" s="18">
        <f>CORREL($M99:$M104,Эталоны!$H$32:$H$37)</f>
        <v>0.35422310593425438</v>
      </c>
      <c r="P104" s="18">
        <f>CORREL($M99:$M104,Эталоны!$Q$32:$Q$37)</f>
        <v>-0.1692639343935971</v>
      </c>
      <c r="Q104" s="18">
        <f>CORREL($M99:$M104,Эталоны!$Q$24:$Q$29)</f>
        <v>-6.2383975614732946E-2</v>
      </c>
      <c r="R104" s="41">
        <v>1</v>
      </c>
      <c r="S104" s="38">
        <v>54</v>
      </c>
      <c r="T104" s="8">
        <f>CORREL($S99:$S104,Эталоны!$H$24:$H$29)</f>
        <v>0.71425956146956882</v>
      </c>
      <c r="U104" s="18">
        <f>CORREL($S99:$S104,Эталоны!$H$32:$H$37)</f>
        <v>-0.38515637323441626</v>
      </c>
      <c r="V104" s="18">
        <f>CORREL($S99:$S104,Эталоны!$Q$32:$Q$37)</f>
        <v>-0.45273496010290454</v>
      </c>
      <c r="W104" s="18">
        <f>CORREL($S99:$S104,Эталоны!$Q$24:$Q$29)</f>
        <v>-0.75043313731782624</v>
      </c>
      <c r="X104" s="41">
        <v>2</v>
      </c>
      <c r="Y104" s="38">
        <v>45</v>
      </c>
      <c r="Z104" s="8">
        <f>CORREL($Y99:$Y104,Эталоны!$H$24:$H$29)</f>
        <v>3.2998927552282904E-2</v>
      </c>
      <c r="AA104" s="18">
        <f>CORREL($Y99:$Y104,Эталоны!$H$32:$H$37)</f>
        <v>-0.59977250411217031</v>
      </c>
      <c r="AB104" s="18">
        <f>CORREL($Y99:$Y104,Эталоны!$Q$32:$Q$37)</f>
        <v>0.48488113787642712</v>
      </c>
      <c r="AC104" s="18">
        <f>CORREL($Y99:$Y104,Эталоны!$Q$24:$Q$29)</f>
        <v>-0.34882419881413418</v>
      </c>
      <c r="AD104" s="41">
        <v>3</v>
      </c>
      <c r="AE104" s="38">
        <v>55</v>
      </c>
      <c r="AF104" s="8">
        <f>CORREL($AE99:$AE104,Эталоны!$H$24:$H$29)</f>
        <v>-0.65969490555941812</v>
      </c>
      <c r="AG104" s="18">
        <f>CORREL($AE99:$AE104,Эталоны!$H$32:$H$37)</f>
        <v>-2.391482359399965E-2</v>
      </c>
      <c r="AH104" s="18">
        <f>CORREL($AE99:$AE104,Эталоны!$Q$32:$Q$37)</f>
        <v>0.55391170940699708</v>
      </c>
      <c r="AI104" s="18">
        <f>CORREL($AE99:$AE104,Эталоны!$Q$24:$Q$29)</f>
        <v>0.50383147365577829</v>
      </c>
      <c r="AJ104" s="41">
        <v>1</v>
      </c>
      <c r="AK104" s="38">
        <v>50</v>
      </c>
      <c r="AL104" s="18">
        <f>CORREL($AK99:$AK104,Эталоны!$H$24:$H$29)</f>
        <v>0.61406001439617153</v>
      </c>
      <c r="AM104" s="18">
        <f>CORREL($AK99:$AK104,Эталоны!$H$32:$H$37)</f>
        <v>-0.12557052020640644</v>
      </c>
      <c r="AN104" s="18">
        <f>CORREL($AK99:$AK104,Эталоны!$Q$32:$Q$37)</f>
        <v>-0.49913930834993231</v>
      </c>
      <c r="AO104" s="18">
        <f>CORREL($AK99:$AK104,Эталоны!$Q$24:$Q$29)</f>
        <v>-0.37622602454644299</v>
      </c>
      <c r="AP104" s="22">
        <v>2</v>
      </c>
    </row>
    <row r="105" spans="1:42" x14ac:dyDescent="0.3">
      <c r="A105" s="34">
        <v>63</v>
      </c>
      <c r="B105" s="8">
        <f>CORREL($A100:$A105,Эталоны!$H$24:$H$29)</f>
        <v>-0.57229257988591964</v>
      </c>
      <c r="C105" s="18">
        <f>CORREL($A100:$A105,Эталоны!$H$32:$H$37)</f>
        <v>0.500034722435025</v>
      </c>
      <c r="D105" s="18">
        <f>CORREL($A100:$A105,Эталоны!$Q$32:$Q$37)</f>
        <v>9.0168349254348606E-2</v>
      </c>
      <c r="E105" s="18">
        <f>CORREL($A100:$A105,Эталоны!$Q$24:$Q$29)</f>
        <v>0.38560512015701803</v>
      </c>
      <c r="F105" s="41">
        <v>1</v>
      </c>
      <c r="G105" s="34">
        <v>60</v>
      </c>
      <c r="H105" s="18">
        <f>CORREL($G100:$G105,Эталоны!$H$24:$H$29)</f>
        <v>-0.10328873752806832</v>
      </c>
      <c r="I105" s="18">
        <f>CORREL($G100:$G105,Эталоны!$H$32:$H$37)</f>
        <v>0.16316027038825948</v>
      </c>
      <c r="J105" s="18">
        <f>CORREL($G100:$G105,Эталоны!$Q$32:$Q$37)</f>
        <v>-0.65845209721618736</v>
      </c>
      <c r="K105" s="18">
        <f>CORREL($G100:$G105,Эталоны!$Q$24:$Q$29)</f>
        <v>-0.14306893607181145</v>
      </c>
      <c r="L105" s="41">
        <v>3</v>
      </c>
      <c r="M105" s="34">
        <v>50</v>
      </c>
      <c r="N105" s="18">
        <f>CORREL($M100:$M105,Эталоны!$H$24:$H$29)</f>
        <v>0.54617604366787231</v>
      </c>
      <c r="O105" s="18">
        <f>CORREL($M100:$M105,Эталоны!$H$32:$H$37)</f>
        <v>-0.45194768484075526</v>
      </c>
      <c r="P105" s="18">
        <f>CORREL($M100:$M105,Эталоны!$Q$32:$Q$37)</f>
        <v>-0.13957263155977034</v>
      </c>
      <c r="Q105" s="18">
        <f>CORREL($M100:$M105,Эталоны!$Q$24:$Q$29)</f>
        <v>-0.77903344401450914</v>
      </c>
      <c r="R105" s="41">
        <v>1</v>
      </c>
      <c r="S105" s="38">
        <v>56</v>
      </c>
      <c r="T105" s="8">
        <f>CORREL($S100:$S105,Эталоны!$H$24:$H$29)</f>
        <v>0.56273143387113911</v>
      </c>
      <c r="U105" s="18">
        <f>CORREL($S100:$S105,Эталоны!$H$32:$H$37)</f>
        <v>-0.55804101982853138</v>
      </c>
      <c r="V105" s="18">
        <f>CORREL($S100:$S105,Эталоны!$Q$32:$Q$37)</f>
        <v>2.6781177839338727E-2</v>
      </c>
      <c r="W105" s="18">
        <f>CORREL($S100:$S105,Эталоны!$Q$24:$Q$29)</f>
        <v>-0.32387513781564764</v>
      </c>
      <c r="X105" s="41">
        <v>2</v>
      </c>
      <c r="Y105" s="38">
        <v>44</v>
      </c>
      <c r="Z105" s="8">
        <f>CORREL($Y100:$Y105,Эталоны!$H$24:$H$29)</f>
        <v>-0.23841582427170827</v>
      </c>
      <c r="AA105" s="18">
        <f>CORREL($Y100:$Y105,Эталоны!$H$32:$H$37)</f>
        <v>0.82431590514011843</v>
      </c>
      <c r="AB105" s="18">
        <f>CORREL($Y100:$Y105,Эталоны!$Q$32:$Q$37)</f>
        <v>-0.61082224849596467</v>
      </c>
      <c r="AC105" s="18">
        <f>CORREL($Y100:$Y105,Эталоны!$Q$24:$Q$29)</f>
        <v>0.43452409462674196</v>
      </c>
      <c r="AD105" s="41">
        <v>3</v>
      </c>
      <c r="AE105" s="38">
        <v>54</v>
      </c>
      <c r="AF105" s="8">
        <f>CORREL($AE100:$AE105,Эталоны!$H$24:$H$29)</f>
        <v>-0.65196489228575183</v>
      </c>
      <c r="AG105" s="18">
        <f>CORREL($AE100:$AE105,Эталоны!$H$32:$H$37)</f>
        <v>0.7460806986897347</v>
      </c>
      <c r="AH105" s="18">
        <f>CORREL($AE100:$AE105,Эталоны!$Q$32:$Q$37)</f>
        <v>-0.10959221599910669</v>
      </c>
      <c r="AI105" s="18">
        <f>CORREL($AE100:$AE105,Эталоны!$Q$24:$Q$29)</f>
        <v>0.6276327678412148</v>
      </c>
      <c r="AJ105" s="41">
        <v>1</v>
      </c>
      <c r="AK105" s="38">
        <v>53</v>
      </c>
      <c r="AL105" s="18">
        <f>CORREL($AK100:$AK105,Эталоны!$H$24:$H$29)</f>
        <v>0.25807950718334954</v>
      </c>
      <c r="AM105" s="18">
        <f>CORREL($AK100:$AK105,Эталоны!$H$32:$H$37)</f>
        <v>-0.64032539835898705</v>
      </c>
      <c r="AN105" s="18">
        <f>CORREL($AK100:$AK105,Эталоны!$Q$32:$Q$37)</f>
        <v>0.18640736499776717</v>
      </c>
      <c r="AO105" s="18">
        <f>CORREL($AK100:$AK105,Эталоны!$Q$24:$Q$29)</f>
        <v>-0.27303945421738313</v>
      </c>
      <c r="AP105" s="22">
        <v>2</v>
      </c>
    </row>
    <row r="106" spans="1:42" x14ac:dyDescent="0.3">
      <c r="A106" s="34">
        <v>65</v>
      </c>
      <c r="B106" s="8">
        <f>CORREL($A101:$A106,Эталоны!$H$24:$H$29)</f>
        <v>-2.7420424855356094E-2</v>
      </c>
      <c r="C106" s="18">
        <f>CORREL($A101:$A106,Эталоны!$H$32:$H$37)</f>
        <v>0.31311854100292519</v>
      </c>
      <c r="D106" s="18">
        <f>CORREL($A101:$A106,Эталоны!$Q$32:$Q$37)</f>
        <v>0.21075369828356075</v>
      </c>
      <c r="E106" s="18">
        <f>CORREL($A101:$A106,Эталоны!$Q$24:$Q$29)</f>
        <v>9.9950037468776246E-2</v>
      </c>
      <c r="F106" s="41">
        <v>1</v>
      </c>
      <c r="G106" s="34">
        <v>62</v>
      </c>
      <c r="H106" s="18">
        <f>CORREL($G101:$G106,Эталоны!$H$24:$H$29)</f>
        <v>0.37103400064012498</v>
      </c>
      <c r="I106" s="18">
        <f>CORREL($G101:$G106,Эталоны!$H$32:$H$37)</f>
        <v>0.45899760617159868</v>
      </c>
      <c r="J106" s="18">
        <f>CORREL($G101:$G106,Эталоны!$Q$32:$Q$37)</f>
        <v>-0.50565025177153278</v>
      </c>
      <c r="K106" s="18">
        <f>CORREL($G101:$G106,Эталоны!$Q$24:$Q$29)</f>
        <v>0.18934355483737889</v>
      </c>
      <c r="L106" s="41">
        <v>3</v>
      </c>
      <c r="M106" s="34">
        <v>53</v>
      </c>
      <c r="N106" s="18">
        <f>CORREL($M101:$M106,Эталоны!$H$24:$H$29)</f>
        <v>0.71334852985350394</v>
      </c>
      <c r="O106" s="18">
        <f>CORREL($M101:$M106,Эталоны!$H$32:$H$37)</f>
        <v>-0.53890057994116591</v>
      </c>
      <c r="P106" s="18">
        <f>CORREL($M101:$M106,Эталоны!$Q$32:$Q$37)</f>
        <v>0.14809497134681046</v>
      </c>
      <c r="Q106" s="18">
        <f>CORREL($M101:$M106,Эталоны!$Q$24:$Q$29)</f>
        <v>-0.39799327674162366</v>
      </c>
      <c r="R106" s="41">
        <v>2</v>
      </c>
      <c r="S106" s="38">
        <v>56</v>
      </c>
      <c r="T106" s="8">
        <f>CORREL($S101:$S106,Эталоны!$H$24:$H$29)</f>
        <v>-0.47387910220727175</v>
      </c>
      <c r="U106" s="18">
        <f>CORREL($S101:$S106,Эталоны!$H$32:$H$37)</f>
        <v>-7.6096502703890151E-2</v>
      </c>
      <c r="V106" s="18">
        <f>CORREL($S101:$S106,Эталоны!$Q$32:$Q$37)</f>
        <v>0.14729647811635965</v>
      </c>
      <c r="W106" s="18">
        <f>CORREL($S101:$S106,Эталоны!$Q$24:$Q$29)</f>
        <v>0.33467097574283661</v>
      </c>
      <c r="X106" s="41">
        <v>2</v>
      </c>
      <c r="Y106" s="38">
        <v>44</v>
      </c>
      <c r="Z106" s="8">
        <f>CORREL($Y101:$Y106,Эталоны!$H$24:$H$29)</f>
        <v>0.21549855796030495</v>
      </c>
      <c r="AA106" s="18">
        <f>CORREL($Y101:$Y106,Эталоны!$H$32:$H$37)</f>
        <v>0.10253396025759384</v>
      </c>
      <c r="AB106" s="18">
        <f>CORREL($Y101:$Y106,Эталоны!$Q$32:$Q$37)</f>
        <v>-0.12666009927622479</v>
      </c>
      <c r="AC106" s="18">
        <f>CORREL($Y101:$Y106,Эталоны!$Q$24:$Q$29)</f>
        <v>-0.20423327335800126</v>
      </c>
      <c r="AD106" s="41">
        <v>3</v>
      </c>
      <c r="AE106" s="38">
        <v>54</v>
      </c>
      <c r="AF106" s="8">
        <f>CORREL($AE101:$AE106,Эталоны!$H$24:$H$29)</f>
        <v>3.6273812505497827E-2</v>
      </c>
      <c r="AG106" s="18">
        <f>CORREL($AE101:$AE106,Эталоны!$H$32:$H$37)</f>
        <v>0.35208436091027612</v>
      </c>
      <c r="AH106" s="18">
        <f>CORREL($AE101:$AE106,Эталоны!$Q$32:$Q$37)</f>
        <v>-4.9200165312833458E-2</v>
      </c>
      <c r="AI106" s="18">
        <f>CORREL($AE101:$AE106,Эталоны!$Q$24:$Q$29)</f>
        <v>-2.6444294267397764E-2</v>
      </c>
      <c r="AJ106" s="41">
        <v>1</v>
      </c>
      <c r="AK106" s="38">
        <v>53</v>
      </c>
      <c r="AL106" s="18">
        <f>CORREL($AK101:$AK106,Эталоны!$H$24:$H$29)</f>
        <v>-0.36876265776071881</v>
      </c>
      <c r="AM106" s="18">
        <f>CORREL($AK101:$AK106,Эталоны!$H$32:$H$37)</f>
        <v>8.187985799763059E-2</v>
      </c>
      <c r="AN106" s="18">
        <f>CORREL($AK101:$AK106,Эталоны!$Q$32:$Q$37)</f>
        <v>-2.5008652895633747E-2</v>
      </c>
      <c r="AO106" s="18">
        <f>CORREL($AK101:$AK106,Эталоны!$Q$24:$Q$29)</f>
        <v>0.41221357585721224</v>
      </c>
      <c r="AP106" s="22">
        <v>2</v>
      </c>
    </row>
    <row r="107" spans="1:42" x14ac:dyDescent="0.3">
      <c r="A107" s="34">
        <v>61</v>
      </c>
      <c r="B107" s="8">
        <f>CORREL($A102:$A107,Эталоны!$H$24:$H$29)</f>
        <v>0.53865093070570469</v>
      </c>
      <c r="C107" s="18">
        <f>CORREL($A102:$A107,Эталоны!$H$32:$H$37)</f>
        <v>-0.48071594148993463</v>
      </c>
      <c r="D107" s="18">
        <f>CORREL($A102:$A107,Эталоны!$Q$32:$Q$37)</f>
        <v>-0.22049695733858332</v>
      </c>
      <c r="E107" s="18">
        <f>CORREL($A102:$A107,Эталоны!$Q$24:$Q$29)</f>
        <v>-0.85435890073868459</v>
      </c>
      <c r="F107" s="41">
        <v>1</v>
      </c>
      <c r="G107" s="34">
        <v>66</v>
      </c>
      <c r="H107" s="18">
        <f>CORREL($G102:$G107,Эталоны!$H$24:$H$29)</f>
        <v>-0.12311740225021831</v>
      </c>
      <c r="I107" s="18">
        <f>CORREL($G102:$G107,Эталоны!$H$32:$H$37)</f>
        <v>-0.70294938112768524</v>
      </c>
      <c r="J107" s="18">
        <f>CORREL($G102:$G107,Эталоны!$Q$32:$Q$37)</f>
        <v>0.7792908598317585</v>
      </c>
      <c r="K107" s="18">
        <f>CORREL($G102:$G107,Эталоны!$Q$24:$Q$29)</f>
        <v>-0.22438727760203103</v>
      </c>
      <c r="L107" s="41">
        <v>2</v>
      </c>
      <c r="M107" s="34">
        <v>54</v>
      </c>
      <c r="N107" s="18">
        <f>CORREL($M102:$M107,Эталоны!$H$24:$H$29)</f>
        <v>-0.85312340776242812</v>
      </c>
      <c r="O107" s="18">
        <f>CORREL($M102:$M107,Эталоны!$H$32:$H$37)</f>
        <v>-2.2140824365840035E-2</v>
      </c>
      <c r="P107" s="18">
        <f>CORREL($M102:$M107,Эталоны!$Q$32:$Q$37)</f>
        <v>0.61363387324420404</v>
      </c>
      <c r="Q107" s="18">
        <f>CORREL($M102:$M107,Эталоны!$Q$24:$Q$29)</f>
        <v>0.48059237506334862</v>
      </c>
      <c r="R107" s="41">
        <v>3</v>
      </c>
      <c r="S107" s="38">
        <v>58</v>
      </c>
      <c r="T107" s="8">
        <f>CORREL($S102:$S107,Эталоны!$H$24:$H$29)</f>
        <v>-0.70402569123082559</v>
      </c>
      <c r="U107" s="18">
        <f>CORREL($S102:$S107,Эталоны!$H$32:$H$37)</f>
        <v>0.684053384128957</v>
      </c>
      <c r="V107" s="18">
        <f>CORREL($S102:$S107,Эталоны!$Q$32:$Q$37)</f>
        <v>0.15915145574044481</v>
      </c>
      <c r="W107" s="18">
        <f>CORREL($S102:$S107,Эталоны!$Q$24:$Q$29)</f>
        <v>0.91844383041426458</v>
      </c>
      <c r="X107" s="41">
        <v>1</v>
      </c>
      <c r="Y107" s="38">
        <v>45</v>
      </c>
      <c r="Z107" s="8">
        <f>CORREL($Y102:$Y107,Эталоны!$H$24:$H$29)</f>
        <v>0.47683164854341636</v>
      </c>
      <c r="AA107" s="18">
        <f>CORREL($Y102:$Y107,Эталоны!$H$32:$H$37)</f>
        <v>-0.78650324894102996</v>
      </c>
      <c r="AB107" s="18">
        <f>CORREL($Y102:$Y107,Эталоны!$Q$32:$Q$37)</f>
        <v>0.52099544724655844</v>
      </c>
      <c r="AC107" s="18">
        <f>CORREL($Y102:$Y107,Эталоны!$Q$24:$Q$29)</f>
        <v>-0.52142891355209042</v>
      </c>
      <c r="AD107" s="41">
        <v>3</v>
      </c>
      <c r="AE107" s="38">
        <v>54</v>
      </c>
      <c r="AF107" s="8">
        <f>CORREL($AE102:$AE107,Эталоны!$H$24:$H$29)</f>
        <v>0.62991772373284394</v>
      </c>
      <c r="AG107" s="18">
        <f>CORREL($AE102:$AE107,Эталоны!$H$32:$H$37)</f>
        <v>-0.62058451343657917</v>
      </c>
      <c r="AH107" s="18">
        <f>CORREL($AE102:$AE107,Эталоны!$Q$32:$Q$37)</f>
        <v>0.17590424055522946</v>
      </c>
      <c r="AI107" s="18">
        <f>CORREL($AE102:$AE107,Эталоны!$Q$24:$Q$29)</f>
        <v>-0.75636550739998354</v>
      </c>
      <c r="AJ107" s="41">
        <v>1</v>
      </c>
      <c r="AK107" s="38">
        <v>51</v>
      </c>
      <c r="AL107" s="18">
        <f>CORREL($AK102:$AK107,Эталоны!$H$24:$H$29)</f>
        <v>-0.63772922513657859</v>
      </c>
      <c r="AM107" s="18">
        <f>CORREL($AK102:$AK107,Эталоны!$H$32:$H$37)</f>
        <v>0.71752463259137222</v>
      </c>
      <c r="AN107" s="18">
        <f>CORREL($AK102:$AK107,Эталоны!$Q$32:$Q$37)</f>
        <v>-0.29341722469430548</v>
      </c>
      <c r="AO107" s="18">
        <f>CORREL($AK102:$AK107,Эталоны!$Q$24:$Q$29)</f>
        <v>0.70831418607914831</v>
      </c>
      <c r="AP107" s="22">
        <v>1</v>
      </c>
    </row>
    <row r="108" spans="1:42" x14ac:dyDescent="0.3">
      <c r="A108" s="34">
        <v>60</v>
      </c>
      <c r="B108" s="8">
        <f>CORREL($A103:$A108,Эталоны!$H$24:$H$29)</f>
        <v>0.89097104391160187</v>
      </c>
      <c r="C108" s="18">
        <f>CORREL($A103:$A108,Эталоны!$H$32:$H$37)</f>
        <v>-0.16642901946568173</v>
      </c>
      <c r="D108" s="18">
        <f>CORREL($A103:$A108,Эталоны!$Q$32:$Q$37)</f>
        <v>-0.6564544635865468</v>
      </c>
      <c r="E108" s="18">
        <f>CORREL($A103:$A108,Эталоны!$Q$24:$Q$29)</f>
        <v>-0.46910840530176362</v>
      </c>
      <c r="F108" s="41">
        <v>2</v>
      </c>
      <c r="G108" s="34">
        <v>66</v>
      </c>
      <c r="H108" s="18">
        <f>CORREL($G103:$G108,Эталоны!$H$24:$H$29)</f>
        <v>-0.1314204461793908</v>
      </c>
      <c r="I108" s="18">
        <f>CORREL($G103:$G108,Эталоны!$H$32:$H$37)</f>
        <v>-2.5973872735970391E-2</v>
      </c>
      <c r="J108" s="18">
        <f>CORREL($G103:$G108,Эталоны!$Q$32:$Q$37)</f>
        <v>8.9126386653346046E-2</v>
      </c>
      <c r="K108" s="18">
        <f>CORREL($G103:$G108,Эталоны!$Q$24:$Q$29)</f>
        <v>0.17319136084393921</v>
      </c>
      <c r="L108" s="41">
        <v>2</v>
      </c>
      <c r="M108" s="34">
        <v>53</v>
      </c>
      <c r="N108" s="18">
        <f>CORREL($M103:$M108,Эталоны!$H$24:$H$29)</f>
        <v>-0.2374678450729881</v>
      </c>
      <c r="O108" s="18">
        <f>CORREL($M103:$M108,Эталоны!$H$32:$H$37)</f>
        <v>0.57849303659616691</v>
      </c>
      <c r="P108" s="18">
        <f>CORREL($M103:$M108,Эталоны!$Q$32:$Q$37)</f>
        <v>-0.31135433194102718</v>
      </c>
      <c r="Q108" s="18">
        <f>CORREL($M103:$M108,Эталоны!$Q$24:$Q$29)</f>
        <v>0.38086079485153801</v>
      </c>
      <c r="R108" s="41">
        <v>3</v>
      </c>
      <c r="S108" s="38">
        <v>55</v>
      </c>
      <c r="T108" s="8">
        <f>CORREL($S103:$S108,Эталоны!$H$24:$H$29)</f>
        <v>-0.36706517419290063</v>
      </c>
      <c r="U108" s="18">
        <f>CORREL($S103:$S108,Эталоны!$H$32:$H$37)</f>
        <v>0.32746720852977323</v>
      </c>
      <c r="V108" s="18">
        <f>CORREL($S103:$S108,Эталоны!$Q$32:$Q$37)</f>
        <v>-0.32154147286708512</v>
      </c>
      <c r="W108" s="18">
        <f>CORREL($S103:$S108,Эталоны!$Q$24:$Q$29)</f>
        <v>-1.6724840200141304E-2</v>
      </c>
      <c r="X108" s="41">
        <v>1</v>
      </c>
      <c r="Y108" s="38">
        <v>46</v>
      </c>
      <c r="Z108" s="8">
        <f>CORREL($Y103:$Y108,Эталоны!$H$24:$H$29)</f>
        <v>-0.64649567388092199</v>
      </c>
      <c r="AA108" s="18">
        <f>CORREL($Y103:$Y108,Эталоны!$H$32:$H$37)</f>
        <v>0.16815569482245685</v>
      </c>
      <c r="AB108" s="18">
        <f>CORREL($Y103:$Y108,Эталоны!$Q$32:$Q$37)</f>
        <v>0.6333004963811234</v>
      </c>
      <c r="AC108" s="18">
        <f>CORREL($Y103:$Y108,Эталоны!$Q$24:$Q$29)</f>
        <v>0.54985881288692529</v>
      </c>
      <c r="AD108" s="41">
        <v>1</v>
      </c>
      <c r="AE108" s="38">
        <v>52</v>
      </c>
      <c r="AF108" s="8">
        <f>CORREL($AE103:$AE108,Эталоны!$H$24:$H$29)</f>
        <v>0.75393703492505293</v>
      </c>
      <c r="AG108" s="18">
        <f>CORREL($AE103:$AE108,Эталоны!$H$32:$H$37)</f>
        <v>-0.47231776598151304</v>
      </c>
      <c r="AH108" s="18">
        <f>CORREL($AE103:$AE108,Эталоны!$Q$32:$Q$37)</f>
        <v>-0.65333175981338099</v>
      </c>
      <c r="AI108" s="18">
        <f>CORREL($AE103:$AE108,Эталоны!$Q$24:$Q$29)</f>
        <v>-0.70994434924223282</v>
      </c>
      <c r="AJ108" s="41">
        <v>2</v>
      </c>
      <c r="AK108" s="38">
        <v>53</v>
      </c>
      <c r="AL108" s="18">
        <f>CORREL($AK103:$AK108,Эталоны!$H$24:$H$29)</f>
        <v>-0.10259783520851783</v>
      </c>
      <c r="AM108" s="18">
        <f>CORREL($AK103:$AK108,Эталоны!$H$32:$H$37)</f>
        <v>0.24896123914938734</v>
      </c>
      <c r="AN108" s="18">
        <f>CORREL($AK103:$AK108,Эталоны!$Q$32:$Q$37)</f>
        <v>0.30151134457776346</v>
      </c>
      <c r="AO108" s="18">
        <f>CORREL($AK103:$AK108,Эталоны!$Q$24:$Q$29)</f>
        <v>0.20568833780185991</v>
      </c>
      <c r="AP108" s="22">
        <v>1</v>
      </c>
    </row>
    <row r="109" spans="1:42" x14ac:dyDescent="0.3">
      <c r="A109" s="34">
        <v>59</v>
      </c>
      <c r="B109" s="8">
        <f>CORREL($A104:$A109,Эталоны!$H$24:$H$29)</f>
        <v>8.2261274566062831E-2</v>
      </c>
      <c r="C109" s="18">
        <f>CORREL($A104:$A109,Эталоны!$H$32:$H$37)</f>
        <v>-0.31311854100292597</v>
      </c>
      <c r="D109" s="18">
        <f>CORREL($A104:$A109,Эталоны!$Q$32:$Q$37)</f>
        <v>-0.14256867825064395</v>
      </c>
      <c r="E109" s="18">
        <f>CORREL($A104:$A109,Эталоны!$Q$24:$Q$29)</f>
        <v>-0.1599200599500428</v>
      </c>
      <c r="F109" s="41">
        <v>2</v>
      </c>
      <c r="G109" s="34">
        <v>65</v>
      </c>
      <c r="H109" s="18">
        <f>CORREL($G104:$G109,Эталоны!$H$24:$H$29)</f>
        <v>-0.64804242791660083</v>
      </c>
      <c r="I109" s="18">
        <f>CORREL($G104:$G109,Эталоны!$H$32:$H$37)</f>
        <v>0.86527302006651052</v>
      </c>
      <c r="J109" s="18">
        <f>CORREL($G104:$G109,Эталоны!$Q$32:$Q$37)</f>
        <v>-0.17854191019308538</v>
      </c>
      <c r="K109" s="18">
        <f>CORREL($G104:$G109,Эталоны!$Q$24:$Q$29)</f>
        <v>0.65698015383420383</v>
      </c>
      <c r="L109" s="41">
        <v>3</v>
      </c>
      <c r="M109" s="34">
        <v>55</v>
      </c>
      <c r="N109" s="18">
        <f>CORREL($M104:$M109,Эталоны!$H$24:$H$29)</f>
        <v>-0.34900503044826892</v>
      </c>
      <c r="O109" s="18">
        <f>CORREL($M104:$M109,Эталоны!$H$32:$H$37)</f>
        <v>0.45388689949973288</v>
      </c>
      <c r="P109" s="18">
        <f>CORREL($M104:$M109,Эталоны!$Q$32:$Q$37)</f>
        <v>0.33311553118971049</v>
      </c>
      <c r="Q109" s="18">
        <f>CORREL($M104:$M109,Эталоны!$Q$24:$Q$29)</f>
        <v>0.3533767463701088</v>
      </c>
      <c r="R109" s="41">
        <v>3</v>
      </c>
      <c r="S109" s="38">
        <v>54</v>
      </c>
      <c r="T109" s="8">
        <f>CORREL($S104:$S109,Эталоны!$H$24:$H$29)</f>
        <v>0.91990448215719911</v>
      </c>
      <c r="U109" s="18">
        <f>CORREL($S104:$S109,Эталоны!$H$32:$H$37)</f>
        <v>-0.10382401380831673</v>
      </c>
      <c r="V109" s="18">
        <f>CORREL($S104:$S109,Эталоны!$Q$32:$Q$37)</f>
        <v>-0.66254740034065052</v>
      </c>
      <c r="W109" s="18">
        <f>CORREL($S104:$S109,Эталоны!$Q$24:$Q$29)</f>
        <v>-0.53806178967706708</v>
      </c>
      <c r="X109" s="41">
        <v>2</v>
      </c>
      <c r="Y109" s="38">
        <v>47</v>
      </c>
      <c r="Z109" s="8">
        <f>CORREL($Y104:$Y109,Эталоны!$H$24:$H$29)</f>
        <v>-0.52730330976375039</v>
      </c>
      <c r="AA109" s="18">
        <f>CORREL($Y104:$Y109,Эталоны!$H$32:$H$37)</f>
        <v>0.41462922305150995</v>
      </c>
      <c r="AB109" s="18">
        <f>CORREL($Y104:$Y109,Эталоны!$Q$32:$Q$37)</f>
        <v>0.43289053961614044</v>
      </c>
      <c r="AC109" s="18">
        <f>CORREL($Y104:$Y109,Эталоны!$Q$24:$Q$29)</f>
        <v>0.43499486843179874</v>
      </c>
      <c r="AD109" s="41">
        <v>1</v>
      </c>
      <c r="AE109" s="38">
        <v>54</v>
      </c>
      <c r="AF109" s="8">
        <f>CORREL($AE104:$AE109,Эталоны!$H$24:$H$29)</f>
        <v>-0.23099249286597026</v>
      </c>
      <c r="AG109" s="18">
        <f>CORREL($AE104:$AE109,Эталоны!$H$32:$H$37)</f>
        <v>0.31715718803837273</v>
      </c>
      <c r="AH109" s="18">
        <f>CORREL($AE104:$AE109,Эталоны!$Q$32:$Q$37)</f>
        <v>0.15665390608315324</v>
      </c>
      <c r="AI109" s="18">
        <f>CORREL($AE104:$AE109,Эталоны!$Q$24:$Q$29)</f>
        <v>0.61344945308692378</v>
      </c>
      <c r="AJ109" s="41">
        <v>3</v>
      </c>
      <c r="AK109" s="38">
        <v>53</v>
      </c>
      <c r="AL109" s="18">
        <f>CORREL($AK104:$AK109,Эталоны!$H$24:$H$29)</f>
        <v>0.31732496602311239</v>
      </c>
      <c r="AM109" s="18">
        <f>CORREL($AK104:$AK109,Эталоны!$H$32:$H$37)</f>
        <v>-0.83388986906858531</v>
      </c>
      <c r="AN109" s="18">
        <f>CORREL($AK104:$AK109,Эталоны!$Q$32:$Q$37)</f>
        <v>0.46903140563075674</v>
      </c>
      <c r="AO109" s="18">
        <f>CORREL($AK104:$AK109,Эталоны!$Q$24:$Q$29)</f>
        <v>-0.64952000505802621</v>
      </c>
      <c r="AP109" s="22">
        <v>1</v>
      </c>
    </row>
    <row r="110" spans="1:42" x14ac:dyDescent="0.3">
      <c r="A110" s="34">
        <v>59</v>
      </c>
      <c r="B110" s="8">
        <f>CORREL($A105:$A110,Эталоны!$H$24:$H$29)</f>
        <v>9.4574447570433484E-2</v>
      </c>
      <c r="C110" s="18">
        <f>CORREL($A105:$A110,Эталоны!$H$32:$H$37)</f>
        <v>-0.15299459688826605</v>
      </c>
      <c r="D110" s="18">
        <f>CORREL($A105:$A110,Эталоны!$Q$32:$Q$37)</f>
        <v>-0.20463159228600325</v>
      </c>
      <c r="E110" s="18">
        <f>CORREL($A105:$A110,Эталоны!$Q$24:$Q$29)</f>
        <v>9.3570328861599675E-2</v>
      </c>
      <c r="F110" s="41">
        <v>2</v>
      </c>
      <c r="G110" s="34">
        <v>63</v>
      </c>
      <c r="H110" s="18">
        <f>CORREL($G105:$G110,Эталоны!$H$24:$H$29)</f>
        <v>0.66974964972102269</v>
      </c>
      <c r="I110" s="18">
        <f>CORREL($G105:$G110,Эталоны!$H$32:$H$37)</f>
        <v>-0.36965267032752763</v>
      </c>
      <c r="J110" s="18">
        <f>CORREL($G105:$G110,Эталоны!$Q$32:$Q$37)</f>
        <v>-0.19379589455316079</v>
      </c>
      <c r="K110" s="18">
        <f>CORREL($G105:$G110,Эталоны!$Q$24:$Q$29)</f>
        <v>-0.75192061774140484</v>
      </c>
      <c r="L110" s="41">
        <v>1</v>
      </c>
      <c r="M110" s="34">
        <v>60</v>
      </c>
      <c r="N110" s="18">
        <f>CORREL($M105:$M110,Эталоны!$H$24:$H$29)</f>
        <v>-6.8580226599240707E-2</v>
      </c>
      <c r="O110" s="18">
        <f>CORREL($M105:$M110,Эталоны!$H$32:$H$37)</f>
        <v>-0.23960030039190447</v>
      </c>
      <c r="P110" s="18">
        <f>CORREL($M105:$M110,Эталоны!$Q$32:$Q$37)</f>
        <v>0.70650244077311319</v>
      </c>
      <c r="Q110" s="18">
        <f>CORREL($M105:$M110,Эталоны!$Q$24:$Q$29)</f>
        <v>-5.3567443046850224E-2</v>
      </c>
      <c r="R110" s="41">
        <v>2</v>
      </c>
      <c r="S110" s="38">
        <v>48</v>
      </c>
      <c r="T110" s="8">
        <f>CORREL($S105:$S110,Эталоны!$H$24:$H$29)</f>
        <v>0.38561025346937633</v>
      </c>
      <c r="U110" s="18">
        <f>CORREL($S105:$S110,Эталоны!$H$32:$H$37)</f>
        <v>-0.28729171918680324</v>
      </c>
      <c r="V110" s="18">
        <f>CORREL($S105:$S110,Эталоны!$Q$32:$Q$37)</f>
        <v>-0.57192503103587811</v>
      </c>
      <c r="W110" s="18">
        <f>CORREL($S105:$S110,Эталоны!$Q$24:$Q$29)</f>
        <v>-0.44910179828390323</v>
      </c>
      <c r="X110" s="41">
        <v>3</v>
      </c>
      <c r="Y110" s="38">
        <v>46</v>
      </c>
      <c r="Z110" s="8">
        <f>CORREL($Y105:$Y110,Эталоны!$H$24:$H$29)</f>
        <v>0.10715994395536199</v>
      </c>
      <c r="AA110" s="18">
        <f>CORREL($Y105:$Y110,Эталоны!$H$32:$H$37)</f>
        <v>6.6282547782867129E-2</v>
      </c>
      <c r="AB110" s="18">
        <f>CORREL($Y105:$Y110,Эталоны!$Q$32:$Q$37)</f>
        <v>-2.4224486819145262E-2</v>
      </c>
      <c r="AC110" s="18">
        <f>CORREL($Y105:$Y110,Эталоны!$Q$24:$Q$29)</f>
        <v>-0.29295608483431423</v>
      </c>
      <c r="AD110" s="41">
        <v>1</v>
      </c>
      <c r="AE110" s="38">
        <v>56</v>
      </c>
      <c r="AF110" s="8">
        <f>CORREL($AE105:$AE110,Эталоны!$H$24:$H$29)</f>
        <v>-0.61558701125109161</v>
      </c>
      <c r="AG110" s="18">
        <f>CORREL($AE105:$AE110,Эталоны!$H$32:$H$37)</f>
        <v>-0.23431646037589432</v>
      </c>
      <c r="AH110" s="18">
        <f>CORREL($AE105:$AE110,Эталоны!$Q$32:$Q$37)</f>
        <v>0.92772721408542635</v>
      </c>
      <c r="AI110" s="18">
        <f>CORREL($AE105:$AE110,Эталоны!$Q$24:$Q$29)</f>
        <v>0.29918303680270464</v>
      </c>
      <c r="AJ110" s="41">
        <v>2</v>
      </c>
      <c r="AK110" s="38">
        <v>52</v>
      </c>
      <c r="AL110" s="18">
        <f>CORREL($AK105:$AK110,Эталоны!$H$24:$H$29)</f>
        <v>-3.8778336716473037E-2</v>
      </c>
      <c r="AM110" s="18">
        <f>CORREL($AK105:$AK110,Эталоны!$H$32:$H$37)</f>
        <v>0.60887267006061863</v>
      </c>
      <c r="AN110" s="18">
        <f>CORREL($AK105:$AK110,Эталоны!$Q$32:$Q$37)</f>
        <v>-0.65746486419021921</v>
      </c>
      <c r="AO110" s="18">
        <f>CORREL($AK105:$AK110,Эталоны!$Q$24:$Q$29)</f>
        <v>0.32510660666050228</v>
      </c>
      <c r="AP110" s="22">
        <v>1</v>
      </c>
    </row>
    <row r="111" spans="1:42" x14ac:dyDescent="0.3">
      <c r="A111" s="34">
        <v>51</v>
      </c>
      <c r="B111" s="8">
        <f>CORREL($A106:$A111,Эталоны!$H$24:$H$29)</f>
        <v>-7.085548938887261E-3</v>
      </c>
      <c r="C111" s="18">
        <f>CORREL($A106:$A111,Эталоны!$H$32:$H$37)</f>
        <v>0.11799535461529438</v>
      </c>
      <c r="D111" s="18">
        <f>CORREL($A106:$A111,Эталоны!$Q$32:$Q$37)</f>
        <v>-0.62308200835537408</v>
      </c>
      <c r="E111" s="18">
        <f>CORREL($A106:$A111,Эталоны!$Q$24:$Q$29)</f>
        <v>-7.7482484571012979E-3</v>
      </c>
      <c r="F111" s="41">
        <v>2</v>
      </c>
      <c r="G111" s="34">
        <v>62</v>
      </c>
      <c r="H111" s="18">
        <f>CORREL($G106:$G111,Эталоны!$H$24:$H$29)</f>
        <v>0.88918123847380082</v>
      </c>
      <c r="I111" s="18">
        <f>CORREL($G106:$G111,Эталоны!$H$32:$H$37)</f>
        <v>-0.64437026603371184</v>
      </c>
      <c r="J111" s="18">
        <f>CORREL($G106:$G111,Эталоны!$Q$32:$Q$37)</f>
        <v>-0.33243558504727722</v>
      </c>
      <c r="K111" s="18">
        <f>CORREL($G106:$G111,Эталоны!$Q$24:$Q$29)</f>
        <v>-0.74795759200676526</v>
      </c>
      <c r="L111" s="41">
        <v>2</v>
      </c>
      <c r="M111" s="34">
        <v>61</v>
      </c>
      <c r="N111" s="18">
        <f>CORREL($M106:$M111,Эталоны!$H$24:$H$29)</f>
        <v>-0.2539166875385046</v>
      </c>
      <c r="O111" s="18">
        <f>CORREL($M106:$M111,Эталоны!$H$32:$H$37)</f>
        <v>8.2843379037712939E-2</v>
      </c>
      <c r="P111" s="18">
        <f>CORREL($M106:$M111,Эталоны!$Q$32:$Q$37)</f>
        <v>0.39360132250266522</v>
      </c>
      <c r="Q111" s="18">
        <f>CORREL($M106:$M111,Эталоны!$Q$24:$Q$29)</f>
        <v>6.6110735668491766E-2</v>
      </c>
      <c r="R111" s="41">
        <v>1</v>
      </c>
      <c r="S111" s="38">
        <v>55</v>
      </c>
      <c r="T111" s="8">
        <f>CORREL($S106:$S111,Эталоны!$H$24:$H$29)</f>
        <v>5.7487159973438368E-2</v>
      </c>
      <c r="U111" s="18">
        <f>CORREL($S106:$S111,Эталоны!$H$32:$H$37)</f>
        <v>-5.8351622525465052E-2</v>
      </c>
      <c r="V111" s="18">
        <f>CORREL($S106:$S111,Эталоны!$Q$32:$Q$37)</f>
        <v>0.21659165070527264</v>
      </c>
      <c r="W111" s="18">
        <f>CORREL($S106:$S111,Эталоны!$Q$24:$Q$29)</f>
        <v>0.33527380111014843</v>
      </c>
      <c r="X111" s="41">
        <v>3</v>
      </c>
      <c r="Y111" s="38">
        <v>46</v>
      </c>
      <c r="Z111" s="8">
        <f>CORREL($Y106:$Y111,Эталоны!$H$24:$H$29)</f>
        <v>0.62828086243754144</v>
      </c>
      <c r="AA111" s="18">
        <f>CORREL($Y106:$Y111,Эталоны!$H$32:$H$37)</f>
        <v>-0.13153152976700416</v>
      </c>
      <c r="AB111" s="18">
        <f>CORREL($Y106:$Y111,Эталоны!$Q$32:$Q$37)</f>
        <v>-0.12782577909392226</v>
      </c>
      <c r="AC111" s="18">
        <f>CORREL($Y106:$Y111,Эталоны!$Q$24:$Q$29)</f>
        <v>-0.50383147365577952</v>
      </c>
      <c r="AD111" s="41">
        <v>1</v>
      </c>
      <c r="AE111" s="38">
        <v>54</v>
      </c>
      <c r="AF111" s="8">
        <f>CORREL($AE106:$AE111,Эталоны!$H$24:$H$29)</f>
        <v>-0.20519567041703055</v>
      </c>
      <c r="AG111" s="18">
        <f>CORREL($AE106:$AE111,Эталоны!$H$32:$H$37)</f>
        <v>0.38076424811083043</v>
      </c>
      <c r="AH111" s="18">
        <f>CORREL($AE106:$AE111,Эталоны!$Q$32:$Q$37)</f>
        <v>-0.3247045249298996</v>
      </c>
      <c r="AI111" s="18">
        <f>CORREL($AE106:$AE111,Эталоны!$Q$24:$Q$29)</f>
        <v>0.11219363880101517</v>
      </c>
      <c r="AJ111" s="41">
        <v>1</v>
      </c>
      <c r="AK111" s="38">
        <v>53</v>
      </c>
      <c r="AL111" s="18">
        <f>CORREL($AK106:$AK111,Эталоны!$H$24:$H$29)</f>
        <v>-0.34900503044826892</v>
      </c>
      <c r="AM111" s="18">
        <f>CORREL($AK106:$AK111,Эталоны!$H$32:$H$37)</f>
        <v>0.43174607513389174</v>
      </c>
      <c r="AN111" s="18">
        <f>CORREL($AK106:$AK111,Эталоны!$Q$32:$Q$37)</f>
        <v>0.23668735110847838</v>
      </c>
      <c r="AO111" s="18">
        <f>CORREL($AK106:$AK111,Эталоны!$Q$24:$Q$29)</f>
        <v>0.38164688607971814</v>
      </c>
      <c r="AP111" s="22">
        <v>1</v>
      </c>
    </row>
    <row r="112" spans="1:42" x14ac:dyDescent="0.3">
      <c r="A112" s="34">
        <v>49</v>
      </c>
      <c r="B112" s="8">
        <f>CORREL($A107:$A112,Эталоны!$H$24:$H$29)</f>
        <v>0.28469040935287393</v>
      </c>
      <c r="C112" s="18">
        <f>CORREL($A107:$A112,Эталоны!$H$32:$H$37)</f>
        <v>3.7927501281149849E-2</v>
      </c>
      <c r="D112" s="18">
        <f>CORREL($A107:$A112,Эталоны!$Q$32:$Q$37)</f>
        <v>-0.51914545462695116</v>
      </c>
      <c r="E112" s="18">
        <f>CORREL($A107:$A112,Эталоны!$Q$24:$Q$29)</f>
        <v>-6.918156138940746E-3</v>
      </c>
      <c r="F112" s="41">
        <v>2</v>
      </c>
      <c r="G112" s="34">
        <v>60</v>
      </c>
      <c r="H112" s="18">
        <f>CORREL($G107:$G112,Эталоны!$H$24:$H$29)</f>
        <v>0.13394992994420635</v>
      </c>
      <c r="I112" s="18">
        <f>CORREL($G107:$G112,Эталоны!$H$32:$H$37)</f>
        <v>-0.16315704069628809</v>
      </c>
      <c r="J112" s="18">
        <f>CORREL($G107:$G112,Эталоны!$Q$32:$Q$37)</f>
        <v>-0.38759178910632203</v>
      </c>
      <c r="K112" s="18">
        <f>CORREL($G107:$G112,Эталоны!$Q$24:$Q$29)</f>
        <v>-7.8121622622482206E-2</v>
      </c>
      <c r="L112" s="41">
        <v>3</v>
      </c>
      <c r="M112" s="34">
        <v>60</v>
      </c>
      <c r="N112" s="18">
        <f>CORREL($M107:$M112,Эталоны!$H$24:$H$29)</f>
        <v>2.7456767382707119E-2</v>
      </c>
      <c r="O112" s="18">
        <f>CORREL($M107:$M112,Эталоны!$H$32:$H$37)</f>
        <v>0.28827667385817457</v>
      </c>
      <c r="P112" s="18">
        <f>CORREL($M107:$M112,Эталоны!$Q$32:$Q$37)</f>
        <v>-1.8620561237951781E-2</v>
      </c>
      <c r="Q112" s="18">
        <f>CORREL($M107:$M112,Эталоны!$Q$24:$Q$29)</f>
        <v>-6.3385589294411918E-2</v>
      </c>
      <c r="R112" s="41">
        <v>1</v>
      </c>
      <c r="S112" s="38">
        <v>60</v>
      </c>
      <c r="T112" s="8">
        <f>CORREL($S107:$S112,Эталоны!$H$24:$H$29)</f>
        <v>-0.82322186291969346</v>
      </c>
      <c r="U112" s="18">
        <f>CORREL($S107:$S112,Эталоны!$H$32:$H$37)</f>
        <v>-2.7116861090444522E-2</v>
      </c>
      <c r="V112" s="18">
        <f>CORREL($S107:$S112,Эталоны!$Q$32:$Q$37)</f>
        <v>0.78733279341409035</v>
      </c>
      <c r="W112" s="18">
        <f>CORREL($S107:$S112,Эталоны!$Q$24:$Q$29)</f>
        <v>0.50781439313538235</v>
      </c>
      <c r="X112" s="41">
        <v>2</v>
      </c>
      <c r="Y112" s="38">
        <v>45</v>
      </c>
      <c r="Z112" s="8">
        <f>CORREL($Y107:$Y112,Эталоны!$H$24:$H$29)</f>
        <v>0.73269509706504565</v>
      </c>
      <c r="AA112" s="18">
        <f>CORREL($Y107:$Y112,Эталоны!$H$32:$H$37)</f>
        <v>-0.74234587226498849</v>
      </c>
      <c r="AB112" s="18">
        <f>CORREL($Y107:$Y112,Эталоны!$Q$32:$Q$37)</f>
        <v>-0.24357711399273924</v>
      </c>
      <c r="AC112" s="18">
        <f>CORREL($Y107:$Y112,Эталоны!$Q$24:$Q$29)</f>
        <v>-0.92690485600939021</v>
      </c>
      <c r="AD112" s="41">
        <v>2</v>
      </c>
      <c r="AE112" s="38">
        <v>54</v>
      </c>
      <c r="AF112" s="8">
        <f>CORREL($AE107:$AE112,Эталоны!$H$24:$H$29)</f>
        <v>0.10259783520851272</v>
      </c>
      <c r="AG112" s="18">
        <f>CORREL($AE107:$AE112,Эталоны!$H$32:$H$37)</f>
        <v>0.55650159339274974</v>
      </c>
      <c r="AH112" s="18">
        <f>CORREL($AE107:$AE112,Эталоны!$Q$32:$Q$37)</f>
        <v>-0.3247045249298996</v>
      </c>
      <c r="AI112" s="18">
        <f>CORREL($AE107:$AE112,Эталоны!$Q$24:$Q$29)</f>
        <v>0.11219363880101517</v>
      </c>
      <c r="AJ112" s="41">
        <v>1</v>
      </c>
      <c r="AK112" s="38">
        <v>51</v>
      </c>
      <c r="AL112" s="18">
        <f>CORREL($AK107:$AK112,Эталоны!$H$24:$H$29)</f>
        <v>0.69297747859791292</v>
      </c>
      <c r="AM112" s="18">
        <f>CORREL($AK107:$AK112,Эталоны!$H$32:$H$37)</f>
        <v>-0.76934169375645012</v>
      </c>
      <c r="AN112" s="18">
        <f>CORREL($AK107:$AK112,Эталоны!$Q$32:$Q$37)</f>
        <v>-0.33568694160675655</v>
      </c>
      <c r="AO112" s="18">
        <f>CORREL($AK107:$AK112,Эталоны!$Q$24:$Q$29)</f>
        <v>-0.95024523125229265</v>
      </c>
      <c r="AP112" s="22">
        <v>2</v>
      </c>
    </row>
    <row r="113" spans="1:42" x14ac:dyDescent="0.3">
      <c r="A113" s="34">
        <v>51</v>
      </c>
      <c r="B113" s="8">
        <f>CORREL($A108:$A113,Эталоны!$H$24:$H$29)</f>
        <v>-9.7397806207659421E-2</v>
      </c>
      <c r="C113" s="18">
        <f>CORREL($A108:$A113,Эталоны!$H$32:$H$37)</f>
        <v>-0.24900973214946551</v>
      </c>
      <c r="D113" s="18">
        <f>CORREL($A108:$A113,Эталоны!$Q$32:$Q$37)</f>
        <v>6.6052998506809277E-2</v>
      </c>
      <c r="E113" s="18">
        <f>CORREL($A108:$A113,Эталоны!$Q$24:$Q$29)</f>
        <v>0.10177360381077652</v>
      </c>
      <c r="F113" s="41">
        <v>2</v>
      </c>
      <c r="G113" s="34">
        <v>60</v>
      </c>
      <c r="H113" s="18">
        <f>CORREL($G108:$G113,Эталоны!$H$24:$H$29)</f>
        <v>-7.7762667616304001E-2</v>
      </c>
      <c r="I113" s="18">
        <f>CORREL($G108:$G113,Эталоны!$H$32:$H$37)</f>
        <v>7.8932022897226492E-2</v>
      </c>
      <c r="J113" s="18">
        <f>CORREL($G108:$G113,Эталоны!$Q$32:$Q$37)</f>
        <v>-0.2636844487541094</v>
      </c>
      <c r="K113" s="18">
        <f>CORREL($G108:$G113,Эталоны!$Q$24:$Q$29)</f>
        <v>0.26455544765361116</v>
      </c>
      <c r="L113" s="41">
        <v>3</v>
      </c>
      <c r="M113" s="34">
        <v>57</v>
      </c>
      <c r="N113" s="18">
        <f>CORREL($M108:$M113,Эталоны!$H$24:$H$29)</f>
        <v>0.60753977617180965</v>
      </c>
      <c r="O113" s="18">
        <f>CORREL($M108:$M113,Эталоны!$H$32:$H$37)</f>
        <v>-0.25630581663440116</v>
      </c>
      <c r="P113" s="18">
        <f>CORREL($M108:$M113,Эталоны!$Q$32:$Q$37)</f>
        <v>-0.22889988486292881</v>
      </c>
      <c r="Q113" s="18">
        <f>CORREL($M108:$M113,Эталоны!$Q$24:$Q$29)</f>
        <v>-0.68650735175933619</v>
      </c>
      <c r="R113" s="41">
        <v>1</v>
      </c>
      <c r="S113" s="38">
        <v>56</v>
      </c>
      <c r="T113" s="8">
        <f>CORREL($S108:$S113,Эталоны!$H$24:$H$29)</f>
        <v>-0.30090687336265454</v>
      </c>
      <c r="U113" s="18">
        <f>CORREL($S108:$S113,Эталоны!$H$32:$H$37)</f>
        <v>0.50428055753655887</v>
      </c>
      <c r="V113" s="18">
        <f>CORREL($S108:$S113,Эталоны!$Q$32:$Q$37)</f>
        <v>-0.22296347392921617</v>
      </c>
      <c r="W113" s="18">
        <f>CORREL($S108:$S113,Эталоны!$Q$24:$Q$29)</f>
        <v>0.27420849080441434</v>
      </c>
      <c r="X113" s="41">
        <v>1</v>
      </c>
      <c r="Y113" s="38">
        <v>46</v>
      </c>
      <c r="Z113" s="8">
        <f>CORREL($Y108:$Y113,Эталоны!$H$24:$H$29)</f>
        <v>0.30779350562554841</v>
      </c>
      <c r="AA113" s="18">
        <f>CORREL($Y108:$Y113,Эталоны!$H$32:$H$37)</f>
        <v>-0.20502690282890823</v>
      </c>
      <c r="AB113" s="18">
        <f>CORREL($Y108:$Y113,Эталоны!$Q$32:$Q$37)</f>
        <v>6.9579541056407387E-2</v>
      </c>
      <c r="AC113" s="18">
        <f>CORREL($Y108:$Y113,Эталоны!$Q$24:$Q$29)</f>
        <v>0.11219363880101517</v>
      </c>
      <c r="AD113" s="41">
        <v>3</v>
      </c>
      <c r="AE113" s="38">
        <v>53</v>
      </c>
      <c r="AF113" s="8">
        <f>CORREL($AE108:$AE113,Эталоны!$H$24:$H$29)</f>
        <v>0.7078787703592484</v>
      </c>
      <c r="AG113" s="18">
        <f>CORREL($AE108:$AE113,Эталоны!$H$32:$H$37)</f>
        <v>-0.81066173901096561</v>
      </c>
      <c r="AH113" s="18">
        <f>CORREL($AE108:$AE113,Эталоны!$Q$32:$Q$37)</f>
        <v>-2.7590082684161552E-2</v>
      </c>
      <c r="AI113" s="18">
        <f>CORREL($AE108:$AE113,Эталоны!$Q$24:$Q$29)</f>
        <v>-0.9164460345339257</v>
      </c>
      <c r="AJ113" s="41">
        <v>2</v>
      </c>
      <c r="AK113" s="38">
        <v>51</v>
      </c>
      <c r="AL113" s="18">
        <f>CORREL($AK108:$AK113,Эталоны!$H$24:$H$29)</f>
        <v>0.29699034797053486</v>
      </c>
      <c r="AM113" s="18">
        <f>CORREL($AK108:$AK113,Эталоны!$H$32:$H$37)</f>
        <v>0.26691446518080869</v>
      </c>
      <c r="AN113" s="18">
        <f>CORREL($AK108:$AK113,Эталоны!$Q$32:$Q$37)</f>
        <v>-0.58931707526519572</v>
      </c>
      <c r="AO113" s="18">
        <f>CORREL($AK108:$AK113,Эталоны!$Q$24:$Q$29)</f>
        <v>0.18042630973144969</v>
      </c>
      <c r="AP113" s="22">
        <v>3</v>
      </c>
    </row>
    <row r="114" spans="1:42" x14ac:dyDescent="0.3">
      <c r="A114" s="34">
        <v>55</v>
      </c>
      <c r="B114" s="8">
        <f>CORREL($A109:$A114,Эталоны!$H$24:$H$29)</f>
        <v>-0.49385926789294948</v>
      </c>
      <c r="C114" s="18">
        <f>CORREL($A109:$A114,Эталоны!$H$32:$H$37)</f>
        <v>9.8263384439072343E-2</v>
      </c>
      <c r="D114" s="18">
        <f>CORREL($A109:$A114,Эталоны!$Q$32:$Q$37)</f>
        <v>0.26049662522525197</v>
      </c>
      <c r="E114" s="18">
        <f>CORREL($A109:$A114,Эталоны!$Q$24:$Q$29)</f>
        <v>0.56186926316409092</v>
      </c>
      <c r="F114" s="41">
        <v>2</v>
      </c>
      <c r="G114" s="34">
        <v>65</v>
      </c>
      <c r="H114" s="18">
        <f>CORREL($G109:$G114,Эталоны!$H$24:$H$29)</f>
        <v>-0.70396195600367073</v>
      </c>
      <c r="I114" s="18">
        <f>CORREL($G109:$G114,Эталоны!$H$32:$H$37)</f>
        <v>0.16815569482245604</v>
      </c>
      <c r="J114" s="18">
        <f>CORREL($G109:$G114,Эталоны!$Q$32:$Q$37)</f>
        <v>0.6787682243264348</v>
      </c>
      <c r="K114" s="18">
        <f>CORREL($G109:$G114,Эталоны!$Q$24:$Q$29)</f>
        <v>0.73838183444815775</v>
      </c>
      <c r="L114" s="41">
        <v>2</v>
      </c>
      <c r="M114" s="34">
        <v>57</v>
      </c>
      <c r="N114" s="18">
        <f>CORREL($M109:$M114,Эталоны!$H$24:$H$29)</f>
        <v>0.91584259064230178</v>
      </c>
      <c r="O114" s="18">
        <f>CORREL($M109:$M114,Эталоны!$H$32:$H$37)</f>
        <v>-0.64703286399757898</v>
      </c>
      <c r="P114" s="18">
        <f>CORREL($M109:$M114,Эталоны!$Q$32:$Q$37)</f>
        <v>-0.17566572622104201</v>
      </c>
      <c r="Q114" s="18">
        <f>CORREL($M109:$M114,Эталоны!$Q$24:$Q$29)</f>
        <v>-0.75871197982290695</v>
      </c>
      <c r="R114" s="41">
        <v>2</v>
      </c>
      <c r="S114" s="38">
        <v>54</v>
      </c>
      <c r="T114" s="8">
        <f>CORREL($S109:$S114,Эталоны!$H$24:$H$29)</f>
        <v>0.10854081444387084</v>
      </c>
      <c r="U114" s="18">
        <f>CORREL($S109:$S114,Эталоны!$H$32:$H$37)</f>
        <v>0.45525812438020535</v>
      </c>
      <c r="V114" s="18">
        <f>CORREL($S109:$S114,Эталоны!$Q$32:$Q$37)</f>
        <v>-0.33785073062051207</v>
      </c>
      <c r="W114" s="18">
        <f>CORREL($S109:$S114,Эталоны!$Q$24:$Q$29)</f>
        <v>-2.7390566521141579E-2</v>
      </c>
      <c r="X114" s="41">
        <v>1</v>
      </c>
      <c r="Y114" s="38">
        <v>49</v>
      </c>
      <c r="Z114" s="8">
        <f>CORREL($Y109:$Y114,Эталоны!$H$24:$H$29)</f>
        <v>-0.72966428739466782</v>
      </c>
      <c r="AA114" s="18">
        <f>CORREL($Y109:$Y114,Эталоны!$H$32:$H$37)</f>
        <v>0.12767022144833529</v>
      </c>
      <c r="AB114" s="18">
        <f>CORREL($Y109:$Y114,Эталоны!$Q$32:$Q$37)</f>
        <v>0.87794528106078684</v>
      </c>
      <c r="AC114" s="18">
        <f>CORREL($Y109:$Y114,Эталоны!$Q$24:$Q$29)</f>
        <v>0.6091560015537294</v>
      </c>
      <c r="AD114" s="41">
        <v>2</v>
      </c>
      <c r="AE114" s="38">
        <v>50</v>
      </c>
      <c r="AF114" s="8">
        <f>CORREL($AE109:$AE114,Эталоны!$H$24:$H$29)</f>
        <v>0.50929286002648366</v>
      </c>
      <c r="AG114" s="18">
        <f>CORREL($AE109:$AE114,Эталоны!$H$32:$H$37)</f>
        <v>-0.22981405601257654</v>
      </c>
      <c r="AH114" s="18">
        <f>CORREL($AE109:$AE114,Эталоны!$Q$32:$Q$37)</f>
        <v>-0.67221248826871838</v>
      </c>
      <c r="AI114" s="18">
        <f>CORREL($AE109:$AE114,Эталоны!$Q$24:$Q$29)</f>
        <v>-0.36529565841425149</v>
      </c>
      <c r="AJ114" s="41">
        <v>2</v>
      </c>
      <c r="AK114" s="38">
        <v>52</v>
      </c>
      <c r="AL114" s="18">
        <f>CORREL($AK109:$AK114,Эталоны!$H$24:$H$29)</f>
        <v>-0.43528575006600634</v>
      </c>
      <c r="AM114" s="18">
        <f>CORREL($AK109:$AK114,Эталоны!$H$32:$H$37)</f>
        <v>-0.20710844759428079</v>
      </c>
      <c r="AN114" s="18">
        <f>CORREL($AK109:$AK114,Эталоны!$Q$32:$Q$37)</f>
        <v>0.475601598024054</v>
      </c>
      <c r="AO114" s="18">
        <f>CORREL($AK109:$AK114,Эталоны!$Q$24:$Q$29)</f>
        <v>0.26444294267397234</v>
      </c>
      <c r="AP114" s="22">
        <v>3</v>
      </c>
    </row>
    <row r="115" spans="1:42" x14ac:dyDescent="0.3">
      <c r="A115" s="34">
        <v>55</v>
      </c>
      <c r="B115" s="8">
        <f>CORREL($A110:$A115,Эталоны!$H$24:$H$29)</f>
        <v>-0.90179601931265452</v>
      </c>
      <c r="C115" s="18">
        <f>CORREL($A110:$A115,Эталоны!$H$32:$H$37)</f>
        <v>0.68820021658293451</v>
      </c>
      <c r="D115" s="18">
        <f>CORREL($A110:$A115,Эталоны!$Q$32:$Q$37)</f>
        <v>0.11591996557279462</v>
      </c>
      <c r="E115" s="18">
        <f>CORREL($A110:$A115,Эталоны!$Q$24:$Q$29)</f>
        <v>0.79277880549294977</v>
      </c>
      <c r="F115" s="41">
        <v>1</v>
      </c>
      <c r="G115" s="34">
        <v>63</v>
      </c>
      <c r="H115" s="18">
        <f>CORREL($G110:$G115,Эталоны!$H$24:$H$29)</f>
        <v>-0.61853079524545618</v>
      </c>
      <c r="I115" s="18">
        <f>CORREL($G110:$G115,Эталоны!$H$32:$H$37)</f>
        <v>0.18294089626720678</v>
      </c>
      <c r="J115" s="18">
        <f>CORREL($G110:$G115,Эталоны!$Q$32:$Q$37)</f>
        <v>0.15494071917114957</v>
      </c>
      <c r="K115" s="18">
        <f>CORREL($G110:$G115,Эталоны!$Q$24:$Q$29)</f>
        <v>0.24983440273291024</v>
      </c>
      <c r="L115" s="41">
        <v>2</v>
      </c>
      <c r="M115" s="34">
        <v>57</v>
      </c>
      <c r="N115" s="18">
        <f>CORREL($M110:$M115,Эталоны!$H$24:$H$29)</f>
        <v>3.485075176786815E-2</v>
      </c>
      <c r="O115" s="18">
        <f>CORREL($M110:$M115,Эталоны!$H$32:$H$37)</f>
        <v>-0.40128310954358815</v>
      </c>
      <c r="P115" s="18">
        <f>CORREL($M110:$M115,Эталоны!$Q$32:$Q$37)</f>
        <v>7.8783316384493859E-3</v>
      </c>
      <c r="Q115" s="18">
        <f>CORREL($M110:$M115,Эталоны!$Q$24:$Q$29)</f>
        <v>-6.3517140295750896E-2</v>
      </c>
      <c r="R115" s="41">
        <v>2</v>
      </c>
      <c r="S115" s="38">
        <v>56</v>
      </c>
      <c r="T115" s="8">
        <f>CORREL($S110:$S115,Эталоны!$H$24:$H$29)</f>
        <v>0.67039903564515058</v>
      </c>
      <c r="U115" s="18">
        <f>CORREL($S110:$S115,Эталоны!$H$32:$H$37)</f>
        <v>-0.71907219972772074</v>
      </c>
      <c r="V115" s="18">
        <f>CORREL($S110:$S115,Эталоны!$Q$32:$Q$37)</f>
        <v>0.24884109901227036</v>
      </c>
      <c r="W115" s="18">
        <f>CORREL($S110:$S115,Эталоны!$Q$24:$Q$29)</f>
        <v>-0.73310033398714691</v>
      </c>
      <c r="X115" s="41">
        <v>2</v>
      </c>
      <c r="Y115" s="38">
        <v>56</v>
      </c>
      <c r="Z115" s="8">
        <f>CORREL($Y110:$Y115,Эталоны!$H$24:$H$29)</f>
        <v>-0.43808864927852575</v>
      </c>
      <c r="AA115" s="18">
        <f>CORREL($Y110:$Y115,Эталоны!$H$32:$H$37)</f>
        <v>0.13846508519929213</v>
      </c>
      <c r="AB115" s="18">
        <f>CORREL($Y110:$Y115,Эталоны!$Q$32:$Q$37)</f>
        <v>0.70031151534305491</v>
      </c>
      <c r="AC115" s="18">
        <f>CORREL($Y110:$Y115,Эталоны!$Q$24:$Q$29)</f>
        <v>0.37070300621395885</v>
      </c>
      <c r="AD115" s="41">
        <v>2</v>
      </c>
      <c r="AE115" s="38">
        <v>49</v>
      </c>
      <c r="AF115" s="8">
        <f>CORREL($AE110:$AE115,Эталоны!$H$24:$H$29)</f>
        <v>4.8819225542017952E-2</v>
      </c>
      <c r="AG115" s="18">
        <f>CORREL($AE110:$AE115,Эталоны!$H$32:$H$37)</f>
        <v>8.826689421895835E-2</v>
      </c>
      <c r="AH115" s="18">
        <f>CORREL($AE110:$AE115,Эталоны!$Q$32:$Q$37)</f>
        <v>-0.4083332237255996</v>
      </c>
      <c r="AI115" s="18">
        <f>CORREL($AE110:$AE115,Эталоны!$Q$24:$Q$29)</f>
        <v>0.12456548042208843</v>
      </c>
      <c r="AJ115" s="41">
        <v>2</v>
      </c>
      <c r="AK115" s="38">
        <v>59</v>
      </c>
      <c r="AL115" s="18">
        <f>CORREL($AK110:$AK115,Эталоны!$H$24:$H$29)</f>
        <v>-0.42786254984055744</v>
      </c>
      <c r="AM115" s="18">
        <f>CORREL($AK110:$AK115,Эталоны!$H$32:$H$37)</f>
        <v>6.718024422891089E-2</v>
      </c>
      <c r="AN115" s="18">
        <f>CORREL($AK110:$AK115,Эталоны!$Q$32:$Q$37)</f>
        <v>0.79312243544428263</v>
      </c>
      <c r="AO115" s="18">
        <f>CORREL($AK110:$AK115,Эталоны!$Q$24:$Q$29)</f>
        <v>0.46008182015865073</v>
      </c>
      <c r="AP115" s="22">
        <v>2</v>
      </c>
    </row>
    <row r="116" spans="1:42" x14ac:dyDescent="0.3">
      <c r="A116" s="34">
        <v>55</v>
      </c>
      <c r="B116" s="8">
        <f>CORREL($A111:$A116,Эталоны!$H$24:$H$29)</f>
        <v>-7.3228838313027886E-2</v>
      </c>
      <c r="C116" s="18">
        <f>CORREL($A111:$A116,Эталоны!$H$32:$H$37)</f>
        <v>0.41578352803141189</v>
      </c>
      <c r="D116" s="18">
        <f>CORREL($A111:$A116,Эталоны!$Q$32:$Q$37)</f>
        <v>5.5180165368321045E-3</v>
      </c>
      <c r="E116" s="18">
        <f>CORREL($A111:$A116,Эталоны!$Q$24:$Q$29)</f>
        <v>8.0077808842769507E-2</v>
      </c>
      <c r="F116" s="41">
        <v>1</v>
      </c>
      <c r="G116" s="34">
        <v>57</v>
      </c>
      <c r="H116" s="18">
        <f>CORREL($G111:$G116,Эталоны!$H$24:$H$29)</f>
        <v>0.3376127675974579</v>
      </c>
      <c r="I116" s="18">
        <f>CORREL($G111:$G116,Эталоны!$H$32:$H$37)</f>
        <v>0.43316262880957568</v>
      </c>
      <c r="J116" s="18">
        <f>CORREL($G111:$G116,Эталоны!$Q$32:$Q$37)</f>
        <v>-0.94479463948242159</v>
      </c>
      <c r="K116" s="18">
        <f>CORREL($G111:$G116,Эталоны!$Q$24:$Q$29)</f>
        <v>-0.16549857281671437</v>
      </c>
      <c r="L116" s="41">
        <v>2</v>
      </c>
      <c r="M116" s="34">
        <v>54</v>
      </c>
      <c r="N116" s="18">
        <f>CORREL($M111:$M116,Эталоны!$H$24:$H$29)</f>
        <v>-7.7762667616304001E-2</v>
      </c>
      <c r="O116" s="18">
        <f>CORREL($M111:$M116,Эталоны!$H$32:$H$37)</f>
        <v>0.1455309172167619</v>
      </c>
      <c r="P116" s="18">
        <f>CORREL($M111:$M116,Эталоны!$Q$32:$Q$37)</f>
        <v>-0.51564958867470301</v>
      </c>
      <c r="Q116" s="18">
        <f>CORREL($M111:$M116,Эталоны!$Q$24:$Q$29)</f>
        <v>0.1606229503611219</v>
      </c>
      <c r="R116" s="41">
        <v>2</v>
      </c>
      <c r="S116" s="38">
        <v>61</v>
      </c>
      <c r="T116" s="8">
        <f>CORREL($S111:$S116,Эталоны!$H$24:$H$29)</f>
        <v>-0.11470786693527901</v>
      </c>
      <c r="U116" s="18">
        <f>CORREL($S111:$S116,Эталоны!$H$32:$H$37)</f>
        <v>-0.37986196189453608</v>
      </c>
      <c r="V116" s="18">
        <f>CORREL($S111:$S116,Эталоны!$Q$32:$Q$37)</f>
        <v>0.70531677919231495</v>
      </c>
      <c r="W116" s="18">
        <f>CORREL($S111:$S116,Эталоны!$Q$24:$Q$29)</f>
        <v>0.10034904120084949</v>
      </c>
      <c r="X116" s="41">
        <v>2</v>
      </c>
      <c r="Y116" s="38">
        <v>49</v>
      </c>
      <c r="Z116" s="8">
        <f>CORREL($Y111:$Y116,Эталоны!$H$24:$H$29)</f>
        <v>-7.2324743915892151E-2</v>
      </c>
      <c r="AA116" s="18">
        <f>CORREL($Y111:$Y116,Эталоны!$H$32:$H$37)</f>
        <v>0.1261774361331067</v>
      </c>
      <c r="AB116" s="18">
        <f>CORREL($Y111:$Y116,Эталоны!$Q$32:$Q$37)</f>
        <v>-0.16894659817717061</v>
      </c>
      <c r="AC116" s="18">
        <f>CORREL($Y111:$Y116,Эталоны!$Q$24:$Q$29)</f>
        <v>-0.23726746803528728</v>
      </c>
      <c r="AD116" s="41">
        <v>2</v>
      </c>
      <c r="AE116" s="38">
        <v>48</v>
      </c>
      <c r="AF116" s="8">
        <f>CORREL($AE111:$AE116,Эталоны!$H$24:$H$29)</f>
        <v>4.8819225542018715E-2</v>
      </c>
      <c r="AG116" s="18">
        <f>CORREL($AE111:$AE116,Эталоны!$H$32:$H$37)</f>
        <v>-0.20673035751282517</v>
      </c>
      <c r="AH116" s="18">
        <f>CORREL($AE111:$AE116,Эталоны!$Q$32:$Q$37)</f>
        <v>-0.22072066147329686</v>
      </c>
      <c r="AI116" s="18">
        <f>CORREL($AE111:$AE116,Эталоны!$Q$24:$Q$29)</f>
        <v>-8.8975343158621684E-3</v>
      </c>
      <c r="AJ116" s="41">
        <v>2</v>
      </c>
      <c r="AK116" s="38">
        <v>47</v>
      </c>
      <c r="AL116" s="18">
        <f>CORREL($AK111:$AK116,Эталоны!$H$24:$H$29)</f>
        <v>8.2765313042606533E-3</v>
      </c>
      <c r="AM116" s="18">
        <f>CORREL($AK111:$AK116,Эталоны!$H$32:$H$37)</f>
        <v>6.2219828892103306E-2</v>
      </c>
      <c r="AN116" s="18">
        <f>CORREL($AK111:$AK116,Эталоны!$Q$32:$Q$37)</f>
        <v>-0.61555429755666757</v>
      </c>
      <c r="AO116" s="18">
        <f>CORREL($AK111:$AK116,Эталоны!$Q$24:$Q$29)</f>
        <v>-0.34694048727786642</v>
      </c>
      <c r="AP116" s="22">
        <v>2</v>
      </c>
    </row>
    <row r="117" spans="1:42" x14ac:dyDescent="0.3">
      <c r="A117" s="34">
        <v>54</v>
      </c>
      <c r="B117" s="8">
        <f>CORREL($A112:$A117,Эталоны!$H$24:$H$29)</f>
        <v>0.49377638821661329</v>
      </c>
      <c r="C117" s="18">
        <f>CORREL($A112:$A117,Эталоны!$H$32:$H$37)</f>
        <v>-0.33132313695856214</v>
      </c>
      <c r="D117" s="18">
        <f>CORREL($A112:$A117,Эталоны!$Q$32:$Q$37)</f>
        <v>3.7207558366961414E-2</v>
      </c>
      <c r="E117" s="18">
        <f>CORREL($A112:$A117,Эталоны!$Q$24:$Q$29)</f>
        <v>-0.63225905886591771</v>
      </c>
      <c r="F117" s="41">
        <v>1</v>
      </c>
      <c r="G117" s="34">
        <v>58</v>
      </c>
      <c r="H117" s="18">
        <f>CORREL($G112:$G117,Эталоны!$H$24:$H$29)</f>
        <v>0.52700359915494521</v>
      </c>
      <c r="I117" s="18">
        <f>CORREL($G112:$G117,Эталоны!$H$32:$H$37)</f>
        <v>-0.26098229193180439</v>
      </c>
      <c r="J117" s="18">
        <f>CORREL($G112:$G117,Эталоны!$Q$32:$Q$37)</f>
        <v>-0.19693578015585403</v>
      </c>
      <c r="K117" s="18">
        <f>CORREL($G112:$G117,Эталоны!$Q$24:$Q$29)</f>
        <v>-0.34891230798422002</v>
      </c>
      <c r="L117" s="41">
        <v>2</v>
      </c>
      <c r="M117" s="34">
        <v>59</v>
      </c>
      <c r="N117" s="18">
        <f>CORREL($M112:$M117,Эталоны!$H$24:$H$29)</f>
        <v>-0.53403873307191119</v>
      </c>
      <c r="O117" s="18">
        <f>CORREL($M112:$M117,Эталоны!$H$32:$H$37)</f>
        <v>0.44242423648901164</v>
      </c>
      <c r="P117" s="18">
        <f>CORREL($M112:$M117,Эталоны!$Q$32:$Q$37)</f>
        <v>0.40478163379742077</v>
      </c>
      <c r="Q117" s="18">
        <f>CORREL($M112:$M117,Эталоны!$Q$24:$Q$29)</f>
        <v>0.82445150234581999</v>
      </c>
      <c r="R117" s="41">
        <v>1</v>
      </c>
      <c r="S117" s="38">
        <v>52</v>
      </c>
      <c r="T117" s="8">
        <f>CORREL($S112:$S117,Эталоны!$H$24:$H$29)</f>
        <v>-0.25393845960178418</v>
      </c>
      <c r="U117" s="18">
        <f>CORREL($S112:$S117,Эталоны!$H$32:$H$37)</f>
        <v>0.34636104462708039</v>
      </c>
      <c r="V117" s="18">
        <f>CORREL($S112:$S117,Эталоны!$Q$32:$Q$37)</f>
        <v>-0.62720403031815697</v>
      </c>
      <c r="W117" s="18">
        <f>CORREL($S112:$S117,Эталоны!$Q$24:$Q$29)</f>
        <v>4.4567354028175118E-2</v>
      </c>
      <c r="X117" s="41">
        <v>2</v>
      </c>
      <c r="Y117" s="38">
        <v>50</v>
      </c>
      <c r="Z117" s="8">
        <f>CORREL($Y112:$Y117,Эталоны!$H$24:$H$29)</f>
        <v>0.54511610220302598</v>
      </c>
      <c r="AA117" s="18">
        <f>CORREL($Y112:$Y117,Эталоны!$H$32:$H$37)</f>
        <v>0.22584758389716453</v>
      </c>
      <c r="AB117" s="18">
        <f>CORREL($Y112:$Y117,Эталоны!$Q$32:$Q$37)</f>
        <v>-0.30143583907653049</v>
      </c>
      <c r="AC117" s="18">
        <f>CORREL($Y112:$Y117,Эталоны!$Q$24:$Q$29)</f>
        <v>-0.21704150122501131</v>
      </c>
      <c r="AD117" s="41">
        <v>2</v>
      </c>
      <c r="AE117" s="38">
        <v>49</v>
      </c>
      <c r="AF117" s="8">
        <f>CORREL($AE112:$AE117,Эталоны!$H$24:$H$29)</f>
        <v>-0.28049910913051757</v>
      </c>
      <c r="AG117" s="18">
        <f>CORREL($AE112:$AE117,Эталоны!$H$32:$H$37)</f>
        <v>0.13346114600533379</v>
      </c>
      <c r="AH117" s="18">
        <f>CORREL($AE112:$AE117,Эталоны!$Q$32:$Q$37)</f>
        <v>-7.5487372305659592E-2</v>
      </c>
      <c r="AI117" s="18">
        <f>CORREL($AE112:$AE117,Эталоны!$Q$24:$Q$29)</f>
        <v>0.44305981885256196</v>
      </c>
      <c r="AJ117" s="41">
        <v>2</v>
      </c>
      <c r="AK117" s="38">
        <v>49</v>
      </c>
      <c r="AL117" s="18">
        <f>CORREL($AK112:$AK117,Эталоны!$H$24:$H$29)</f>
        <v>0.57956589599202291</v>
      </c>
      <c r="AM117" s="18">
        <f>CORREL($AK112:$AK117,Эталоны!$H$32:$H$37)</f>
        <v>0.31504266739700459</v>
      </c>
      <c r="AN117" s="18">
        <f>CORREL($AK112:$AK117,Эталоны!$Q$32:$Q$37)</f>
        <v>-0.54380688032295643</v>
      </c>
      <c r="AO117" s="18">
        <f>CORREL($AK112:$AK117,Эталоны!$Q$24:$Q$29)</f>
        <v>-1.4469674041127093E-2</v>
      </c>
      <c r="AP117" s="22">
        <v>2</v>
      </c>
    </row>
    <row r="118" spans="1:42" x14ac:dyDescent="0.3">
      <c r="A118" s="34">
        <v>53</v>
      </c>
      <c r="B118" s="8">
        <f>CORREL($A113:$A118,Эталоны!$H$24:$H$29)</f>
        <v>0.95181231600250549</v>
      </c>
      <c r="C118" s="18">
        <f>CORREL($A113:$A118,Эталоны!$H$32:$H$37)</f>
        <v>-0.63787387448110278</v>
      </c>
      <c r="D118" s="18">
        <f>CORREL($A113:$A118,Эталоны!$Q$32:$Q$37)</f>
        <v>-0.26094586874373848</v>
      </c>
      <c r="E118" s="18">
        <f>CORREL($A113:$A118,Эталоны!$Q$24:$Q$29)</f>
        <v>-0.86367053931013249</v>
      </c>
      <c r="F118" s="41">
        <v>2</v>
      </c>
      <c r="G118" s="34">
        <v>57</v>
      </c>
      <c r="H118" s="18">
        <f>CORREL($G113:$G118,Эталоны!$H$24:$H$29)</f>
        <v>0.29083752537355745</v>
      </c>
      <c r="I118" s="18">
        <f>CORREL($G113:$G118,Эталоны!$H$32:$H$37)</f>
        <v>-0.67529514315813988</v>
      </c>
      <c r="J118" s="18">
        <f>CORREL($G113:$G118,Эталоны!$Q$32:$Q$37)</f>
        <v>1.3149297283804888E-2</v>
      </c>
      <c r="K118" s="18">
        <f>CORREL($G113:$G118,Эталоны!$Q$24:$Q$29)</f>
        <v>-0.38164688607971814</v>
      </c>
      <c r="L118" s="41">
        <v>2</v>
      </c>
      <c r="M118" s="34">
        <v>55</v>
      </c>
      <c r="N118" s="18">
        <f>CORREL($M113:$M118,Эталоны!$H$24:$H$29)</f>
        <v>-0.23955249733894213</v>
      </c>
      <c r="O118" s="18">
        <f>CORREL($M113:$M118,Эталоны!$H$32:$H$37)</f>
        <v>-0.40506310686820213</v>
      </c>
      <c r="P118" s="18">
        <f>CORREL($M113:$M118,Эталоны!$Q$32:$Q$37)</f>
        <v>-4.5821799783174647E-2</v>
      </c>
      <c r="Q118" s="18">
        <f>CORREL($M113:$M118,Эталоны!$Q$24:$Q$29)</f>
        <v>-0.35599344542132505</v>
      </c>
      <c r="R118" s="41">
        <v>1</v>
      </c>
      <c r="S118" s="38">
        <v>49</v>
      </c>
      <c r="T118" s="8">
        <f>CORREL($S113:$S118,Эталоны!$H$24:$H$29)</f>
        <v>0.50862042511297578</v>
      </c>
      <c r="U118" s="18">
        <f>CORREL($S113:$S118,Эталоны!$H$32:$H$37)</f>
        <v>0.27527613712935944</v>
      </c>
      <c r="V118" s="18">
        <f>CORREL($S113:$S118,Эталоны!$Q$32:$Q$37)</f>
        <v>-0.76173127459496703</v>
      </c>
      <c r="W118" s="18">
        <f>CORREL($S113:$S118,Эталоны!$Q$24:$Q$29)</f>
        <v>-0.12746040109050902</v>
      </c>
      <c r="X118" s="41">
        <v>2</v>
      </c>
      <c r="Y118" s="38">
        <v>51</v>
      </c>
      <c r="Z118" s="8">
        <f>CORREL($Y113:$Y118,Эталоны!$H$24:$H$29)</f>
        <v>0.36249548345312571</v>
      </c>
      <c r="AA118" s="18">
        <f>CORREL($Y113:$Y118,Эталоны!$H$32:$H$37)</f>
        <v>-0.78779087093836475</v>
      </c>
      <c r="AB118" s="18">
        <f>CORREL($Y113:$Y118,Эталоны!$Q$32:$Q$37)</f>
        <v>0.43630401514828665</v>
      </c>
      <c r="AC118" s="18">
        <f>CORREL($Y113:$Y118,Эталоны!$Q$24:$Q$29)</f>
        <v>-0.68209210812986953</v>
      </c>
      <c r="AD118" s="41">
        <v>2</v>
      </c>
      <c r="AE118" s="38">
        <v>51</v>
      </c>
      <c r="AF118" s="8">
        <f>CORREL($AE113:$AE118,Эталоны!$H$24:$H$29)</f>
        <v>-0.87057150013201268</v>
      </c>
      <c r="AG118" s="18">
        <f>CORREL($AE113:$AE118,Эталоны!$H$32:$H$37)</f>
        <v>0.39350605042913311</v>
      </c>
      <c r="AH118" s="18">
        <f>CORREL($AE113:$AE118,Эталоны!$Q$32:$Q$37)</f>
        <v>0.40180135005480383</v>
      </c>
      <c r="AI118" s="18">
        <f>CORREL($AE113:$AE118,Эталоны!$Q$24:$Q$29)</f>
        <v>0.81977312228931476</v>
      </c>
      <c r="AJ118" s="41">
        <v>1</v>
      </c>
      <c r="AK118" s="38">
        <v>51</v>
      </c>
      <c r="AL118" s="18">
        <f>CORREL($AK113:$AK118,Эталоны!$H$24:$H$29)</f>
        <v>2.3817776547617586E-2</v>
      </c>
      <c r="AM118" s="18">
        <f>CORREL($AK113:$AK118,Эталоны!$H$32:$H$37)</f>
        <v>-0.74567652930658213</v>
      </c>
      <c r="AN118" s="18">
        <f>CORREL($AK113:$AK118,Эталоны!$Q$32:$Q$37)</f>
        <v>0.5007330680201485</v>
      </c>
      <c r="AO118" s="18">
        <f>CORREL($AK113:$AK118,Эталоны!$Q$24:$Q$29)</f>
        <v>-0.37331759026110595</v>
      </c>
      <c r="AP118" s="22">
        <v>2</v>
      </c>
    </row>
    <row r="119" spans="1:42" x14ac:dyDescent="0.3">
      <c r="A119" s="34">
        <v>52</v>
      </c>
      <c r="B119" s="8">
        <f>CORREL($A114:$A119,Эталоны!$H$24:$H$29)</f>
        <v>0.25649458802128949</v>
      </c>
      <c r="C119" s="18">
        <f>CORREL($A114:$A119,Эталоны!$H$32:$H$37)</f>
        <v>-0.19038212405541521</v>
      </c>
      <c r="D119" s="18">
        <f>CORREL($A114:$A119,Эталоны!$Q$32:$Q$37)</f>
        <v>-0.42907383651450953</v>
      </c>
      <c r="E119" s="18">
        <f>CORREL($A114:$A119,Эталоны!$Q$24:$Q$29)</f>
        <v>-0.16829045820152089</v>
      </c>
      <c r="F119" s="41">
        <v>2</v>
      </c>
      <c r="G119" s="34">
        <v>55</v>
      </c>
      <c r="H119" s="18">
        <f>CORREL($G114:$G119,Эталоны!$H$24:$H$29)</f>
        <v>-0.20691328260652633</v>
      </c>
      <c r="I119" s="18">
        <f>CORREL($G114:$G119,Эталоны!$H$32:$H$37)</f>
        <v>0.27486987700435328</v>
      </c>
      <c r="J119" s="18">
        <f>CORREL($G114:$G119,Эталоны!$Q$32:$Q$37)</f>
        <v>-0.38729404131984857</v>
      </c>
      <c r="K119" s="18">
        <f>CORREL($G114:$G119,Эталоны!$Q$24:$Q$29)</f>
        <v>0.38314297290686389</v>
      </c>
      <c r="L119" s="41">
        <v>2</v>
      </c>
      <c r="M119" s="34">
        <v>61</v>
      </c>
      <c r="N119" s="18">
        <f>CORREL($M114:$M119,Эталоны!$H$24:$H$29)</f>
        <v>-0.16459212940553833</v>
      </c>
      <c r="O119" s="18">
        <f>CORREL($M114:$M119,Эталоны!$H$32:$H$37)</f>
        <v>0.55782768149750583</v>
      </c>
      <c r="P119" s="18">
        <f>CORREL($M114:$M119,Эталоны!$Q$32:$Q$37)</f>
        <v>0.26045290856872833</v>
      </c>
      <c r="Q119" s="18">
        <f>CORREL($M114:$M119,Эталоны!$Q$24:$Q$29)</f>
        <v>0.65071917737295037</v>
      </c>
      <c r="R119" s="41">
        <v>1</v>
      </c>
      <c r="S119" s="38">
        <v>53</v>
      </c>
      <c r="T119" s="8">
        <f>CORREL($S114:$S119,Эталоны!$H$24:$H$29)</f>
        <v>0.21522087588254996</v>
      </c>
      <c r="U119" s="18">
        <f>CORREL($S114:$S119,Эталоны!$H$32:$H$37)</f>
        <v>-0.61365250456672094</v>
      </c>
      <c r="V119" s="18">
        <f>CORREL($S114:$S119,Эталоны!$Q$32:$Q$37)</f>
        <v>0.32615295148523527</v>
      </c>
      <c r="W119" s="18">
        <f>CORREL($S114:$S119,Эталоны!$Q$24:$Q$29)</f>
        <v>-0.27602792289836059</v>
      </c>
      <c r="X119" s="41">
        <v>2</v>
      </c>
      <c r="Y119" s="38">
        <v>49</v>
      </c>
      <c r="Z119" s="8">
        <f>CORREL($Y114:$Y119,Эталоны!$H$24:$H$29)</f>
        <v>0.47493569014598003</v>
      </c>
      <c r="AA119" s="18">
        <f>CORREL($Y114:$Y119,Эталоны!$H$32:$H$37)</f>
        <v>-0.37511657841782547</v>
      </c>
      <c r="AB119" s="18">
        <f>CORREL($Y114:$Y119,Эталоны!$Q$32:$Q$37)</f>
        <v>-0.29524979753028352</v>
      </c>
      <c r="AC119" s="18">
        <f>CORREL($Y114:$Y119,Эталоны!$Q$24:$Q$29)</f>
        <v>-0.32892523191723644</v>
      </c>
      <c r="AD119" s="41">
        <v>2</v>
      </c>
      <c r="AE119" s="38">
        <v>49</v>
      </c>
      <c r="AF119" s="8">
        <f>CORREL($AE114:$AE119,Эталоны!$H$24:$H$29)</f>
        <v>-0.43979660370628015</v>
      </c>
      <c r="AG119" s="18">
        <f>CORREL($AE114:$AE119,Эталоны!$H$32:$H$37)</f>
        <v>0.43644553059051294</v>
      </c>
      <c r="AH119" s="18">
        <f>CORREL($AE114:$AE119,Эталоны!$Q$32:$Q$37)</f>
        <v>-0.3266658799066911</v>
      </c>
      <c r="AI119" s="18">
        <f>CORREL($AE114:$AE119,Эталоны!$Q$24:$Q$29)</f>
        <v>0.20611287558645555</v>
      </c>
      <c r="AJ119" s="41">
        <v>3</v>
      </c>
      <c r="AK119" s="38">
        <v>50</v>
      </c>
      <c r="AL119" s="18">
        <f>CORREL($AK114:$AK119,Эталоны!$H$24:$H$29)</f>
        <v>7.8535107804695789E-2</v>
      </c>
      <c r="AM119" s="18">
        <f>CORREL($AK114:$AK119,Эталоны!$H$32:$H$37)</f>
        <v>-9.2669941426751584E-2</v>
      </c>
      <c r="AN119" s="18">
        <f>CORREL($AK114:$AK119,Эталоны!$Q$32:$Q$37)</f>
        <v>-0.17043437212522972</v>
      </c>
      <c r="AO119" s="18">
        <f>CORREL($AK114:$AK119,Эталоны!$Q$24:$Q$29)</f>
        <v>9.1605722482869509E-2</v>
      </c>
      <c r="AP119" s="22">
        <v>2</v>
      </c>
    </row>
    <row r="120" spans="1:42" x14ac:dyDescent="0.3">
      <c r="A120" s="34">
        <v>52</v>
      </c>
      <c r="B120" s="8">
        <f>CORREL($A115:$A120,Эталоны!$H$24:$H$29)</f>
        <v>2.3537557657894247E-2</v>
      </c>
      <c r="C120" s="18">
        <f>CORREL($A115:$A120,Эталоны!$H$32:$H$37)</f>
        <v>-8.7353309412018826E-2</v>
      </c>
      <c r="D120" s="18">
        <f>CORREL($A115:$A120,Эталоны!$Q$32:$Q$37)</f>
        <v>-0.21815610014237724</v>
      </c>
      <c r="E120" s="18">
        <f>CORREL($A115:$A120,Эталоны!$Q$24:$Q$29)</f>
        <v>0.12869492990571899</v>
      </c>
      <c r="F120" s="41">
        <v>2</v>
      </c>
      <c r="G120" s="34">
        <v>61</v>
      </c>
      <c r="H120" s="18">
        <f>CORREL($G115:$G120,Эталоны!$H$24:$H$29)</f>
        <v>-0.75897533370247516</v>
      </c>
      <c r="I120" s="18">
        <f>CORREL($G115:$G120,Эталоны!$H$32:$H$37)</f>
        <v>0.48044603732545643</v>
      </c>
      <c r="J120" s="18">
        <f>CORREL($G115:$G120,Эталоны!$Q$32:$Q$37)</f>
        <v>0.47493485812511521</v>
      </c>
      <c r="K120" s="18">
        <f>CORREL($G115:$G120,Эталоны!$Q$24:$Q$29)</f>
        <v>0.87005576026053799</v>
      </c>
      <c r="L120" s="41">
        <v>1</v>
      </c>
      <c r="M120" s="34">
        <v>52</v>
      </c>
      <c r="N120" s="18">
        <f>CORREL($M115:$M120,Эталоны!$H$24:$H$29)</f>
        <v>-1.9505620866886217E-2</v>
      </c>
      <c r="O120" s="18">
        <f>CORREL($M115:$M120,Эталоны!$H$32:$H$37)</f>
        <v>-0.23201878630822279</v>
      </c>
      <c r="P120" s="18">
        <f>CORREL($M115:$M120,Эталоны!$Q$32:$Q$37)</f>
        <v>-0.34393509156090751</v>
      </c>
      <c r="Q120" s="18">
        <f>CORREL($M115:$M120,Эталоны!$Q$24:$Q$29)</f>
        <v>-0.50480879060578809</v>
      </c>
      <c r="R120" s="41">
        <v>1</v>
      </c>
      <c r="S120" s="38">
        <v>52</v>
      </c>
      <c r="T120" s="8">
        <f>CORREL($S115:$S120,Эталоны!$H$24:$H$29)</f>
        <v>-0.10120997448495576</v>
      </c>
      <c r="U120" s="18">
        <f>CORREL($S115:$S120,Эталоны!$H$32:$H$37)</f>
        <v>-0.26300358915167216</v>
      </c>
      <c r="V120" s="18">
        <f>CORREL($S115:$S120,Эталоны!$Q$32:$Q$37)</f>
        <v>1.5839613501250613E-2</v>
      </c>
      <c r="W120" s="18">
        <f>CORREL($S115:$S120,Эталоны!$Q$24:$Q$29)</f>
        <v>7.6621828008306775E-2</v>
      </c>
      <c r="X120" s="41">
        <v>2</v>
      </c>
      <c r="Y120" s="38">
        <v>55</v>
      </c>
      <c r="Z120" s="8">
        <f>CORREL($Y115:$Y120,Эталоны!$H$24:$H$29)</f>
        <v>-0.80140721304887252</v>
      </c>
      <c r="AA120" s="18">
        <f>CORREL($Y115:$Y120,Эталоны!$H$32:$H$37)</f>
        <v>0.6662866216817005</v>
      </c>
      <c r="AB120" s="18">
        <f>CORREL($Y115:$Y120,Эталоны!$Q$32:$Q$37)</f>
        <v>0.42907604370148084</v>
      </c>
      <c r="AC120" s="18">
        <f>CORREL($Y115:$Y120,Эталоны!$Q$24:$Q$29)</f>
        <v>0.93786053837526595</v>
      </c>
      <c r="AD120" s="41">
        <v>1</v>
      </c>
      <c r="AE120" s="38">
        <v>53</v>
      </c>
      <c r="AF120" s="8">
        <f>CORREL($AE115:$AE120,Эталоны!$H$24:$H$29)</f>
        <v>-0.19450502377331907</v>
      </c>
      <c r="AG120" s="18">
        <f>CORREL($AE115:$AE120,Эталоны!$H$32:$H$37)</f>
        <v>0.38195953340910976</v>
      </c>
      <c r="AH120" s="18">
        <f>CORREL($AE115:$AE120,Эталоны!$Q$32:$Q$37)</f>
        <v>0.46767710248334643</v>
      </c>
      <c r="AI120" s="18">
        <f>CORREL($AE115:$AE120,Эталоны!$Q$24:$Q$29)</f>
        <v>0.41894814924424056</v>
      </c>
      <c r="AJ120" s="41">
        <v>3</v>
      </c>
      <c r="AK120" s="38">
        <v>51</v>
      </c>
      <c r="AL120" s="18">
        <f>CORREL($AK115:$AK120,Эталоны!$H$24:$H$29)</f>
        <v>-0.76403220983218334</v>
      </c>
      <c r="AM120" s="18">
        <f>CORREL($AK115:$AK120,Эталоны!$H$32:$H$37)</f>
        <v>0.77427210704344573</v>
      </c>
      <c r="AN120" s="18">
        <f>CORREL($AK115:$AK120,Эталоны!$Q$32:$Q$37)</f>
        <v>-5.1636885437049494E-2</v>
      </c>
      <c r="AO120" s="18">
        <f>CORREL($AK115:$AK120,Эталоны!$Q$24:$Q$29)</f>
        <v>0.80103763061990141</v>
      </c>
      <c r="AP120" s="22">
        <v>3</v>
      </c>
    </row>
    <row r="121" spans="1:42" x14ac:dyDescent="0.3">
      <c r="A121" s="34">
        <v>52</v>
      </c>
      <c r="B121" s="8">
        <f>CORREL($A116:$A121,Эталоны!$H$24:$H$29)</f>
        <v>-0.35909242322980223</v>
      </c>
      <c r="C121" s="18">
        <f>CORREL($A116:$A121,Эталоны!$H$32:$H$37)</f>
        <v>0.10251345141445412</v>
      </c>
      <c r="D121" s="18">
        <f>CORREL($A116:$A121,Эталоны!$Q$32:$Q$37)</f>
        <v>-8.1176131232474899E-2</v>
      </c>
      <c r="E121" s="18">
        <f>CORREL($A116:$A121,Эталоны!$Q$24:$Q$29)</f>
        <v>0.39267773580355303</v>
      </c>
      <c r="F121" s="41">
        <v>2</v>
      </c>
      <c r="G121" s="34">
        <v>57</v>
      </c>
      <c r="H121" s="18">
        <f>CORREL($G116:$G121,Эталоны!$H$24:$H$29)</f>
        <v>-0.21357442517239511</v>
      </c>
      <c r="I121" s="18">
        <f>CORREL($G116:$G121,Эталоны!$H$32:$H$37)</f>
        <v>-0.34237604263097998</v>
      </c>
      <c r="J121" s="18">
        <f>CORREL($G116:$G121,Эталоны!$Q$32:$Q$37)</f>
        <v>4.0852692657214938E-2</v>
      </c>
      <c r="K121" s="18">
        <f>CORREL($G116:$G121,Эталоны!$Q$24:$Q$29)</f>
        <v>-0.34134184474774498</v>
      </c>
      <c r="L121" s="41">
        <v>1</v>
      </c>
      <c r="M121" s="34">
        <v>54</v>
      </c>
      <c r="N121" s="18">
        <f>CORREL($M116:$M121,Эталоны!$H$24:$H$29)</f>
        <v>0.74720292499608698</v>
      </c>
      <c r="O121" s="18">
        <f>CORREL($M116:$M121,Эталоны!$H$32:$H$37)</f>
        <v>8.5504394611293888E-2</v>
      </c>
      <c r="P121" s="18">
        <f>CORREL($M116:$M121,Эталоны!$Q$32:$Q$37)</f>
        <v>-0.5110124494998477</v>
      </c>
      <c r="Q121" s="18">
        <f>CORREL($M116:$M121,Эталоны!$Q$24:$Q$29)</f>
        <v>-0.120666939594979</v>
      </c>
      <c r="R121" s="41">
        <v>2</v>
      </c>
      <c r="S121" s="38">
        <v>55</v>
      </c>
      <c r="T121" s="8">
        <f>CORREL($S116:$S121,Эталоны!$H$24:$H$29)</f>
        <v>-0.7788250259542453</v>
      </c>
      <c r="U121" s="18">
        <f>CORREL($S116:$S121,Эталоны!$H$32:$H$37)</f>
        <v>0.81524086765233683</v>
      </c>
      <c r="V121" s="18">
        <f>CORREL($S116:$S121,Эталоны!$Q$32:$Q$37)</f>
        <v>1.7965360249880703E-2</v>
      </c>
      <c r="W121" s="18">
        <f>CORREL($S116:$S121,Эталоны!$Q$24:$Q$29)</f>
        <v>0.94436569898878386</v>
      </c>
      <c r="X121" s="41">
        <v>3</v>
      </c>
      <c r="Y121" s="38">
        <v>57</v>
      </c>
      <c r="Z121" s="8">
        <f>CORREL($Y116:$Y121,Эталоны!$H$24:$H$29)</f>
        <v>-0.33681364673732017</v>
      </c>
      <c r="AA121" s="18">
        <f>CORREL($Y116:$Y121,Эталоны!$H$32:$H$37)</f>
        <v>-0.17673896335643535</v>
      </c>
      <c r="AB121" s="18">
        <f>CORREL($Y116:$Y121,Эталоны!$Q$32:$Q$37)</f>
        <v>0.66350405641841892</v>
      </c>
      <c r="AC121" s="18">
        <f>CORREL($Y116:$Y121,Эталоны!$Q$24:$Q$29)</f>
        <v>-1.0523293219451444E-2</v>
      </c>
      <c r="AD121" s="41">
        <v>3</v>
      </c>
      <c r="AE121" s="38">
        <v>51</v>
      </c>
      <c r="AF121" s="8">
        <f>CORREL($AE116:$AE121,Эталоны!$H$24:$H$29)</f>
        <v>1.76822748884824E-2</v>
      </c>
      <c r="AG121" s="18">
        <f>CORREL($AE116:$AE121,Эталоны!$H$32:$H$37)</f>
        <v>-0.46272630699341466</v>
      </c>
      <c r="AH121" s="18">
        <f>CORREL($AE116:$AE121,Эталоны!$Q$32:$Q$37)</f>
        <v>0.29179853402807099</v>
      </c>
      <c r="AI121" s="18">
        <f>CORREL($AE116:$AE121,Эталоны!$Q$24:$Q$29)</f>
        <v>-0.54785527208862506</v>
      </c>
      <c r="AJ121" s="41">
        <v>3</v>
      </c>
      <c r="AK121" s="38">
        <v>51</v>
      </c>
      <c r="AL121" s="18">
        <f>CORREL($AK116:$AK121,Эталоны!$H$24:$H$29)</f>
        <v>0.38477519157547951</v>
      </c>
      <c r="AM121" s="18">
        <f>CORREL($AK116:$AK121,Эталоны!$H$32:$H$37)</f>
        <v>-0.52224719028513233</v>
      </c>
      <c r="AN121" s="18">
        <f>CORREL($AK116:$AK121,Эталоны!$Q$32:$Q$37)</f>
        <v>0.31588184111084244</v>
      </c>
      <c r="AO121" s="18">
        <f>CORREL($AK116:$AK121,Эталоны!$Q$24:$Q$29)</f>
        <v>-0.62745295590907191</v>
      </c>
      <c r="AP121" s="22">
        <v>3</v>
      </c>
    </row>
    <row r="122" spans="1:42" x14ac:dyDescent="0.3">
      <c r="A122" s="34">
        <v>51</v>
      </c>
      <c r="B122" s="8">
        <f>CORREL($A117:$A122,Эталоны!$H$24:$H$29)</f>
        <v>-0.25131234497501598</v>
      </c>
      <c r="C122" s="18">
        <f>CORREL($A117:$A122,Эталоны!$H$32:$H$37)</f>
        <v>0.27502047133100777</v>
      </c>
      <c r="D122" s="18">
        <f>CORREL($A117:$A122,Эталоны!$Q$32:$Q$37)</f>
        <v>-0.44028879465684423</v>
      </c>
      <c r="E122" s="18">
        <f>CORREL($A117:$A122,Эталоны!$Q$24:$Q$29)</f>
        <v>0.32062002869004275</v>
      </c>
      <c r="F122" s="41">
        <v>2</v>
      </c>
      <c r="G122" s="34">
        <v>55</v>
      </c>
      <c r="H122" s="18">
        <f>CORREL($G117:$G122,Эталоны!$H$24:$H$29)</f>
        <v>0.33483706503327637</v>
      </c>
      <c r="I122" s="18">
        <f>CORREL($G117:$G122,Эталоны!$H$32:$H$37)</f>
        <v>0.65804055391273408</v>
      </c>
      <c r="J122" s="18">
        <f>CORREL($G117:$G122,Эталоны!$Q$32:$Q$37)</f>
        <v>-0.87211483126454692</v>
      </c>
      <c r="K122" s="18">
        <f>CORREL($G117:$G122,Эталоны!$Q$24:$Q$29)</f>
        <v>0.1538907336734292</v>
      </c>
      <c r="L122" s="41">
        <v>1</v>
      </c>
      <c r="M122" s="34">
        <v>44</v>
      </c>
      <c r="N122" s="18">
        <f>CORREL($M117:$M122,Эталоны!$H$24:$H$29)</f>
        <v>9.222483461988501E-2</v>
      </c>
      <c r="O122" s="18">
        <f>CORREL($M117:$M122,Эталоны!$H$32:$H$37)</f>
        <v>-0.27515634497580005</v>
      </c>
      <c r="P122" s="18">
        <f>CORREL($M117:$M122,Эталоны!$Q$32:$Q$37)</f>
        <v>-0.37649520285105609</v>
      </c>
      <c r="Q122" s="18">
        <f>CORREL($M117:$M122,Эталоны!$Q$24:$Q$29)</f>
        <v>-0.32232600828694036</v>
      </c>
      <c r="R122" s="41">
        <v>2</v>
      </c>
      <c r="S122" s="38">
        <v>55</v>
      </c>
      <c r="T122" s="8">
        <f>CORREL($S117:$S122,Эталоны!$H$24:$H$29)</f>
        <v>-0.43241254539881735</v>
      </c>
      <c r="U122" s="18">
        <f>CORREL($S117:$S122,Эталоны!$H$32:$H$37)</f>
        <v>0.10424229929885116</v>
      </c>
      <c r="V122" s="18">
        <f>CORREL($S117:$S122,Эталоны!$Q$32:$Q$37)</f>
        <v>0.43010359213665805</v>
      </c>
      <c r="W122" s="18">
        <f>CORREL($S117:$S122,Эталоны!$Q$24:$Q$29)</f>
        <v>4.2031588100299486E-2</v>
      </c>
      <c r="X122" s="41">
        <v>1</v>
      </c>
      <c r="Y122" s="38">
        <v>57</v>
      </c>
      <c r="Z122" s="8">
        <f>CORREL($Y117:$Y122,Эталоны!$H$24:$H$29)</f>
        <v>-4.5049920445665782E-2</v>
      </c>
      <c r="AA122" s="18">
        <f>CORREL($Y117:$Y122,Эталоны!$H$32:$H$37)</f>
        <v>0.30437272762989342</v>
      </c>
      <c r="AB122" s="18">
        <f>CORREL($Y117:$Y122,Эталоны!$Q$32:$Q$37)</f>
        <v>5.4993314519352555E-2</v>
      </c>
      <c r="AC122" s="18">
        <f>CORREL($Y117:$Y122,Эталоны!$Q$24:$Q$29)</f>
        <v>6.8968709613730292E-2</v>
      </c>
      <c r="AD122" s="41">
        <v>1</v>
      </c>
      <c r="AE122" s="38">
        <v>65</v>
      </c>
      <c r="AF122" s="8">
        <f>CORREL($AE117:$AE122,Эталоны!$H$24:$H$29)</f>
        <v>-0.23532440241230715</v>
      </c>
      <c r="AG122" s="18">
        <f>CORREL($AE117:$AE122,Эталоны!$H$32:$H$37)</f>
        <v>0.16489696310732566</v>
      </c>
      <c r="AH122" s="18">
        <f>CORREL($AE117:$AE122,Эталоны!$Q$32:$Q$37)</f>
        <v>0.65287517551815943</v>
      </c>
      <c r="AI122" s="18">
        <f>CORREL($AE117:$AE122,Эталоны!$Q$24:$Q$29)</f>
        <v>0.38210185064023516</v>
      </c>
      <c r="AJ122" s="41">
        <v>2</v>
      </c>
      <c r="AK122" s="38">
        <v>52</v>
      </c>
      <c r="AL122" s="18">
        <f>CORREL($AK117:$AK122,Эталоны!$H$24:$H$29)</f>
        <v>0.31414043121877183</v>
      </c>
      <c r="AM122" s="18">
        <f>CORREL($AK117:$AK122,Эталоны!$H$32:$H$37)</f>
        <v>-0.16740376515800409</v>
      </c>
      <c r="AN122" s="18">
        <f>CORREL($AK117:$AK122,Эталоны!$Q$32:$Q$37)</f>
        <v>0.28405728687538345</v>
      </c>
      <c r="AO122" s="18">
        <f>CORREL($AK117:$AK122,Эталоны!$Q$24:$Q$29)</f>
        <v>-0.18321144496573902</v>
      </c>
      <c r="AP122" s="22">
        <v>3</v>
      </c>
    </row>
    <row r="123" spans="1:42" x14ac:dyDescent="0.3">
      <c r="A123" s="34">
        <v>52</v>
      </c>
      <c r="B123" s="8">
        <f>CORREL($A118:$A123,Эталоны!$H$24:$H$29)</f>
        <v>-0.41039134083406109</v>
      </c>
      <c r="C123" s="18">
        <f>CORREL($A118:$A123,Эталоны!$H$32:$H$37)</f>
        <v>0.43934336320480261</v>
      </c>
      <c r="D123" s="18">
        <f>CORREL($A118:$A123,Эталоны!$Q$32:$Q$37)</f>
        <v>9.2772721408542411E-2</v>
      </c>
      <c r="E123" s="18">
        <f>CORREL($A118:$A123,Эталоны!$Q$24:$Q$29)</f>
        <v>0.71055971240642812</v>
      </c>
      <c r="F123" s="41">
        <v>3</v>
      </c>
      <c r="G123" s="34">
        <v>53</v>
      </c>
      <c r="H123" s="18">
        <f>CORREL($G118:$G123,Эталоны!$H$24:$H$29)</f>
        <v>0.28496141408758541</v>
      </c>
      <c r="I123" s="18">
        <f>CORREL($G118:$G123,Эталоны!$H$32:$H$37)</f>
        <v>-0.31636337938852932</v>
      </c>
      <c r="J123" s="18">
        <f>CORREL($G118:$G123,Эталоны!$Q$32:$Q$37)</f>
        <v>-0.21472712547656997</v>
      </c>
      <c r="K123" s="18">
        <f>CORREL($G118:$G123,Эталоны!$Q$24:$Q$29)</f>
        <v>-0.41548450347440402</v>
      </c>
      <c r="L123" s="41">
        <v>1</v>
      </c>
      <c r="M123" s="34">
        <v>51</v>
      </c>
      <c r="N123" s="18">
        <f>CORREL($M118:$M123,Эталоны!$H$24:$H$29)</f>
        <v>0.26236353964169501</v>
      </c>
      <c r="O123" s="18">
        <f>CORREL($M118:$M123,Эталоны!$H$32:$H$37)</f>
        <v>-2.3856832558265852E-2</v>
      </c>
      <c r="P123" s="18">
        <f>CORREL($M118:$M123,Эталоны!$Q$32:$Q$37)</f>
        <v>-0.11730136938241677</v>
      </c>
      <c r="Q123" s="18">
        <f>CORREL($M118:$M123,Эталоны!$Q$24:$Q$29)</f>
        <v>0.21039477201068113</v>
      </c>
      <c r="R123" s="41">
        <v>2</v>
      </c>
      <c r="S123" s="38">
        <v>47</v>
      </c>
      <c r="T123" s="8">
        <f>CORREL($S118:$S123,Эталоны!$H$24:$H$29)</f>
        <v>0.74856661965458926</v>
      </c>
      <c r="U123" s="18">
        <f>CORREL($S118:$S123,Эталоны!$H$32:$H$37)</f>
        <v>-0.19470469043246744</v>
      </c>
      <c r="V123" s="18">
        <f>CORREL($S118:$S123,Эталоны!$Q$32:$Q$37)</f>
        <v>-0.81451390592050454</v>
      </c>
      <c r="W123" s="18">
        <f>CORREL($S118:$S123,Эталоны!$Q$24:$Q$29)</f>
        <v>-0.72398747300376465</v>
      </c>
      <c r="X123" s="41">
        <v>2</v>
      </c>
      <c r="Y123" s="38">
        <v>59</v>
      </c>
      <c r="Z123" s="8">
        <f>CORREL($Y118:$Y123,Эталоны!$H$24:$H$29)</f>
        <v>-1.6717048520149796E-2</v>
      </c>
      <c r="AA123" s="18">
        <f>CORREL($Y118:$Y123,Эталоны!$H$32:$H$37)</f>
        <v>0.12249086097891131</v>
      </c>
      <c r="AB123" s="18">
        <f>CORREL($Y118:$Y123,Эталоны!$Q$32:$Q$37)</f>
        <v>0.27587006096326683</v>
      </c>
      <c r="AC123" s="18">
        <f>CORREL($Y118:$Y123,Эталоны!$Q$24:$Q$29)</f>
        <v>-7.9215786232387522E-2</v>
      </c>
      <c r="AD123" s="41">
        <v>1</v>
      </c>
      <c r="AE123" s="38">
        <v>47</v>
      </c>
      <c r="AF123" s="8">
        <f>CORREL($AE118:$AE123,Эталоны!$H$24:$H$29)</f>
        <v>1.0175339422125415E-2</v>
      </c>
      <c r="AG123" s="18">
        <f>CORREL($AE118:$AE123,Эталоны!$H$32:$H$37)</f>
        <v>-0.13459132370344024</v>
      </c>
      <c r="AH123" s="18">
        <f>CORREL($AE118:$AE123,Эталоны!$Q$32:$Q$37)</f>
        <v>-0.36573635904917862</v>
      </c>
      <c r="AI123" s="18">
        <f>CORREL($AE118:$AE123,Эталоны!$Q$24:$Q$29)</f>
        <v>-0.49329796940751214</v>
      </c>
      <c r="AJ123" s="41">
        <v>1</v>
      </c>
      <c r="AK123" s="38">
        <v>54</v>
      </c>
      <c r="AL123" s="18">
        <f>CORREL($AK118:$AK123,Эталоны!$H$24:$H$29)</f>
        <v>-0.4942887108157441</v>
      </c>
      <c r="AM123" s="18">
        <f>CORREL($AK118:$AK123,Эталоны!$H$32:$H$37)</f>
        <v>0.1814261041634235</v>
      </c>
      <c r="AN123" s="18">
        <f>CORREL($AK118:$AK123,Эталоны!$Q$32:$Q$37)</f>
        <v>0.68639358337479695</v>
      </c>
      <c r="AO123" s="18">
        <f>CORREL($AK118:$AK123,Эталоны!$Q$24:$Q$29)</f>
        <v>0.33460681775486456</v>
      </c>
      <c r="AP123" s="22">
        <v>2</v>
      </c>
    </row>
    <row r="124" spans="1:42" x14ac:dyDescent="0.3">
      <c r="A124" s="34">
        <v>50</v>
      </c>
      <c r="B124" s="8">
        <f>CORREL($A119:$A124,Эталоны!$H$24:$H$29)</f>
        <v>0.11633501014942299</v>
      </c>
      <c r="C124" s="18">
        <f>CORREL($A119:$A124,Эталоны!$H$32:$H$37)</f>
        <v>-0.32104195330468938</v>
      </c>
      <c r="D124" s="18">
        <f>CORREL($A119:$A124,Эталоны!$Q$32:$Q$37)</f>
        <v>-0.48214090040616037</v>
      </c>
      <c r="E124" s="18">
        <f>CORREL($A119:$A124,Эталоны!$Q$24:$Q$29)</f>
        <v>-0.40991702578932604</v>
      </c>
      <c r="F124" s="41">
        <v>3</v>
      </c>
      <c r="G124" s="34">
        <v>55</v>
      </c>
      <c r="H124" s="18">
        <f>CORREL($G119:$G124,Эталоны!$H$24:$H$29)</f>
        <v>0.44721359549996026</v>
      </c>
      <c r="I124" s="18">
        <f>CORREL($G119:$G124,Эталоны!$H$32:$H$37)</f>
        <v>-0.5308393418114975</v>
      </c>
      <c r="J124" s="18">
        <f>CORREL($G119:$G124,Эталоны!$Q$32:$Q$37)</f>
        <v>3.7246163438943047E-2</v>
      </c>
      <c r="K124" s="18">
        <f>CORREL($G119:$G124,Эталоны!$Q$24:$Q$29)</f>
        <v>-0.23165087383029179</v>
      </c>
      <c r="L124" s="41">
        <v>1</v>
      </c>
      <c r="M124" s="34">
        <v>47</v>
      </c>
      <c r="N124" s="18">
        <f>CORREL($M119:$M124,Эталоны!$H$24:$H$29)</f>
        <v>-0.57831273904940161</v>
      </c>
      <c r="O124" s="18">
        <f>CORREL($M119:$M124,Эталоны!$H$32:$H$37)</f>
        <v>-4.7170374964170909E-3</v>
      </c>
      <c r="P124" s="18">
        <f>CORREL($M119:$M124,Эталоны!$Q$32:$Q$37)</f>
        <v>6.5988983320013891E-2</v>
      </c>
      <c r="Q124" s="18">
        <f>CORREL($M119:$M124,Эталоны!$Q$24:$Q$29)</f>
        <v>0.26701390772022304</v>
      </c>
      <c r="R124" s="41">
        <v>2</v>
      </c>
      <c r="S124" s="38">
        <v>50</v>
      </c>
      <c r="T124" s="8">
        <f>CORREL($S119:$S124,Эталоны!$H$24:$H$29)</f>
        <v>0.37696851746252541</v>
      </c>
      <c r="U124" s="18">
        <f>CORREL($S119:$S124,Эталоны!$H$32:$H$37)</f>
        <v>2.3914823593999397E-2</v>
      </c>
      <c r="V124" s="18">
        <f>CORREL($S119:$S124,Эталоны!$Q$32:$Q$37)</f>
        <v>-0.2130429651565372</v>
      </c>
      <c r="W124" s="18">
        <f>CORREL($S119:$S124,Эталоны!$Q$24:$Q$29)</f>
        <v>7.5938077441634369E-16</v>
      </c>
      <c r="X124" s="41">
        <v>2</v>
      </c>
      <c r="Y124" s="38">
        <v>48</v>
      </c>
      <c r="Z124" s="8">
        <f>CORREL($Y119:$Y124,Эталоны!$H$24:$H$29)</f>
        <v>0.74398263858322755</v>
      </c>
      <c r="AA124" s="18">
        <f>CORREL($Y119:$Y124,Эталоны!$H$32:$H$37)</f>
        <v>-0.44838234753811962</v>
      </c>
      <c r="AB124" s="18">
        <f>CORREL($Y119:$Y124,Эталоны!$Q$32:$Q$37)</f>
        <v>-0.60386096953721302</v>
      </c>
      <c r="AC124" s="18">
        <f>CORREL($Y119:$Y124,Эталоны!$Q$24:$Q$29)</f>
        <v>-0.8962140715382626</v>
      </c>
      <c r="AD124" s="41">
        <v>2</v>
      </c>
      <c r="AE124" s="38">
        <v>46</v>
      </c>
      <c r="AF124" s="8">
        <f>CORREL($AE119:$AE124,Эталоны!$H$24:$H$29)</f>
        <v>0.72459711298264096</v>
      </c>
      <c r="AG124" s="18">
        <f>CORREL($AE119:$AE124,Эталоны!$H$32:$H$37)</f>
        <v>0.25312236914448222</v>
      </c>
      <c r="AH124" s="18">
        <f>CORREL($AE119:$AE124,Эталоны!$Q$32:$Q$37)</f>
        <v>-0.70487619333357776</v>
      </c>
      <c r="AI124" s="18">
        <f>CORREL($AE119:$AE124,Эталоны!$Q$24:$Q$29)</f>
        <v>-0.17210562179333533</v>
      </c>
      <c r="AJ124" s="41">
        <v>2</v>
      </c>
      <c r="AK124" s="38">
        <v>61</v>
      </c>
      <c r="AL124" s="18">
        <f>CORREL($AK119:$AK124,Эталоны!$H$24:$H$29)</f>
        <v>-0.29493231139460541</v>
      </c>
      <c r="AM124" s="18">
        <f>CORREL($AK119:$AK124,Эталоны!$H$32:$H$37)</f>
        <v>5.9924039382906386E-2</v>
      </c>
      <c r="AN124" s="18">
        <f>CORREL($AK119:$AK124,Эталоны!$Q$32:$Q$37)</f>
        <v>0.68654295312637825</v>
      </c>
      <c r="AO124" s="18">
        <f>CORREL($AK119:$AK124,Эталоны!$Q$24:$Q$29)</f>
        <v>0.24697235206695231</v>
      </c>
      <c r="AP124" s="22">
        <v>2</v>
      </c>
    </row>
    <row r="125" spans="1:42" x14ac:dyDescent="0.3">
      <c r="A125" s="34">
        <v>49</v>
      </c>
      <c r="B125" s="8">
        <f>CORREL($A120:$A125,Эталоны!$H$24:$H$29)</f>
        <v>0.35909242322980472</v>
      </c>
      <c r="C125" s="18">
        <f>CORREL($A120:$A125,Эталоны!$H$32:$H$37)</f>
        <v>0.17573734528192073</v>
      </c>
      <c r="D125" s="18">
        <f>CORREL($A120:$A125,Эталоны!$Q$32:$Q$37)</f>
        <v>-0.71898859091620537</v>
      </c>
      <c r="E125" s="18">
        <f>CORREL($A120:$A125,Эталоны!$Q$24:$Q$29)</f>
        <v>1.8600954177995806E-15</v>
      </c>
      <c r="F125" s="41">
        <v>3</v>
      </c>
      <c r="G125" s="34">
        <v>57</v>
      </c>
      <c r="H125" s="18">
        <f>CORREL($G120:$G125,Эталоны!$H$24:$H$29)</f>
        <v>-0.80739067324816038</v>
      </c>
      <c r="I125" s="18">
        <f>CORREL($G120:$G125,Эталоны!$H$32:$H$37)</f>
        <v>0.30732442569171353</v>
      </c>
      <c r="J125" s="18">
        <f>CORREL($G120:$G125,Эталоны!$Q$32:$Q$37)</f>
        <v>0.31135433194102641</v>
      </c>
      <c r="K125" s="18">
        <f>CORREL($G120:$G125,Эталоны!$Q$24:$Q$29)</f>
        <v>0.72709788108020823</v>
      </c>
      <c r="L125" s="41">
        <v>1</v>
      </c>
      <c r="M125" s="34">
        <v>50</v>
      </c>
      <c r="N125" s="18">
        <f>CORREL($M120:$M125,Эталоны!$H$24:$H$29)</f>
        <v>-5.3852645351787382E-2</v>
      </c>
      <c r="O125" s="18">
        <f>CORREL($M120:$M125,Эталоны!$H$32:$H$37)</f>
        <v>0.49025388367701389</v>
      </c>
      <c r="P125" s="18">
        <f>CORREL($M120:$M125,Эталоны!$Q$32:$Q$37)</f>
        <v>-0.25159359694676808</v>
      </c>
      <c r="Q125" s="18">
        <f>CORREL($M120:$M125,Эталоны!$Q$24:$Q$29)</f>
        <v>0.56926413257211461</v>
      </c>
      <c r="R125" s="41">
        <v>2</v>
      </c>
      <c r="S125" s="38">
        <v>48</v>
      </c>
      <c r="T125" s="8">
        <f>CORREL($S120:$S125,Эталоны!$H$24:$H$29)</f>
        <v>0.10404091360705173</v>
      </c>
      <c r="U125" s="18">
        <f>CORREL($S120:$S125,Эталоны!$H$32:$H$37)</f>
        <v>-0.68493520314942202</v>
      </c>
      <c r="V125" s="18">
        <f>CORREL($S120:$S125,Эталоны!$Q$32:$Q$37)</f>
        <v>9.6215733169427831E-2</v>
      </c>
      <c r="W125" s="18">
        <f>CORREL($S120:$S125,Эталоны!$Q$24:$Q$29)</f>
        <v>-0.36889607247608108</v>
      </c>
      <c r="X125" s="41">
        <v>2</v>
      </c>
      <c r="Y125" s="38">
        <v>48</v>
      </c>
      <c r="Z125" s="8">
        <f>CORREL($Y120:$Y125,Эталоны!$H$24:$H$29)</f>
        <v>0.579285497695472</v>
      </c>
      <c r="AA125" s="18">
        <f>CORREL($Y120:$Y125,Эталоны!$H$32:$H$37)</f>
        <v>-3.4613165893810666E-2</v>
      </c>
      <c r="AB125" s="18">
        <f>CORREL($Y120:$Y125,Эталоны!$Q$32:$Q$37)</f>
        <v>-0.52990199749573763</v>
      </c>
      <c r="AC125" s="18">
        <f>CORREL($Y120:$Y125,Эталоны!$Q$24:$Q$29)</f>
        <v>-0.17187037583932191</v>
      </c>
      <c r="AD125" s="41">
        <v>2</v>
      </c>
      <c r="AE125" s="38">
        <v>45</v>
      </c>
      <c r="AF125" s="8">
        <f>CORREL($AE120:$AE125,Эталоны!$H$24:$H$29)</f>
        <v>0.13516856473183092</v>
      </c>
      <c r="AG125" s="18">
        <f>CORREL($AE120:$AE125,Эталоны!$H$32:$H$37)</f>
        <v>-0.56222048159183913</v>
      </c>
      <c r="AH125" s="18">
        <f>CORREL($AE120:$AE125,Эталоны!$Q$32:$Q$37)</f>
        <v>0.13306685260325238</v>
      </c>
      <c r="AI125" s="18">
        <f>CORREL($AE120:$AE125,Эталоны!$Q$24:$Q$29)</f>
        <v>-0.37667876360861929</v>
      </c>
      <c r="AJ125" s="41">
        <v>2</v>
      </c>
      <c r="AK125" s="38">
        <v>52</v>
      </c>
      <c r="AL125" s="18">
        <f>CORREL($AK120:$AK125,Эталоны!$H$24:$H$29)</f>
        <v>7.6159141426167851E-2</v>
      </c>
      <c r="AM125" s="18">
        <f>CORREL($AK120:$AK125,Эталоны!$H$32:$H$37)</f>
        <v>-2.4157619905991533E-3</v>
      </c>
      <c r="AN125" s="18">
        <f>CORREL($AK120:$AK125,Эталоны!$Q$32:$Q$37)</f>
        <v>-0.33476472299172672</v>
      </c>
      <c r="AO125" s="18">
        <f>CORREL($AK120:$AK125,Эталоны!$Q$24:$Q$29)</f>
        <v>-0.42257994172136909</v>
      </c>
      <c r="AP125" s="22">
        <v>3</v>
      </c>
    </row>
    <row r="126" spans="1:42" x14ac:dyDescent="0.3">
      <c r="A126" s="34">
        <v>53</v>
      </c>
      <c r="B126" s="8">
        <f>CORREL($A121:$A126,Эталоны!$H$24:$H$29)</f>
        <v>-0.46287256577350588</v>
      </c>
      <c r="C126" s="18">
        <f>CORREL($A121:$A126,Эталоны!$H$32:$H$37)</f>
        <v>-4.8241781970892142E-2</v>
      </c>
      <c r="D126" s="18">
        <f>CORREL($A121:$A126,Эталоны!$Q$32:$Q$37)</f>
        <v>0.80221380289722011</v>
      </c>
      <c r="E126" s="18">
        <f>CORREL($A121:$A126,Эталоны!$Q$24:$Q$29)</f>
        <v>0.50616426116348956</v>
      </c>
      <c r="F126" s="41">
        <v>2</v>
      </c>
      <c r="G126" s="34">
        <v>55</v>
      </c>
      <c r="H126" s="18">
        <f>CORREL($G121:$G126,Эталоны!$H$24:$H$29)</f>
        <v>-0.56029625069679978</v>
      </c>
      <c r="I126" s="18">
        <f>CORREL($G121:$G126,Эталоны!$H$32:$H$37)</f>
        <v>0.64391327041769741</v>
      </c>
      <c r="J126" s="18">
        <f>CORREL($G121:$G126,Эталоны!$Q$32:$Q$37)</f>
        <v>-0.32152179047041707</v>
      </c>
      <c r="K126" s="18">
        <f>CORREL($G121:$G126,Эталоны!$Q$24:$Q$29)</f>
        <v>0.48701780569984993</v>
      </c>
      <c r="L126" s="41">
        <v>1</v>
      </c>
      <c r="M126" s="34">
        <v>52</v>
      </c>
      <c r="N126" s="18">
        <f>CORREL($M121:$M126,Эталоны!$H$24:$H$29)</f>
        <v>-0.84369144384470207</v>
      </c>
      <c r="O126" s="18">
        <f>CORREL($M121:$M126,Эталоны!$H$32:$H$37)</f>
        <v>0.33139112694543738</v>
      </c>
      <c r="P126" s="18">
        <f>CORREL($M121:$M126,Эталоны!$Q$32:$Q$37)</f>
        <v>0.47072350396492019</v>
      </c>
      <c r="Q126" s="18">
        <f>CORREL($M121:$M126,Эталоны!$Q$24:$Q$29)</f>
        <v>0.51037473954741186</v>
      </c>
      <c r="R126" s="41">
        <v>2</v>
      </c>
      <c r="S126" s="38">
        <v>54</v>
      </c>
      <c r="T126" s="8">
        <f>CORREL($S121:$S126,Эталоны!$H$24:$H$29)</f>
        <v>-0.42130868068370453</v>
      </c>
      <c r="U126" s="18">
        <f>CORREL($S121:$S126,Эталоны!$H$32:$H$37)</f>
        <v>0.4017693623717673</v>
      </c>
      <c r="V126" s="18">
        <f>CORREL($S121:$S126,Эталоны!$Q$32:$Q$37)</f>
        <v>0.2046661551813731</v>
      </c>
      <c r="W126" s="18">
        <f>CORREL($S121:$S126,Эталоны!$Q$24:$Q$29)</f>
        <v>0.76132002343394389</v>
      </c>
      <c r="X126" s="41">
        <v>1</v>
      </c>
      <c r="Y126" s="38">
        <v>48</v>
      </c>
      <c r="Z126" s="8">
        <f>CORREL($Y121:$Y126,Эталоны!$H$24:$H$29)</f>
        <v>-1.8210826992158549E-2</v>
      </c>
      <c r="AA126" s="18">
        <f>CORREL($Y121:$Y126,Эталоны!$H$32:$H$37)</f>
        <v>-0.43034627251191893</v>
      </c>
      <c r="AB126" s="18">
        <f>CORREL($Y121:$Y126,Эталоны!$Q$32:$Q$37)</f>
        <v>7.8217760488940011E-2</v>
      </c>
      <c r="AC126" s="18">
        <f>CORREL($Y121:$Y126,Эталоны!$Q$24:$Q$29)</f>
        <v>-0.10399562119703872</v>
      </c>
      <c r="AD126" s="41">
        <v>2</v>
      </c>
      <c r="AE126" s="38">
        <v>44</v>
      </c>
      <c r="AF126" s="8">
        <f>CORREL($AE121:$AE126,Эталоны!$H$24:$H$29)</f>
        <v>0.26314211606026944</v>
      </c>
      <c r="AG126" s="18">
        <f>CORREL($AE121:$AE126,Эталоны!$H$32:$H$37)</f>
        <v>-0.28014106167820818</v>
      </c>
      <c r="AH126" s="18">
        <f>CORREL($AE121:$AE126,Эталоны!$Q$32:$Q$37)</f>
        <v>-0.20448204383367208</v>
      </c>
      <c r="AI126" s="18">
        <f>CORREL($AE121:$AE126,Эталоны!$Q$24:$Q$29)</f>
        <v>-6.5943477691437144E-2</v>
      </c>
      <c r="AJ126" s="41">
        <v>2</v>
      </c>
      <c r="AK126" s="38">
        <v>53</v>
      </c>
      <c r="AL126" s="18">
        <f>CORREL($AK121:$AK126,Эталоны!$H$24:$H$29)</f>
        <v>0.64781276066744653</v>
      </c>
      <c r="AM126" s="18">
        <f>CORREL($AK121:$AK126,Эталоны!$H$32:$H$37)</f>
        <v>0.25756084241177857</v>
      </c>
      <c r="AN126" s="18">
        <f>CORREL($AK121:$AK126,Эталоны!$Q$32:$Q$37)</f>
        <v>-0.47142934058711078</v>
      </c>
      <c r="AO126" s="18">
        <f>CORREL($AK121:$AK126,Эталоны!$Q$24:$Q$29)</f>
        <v>-0.18437849929672415</v>
      </c>
      <c r="AP126" s="22">
        <v>3</v>
      </c>
    </row>
    <row r="127" spans="1:42" x14ac:dyDescent="0.3">
      <c r="A127" s="34">
        <v>51</v>
      </c>
      <c r="B127" s="8">
        <f>CORREL($A122:$A127,Эталоны!$H$24:$H$29)</f>
        <v>-0.32118202741878488</v>
      </c>
      <c r="C127" s="18">
        <f>CORREL($A122:$A127,Эталоны!$H$32:$H$37)</f>
        <v>-0.23577639014143537</v>
      </c>
      <c r="D127" s="18">
        <f>CORREL($A122:$A127,Эталоны!$Q$32:$Q$37)</f>
        <v>0.11409536133993324</v>
      </c>
      <c r="E127" s="18">
        <f>CORREL($A122:$A127,Эталоны!$Q$24:$Q$29)</f>
        <v>-0.10034904120085117</v>
      </c>
      <c r="F127" s="41">
        <v>2</v>
      </c>
      <c r="G127" s="34">
        <v>54</v>
      </c>
      <c r="H127" s="18">
        <f>CORREL($G122:$G127,Эталоны!$H$24:$H$29)</f>
        <v>0.21968651493907476</v>
      </c>
      <c r="I127" s="18">
        <f>CORREL($G122:$G127,Эталоны!$H$32:$H$37)</f>
        <v>0.49940479623884576</v>
      </c>
      <c r="J127" s="18">
        <f>CORREL($G122:$G127,Эталоны!$Q$32:$Q$37)</f>
        <v>-0.55731967022007534</v>
      </c>
      <c r="K127" s="18">
        <f>CORREL($G122:$G127,Эталоны!$Q$24:$Q$29)</f>
        <v>-2.6692602947589246E-2</v>
      </c>
      <c r="L127" s="41">
        <v>1</v>
      </c>
      <c r="M127" s="34">
        <v>51</v>
      </c>
      <c r="N127" s="18">
        <f>CORREL($M122:$M127,Эталоны!$H$24:$H$29)</f>
        <v>0.45584177221501215</v>
      </c>
      <c r="O127" s="18">
        <f>CORREL($M122:$M127,Эталоны!$H$32:$H$37)</f>
        <v>-0.27136341991243956</v>
      </c>
      <c r="P127" s="18">
        <f>CORREL($M122:$M127,Эталоны!$Q$32:$Q$37)</f>
        <v>-7.1893400725807476E-3</v>
      </c>
      <c r="Q127" s="18">
        <f>CORREL($M122:$M127,Эталоны!$Q$24:$Q$29)</f>
        <v>-0.42892111401936661</v>
      </c>
      <c r="R127" s="41">
        <v>3</v>
      </c>
      <c r="S127" s="38">
        <v>54</v>
      </c>
      <c r="T127" s="8">
        <f>CORREL($S122:$S127,Эталоны!$H$24:$H$29)</f>
        <v>-0.92299617533371359</v>
      </c>
      <c r="U127" s="18">
        <f>CORREL($S122:$S127,Эталоны!$H$32:$H$37)</f>
        <v>0.39434819864988702</v>
      </c>
      <c r="V127" s="18">
        <f>CORREL($S122:$S127,Эталоны!$Q$32:$Q$37)</f>
        <v>0.413045279726378</v>
      </c>
      <c r="W127" s="18">
        <f>CORREL($S122:$S127,Эталоны!$Q$24:$Q$29)</f>
        <v>0.53555885677531212</v>
      </c>
      <c r="X127" s="41">
        <v>1</v>
      </c>
      <c r="Y127" s="38">
        <v>51</v>
      </c>
      <c r="Z127" s="8">
        <f>CORREL($Y122:$Y127,Эталоны!$H$24:$H$29)</f>
        <v>-0.26837925161072962</v>
      </c>
      <c r="AA127" s="18">
        <f>CORREL($Y122:$Y127,Эталоны!$H$32:$H$37)</f>
        <v>0.10402432611819815</v>
      </c>
      <c r="AB127" s="18">
        <f>CORREL($Y122:$Y127,Эталоны!$Q$32:$Q$37)</f>
        <v>1.9236698614325434E-2</v>
      </c>
      <c r="AC127" s="18">
        <f>CORREL($Y122:$Y127,Эталоны!$Q$24:$Q$29)</f>
        <v>0.46050162975108672</v>
      </c>
      <c r="AD127" s="41">
        <v>3</v>
      </c>
      <c r="AE127" s="38">
        <v>43</v>
      </c>
      <c r="AF127" s="8">
        <f>CORREL($AE122:$AE127,Эталоны!$H$24:$H$29)</f>
        <v>-0.61078703928472533</v>
      </c>
      <c r="AG127" s="18">
        <f>CORREL($AE122:$AE127,Эталоны!$H$32:$H$37)</f>
        <v>0.51043346616227026</v>
      </c>
      <c r="AH127" s="18">
        <f>CORREL($AE122:$AE127,Эталоны!$Q$32:$Q$37)</f>
        <v>-0.15577579993339824</v>
      </c>
      <c r="AI127" s="18">
        <f>CORREL($AE122:$AE127,Эталоны!$Q$24:$Q$29)</f>
        <v>0.64222396875534049</v>
      </c>
      <c r="AJ127" s="41">
        <v>2</v>
      </c>
      <c r="AK127" s="38">
        <v>67</v>
      </c>
      <c r="AL127" s="18">
        <f>CORREL($AK122:$AK127,Эталоны!$H$24:$H$29)</f>
        <v>-0.20553377522767183</v>
      </c>
      <c r="AM127" s="18">
        <f>CORREL($AK122:$AK127,Эталоны!$H$32:$H$37)</f>
        <v>-0.36258534669211567</v>
      </c>
      <c r="AN127" s="18">
        <f>CORREL($AK122:$AK127,Эталоны!$Q$32:$Q$37)</f>
        <v>0.9328299088223525</v>
      </c>
      <c r="AO127" s="18">
        <f>CORREL($AK122:$AK127,Эталоны!$Q$24:$Q$29)</f>
        <v>5.1867001105154166E-2</v>
      </c>
      <c r="AP127" s="22">
        <v>2</v>
      </c>
    </row>
    <row r="128" spans="1:42" x14ac:dyDescent="0.3">
      <c r="A128" s="34">
        <v>53</v>
      </c>
      <c r="B128" s="8">
        <f>CORREL($A123:$A128,Эталоны!$H$24:$H$29)</f>
        <v>-0.31788776569561139</v>
      </c>
      <c r="C128" s="18">
        <f>CORREL($A123:$A128,Эталоны!$H$32:$H$37)</f>
        <v>0.86590982695911489</v>
      </c>
      <c r="D128" s="18">
        <f>CORREL($A123:$A128,Эталоны!$Q$32:$Q$37)</f>
        <v>-3.5930720499763126E-2</v>
      </c>
      <c r="E128" s="18">
        <f>CORREL($A123:$A128,Эталоны!$Q$24:$Q$29)</f>
        <v>0.70972268789034332</v>
      </c>
      <c r="F128" s="41">
        <v>3</v>
      </c>
      <c r="G128" s="34">
        <v>54</v>
      </c>
      <c r="H128" s="18">
        <f>CORREL($G123:$G128,Эталоны!$H$24:$H$29)</f>
        <v>0.71240353521896604</v>
      </c>
      <c r="I128" s="18">
        <f>CORREL($G123:$G128,Эталоны!$H$32:$H$37)</f>
        <v>-0.76379158738087594</v>
      </c>
      <c r="J128" s="18">
        <f>CORREL($G123:$G128,Эталоны!$Q$32:$Q$37)</f>
        <v>4.2945425095314634E-2</v>
      </c>
      <c r="K128" s="18">
        <f>CORREL($G123:$G128,Эталоны!$Q$24:$Q$29)</f>
        <v>-0.77903344401450914</v>
      </c>
      <c r="L128" s="41">
        <v>2</v>
      </c>
      <c r="M128" s="34">
        <v>51</v>
      </c>
      <c r="N128" s="18">
        <f>CORREL($M123:$M128,Эталоны!$H$24:$H$29)</f>
        <v>-0.29643186999192978</v>
      </c>
      <c r="O128" s="18">
        <f>CORREL($M123:$M128,Эталоны!$H$32:$H$37)</f>
        <v>0.63821475529557203</v>
      </c>
      <c r="P128" s="18">
        <f>CORREL($M123:$M128,Эталоны!$Q$32:$Q$37)</f>
        <v>-9.2140316481310963E-2</v>
      </c>
      <c r="Q128" s="18">
        <f>CORREL($M123:$M128,Эталоны!$Q$24:$Q$29)</f>
        <v>0.310650119110707</v>
      </c>
      <c r="R128" s="41">
        <v>3</v>
      </c>
      <c r="S128" s="38">
        <v>50</v>
      </c>
      <c r="T128" s="8">
        <f>CORREL($S123:$S128,Эталоны!$H$24:$H$29)</f>
        <v>0.49498391328422214</v>
      </c>
      <c r="U128" s="18">
        <f>CORREL($S123:$S128,Эталоны!$H$32:$H$37)</f>
        <v>0.14758799839409481</v>
      </c>
      <c r="V128" s="18">
        <f>CORREL($S123:$S128,Эталоны!$Q$32:$Q$37)</f>
        <v>-0.51471997713036088</v>
      </c>
      <c r="W128" s="18">
        <f>CORREL($S123:$S128,Эталоны!$Q$24:$Q$29)</f>
        <v>-0.37288104011165901</v>
      </c>
      <c r="X128" s="41">
        <v>1</v>
      </c>
      <c r="Y128" s="38">
        <v>48</v>
      </c>
      <c r="Z128" s="8">
        <f>CORREL($Y123:$Y128,Эталоны!$H$24:$H$29)</f>
        <v>-0.75005407159085602</v>
      </c>
      <c r="AA128" s="18">
        <f>CORREL($Y123:$Y128,Эталоны!$H$32:$H$37)</f>
        <v>0.58499484318289985</v>
      </c>
      <c r="AB128" s="18">
        <f>CORREL($Y123:$Y128,Эталоны!$Q$32:$Q$37)</f>
        <v>-0.15625803640898203</v>
      </c>
      <c r="AC128" s="18">
        <f>CORREL($Y123:$Y128,Эталоны!$Q$24:$Q$29)</f>
        <v>0.63257669209839618</v>
      </c>
      <c r="AD128" s="41">
        <v>3</v>
      </c>
      <c r="AE128" s="38">
        <v>46</v>
      </c>
      <c r="AF128" s="8">
        <f>CORREL($AE123:$AE128,Эталоны!$H$24:$H$29)</f>
        <v>-0.50695566727574348</v>
      </c>
      <c r="AG128" s="18">
        <f>CORREL($AE123:$AE128,Эталоны!$H$32:$H$37)</f>
        <v>0.16570003372610664</v>
      </c>
      <c r="AH128" s="18">
        <f>CORREL($AE123:$AE128,Эталоны!$Q$32:$Q$37)</f>
        <v>0.44345980408604074</v>
      </c>
      <c r="AI128" s="18">
        <f>CORREL($AE123:$AE128,Эталоны!$Q$24:$Q$29)</f>
        <v>0.68292003490312214</v>
      </c>
      <c r="AJ128" s="41">
        <v>2</v>
      </c>
      <c r="AK128" s="38">
        <v>66</v>
      </c>
      <c r="AL128" s="18">
        <f>CORREL($AK123:$AK128,Эталоны!$H$24:$H$29)</f>
        <v>-0.24566310585075643</v>
      </c>
      <c r="AM128" s="18">
        <f>CORREL($AK123:$AK128,Эталоны!$H$32:$H$37)</f>
        <v>-0.1104689341608848</v>
      </c>
      <c r="AN128" s="18">
        <f>CORREL($AK123:$AK128,Эталоны!$Q$32:$Q$37)</f>
        <v>0.35607347465143968</v>
      </c>
      <c r="AO128" s="18">
        <f>CORREL($AK123:$AK128,Эталоны!$Q$24:$Q$29)</f>
        <v>1.7558141467708167E-3</v>
      </c>
      <c r="AP128" s="22">
        <v>1</v>
      </c>
    </row>
    <row r="129" spans="1:42" x14ac:dyDescent="0.3">
      <c r="A129" s="34">
        <v>53</v>
      </c>
      <c r="B129" s="8">
        <f>CORREL($A124:$A129,Эталоны!$H$24:$H$29)</f>
        <v>-0.12898980625943293</v>
      </c>
      <c r="C129" s="18">
        <f>CORREL($A124:$A129,Эталоны!$H$32:$H$37)</f>
        <v>-0.25776743164340205</v>
      </c>
      <c r="D129" s="18">
        <f>CORREL($A124:$A129,Эталоны!$Q$32:$Q$37)</f>
        <v>0.47071485231806687</v>
      </c>
      <c r="E129" s="18">
        <f>CORREL($A124:$A129,Эталоны!$Q$24:$Q$29)</f>
        <v>-0.30225858573508896</v>
      </c>
      <c r="F129" s="41">
        <v>3</v>
      </c>
      <c r="G129" s="34">
        <v>53</v>
      </c>
      <c r="H129" s="18">
        <f>CORREL($G124:$G129,Эталоны!$H$24:$H$29)</f>
        <v>0.33245498310218674</v>
      </c>
      <c r="I129" s="18">
        <f>CORREL($G124:$G129,Эталоны!$H$32:$H$37)</f>
        <v>-0.41127239320508652</v>
      </c>
      <c r="J129" s="18">
        <f>CORREL($G124:$G129,Эталоны!$Q$32:$Q$37)</f>
        <v>-0.30061797566719783</v>
      </c>
      <c r="K129" s="18">
        <f>CORREL($G124:$G129,Эталоны!$Q$24:$Q$29)</f>
        <v>-0.25967781467150192</v>
      </c>
      <c r="L129" s="41">
        <v>2</v>
      </c>
      <c r="M129" s="34">
        <v>51</v>
      </c>
      <c r="N129" s="18">
        <f>CORREL($M124:$M129,Эталоны!$H$24:$H$29)</f>
        <v>0.62991772373284394</v>
      </c>
      <c r="O129" s="18">
        <f>CORREL($M124:$M129,Эталоны!$H$32:$H$37)</f>
        <v>-0.62058451343657917</v>
      </c>
      <c r="P129" s="18">
        <f>CORREL($M124:$M129,Эталоны!$Q$32:$Q$37)</f>
        <v>0.17590424055522946</v>
      </c>
      <c r="Q129" s="18">
        <f>CORREL($M124:$M129,Эталоны!$Q$24:$Q$29)</f>
        <v>-0.75636550739998354</v>
      </c>
      <c r="R129" s="41">
        <v>3</v>
      </c>
      <c r="S129" s="38">
        <v>54</v>
      </c>
      <c r="T129" s="8">
        <f>CORREL($S124:$S129,Эталоны!$H$24:$H$29)</f>
        <v>0.12204806385504059</v>
      </c>
      <c r="U129" s="18">
        <f>CORREL($S124:$S129,Эталоны!$H$32:$H$37)</f>
        <v>5.3424699132526773E-2</v>
      </c>
      <c r="V129" s="18">
        <f>CORREL($S124:$S129,Эталоны!$Q$32:$Q$37)</f>
        <v>0.3145269425994483</v>
      </c>
      <c r="W129" s="18">
        <f>CORREL($S124:$S129,Эталоны!$Q$24:$Q$29)</f>
        <v>-2.6692602947591071E-2</v>
      </c>
      <c r="X129" s="41">
        <v>3</v>
      </c>
      <c r="Y129" s="38">
        <v>48</v>
      </c>
      <c r="Z129" s="8">
        <f>CORREL($Y124:$Y129,Эталоны!$H$24:$H$29)</f>
        <v>0.55630358996731688</v>
      </c>
      <c r="AA129" s="18">
        <f>CORREL($Y124:$Y129,Эталоны!$H$32:$H$37)</f>
        <v>0.46131440562887249</v>
      </c>
      <c r="AB129" s="18">
        <f>CORREL($Y124:$Y129,Эталоны!$Q$32:$Q$37)</f>
        <v>-0.62878760874584549</v>
      </c>
      <c r="AC129" s="18">
        <f>CORREL($Y124:$Y129,Эталоны!$Q$24:$Q$29)</f>
        <v>-2.8968272975115165E-2</v>
      </c>
      <c r="AD129" s="41">
        <v>3</v>
      </c>
      <c r="AE129" s="38">
        <v>45</v>
      </c>
      <c r="AF129" s="8">
        <f>CORREL($AE124:$AE129,Эталоны!$H$24:$H$29)</f>
        <v>-0.74932575598006401</v>
      </c>
      <c r="AG129" s="18">
        <f>CORREL($AE124:$AE129,Эталоны!$H$32:$H$37)</f>
        <v>9.2433266285369492E-2</v>
      </c>
      <c r="AH129" s="18">
        <f>CORREL($AE124:$AE129,Эталоны!$Q$32:$Q$37)</f>
        <v>0.2321297096492346</v>
      </c>
      <c r="AI129" s="18">
        <f>CORREL($AE124:$AE129,Эталоны!$Q$24:$Q$29)</f>
        <v>0.33383327112207889</v>
      </c>
      <c r="AJ129" s="41">
        <v>2</v>
      </c>
      <c r="AK129" s="38">
        <v>65</v>
      </c>
      <c r="AL129" s="18">
        <f>CORREL($AK124:$AK129,Эталоны!$H$24:$H$29)</f>
        <v>-0.25357307126950801</v>
      </c>
      <c r="AM129" s="18">
        <f>CORREL($AK124:$AK129,Эталоны!$H$32:$H$37)</f>
        <v>0.72018631270072375</v>
      </c>
      <c r="AN129" s="18">
        <f>CORREL($AK124:$AK129,Эталоны!$Q$32:$Q$37)</f>
        <v>-0.16755812152967342</v>
      </c>
      <c r="AO129" s="18">
        <f>CORREL($AK124:$AK129,Эталоны!$Q$24:$Q$29)</f>
        <v>0.36260913128021427</v>
      </c>
      <c r="AP129" s="22">
        <v>1</v>
      </c>
    </row>
    <row r="130" spans="1:42" x14ac:dyDescent="0.3">
      <c r="A130" s="34">
        <v>54</v>
      </c>
      <c r="B130" s="8">
        <f>CORREL($A125:$A130,Эталоны!$H$24:$H$29)</f>
        <v>0.44205687221208578</v>
      </c>
      <c r="C130" s="18">
        <f>CORREL($A125:$A130,Эталоны!$H$32:$H$37)</f>
        <v>-0.21033013954246099</v>
      </c>
      <c r="D130" s="18">
        <f>CORREL($A125:$A130,Эталоны!$Q$32:$Q$37)</f>
        <v>0.13990340672578774</v>
      </c>
      <c r="E130" s="18">
        <f>CORREL($A125:$A130,Эталоны!$Q$24:$Q$29)</f>
        <v>-0.30293173868429896</v>
      </c>
      <c r="F130" s="41">
        <v>3</v>
      </c>
      <c r="G130" s="34">
        <v>53</v>
      </c>
      <c r="H130" s="18">
        <f>CORREL($G125:$G130,Эталоны!$H$24:$H$29)</f>
        <v>-0.3447976927364913</v>
      </c>
      <c r="I130" s="18">
        <f>CORREL($G125:$G130,Эталоны!$H$32:$H$37)</f>
        <v>0.37322361533764564</v>
      </c>
      <c r="J130" s="18">
        <f>CORREL($G125:$G130,Эталоны!$Q$32:$Q$37)</f>
        <v>-0.26306328311215926</v>
      </c>
      <c r="K130" s="18">
        <f>CORREL($G125:$G130,Эталоны!$Q$24:$Q$29)</f>
        <v>0.51843830929338919</v>
      </c>
      <c r="L130" s="41">
        <v>2</v>
      </c>
      <c r="M130" s="34">
        <v>60</v>
      </c>
      <c r="N130" s="18">
        <f>CORREL($M125:$M130,Эталоны!$H$24:$H$29)</f>
        <v>-0.26976927890227725</v>
      </c>
      <c r="O130" s="18">
        <f>CORREL($M125:$M130,Эталоны!$H$32:$H$37)</f>
        <v>-1.242153923328901E-2</v>
      </c>
      <c r="P130" s="18">
        <f>CORREL($M125:$M130,Эталоны!$Q$32:$Q$37)</f>
        <v>0.79278961239572499</v>
      </c>
      <c r="Q130" s="18">
        <f>CORREL($M125:$M130,Эталоны!$Q$24:$Q$29)</f>
        <v>0.32672081494626509</v>
      </c>
      <c r="R130" s="41">
        <v>2</v>
      </c>
      <c r="S130" s="38">
        <v>50</v>
      </c>
      <c r="T130" s="8">
        <f>CORREL($S125:$S130,Эталоны!$H$24:$H$29)</f>
        <v>0.56142109373319826</v>
      </c>
      <c r="U130" s="18">
        <f>CORREL($S125:$S130,Эталоны!$H$32:$H$37)</f>
        <v>-0.89428300721839937</v>
      </c>
      <c r="V130" s="18">
        <f>CORREL($S125:$S130,Эталоны!$Q$32:$Q$37)</f>
        <v>-2.7590082684161552E-2</v>
      </c>
      <c r="W130" s="18">
        <f>CORREL($S125:$S130,Эталоны!$Q$24:$Q$29)</f>
        <v>-0.9164460345339257</v>
      </c>
      <c r="X130" s="41">
        <v>3</v>
      </c>
      <c r="Y130" s="38">
        <v>60</v>
      </c>
      <c r="Z130" s="8">
        <f>CORREL($Y125:$Y130,Эталоны!$H$24:$H$29)</f>
        <v>-0.34427253983069378</v>
      </c>
      <c r="AA130" s="18">
        <f>CORREL($Y125:$Y130,Эталоны!$H$32:$H$37)</f>
        <v>-7.1303121920848242E-2</v>
      </c>
      <c r="AB130" s="18">
        <f>CORREL($Y125:$Y130,Эталоны!$Q$32:$Q$37)</f>
        <v>0.89270955096542326</v>
      </c>
      <c r="AC130" s="18">
        <f>CORREL($Y125:$Y130,Эталоны!$Q$24:$Q$29)</f>
        <v>0.30265377873260857</v>
      </c>
      <c r="AD130" s="41">
        <v>2</v>
      </c>
      <c r="AE130" s="38">
        <v>46</v>
      </c>
      <c r="AF130" s="8">
        <f>CORREL($AE125:$AE130,Эталоны!$H$24:$H$29)</f>
        <v>-0.24977525199335587</v>
      </c>
      <c r="AG130" s="18">
        <f>CORREL($AE125:$AE130,Эталоны!$H$32:$H$37)</f>
        <v>0.80548989191535314</v>
      </c>
      <c r="AH130" s="18">
        <f>CORREL($AE125:$AE130,Эталоны!$Q$32:$Q$37)</f>
        <v>-8.155908717405598E-2</v>
      </c>
      <c r="AI130" s="18">
        <f>CORREL($AE125:$AE130,Эталоны!$Q$24:$Q$29)</f>
        <v>0.59685342412735354</v>
      </c>
      <c r="AJ130" s="41">
        <v>3</v>
      </c>
      <c r="AK130" s="38">
        <v>66</v>
      </c>
      <c r="AL130" s="18">
        <f>CORREL($AK125:$AK130,Эталоны!$H$24:$H$29)</f>
        <v>0.3009614065782239</v>
      </c>
      <c r="AM130" s="18">
        <f>CORREL($AK125:$AK130,Эталоны!$H$32:$H$37)</f>
        <v>-0.21810017264371942</v>
      </c>
      <c r="AN130" s="18">
        <f>CORREL($AK125:$AK130,Эталоны!$Q$32:$Q$37)</f>
        <v>0.1978250860120617</v>
      </c>
      <c r="AO130" s="18">
        <f>CORREL($AK125:$AK130,Эталоны!$Q$24:$Q$29)</f>
        <v>-0.44725181017436227</v>
      </c>
      <c r="AP130" s="22">
        <v>1</v>
      </c>
    </row>
    <row r="131" spans="1:42" x14ac:dyDescent="0.3">
      <c r="A131" s="34">
        <v>62</v>
      </c>
      <c r="B131" s="8">
        <f>CORREL($A126:$A131,Эталоны!$H$24:$H$29)</f>
        <v>-0.46807735856413013</v>
      </c>
      <c r="C131" s="18">
        <f>CORREL($A126:$A131,Эталоны!$H$32:$H$37)</f>
        <v>0.16862378264629405</v>
      </c>
      <c r="D131" s="18">
        <f>CORREL($A126:$A131,Эталоны!$Q$32:$Q$37)</f>
        <v>0.76714551199374237</v>
      </c>
      <c r="E131" s="18">
        <f>CORREL($A126:$A131,Эталоны!$Q$24:$Q$29)</f>
        <v>0.41435949721555743</v>
      </c>
      <c r="F131" s="41">
        <v>2</v>
      </c>
      <c r="G131" s="34">
        <v>53</v>
      </c>
      <c r="H131" s="18">
        <f>CORREL($G126:$G131,Эталоны!$H$24:$H$29)</f>
        <v>-0.39735970711951191</v>
      </c>
      <c r="I131" s="18">
        <f>CORREL($G126:$G131,Эталоны!$H$32:$H$37)</f>
        <v>6.0500249918540527E-2</v>
      </c>
      <c r="J131" s="18">
        <f>CORREL($G126:$G131,Эталоны!$Q$32:$Q$37)</f>
        <v>-1.7965360249881424E-2</v>
      </c>
      <c r="K131" s="18">
        <f>CORREL($G126:$G131,Эталоны!$Q$24:$Q$29)</f>
        <v>0.34761927570139362</v>
      </c>
      <c r="L131" s="41">
        <v>2</v>
      </c>
      <c r="M131" s="34">
        <v>59</v>
      </c>
      <c r="N131" s="18">
        <f>CORREL($M126:$M131,Эталоны!$H$24:$H$29)</f>
        <v>-0.43868954009163791</v>
      </c>
      <c r="O131" s="18">
        <f>CORREL($M126:$M131,Эталоны!$H$32:$H$37)</f>
        <v>6.0459135234949349E-2</v>
      </c>
      <c r="P131" s="18">
        <f>CORREL($M126:$M131,Эталоны!$Q$32:$Q$37)</f>
        <v>0.40693809778809248</v>
      </c>
      <c r="Q131" s="18">
        <f>CORREL($M126:$M131,Эталоны!$Q$24:$Q$29)</f>
        <v>7.7196231340467533E-2</v>
      </c>
      <c r="R131" s="41">
        <v>2</v>
      </c>
      <c r="S131" s="38">
        <v>53</v>
      </c>
      <c r="T131" s="8">
        <f>CORREL($S126:$S131,Эталоны!$H$24:$H$29)</f>
        <v>-4.9286405809013126E-2</v>
      </c>
      <c r="U131" s="18">
        <f>CORREL($S126:$S131,Эталоны!$H$32:$H$37)</f>
        <v>0.60502067807392557</v>
      </c>
      <c r="V131" s="18">
        <f>CORREL($S126:$S131,Эталоны!$Q$32:$Q$37)</f>
        <v>-0.19683570098476308</v>
      </c>
      <c r="W131" s="18">
        <f>CORREL($S126:$S131,Эталоны!$Q$24:$Q$29)</f>
        <v>0.67669523607886306</v>
      </c>
      <c r="X131" s="41">
        <v>3</v>
      </c>
      <c r="Y131" s="38">
        <v>50</v>
      </c>
      <c r="Z131" s="8">
        <f>CORREL($Y126:$Y131,Эталоны!$H$24:$H$29)</f>
        <v>-4.867884599652901E-2</v>
      </c>
      <c r="AA131" s="18">
        <f>CORREL($Y126:$Y131,Эталоны!$H$32:$H$37)</f>
        <v>-0.17536441352282342</v>
      </c>
      <c r="AB131" s="18">
        <f>CORREL($Y126:$Y131,Эталоны!$Q$32:$Q$37)</f>
        <v>-0.13676771603917529</v>
      </c>
      <c r="AC131" s="18">
        <f>CORREL($Y126:$Y131,Эталоны!$Q$24:$Q$29)</f>
        <v>-0.37262187820236498</v>
      </c>
      <c r="AD131" s="41">
        <v>2</v>
      </c>
      <c r="AE131" s="38">
        <v>47</v>
      </c>
      <c r="AF131" s="8">
        <f>CORREL($AE126:$AE131,Эталоны!$H$24:$H$29)</f>
        <v>-0.19837395676007621</v>
      </c>
      <c r="AG131" s="18">
        <f>CORREL($AE126:$AE131,Эталоны!$H$32:$H$37)</f>
        <v>-9.8581032723126988E-2</v>
      </c>
      <c r="AH131" s="18">
        <f>CORREL($AE126:$AE131,Эталоны!$Q$32:$Q$37)</f>
        <v>0.55307908150056773</v>
      </c>
      <c r="AI131" s="18">
        <f>CORREL($AE126:$AE131,Эталоны!$Q$24:$Q$29)</f>
        <v>-0.1044465935734203</v>
      </c>
      <c r="AJ131" s="41">
        <v>3</v>
      </c>
      <c r="AK131" s="38">
        <v>49</v>
      </c>
      <c r="AL131" s="18">
        <f>CORREL($AK126:$AK131,Эталоны!$H$24:$H$29)</f>
        <v>0.8240856434303292</v>
      </c>
      <c r="AM131" s="18">
        <f>CORREL($AK126:$AK131,Эталоны!$H$32:$H$37)</f>
        <v>-0.53403880977804163</v>
      </c>
      <c r="AN131" s="18">
        <f>CORREL($AK126:$AK131,Эталоны!$Q$32:$Q$37)</f>
        <v>-0.62594148145391559</v>
      </c>
      <c r="AO131" s="18">
        <f>CORREL($AK126:$AK131,Эталоны!$Q$24:$Q$29)</f>
        <v>-0.8801339028203321</v>
      </c>
      <c r="AP131" s="22">
        <v>2</v>
      </c>
    </row>
    <row r="132" spans="1:42" x14ac:dyDescent="0.3">
      <c r="A132" s="34">
        <v>48</v>
      </c>
      <c r="B132" s="8">
        <f>CORREL($A127:$A132,Эталоны!$H$24:$H$29)</f>
        <v>0.28424968799238465</v>
      </c>
      <c r="C132" s="18">
        <f>CORREL($A127:$A132,Эталоны!$H$32:$H$37)</f>
        <v>-0.17219082483215109</v>
      </c>
      <c r="D132" s="18">
        <f>CORREL($A127:$A132,Эталоны!$Q$32:$Q$37)</f>
        <v>-0.57518070918587927</v>
      </c>
      <c r="E132" s="18">
        <f>CORREL($A127:$A132,Эталоны!$Q$24:$Q$29)</f>
        <v>-0.61408882638762208</v>
      </c>
      <c r="F132" s="41">
        <v>2</v>
      </c>
      <c r="G132" s="34">
        <v>54</v>
      </c>
      <c r="H132" s="18">
        <f>CORREL($G127:$G132,Эталоны!$H$24:$H$29)</f>
        <v>-0.53311398998318094</v>
      </c>
      <c r="I132" s="18">
        <f>CORREL($G127:$G132,Эталоны!$H$32:$H$37)</f>
        <v>0.2198343411445734</v>
      </c>
      <c r="J132" s="18">
        <f>CORREL($G127:$G132,Эталоны!$Q$32:$Q$37)</f>
        <v>0.44188943434907896</v>
      </c>
      <c r="K132" s="18">
        <f>CORREL($G127:$G132,Эталоны!$Q$24:$Q$29)</f>
        <v>0.71252530319442497</v>
      </c>
      <c r="L132" s="41">
        <v>2</v>
      </c>
      <c r="M132" s="34">
        <v>60</v>
      </c>
      <c r="N132" s="18">
        <f>CORREL($M127:$M132,Эталоны!$H$24:$H$29)</f>
        <v>6.8146627563636639E-2</v>
      </c>
      <c r="O132" s="18">
        <f>CORREL($M127:$M132,Эталоны!$H$32:$H$37)</f>
        <v>0.37482242483245015</v>
      </c>
      <c r="P132" s="18">
        <f>CORREL($M127:$M132,Эталоны!$Q$32:$Q$37)</f>
        <v>-2.1567237051010994E-2</v>
      </c>
      <c r="Q132" s="18">
        <f>CORREL($M127:$M132,Эталоны!$Q$24:$Q$29)</f>
        <v>5.4648196121797478E-2</v>
      </c>
      <c r="R132" s="41">
        <v>2</v>
      </c>
      <c r="S132" s="38">
        <v>54</v>
      </c>
      <c r="T132" s="8">
        <f>CORREL($S127:$S132,Эталоны!$H$24:$H$29)</f>
        <v>-0.77215369100789344</v>
      </c>
      <c r="U132" s="18">
        <f>CORREL($S127:$S132,Эталоны!$H$32:$H$37)</f>
        <v>-3.2830579430368073E-2</v>
      </c>
      <c r="V132" s="18">
        <f>CORREL($S127:$S132,Эталоны!$Q$32:$Q$37)</f>
        <v>0.67221248826871838</v>
      </c>
      <c r="W132" s="18">
        <f>CORREL($S127:$S132,Эталоны!$Q$24:$Q$29)</f>
        <v>0.26948040374821841</v>
      </c>
      <c r="X132" s="41">
        <v>2</v>
      </c>
      <c r="Y132" s="38">
        <v>48</v>
      </c>
      <c r="Z132" s="8">
        <f>CORREL($Y127:$Y132,Эталоны!$H$24:$H$29)</f>
        <v>0.38247664711558449</v>
      </c>
      <c r="AA132" s="18">
        <f>CORREL($Y127:$Y132,Эталоны!$H$32:$H$37)</f>
        <v>0.62667962115514941</v>
      </c>
      <c r="AB132" s="18">
        <f>CORREL($Y127:$Y132,Эталоны!$Q$32:$Q$37)</f>
        <v>-0.72471169073631958</v>
      </c>
      <c r="AC132" s="18">
        <f>CORREL($Y127:$Y132,Эталоны!$Q$24:$Q$29)</f>
        <v>9.3789180227807287E-2</v>
      </c>
      <c r="AD132" s="41">
        <v>2</v>
      </c>
      <c r="AE132" s="38">
        <v>47</v>
      </c>
      <c r="AF132" s="8">
        <f>CORREL($AE127:$AE132,Эталоны!$H$24:$H$29)</f>
        <v>0.38789740432855385</v>
      </c>
      <c r="AG132" s="18">
        <f>CORREL($AE127:$AE132,Эталоны!$H$32:$H$37)</f>
        <v>-0.29939916395217686</v>
      </c>
      <c r="AH132" s="18">
        <f>CORREL($AE127:$AE132,Эталоны!$Q$32:$Q$37)</f>
        <v>0.15588935295535375</v>
      </c>
      <c r="AI132" s="18">
        <f>CORREL($AE127:$AE132,Эталоны!$Q$24:$Q$29)</f>
        <v>-0.42417679851277301</v>
      </c>
      <c r="AJ132" s="41">
        <v>3</v>
      </c>
      <c r="AK132" s="38">
        <v>52</v>
      </c>
      <c r="AL132" s="18">
        <f>CORREL($AK127:$AK132,Эталоны!$H$24:$H$29)</f>
        <v>0.30096867150523027</v>
      </c>
      <c r="AM132" s="18">
        <f>CORREL($AK127:$AK132,Эталоны!$H$32:$H$37)</f>
        <v>6.6063182311529911E-2</v>
      </c>
      <c r="AN132" s="18">
        <f>CORREL($AK127:$AK132,Эталоны!$Q$32:$Q$37)</f>
        <v>-0.38917006582288066</v>
      </c>
      <c r="AO132" s="18">
        <f>CORREL($AK127:$AK132,Эталоны!$Q$24:$Q$29)</f>
        <v>8.0451009707344312E-2</v>
      </c>
      <c r="AP132" s="22">
        <v>2</v>
      </c>
    </row>
    <row r="133" spans="1:42" x14ac:dyDescent="0.3">
      <c r="A133" s="34">
        <v>53</v>
      </c>
      <c r="B133" s="8">
        <f>CORREL($A128:$A133,Эталоны!$H$24:$H$29)</f>
        <v>0.50794254592247023</v>
      </c>
      <c r="C133" s="18">
        <f>CORREL($A128:$A133,Эталоны!$H$32:$H$37)</f>
        <v>0.35060397115451852</v>
      </c>
      <c r="D133" s="18">
        <f>CORREL($A128:$A133,Эталоны!$Q$32:$Q$37)</f>
        <v>-0.38005479194189801</v>
      </c>
      <c r="E133" s="18">
        <f>CORREL($A128:$A133,Эталоны!$Q$24:$Q$29)</f>
        <v>9.6486543464790256E-2</v>
      </c>
      <c r="F133" s="41">
        <v>2</v>
      </c>
      <c r="G133" s="34">
        <v>54</v>
      </c>
      <c r="H133" s="18">
        <f>CORREL($G128:$G133,Эталоны!$H$24:$H$29)</f>
        <v>-0.88852331663863882</v>
      </c>
      <c r="I133" s="18">
        <f>CORREL($G128:$G133,Эталоны!$H$32:$H$37)</f>
        <v>0.45657901622334424</v>
      </c>
      <c r="J133" s="18">
        <f>CORREL($G128:$G133,Эталоны!$Q$32:$Q$37)</f>
        <v>0.36154590083106408</v>
      </c>
      <c r="K133" s="18">
        <f>CORREL($G128:$G133,Эталоны!$Q$24:$Q$29)</f>
        <v>0.58297524806816559</v>
      </c>
      <c r="L133" s="41">
        <v>2</v>
      </c>
      <c r="M133" s="34">
        <v>55</v>
      </c>
      <c r="N133" s="18">
        <f>CORREL($M128:$M133,Эталоны!$H$24:$H$29)</f>
        <v>0.40843508905083237</v>
      </c>
      <c r="O133" s="18">
        <f>CORREL($M128:$M133,Эталоны!$H$32:$H$37)</f>
        <v>-0.25911057957835104</v>
      </c>
      <c r="P133" s="18">
        <f>CORREL($M128:$M133,Эталоны!$Q$32:$Q$37)</f>
        <v>-0.14020556310346044</v>
      </c>
      <c r="Q133" s="18">
        <f>CORREL($M128:$M133,Эталоны!$Q$24:$Q$29)</f>
        <v>-0.65065394986966596</v>
      </c>
      <c r="R133" s="41">
        <v>2</v>
      </c>
      <c r="S133" s="38">
        <v>53</v>
      </c>
      <c r="T133" s="8">
        <f>CORREL($S128:$S133,Эталоны!$H$24:$H$29)</f>
        <v>0.3833582694465284</v>
      </c>
      <c r="U133" s="18">
        <f>CORREL($S128:$S133,Эталоны!$H$32:$H$37)</f>
        <v>-5.6378618696205689E-2</v>
      </c>
      <c r="V133" s="18">
        <f>CORREL($S128:$S133,Эталоны!$Q$32:$Q$37)</f>
        <v>-0.19695829096122641</v>
      </c>
      <c r="W133" s="18">
        <f>CORREL($S128:$S133,Эталоны!$Q$24:$Q$29)</f>
        <v>-0.24136513312385613</v>
      </c>
      <c r="X133" s="41">
        <v>1</v>
      </c>
      <c r="Y133" s="38">
        <v>47</v>
      </c>
      <c r="Z133" s="8">
        <f>CORREL($Y128:$Y133,Эталоны!$H$24:$H$29)</f>
        <v>0.36298820307509577</v>
      </c>
      <c r="AA133" s="18">
        <f>CORREL($Y128:$Y133,Эталоны!$H$32:$H$37)</f>
        <v>-0.60228464025505069</v>
      </c>
      <c r="AB133" s="18">
        <f>CORREL($Y128:$Y133,Эталоны!$Q$32:$Q$37)</f>
        <v>9.6976227575285734E-2</v>
      </c>
      <c r="AC133" s="18">
        <f>CORREL($Y128:$Y133,Эталоны!$Q$24:$Q$29)</f>
        <v>-0.58939261178939695</v>
      </c>
      <c r="AD133" s="41">
        <v>2</v>
      </c>
      <c r="AE133" s="38">
        <v>47</v>
      </c>
      <c r="AF133" s="8">
        <f>CORREL($AE128:$AE133,Эталоны!$H$24:$H$29)</f>
        <v>-0.15894388284780767</v>
      </c>
      <c r="AG133" s="18">
        <f>CORREL($AE128:$AE133,Эталоны!$H$32:$H$37)</f>
        <v>0.43862681190942049</v>
      </c>
      <c r="AH133" s="18">
        <f>CORREL($AE128:$AE133,Эталоны!$Q$32:$Q$37)</f>
        <v>3.5930720499762231E-2</v>
      </c>
      <c r="AI133" s="18">
        <f>CORREL($AE128:$AE133,Эталоны!$Q$24:$Q$29)</f>
        <v>0.11587309190046356</v>
      </c>
      <c r="AJ133" s="41">
        <v>3</v>
      </c>
      <c r="AK133" s="38">
        <v>57</v>
      </c>
      <c r="AL133" s="18">
        <f>CORREL($AK128:$AK133,Эталоны!$H$24:$H$29)</f>
        <v>-0.27843366639883593</v>
      </c>
      <c r="AM133" s="18">
        <f>CORREL($AK128:$AK133,Эталоны!$H$32:$H$37)</f>
        <v>-0.38602170773182071</v>
      </c>
      <c r="AN133" s="18">
        <f>CORREL($AK128:$AK133,Эталоны!$Q$32:$Q$37)</f>
        <v>0.36700307854747521</v>
      </c>
      <c r="AO133" s="18">
        <f>CORREL($AK128:$AK133,Эталоны!$Q$24:$Q$29)</f>
        <v>0.11086016483930612</v>
      </c>
      <c r="AP133" s="22">
        <v>2</v>
      </c>
    </row>
    <row r="134" spans="1:42" x14ac:dyDescent="0.3">
      <c r="A134" s="34">
        <v>52</v>
      </c>
      <c r="B134" s="8">
        <f>CORREL($A129:$A134,Эталоны!$H$24:$H$29)</f>
        <v>1.4137423934237038E-2</v>
      </c>
      <c r="C134" s="18">
        <f>CORREL($A129:$A134,Эталоны!$H$32:$H$37)</f>
        <v>-0.78835396527683732</v>
      </c>
      <c r="D134" s="18">
        <f>CORREL($A129:$A134,Эталоны!$Q$32:$Q$37)</f>
        <v>0.41227034745704283</v>
      </c>
      <c r="E134" s="18">
        <f>CORREL($A129:$A134,Эталоны!$Q$24:$Q$29)</f>
        <v>-0.48440310309899576</v>
      </c>
      <c r="F134" s="41">
        <v>1</v>
      </c>
      <c r="G134" s="34">
        <v>56</v>
      </c>
      <c r="H134" s="18">
        <f>CORREL($G129:$G134,Эталоны!$H$24:$H$29)</f>
        <v>-0.24977525199335587</v>
      </c>
      <c r="I134" s="18">
        <f>CORREL($G129:$G134,Эталоны!$H$32:$H$37)</f>
        <v>0.23504459141136547</v>
      </c>
      <c r="J134" s="18">
        <f>CORREL($G129:$G134,Эталоны!$Q$32:$Q$37)</f>
        <v>0.54581850647252517</v>
      </c>
      <c r="K134" s="18">
        <f>CORREL($G129:$G134,Эталоны!$Q$24:$Q$29)</f>
        <v>0.31360095166013335</v>
      </c>
      <c r="L134" s="41">
        <v>2</v>
      </c>
      <c r="M134" s="34">
        <v>67</v>
      </c>
      <c r="N134" s="18">
        <f>CORREL($M129:$M134,Эталоны!$H$24:$H$29)</f>
        <v>0.28885628378116474</v>
      </c>
      <c r="O134" s="18">
        <f>CORREL($M129:$M134,Эталоны!$H$32:$H$37)</f>
        <v>-0.27258433507265351</v>
      </c>
      <c r="P134" s="18">
        <f>CORREL($M129:$M134,Эталоны!$Q$32:$Q$37)</f>
        <v>0.55775894854958707</v>
      </c>
      <c r="Q134" s="18">
        <f>CORREL($M129:$M134,Эталоны!$Q$24:$Q$29)</f>
        <v>-7.8968131983690876E-2</v>
      </c>
      <c r="R134" s="41">
        <v>2</v>
      </c>
      <c r="S134" s="38">
        <v>53</v>
      </c>
      <c r="T134" s="8">
        <f>CORREL($S129:$S134,Эталоны!$H$24:$H$29)</f>
        <v>-0.37470636276903158</v>
      </c>
      <c r="U134" s="18">
        <f>CORREL($S129:$S134,Эталоны!$H$32:$H$37)</f>
        <v>0.62714316562159289</v>
      </c>
      <c r="V134" s="18">
        <f>CORREL($S129:$S134,Эталоны!$Q$32:$Q$37)</f>
        <v>-9.4671194130728359E-2</v>
      </c>
      <c r="W134" s="18">
        <f>CORREL($S129:$S134,Эталоны!$Q$24:$Q$29)</f>
        <v>0.36154590083106486</v>
      </c>
      <c r="X134" s="41">
        <v>1</v>
      </c>
      <c r="Y134" s="38">
        <v>53</v>
      </c>
      <c r="Z134" s="8">
        <f>CORREL($Y129:$Y134,Эталоны!$H$24:$H$29)</f>
        <v>0.27815179498366177</v>
      </c>
      <c r="AA134" s="18">
        <f>CORREL($Y129:$Y134,Эталоны!$H$32:$H$37)</f>
        <v>-0.46509567124878154</v>
      </c>
      <c r="AB134" s="18">
        <f>CORREL($Y129:$Y134,Эталоны!$Q$32:$Q$37)</f>
        <v>0.27546885716484704</v>
      </c>
      <c r="AC134" s="18">
        <f>CORREL($Y129:$Y134,Эталоны!$Q$24:$Q$29)</f>
        <v>-8.2076773429495847E-2</v>
      </c>
      <c r="AD134" s="41">
        <v>2</v>
      </c>
      <c r="AE134" s="38">
        <v>48</v>
      </c>
      <c r="AF134" s="8">
        <f>CORREL($AE129:$AE134,Эталоны!$H$24:$H$29)</f>
        <v>0.25131234497501598</v>
      </c>
      <c r="AG134" s="18">
        <f>CORREL($AE129:$AE134,Эталоны!$H$32:$H$37)</f>
        <v>-0.27502047133100777</v>
      </c>
      <c r="AH134" s="18">
        <f>CORREL($AE129:$AE134,Эталоны!$Q$32:$Q$37)</f>
        <v>0.44028879465684423</v>
      </c>
      <c r="AI134" s="18">
        <f>CORREL($AE129:$AE134,Эталоны!$Q$24:$Q$29)</f>
        <v>-0.32062002869004275</v>
      </c>
      <c r="AJ134" s="41">
        <v>3</v>
      </c>
      <c r="AK134" s="38">
        <v>54</v>
      </c>
      <c r="AL134" s="18">
        <f>CORREL($AK129:$AK134,Эталоны!$H$24:$H$29)</f>
        <v>-0.33054256855267555</v>
      </c>
      <c r="AM134" s="18">
        <f>CORREL($AK129:$AK134,Эталоны!$H$32:$H$37)</f>
        <v>0.23169896661554137</v>
      </c>
      <c r="AN134" s="18">
        <f>CORREL($AK129:$AK134,Эталоны!$Q$32:$Q$37)</f>
        <v>-0.19259377523686505</v>
      </c>
      <c r="AO134" s="18">
        <f>CORREL($AK129:$AK134,Эталоны!$Q$24:$Q$29)</f>
        <v>0.42254909673518498</v>
      </c>
      <c r="AP134" s="22">
        <v>2</v>
      </c>
    </row>
    <row r="135" spans="1:42" x14ac:dyDescent="0.3">
      <c r="A135" s="34">
        <v>54</v>
      </c>
      <c r="B135" s="8">
        <f>CORREL($A130:$A135,Эталоны!$H$24:$H$29)</f>
        <v>0.1204543319610968</v>
      </c>
      <c r="C135" s="18">
        <f>CORREL($A130:$A135,Эталоны!$H$32:$H$37)</f>
        <v>4.7872401015348912E-2</v>
      </c>
      <c r="D135" s="18">
        <f>CORREL($A130:$A135,Эталоны!$Q$32:$Q$37)</f>
        <v>-0.13614902496197104</v>
      </c>
      <c r="E135" s="18">
        <f>CORREL($A130:$A135,Эталоны!$Q$24:$Q$29)</f>
        <v>0.21953370628458951</v>
      </c>
      <c r="F135" s="41">
        <v>1</v>
      </c>
      <c r="G135" s="34">
        <v>58</v>
      </c>
      <c r="H135" s="18">
        <f>CORREL($G130:$G135,Эталоны!$H$24:$H$29)</f>
        <v>-0.29699034797053481</v>
      </c>
      <c r="I135" s="18">
        <f>CORREL($G130:$G135,Эталоны!$H$32:$H$37)</f>
        <v>6.2803403571959548E-3</v>
      </c>
      <c r="J135" s="18">
        <f>CORREL($G130:$G135,Эталоны!$Q$32:$Q$37)</f>
        <v>0.61915591451912955</v>
      </c>
      <c r="K135" s="18">
        <f>CORREL($G130:$G135,Эталоны!$Q$24:$Q$29)</f>
        <v>9.6227365190103872E-2</v>
      </c>
      <c r="L135" s="41">
        <v>3</v>
      </c>
      <c r="M135" s="34">
        <v>55</v>
      </c>
      <c r="N135" s="18">
        <f>CORREL($M130:$M135,Эталоны!$H$24:$H$29)</f>
        <v>-0.16177636838234144</v>
      </c>
      <c r="O135" s="18">
        <f>CORREL($M130:$M135,Эталоны!$H$32:$H$37)</f>
        <v>-0.27570331126083958</v>
      </c>
      <c r="P135" s="18">
        <f>CORREL($M130:$M135,Эталоны!$Q$32:$Q$37)</f>
        <v>-0.22275081785961195</v>
      </c>
      <c r="Q135" s="18">
        <f>CORREL($M130:$M135,Эталоны!$Q$24:$Q$29)</f>
        <v>-0.41278309569132537</v>
      </c>
      <c r="R135" s="41">
        <v>2</v>
      </c>
      <c r="S135" s="38">
        <v>52</v>
      </c>
      <c r="T135" s="8">
        <f>CORREL($S130:$S135,Эталоны!$H$24:$H$29)</f>
        <v>0.82381451802623773</v>
      </c>
      <c r="U135" s="18">
        <f>CORREL($S130:$S135,Эталоны!$H$32:$H$37)</f>
        <v>-0.75930184335062334</v>
      </c>
      <c r="V135" s="18">
        <f>CORREL($S130:$S135,Эталоны!$Q$32:$Q$37)</f>
        <v>-7.9813207369161865E-2</v>
      </c>
      <c r="W135" s="18">
        <f>CORREL($S130:$S135,Эталоны!$Q$24:$Q$29)</f>
        <v>-0.93518315731488311</v>
      </c>
      <c r="X135" s="41">
        <v>2</v>
      </c>
      <c r="Y135" s="38">
        <v>48</v>
      </c>
      <c r="Z135" s="8">
        <f>CORREL($Y130:$Y135,Эталоны!$H$24:$H$29)</f>
        <v>-0.72849279638577347</v>
      </c>
      <c r="AA135" s="18">
        <f>CORREL($Y130:$Y135,Эталоны!$H$32:$H$37)</f>
        <v>0.45753314000896489</v>
      </c>
      <c r="AB135" s="18">
        <f>CORREL($Y130:$Y135,Эталоны!$Q$32:$Q$37)</f>
        <v>-0.15569978883230506</v>
      </c>
      <c r="AC135" s="18">
        <f>CORREL($Y130:$Y135,Эталоны!$Q$24:$Q$29)</f>
        <v>0.53591305003964784</v>
      </c>
      <c r="AD135" s="41">
        <v>2</v>
      </c>
      <c r="AE135" s="38">
        <v>47</v>
      </c>
      <c r="AF135" s="8">
        <f>CORREL($AE130:$AE135,Эталоны!$H$24:$H$29)</f>
        <v>0.41039134083406109</v>
      </c>
      <c r="AG135" s="18">
        <f>CORREL($AE130:$AE135,Эталоны!$H$32:$H$37)</f>
        <v>-0.43934336320480261</v>
      </c>
      <c r="AH135" s="18">
        <f>CORREL($AE130:$AE135,Эталоны!$Q$32:$Q$37)</f>
        <v>-9.2772721408542411E-2</v>
      </c>
      <c r="AI135" s="18">
        <f>CORREL($AE130:$AE135,Эталоны!$Q$24:$Q$29)</f>
        <v>-0.71055971240642812</v>
      </c>
      <c r="AJ135" s="41">
        <v>3</v>
      </c>
      <c r="AK135" s="38">
        <v>52</v>
      </c>
      <c r="AL135" s="18">
        <f>CORREL($AK130:$AK135,Эталоны!$H$24:$H$29)</f>
        <v>-0.58399711607074589</v>
      </c>
      <c r="AM135" s="18">
        <f>CORREL($AK130:$AK135,Эталоны!$H$32:$H$37)</f>
        <v>0.79654673616065319</v>
      </c>
      <c r="AN135" s="18">
        <f>CORREL($AK130:$AK135,Эталоны!$Q$32:$Q$37)</f>
        <v>-0.30559698373256228</v>
      </c>
      <c r="AO135" s="18">
        <f>CORREL($AK130:$AK135,Эталоны!$Q$24:$Q$29)</f>
        <v>0.67015404878762808</v>
      </c>
      <c r="AP135" s="22">
        <v>3</v>
      </c>
    </row>
    <row r="136" spans="1:42" x14ac:dyDescent="0.3">
      <c r="A136" s="34">
        <v>54</v>
      </c>
      <c r="B136" s="8">
        <f>CORREL($A131:$A136,Эталоны!$H$24:$H$29)</f>
        <v>-0.84318032372765961</v>
      </c>
      <c r="C136" s="18">
        <f>CORREL($A131:$A136,Эталоны!$H$32:$H$37)</f>
        <v>0.61829565818414367</v>
      </c>
      <c r="D136" s="18">
        <f>CORREL($A131:$A136,Эталоны!$Q$32:$Q$37)</f>
        <v>9.1299934386262396E-2</v>
      </c>
      <c r="E136" s="18">
        <f>CORREL($A131:$A136,Эталоны!$Q$24:$Q$29)</f>
        <v>0.67926311473937573</v>
      </c>
      <c r="F136" s="41">
        <v>1</v>
      </c>
      <c r="G136" s="34">
        <v>55</v>
      </c>
      <c r="H136" s="18">
        <f>CORREL($G131:$G136,Эталоны!$H$24:$H$29)</f>
        <v>0.25391668753850283</v>
      </c>
      <c r="I136" s="18">
        <f>CORREL($G131:$G136,Эталоны!$H$32:$H$37)</f>
        <v>2.0710844759428491E-2</v>
      </c>
      <c r="J136" s="18">
        <f>CORREL($G131:$G136,Эталоны!$Q$32:$Q$37)</f>
        <v>-0.29520099187699911</v>
      </c>
      <c r="K136" s="18">
        <f>CORREL($G131:$G136,Эталоны!$Q$24:$Q$29)</f>
        <v>-0.42310870827835628</v>
      </c>
      <c r="L136" s="41">
        <v>3</v>
      </c>
      <c r="M136" s="34">
        <v>54</v>
      </c>
      <c r="N136" s="18">
        <f>CORREL($M131:$M136,Эталоны!$H$24:$H$29)</f>
        <v>0.51800853591556539</v>
      </c>
      <c r="O136" s="18">
        <f>CORREL($M131:$M136,Эталоны!$H$32:$H$37)</f>
        <v>0.48661601498407608</v>
      </c>
      <c r="P136" s="18">
        <f>CORREL($M131:$M136,Эталоны!$Q$32:$Q$37)</f>
        <v>-0.78067049355171947</v>
      </c>
      <c r="Q136" s="18">
        <f>CORREL($M131:$M136,Эталоны!$Q$24:$Q$29)</f>
        <v>9.1988744595849742E-2</v>
      </c>
      <c r="R136" s="41">
        <v>2</v>
      </c>
      <c r="S136" s="38">
        <v>55</v>
      </c>
      <c r="T136" s="8">
        <f>CORREL($S131:$S136,Эталоны!$H$24:$H$29)</f>
        <v>-0.12565617248750743</v>
      </c>
      <c r="U136" s="18">
        <f>CORREL($S131:$S136,Эталоны!$H$32:$H$37)</f>
        <v>-4.7829647188001138E-2</v>
      </c>
      <c r="V136" s="18">
        <f>CORREL($S131:$S136,Эталоны!$Q$32:$Q$37)</f>
        <v>0.68173748850091986</v>
      </c>
      <c r="W136" s="18">
        <f>CORREL($S131:$S136,Эталоны!$Q$24:$Q$29)</f>
        <v>0.41222575117290883</v>
      </c>
      <c r="X136" s="41">
        <v>2</v>
      </c>
      <c r="Y136" s="38">
        <v>51</v>
      </c>
      <c r="Z136" s="8">
        <f>CORREL($Y131:$Y136,Эталоны!$H$24:$H$29)</f>
        <v>-1.4366570530688237E-2</v>
      </c>
      <c r="AA136" s="18">
        <f>CORREL($Y131:$Y136,Эталоны!$H$32:$H$37)</f>
        <v>0.80796760682984836</v>
      </c>
      <c r="AB136" s="18">
        <f>CORREL($Y131:$Y136,Эталоны!$Q$32:$Q$37)</f>
        <v>-0.21110016546037486</v>
      </c>
      <c r="AC136" s="18">
        <f>CORREL($Y131:$Y136,Эталоны!$Q$24:$Q$29)</f>
        <v>0.5708058152826192</v>
      </c>
      <c r="AD136" s="41">
        <v>3</v>
      </c>
      <c r="AE136" s="38">
        <v>48</v>
      </c>
      <c r="AF136" s="8">
        <f>CORREL($AE131:$AE136,Эталоны!$H$24:$H$29)</f>
        <v>0.12565617248750743</v>
      </c>
      <c r="AG136" s="18">
        <f>CORREL($AE131:$AE136,Эталоны!$H$32:$H$37)</f>
        <v>0.44242423648901175</v>
      </c>
      <c r="AH136" s="18">
        <f>CORREL($AE131:$AE136,Эталоны!$Q$32:$Q$37)</f>
        <v>0.1420286434376915</v>
      </c>
      <c r="AI136" s="18">
        <f>CORREL($AE131:$AE136,Эталоны!$Q$24:$Q$29)</f>
        <v>0.32062002869004047</v>
      </c>
      <c r="AJ136" s="41">
        <v>3</v>
      </c>
      <c r="AK136" s="38">
        <v>54</v>
      </c>
      <c r="AL136" s="18">
        <f>CORREL($AK131:$AK136,Эталоны!$H$24:$H$29)</f>
        <v>0.55619845841767435</v>
      </c>
      <c r="AM136" s="18">
        <f>CORREL($AK131:$AK136,Эталоны!$H$32:$H$37)</f>
        <v>-0.61442172786303262</v>
      </c>
      <c r="AN136" s="18">
        <f>CORREL($AK131:$AK136,Эталоны!$Q$32:$Q$37)</f>
        <v>0.30066767691175872</v>
      </c>
      <c r="AO136" s="18">
        <f>CORREL($AK131:$AK136,Эталоны!$Q$24:$Q$29)</f>
        <v>-0.62584829766173611</v>
      </c>
      <c r="AP136" s="22">
        <v>3</v>
      </c>
    </row>
    <row r="137" spans="1:42" x14ac:dyDescent="0.3">
      <c r="A137" s="34">
        <v>49</v>
      </c>
      <c r="B137" s="8">
        <f>CORREL($A132:$A137,Эталоны!$H$24:$H$29)</f>
        <v>0.85446197291505843</v>
      </c>
      <c r="C137" s="18">
        <f>CORREL($A132:$A137,Эталоны!$H$32:$H$37)</f>
        <v>-0.3682882833476101</v>
      </c>
      <c r="D137" s="18">
        <f>CORREL($A132:$A137,Эталоны!$Q$32:$Q$37)</f>
        <v>-0.619244885388335</v>
      </c>
      <c r="E137" s="18">
        <f>CORREL($A132:$A137,Эталоны!$Q$24:$Q$29)</f>
        <v>-0.82445150234581943</v>
      </c>
      <c r="F137" s="41">
        <v>2</v>
      </c>
      <c r="G137" s="34">
        <v>57</v>
      </c>
      <c r="H137" s="18">
        <f>CORREL($G132:$G137,Эталоны!$H$24:$H$29)</f>
        <v>0.35762373640755973</v>
      </c>
      <c r="I137" s="18">
        <f>CORREL($G132:$G137,Эталоны!$H$32:$H$37)</f>
        <v>0.17771948413571265</v>
      </c>
      <c r="J137" s="18">
        <f>CORREL($G132:$G137,Эталоны!$Q$32:$Q$37)</f>
        <v>5.3896080749643901E-2</v>
      </c>
      <c r="K137" s="18">
        <f>CORREL($G132:$G137,Эталоны!$Q$24:$Q$29)</f>
        <v>-7.2420682437790818E-2</v>
      </c>
      <c r="L137" s="41">
        <v>3</v>
      </c>
      <c r="M137" s="34">
        <v>54</v>
      </c>
      <c r="N137" s="18">
        <f>CORREL($M132:$M137,Эталоны!$H$24:$H$29)</f>
        <v>-1.8836656639464284E-2</v>
      </c>
      <c r="O137" s="18">
        <f>CORREL($M132:$M137,Эталоны!$H$32:$H$37)</f>
        <v>-0.40331065771011221</v>
      </c>
      <c r="P137" s="18">
        <f>CORREL($M132:$M137,Эталоны!$Q$32:$Q$37)</f>
        <v>0.17458614916269627</v>
      </c>
      <c r="Q137" s="18">
        <f>CORREL($M132:$M137,Эталоны!$Q$24:$Q$29)</f>
        <v>-0.24031487162994808</v>
      </c>
      <c r="R137" s="41">
        <v>3</v>
      </c>
      <c r="S137" s="38">
        <v>53</v>
      </c>
      <c r="T137" s="8">
        <f>CORREL($S132:$S137,Эталоны!$H$24:$H$29)</f>
        <v>-0.56545277619378864</v>
      </c>
      <c r="U137" s="18">
        <f>CORREL($S132:$S137,Эталоны!$H$32:$H$37)</f>
        <v>-1.1957411796999403E-2</v>
      </c>
      <c r="V137" s="18">
        <f>CORREL($S132:$S137,Эталоны!$Q$32:$Q$37)</f>
        <v>2.8405728687538028E-2</v>
      </c>
      <c r="W137" s="18">
        <f>CORREL($S132:$S137,Эталоны!$Q$24:$Q$29)</f>
        <v>0</v>
      </c>
      <c r="X137" s="41">
        <v>2</v>
      </c>
      <c r="Y137" s="38">
        <v>52</v>
      </c>
      <c r="Z137" s="8">
        <f>CORREL($Y132:$Y137,Эталоны!$H$24:$H$29)</f>
        <v>-0.16984638696064508</v>
      </c>
      <c r="AA137" s="18">
        <f>CORREL($Y132:$Y137,Эталоны!$H$32:$H$37)</f>
        <v>-0.46374063402959559</v>
      </c>
      <c r="AB137" s="18">
        <f>CORREL($Y132:$Y137,Эталоны!$Q$32:$Q$37)</f>
        <v>0.65862760805937848</v>
      </c>
      <c r="AC137" s="18">
        <f>CORREL($Y132:$Y137,Эталоны!$Q$24:$Q$29)</f>
        <v>-0.31907776765331491</v>
      </c>
      <c r="AD137" s="41">
        <v>2</v>
      </c>
      <c r="AE137" s="38">
        <v>53</v>
      </c>
      <c r="AF137" s="8">
        <f>CORREL($AE132:$AE137,Эталоны!$H$24:$H$29)</f>
        <v>-0.38853928087855277</v>
      </c>
      <c r="AG137" s="18">
        <f>CORREL($AE132:$AE137,Эталоны!$H$32:$H$37)</f>
        <v>-2.905045511825834E-2</v>
      </c>
      <c r="AH137" s="18">
        <f>CORREL($AE132:$AE137,Эталоны!$Q$32:$Q$37)</f>
        <v>0.8532335273593501</v>
      </c>
      <c r="AI137" s="18">
        <f>CORREL($AE132:$AE137,Эталоны!$Q$24:$Q$29)</f>
        <v>0.29336863219818882</v>
      </c>
      <c r="AJ137" s="41">
        <v>2</v>
      </c>
      <c r="AK137" s="38">
        <v>63</v>
      </c>
      <c r="AL137" s="18">
        <f>CORREL($AK132:$AK137,Эталоны!$H$24:$H$29)</f>
        <v>-0.20183967080812459</v>
      </c>
      <c r="AM137" s="18">
        <f>CORREL($AK132:$AK137,Эталоны!$H$32:$H$37)</f>
        <v>-0.23787150046060382</v>
      </c>
      <c r="AN137" s="18">
        <f>CORREL($AK132:$AK137,Эталоны!$Q$32:$Q$37)</f>
        <v>0.8142790654695865</v>
      </c>
      <c r="AO137" s="18">
        <f>CORREL($AK132:$AK137,Эталоны!$Q$24:$Q$29)</f>
        <v>0.18676087436237984</v>
      </c>
      <c r="AP137" s="22">
        <v>2</v>
      </c>
    </row>
    <row r="138" spans="1:42" x14ac:dyDescent="0.3">
      <c r="A138" s="34">
        <v>47</v>
      </c>
      <c r="B138" s="8">
        <f>CORREL($A133:$A138,Эталоны!$H$24:$H$29)</f>
        <v>0.4392014428700684</v>
      </c>
      <c r="C138" s="18">
        <f>CORREL($A133:$A138,Эталоны!$H$32:$H$37)</f>
        <v>-9.6448398287124048E-3</v>
      </c>
      <c r="D138" s="18">
        <f>CORREL($A133:$A138,Эталоны!$Q$32:$Q$37)</f>
        <v>-0.5880757062548666</v>
      </c>
      <c r="E138" s="18">
        <f>CORREL($A133:$A138,Эталоны!$Q$24:$Q$29)</f>
        <v>-0.20935247955524658</v>
      </c>
      <c r="F138" s="41">
        <v>2</v>
      </c>
      <c r="G138" s="34">
        <v>71</v>
      </c>
      <c r="H138" s="18">
        <f>CORREL($G133:$G138,Эталоны!$H$24:$H$29)</f>
        <v>-0.30457318242260395</v>
      </c>
      <c r="I138" s="18">
        <f>CORREL($G133:$G138,Эталоны!$H$32:$H$37)</f>
        <v>-0.10463394797178999</v>
      </c>
      <c r="J138" s="18">
        <f>CORREL($G133:$G138,Эталоны!$Q$32:$Q$37)</f>
        <v>0.86006098098878969</v>
      </c>
      <c r="K138" s="18">
        <f>CORREL($G133:$G138,Эталоны!$Q$24:$Q$29)</f>
        <v>0.23521144192625726</v>
      </c>
      <c r="L138" s="41">
        <v>2</v>
      </c>
      <c r="M138" s="34">
        <v>48</v>
      </c>
      <c r="N138" s="18">
        <f>CORREL($M133:$M138,Эталоны!$H$24:$H$29)</f>
        <v>0.46416535459272584</v>
      </c>
      <c r="O138" s="18">
        <f>CORREL($M133:$M138,Эталоны!$H$32:$H$37)</f>
        <v>-0.38561781792060729</v>
      </c>
      <c r="P138" s="18">
        <f>CORREL($M133:$M138,Эталоны!$Q$32:$Q$37)</f>
        <v>-0.41382044088453213</v>
      </c>
      <c r="Q138" s="18">
        <f>CORREL($M133:$M138,Эталоны!$Q$24:$Q$29)</f>
        <v>-0.33268218506380959</v>
      </c>
      <c r="R138" s="41">
        <v>3</v>
      </c>
      <c r="S138" s="38">
        <v>50</v>
      </c>
      <c r="T138" s="8">
        <f>CORREL($S133:$S138,Эталоны!$H$24:$H$29)</f>
        <v>0.51656761925536676</v>
      </c>
      <c r="U138" s="18">
        <f>CORREL($S133:$S138,Эталоны!$H$32:$H$37)</f>
        <v>0.32518884331215625</v>
      </c>
      <c r="V138" s="18">
        <f>CORREL($S133:$S138,Эталоны!$Q$32:$Q$37)</f>
        <v>-0.98809481374347152</v>
      </c>
      <c r="W138" s="18">
        <f>CORREL($S133:$S138,Эталоны!$Q$24:$Q$29)</f>
        <v>-0.20277791082581054</v>
      </c>
      <c r="X138" s="41">
        <v>3</v>
      </c>
      <c r="Y138" s="38">
        <v>52</v>
      </c>
      <c r="Z138" s="8">
        <f>CORREL($Y133:$Y138,Эталоны!$H$24:$H$29)</f>
        <v>0.41407011347838718</v>
      </c>
      <c r="AA138" s="18">
        <f>CORREL($Y133:$Y138,Эталоны!$H$32:$H$37)</f>
        <v>-0.19447195560777111</v>
      </c>
      <c r="AB138" s="18">
        <f>CORREL($Y133:$Y138,Эталоны!$Q$32:$Q$37)</f>
        <v>-2.1136464245584397E-2</v>
      </c>
      <c r="AC138" s="18">
        <f>CORREL($Y133:$Y138,Эталоны!$Q$24:$Q$29)</f>
        <v>-0.2677834069988011</v>
      </c>
      <c r="AD138" s="41">
        <v>2</v>
      </c>
      <c r="AE138" s="38">
        <v>48</v>
      </c>
      <c r="AF138" s="8">
        <f>CORREL($AE133:$AE138,Эталоны!$H$24:$H$29)</f>
        <v>1.4366570530686807E-2</v>
      </c>
      <c r="AG138" s="18">
        <f>CORREL($AE133:$AE138,Эталоны!$H$32:$H$37)</f>
        <v>-6.1520376154556113E-2</v>
      </c>
      <c r="AH138" s="18">
        <f>CORREL($AE133:$AE138,Эталоны!$Q$32:$Q$37)</f>
        <v>-0.24357711399273993</v>
      </c>
      <c r="AI138" s="18">
        <f>CORREL($AE133:$AE138,Эталоны!$Q$24:$Q$29)</f>
        <v>-0.37180929252354084</v>
      </c>
      <c r="AJ138" s="41">
        <v>2</v>
      </c>
      <c r="AK138" s="38">
        <v>66</v>
      </c>
      <c r="AL138" s="18">
        <f>CORREL($AK133:$AK138,Эталоны!$H$24:$H$29)</f>
        <v>-0.58994700316869597</v>
      </c>
      <c r="AM138" s="18">
        <f>CORREL($AK133:$AK138,Эталоны!$H$32:$H$37)</f>
        <v>0.25978147918740574</v>
      </c>
      <c r="AN138" s="18">
        <f>CORREL($AK133:$AK138,Эталоны!$Q$32:$Q$37)</f>
        <v>0.49422730453716079</v>
      </c>
      <c r="AO138" s="18">
        <f>CORREL($AK133:$AK138,Эталоны!$Q$24:$Q$29)</f>
        <v>0.37105157307665299</v>
      </c>
      <c r="AP138" s="22">
        <v>2</v>
      </c>
    </row>
    <row r="139" spans="1:42" x14ac:dyDescent="0.3">
      <c r="A139" s="34">
        <v>46</v>
      </c>
      <c r="B139" s="8">
        <f>CORREL($A134:$A139,Эталоны!$H$24:$H$29)</f>
        <v>0.27790487811743292</v>
      </c>
      <c r="C139" s="18">
        <f>CORREL($A134:$A139,Эталоны!$H$32:$H$37)</f>
        <v>-0.43194092554534658</v>
      </c>
      <c r="D139" s="18">
        <f>CORREL($A134:$A139,Эталоны!$Q$32:$Q$37)</f>
        <v>-0.1759042405552286</v>
      </c>
      <c r="E139" s="18">
        <f>CORREL($A134:$A139,Эталоны!$Q$24:$Q$29)</f>
        <v>-0.24987074798035042</v>
      </c>
      <c r="F139" s="41">
        <v>2</v>
      </c>
      <c r="G139" s="34">
        <v>62</v>
      </c>
      <c r="H139" s="18">
        <f>CORREL($G134:$G139,Эталоны!$H$24:$H$29)</f>
        <v>-0.16817469842449634</v>
      </c>
      <c r="I139" s="18">
        <f>CORREL($G134:$G139,Эталоны!$H$32:$H$37)</f>
        <v>-2.2198354285100988E-2</v>
      </c>
      <c r="J139" s="18">
        <f>CORREL($G134:$G139,Эталоны!$Q$32:$Q$37)</f>
        <v>1.3490056128213553E-2</v>
      </c>
      <c r="K139" s="18">
        <f>CORREL($G134:$G139,Эталоны!$Q$24:$Q$29)</f>
        <v>-0.19972347752749203</v>
      </c>
      <c r="L139" s="41">
        <v>3</v>
      </c>
      <c r="M139" s="34">
        <v>54</v>
      </c>
      <c r="N139" s="18">
        <f>CORREL($M134:$M139,Эталоны!$H$24:$H$29)</f>
        <v>-0.55022571588653335</v>
      </c>
      <c r="O139" s="18">
        <f>CORREL($M134:$M139,Эталоны!$H$32:$H$37)</f>
        <v>0.51371437354977334</v>
      </c>
      <c r="P139" s="18">
        <f>CORREL($M134:$M139,Эталоны!$Q$32:$Q$37)</f>
        <v>7.0405790176629917E-3</v>
      </c>
      <c r="Q139" s="18">
        <f>CORREL($M134:$M139,Эталоны!$Q$24:$Q$29)</f>
        <v>0.74927110813717201</v>
      </c>
      <c r="R139" s="41">
        <v>3</v>
      </c>
      <c r="S139" s="38">
        <v>50</v>
      </c>
      <c r="T139" s="8">
        <f>CORREL($S134:$S139,Эталоны!$H$24:$H$29)</f>
        <v>0.31762392188280159</v>
      </c>
      <c r="U139" s="18">
        <f>CORREL($S134:$S139,Эталоны!$H$32:$H$37)</f>
        <v>-0.20839354270438321</v>
      </c>
      <c r="V139" s="18">
        <f>CORREL($S134:$S139,Эталоны!$Q$32:$Q$37)</f>
        <v>-0.22296347392921553</v>
      </c>
      <c r="W139" s="18">
        <f>CORREL($S134:$S139,Эталоны!$Q$24:$Q$29)</f>
        <v>-0.22546031466140634</v>
      </c>
      <c r="X139" s="41">
        <v>3</v>
      </c>
      <c r="Y139" s="38">
        <v>54</v>
      </c>
      <c r="Z139" s="8">
        <f>CORREL($Y134:$Y139,Эталоны!$H$24:$H$29)</f>
        <v>-0.65969490555942234</v>
      </c>
      <c r="AA139" s="18">
        <f>CORREL($Y134:$Y139,Эталоны!$H$32:$H$37)</f>
        <v>0.60683864869776638</v>
      </c>
      <c r="AB139" s="18">
        <f>CORREL($Y134:$Y139,Эталоны!$Q$32:$Q$37)</f>
        <v>0.34797017642234385</v>
      </c>
      <c r="AC139" s="18">
        <f>CORREL($Y134:$Y139,Эталоны!$Q$24:$Q$29)</f>
        <v>0.58398648082828852</v>
      </c>
      <c r="AD139" s="41">
        <v>2</v>
      </c>
      <c r="AE139" s="38">
        <v>54</v>
      </c>
      <c r="AF139" s="8">
        <f>CORREL($AE134:$AE139,Эталоны!$H$24:$H$29)</f>
        <v>-1.4067985896277917E-15</v>
      </c>
      <c r="AG139" s="18">
        <f>CORREL($AE134:$AE139,Эталоны!$H$32:$H$37)</f>
        <v>0.44704806672311381</v>
      </c>
      <c r="AH139" s="18">
        <f>CORREL($AE134:$AE139,Эталоны!$Q$32:$Q$37)</f>
        <v>0.24844865627259438</v>
      </c>
      <c r="AI139" s="18">
        <f>CORREL($AE134:$AE139,Эталоны!$Q$24:$Q$29)</f>
        <v>0.36133579132569366</v>
      </c>
      <c r="AJ139" s="41">
        <v>2</v>
      </c>
      <c r="AK139" s="38">
        <v>56</v>
      </c>
      <c r="AL139" s="18">
        <f>CORREL($AK134:$AK139,Эталоны!$H$24:$H$29)</f>
        <v>0.17807565467794317</v>
      </c>
      <c r="AM139" s="18">
        <f>CORREL($AK134:$AK139,Эталоны!$H$32:$H$37)</f>
        <v>0.30010177173176322</v>
      </c>
      <c r="AN139" s="18">
        <f>CORREL($AK134:$AK139,Эталоны!$Q$32:$Q$37)</f>
        <v>-0.47657474902781866</v>
      </c>
      <c r="AO139" s="18">
        <f>CORREL($AK134:$AK139,Эталоны!$Q$24:$Q$29)</f>
        <v>-0.25335939183768308</v>
      </c>
      <c r="AP139" s="22">
        <v>2</v>
      </c>
    </row>
    <row r="140" spans="1:42" x14ac:dyDescent="0.3">
      <c r="A140" s="34">
        <v>49</v>
      </c>
      <c r="B140" s="8">
        <f>CORREL($A135:$A140,Эталоны!$H$24:$H$29)</f>
        <v>-0.29320621107441136</v>
      </c>
      <c r="C140" s="18">
        <f>CORREL($A135:$A140,Эталоны!$H$32:$H$37)</f>
        <v>3.6901896621716758E-2</v>
      </c>
      <c r="D140" s="18">
        <f>CORREL($A135:$A140,Эталоны!$Q$32:$Q$37)</f>
        <v>0.10476824278448768</v>
      </c>
      <c r="E140" s="18">
        <f>CORREL($A135:$A140,Эталоны!$Q$24:$Q$29)</f>
        <v>0.45163911676978247</v>
      </c>
      <c r="F140" s="41">
        <v>2</v>
      </c>
      <c r="G140" s="34">
        <v>52</v>
      </c>
      <c r="H140" s="18">
        <f>CORREL($G135:$G140,Эталоны!$H$24:$H$29)</f>
        <v>0.48113651225406218</v>
      </c>
      <c r="I140" s="18">
        <f>CORREL($G135:$G140,Эталоны!$H$32:$H$37)</f>
        <v>0.42501278220778077</v>
      </c>
      <c r="J140" s="18">
        <f>CORREL($G135:$G140,Эталоны!$Q$32:$Q$37)</f>
        <v>-0.84705109242488752</v>
      </c>
      <c r="K140" s="18">
        <f>CORREL($G135:$G140,Эталоны!$Q$24:$Q$29)</f>
        <v>-0.20372285001487275</v>
      </c>
      <c r="L140" s="41">
        <v>3</v>
      </c>
      <c r="M140" s="34">
        <v>60</v>
      </c>
      <c r="N140" s="18">
        <f>CORREL($M135:$M140,Эталоны!$H$24:$H$29)</f>
        <v>-0.68856211684281077</v>
      </c>
      <c r="O140" s="18">
        <f>CORREL($M135:$M140,Эталоны!$H$32:$H$37)</f>
        <v>-0.16906657374977471</v>
      </c>
      <c r="P140" s="18">
        <f>CORREL($M135:$M140,Эталоны!$Q$32:$Q$37)</f>
        <v>0.91279620038156184</v>
      </c>
      <c r="Q140" s="18">
        <f>CORREL($M135:$M140,Эталоны!$Q$24:$Q$29)</f>
        <v>0.37493178397321547</v>
      </c>
      <c r="R140" s="41">
        <v>2</v>
      </c>
      <c r="S140" s="38">
        <v>52</v>
      </c>
      <c r="T140" s="8">
        <f>CORREL($S135:$S140,Эталоны!$H$24:$H$29)</f>
        <v>0.10259783520851783</v>
      </c>
      <c r="U140" s="18">
        <f>CORREL($S135:$S140,Эталоны!$H$32:$H$37)</f>
        <v>-0.56626477924174601</v>
      </c>
      <c r="V140" s="18">
        <f>CORREL($S135:$S140,Эталоны!$Q$32:$Q$37)</f>
        <v>0.3478977052820354</v>
      </c>
      <c r="W140" s="18">
        <f>CORREL($S135:$S140,Эталоны!$Q$24:$Q$29)</f>
        <v>-7.479575920067677E-2</v>
      </c>
      <c r="X140" s="41">
        <v>3</v>
      </c>
      <c r="Y140" s="38">
        <v>58</v>
      </c>
      <c r="Z140" s="8">
        <f>CORREL($Y135:$Y140,Эталоны!$H$24:$H$29)</f>
        <v>-9.7381555635066789E-3</v>
      </c>
      <c r="AA140" s="18">
        <f>CORREL($Y135:$Y140,Эталоны!$H$32:$H$37)</f>
        <v>-0.1918228823906509</v>
      </c>
      <c r="AB140" s="18">
        <f>CORREL($Y135:$Y140,Эталоны!$Q$32:$Q$37)</f>
        <v>0.59657919886811772</v>
      </c>
      <c r="AC140" s="18">
        <f>CORREL($Y135:$Y140,Эталоны!$Q$24:$Q$29)</f>
        <v>-0.10293983969586784</v>
      </c>
      <c r="AD140" s="41">
        <v>2</v>
      </c>
      <c r="AE140" s="38">
        <v>49</v>
      </c>
      <c r="AF140" s="8">
        <f>CORREL($AE135:$AE140,Эталоны!$H$24:$H$29)</f>
        <v>0.14410386042216997</v>
      </c>
      <c r="AG140" s="18">
        <f>CORREL($AE135:$AE140,Эталоны!$H$32:$H$37)</f>
        <v>-0.60864132354631151</v>
      </c>
      <c r="AH140" s="18">
        <f>CORREL($AE135:$AE140,Эталоны!$Q$32:$Q$37)</f>
        <v>0.11777476022586864</v>
      </c>
      <c r="AI140" s="18">
        <f>CORREL($AE135:$AE140,Эталоны!$Q$24:$Q$29)</f>
        <v>-0.73942160252279709</v>
      </c>
      <c r="AJ140" s="41">
        <v>1</v>
      </c>
      <c r="AK140" s="38">
        <v>59</v>
      </c>
      <c r="AL140" s="18">
        <f>CORREL($AK135:$AK140,Эталоны!$H$24:$H$29)</f>
        <v>0.61381960303497296</v>
      </c>
      <c r="AM140" s="18">
        <f>CORREL($AK135:$AK140,Эталоны!$H$32:$H$37)</f>
        <v>-0.10536873456590073</v>
      </c>
      <c r="AN140" s="18">
        <f>CORREL($AK135:$AK140,Эталоны!$Q$32:$Q$37)</f>
        <v>-0.1033894636335817</v>
      </c>
      <c r="AO140" s="18">
        <f>CORREL($AK135:$AK140,Эталоны!$Q$24:$Q$29)</f>
        <v>-0.40361489680552404</v>
      </c>
      <c r="AP140" s="22">
        <v>2</v>
      </c>
    </row>
    <row r="141" spans="1:42" x14ac:dyDescent="0.3">
      <c r="A141" s="34">
        <v>52</v>
      </c>
      <c r="B141" s="8">
        <f>CORREL($A136:$A141,Эталоны!$H$24:$H$29)</f>
        <v>-0.93570026788735239</v>
      </c>
      <c r="C141" s="18">
        <f>CORREL($A136:$A141,Эталоны!$H$32:$H$37)</f>
        <v>0.43906432642644583</v>
      </c>
      <c r="D141" s="18">
        <f>CORREL($A136:$A141,Эталоны!$Q$32:$Q$37)</f>
        <v>0.44979159665225937</v>
      </c>
      <c r="E141" s="18">
        <f>CORREL($A136:$A141,Эталоны!$Q$24:$Q$29)</f>
        <v>0.82719659533337653</v>
      </c>
      <c r="F141" s="41">
        <v>1</v>
      </c>
      <c r="G141" s="34">
        <v>57</v>
      </c>
      <c r="H141" s="18">
        <f>CORREL($G136:$G141,Эталоны!$H$24:$H$29)</f>
        <v>0.48257962315815806</v>
      </c>
      <c r="I141" s="18">
        <f>CORREL($G136:$G141,Эталоны!$H$32:$H$37)</f>
        <v>-0.47942738537700852</v>
      </c>
      <c r="J141" s="18">
        <f>CORREL($G136:$G141,Эталоны!$Q$32:$Q$37)</f>
        <v>0.12000069818791188</v>
      </c>
      <c r="K141" s="18">
        <f>CORREL($G136:$G141,Эталоны!$Q$24:$Q$29)</f>
        <v>-0.45031636189869406</v>
      </c>
      <c r="L141" s="41">
        <v>3</v>
      </c>
      <c r="M141" s="34">
        <v>63</v>
      </c>
      <c r="N141" s="18">
        <f>CORREL($M136:$M141,Эталоны!$H$24:$H$29)</f>
        <v>-0.4238236491381297</v>
      </c>
      <c r="O141" s="18">
        <f>CORREL($M136:$M141,Эталоны!$H$32:$H$37)</f>
        <v>0.34193638891471778</v>
      </c>
      <c r="P141" s="18">
        <f>CORREL($M136:$M141,Эталоны!$Q$32:$Q$37)</f>
        <v>0.32908383480643583</v>
      </c>
      <c r="Q141" s="18">
        <f>CORREL($M136:$M141,Эталоны!$Q$24:$Q$29)</f>
        <v>0.38286087526444312</v>
      </c>
      <c r="R141" s="41">
        <v>1</v>
      </c>
      <c r="S141" s="38">
        <v>61</v>
      </c>
      <c r="T141" s="8">
        <f>CORREL($S136:$S141,Эталоны!$H$24:$H$29)</f>
        <v>-0.68258917207888237</v>
      </c>
      <c r="U141" s="18">
        <f>CORREL($S136:$S141,Эталоны!$H$32:$H$37)</f>
        <v>0.26653958512898035</v>
      </c>
      <c r="V141" s="18">
        <f>CORREL($S136:$S141,Эталоны!$Q$32:$Q$37)</f>
        <v>0.75024414927012673</v>
      </c>
      <c r="W141" s="18">
        <f>CORREL($S136:$S141,Эталоны!$Q$24:$Q$29)</f>
        <v>0.69495262149087478</v>
      </c>
      <c r="X141" s="41">
        <v>2</v>
      </c>
      <c r="Y141" s="38">
        <v>55</v>
      </c>
      <c r="Z141" s="8">
        <f>CORREL($Y136:$Y141,Эталоны!$H$24:$H$29)</f>
        <v>2.5131234497500668E-2</v>
      </c>
      <c r="AA141" s="18">
        <f>CORREL($Y136:$Y141,Эталоны!$H$32:$H$37)</f>
        <v>1.9131858875201191E-2</v>
      </c>
      <c r="AB141" s="18">
        <f>CORREL($Y136:$Y141,Эталоны!$Q$32:$Q$37)</f>
        <v>-2.2724582950030776E-2</v>
      </c>
      <c r="AC141" s="18">
        <f>CORREL($Y136:$Y141,Эталоны!$Q$24:$Q$29)</f>
        <v>-0.27481716744860735</v>
      </c>
      <c r="AD141" s="41">
        <v>2</v>
      </c>
      <c r="AE141" s="38">
        <v>53</v>
      </c>
      <c r="AF141" s="8">
        <f>CORREL($AE136:$AE141,Эталоны!$H$24:$H$29)</f>
        <v>0.47731460246537372</v>
      </c>
      <c r="AG141" s="18">
        <f>CORREL($AE136:$AE141,Эталоны!$H$32:$H$37)</f>
        <v>0.17171408558947399</v>
      </c>
      <c r="AH141" s="18">
        <f>CORREL($AE136:$AE141,Эталоны!$Q$32:$Q$37)</f>
        <v>-8.6847418113982833E-2</v>
      </c>
      <c r="AI141" s="18">
        <f>CORREL($AE136:$AE141,Эталоны!$Q$24:$Q$29)</f>
        <v>8.9114616132077731E-2</v>
      </c>
      <c r="AJ141" s="41">
        <v>1</v>
      </c>
      <c r="AK141" s="38">
        <v>62</v>
      </c>
      <c r="AL141" s="18">
        <f>CORREL($AK136:$AK141,Эталоны!$H$24:$H$29)</f>
        <v>0.35916426326718021</v>
      </c>
      <c r="AM141" s="18">
        <f>CORREL($AK136:$AK141,Эталоны!$H$32:$H$37)</f>
        <v>-0.93921107595957032</v>
      </c>
      <c r="AN141" s="18">
        <f>CORREL($AK136:$AK141,Эталоны!$Q$32:$Q$37)</f>
        <v>0.5553558199034474</v>
      </c>
      <c r="AO141" s="18">
        <f>CORREL($AK136:$AK141,Эталоны!$Q$24:$Q$29)</f>
        <v>-0.62317332127185121</v>
      </c>
      <c r="AP141" s="22">
        <v>1</v>
      </c>
    </row>
    <row r="142" spans="1:42" x14ac:dyDescent="0.3">
      <c r="A142" s="34">
        <v>49</v>
      </c>
      <c r="B142" s="8">
        <f>CORREL($A137:$A142,Эталоны!$H$24:$H$29)</f>
        <v>-0.34555447434064951</v>
      </c>
      <c r="C142" s="18">
        <f>CORREL($A137:$A142,Эталоны!$H$32:$H$37)</f>
        <v>0.5081900013725148</v>
      </c>
      <c r="D142" s="18">
        <f>CORREL($A137:$A142,Эталоны!$Q$32:$Q$37)</f>
        <v>-0.24855012601596083</v>
      </c>
      <c r="E142" s="18">
        <f>CORREL($A137:$A142,Эталоны!$Q$24:$Q$29)</f>
        <v>0.18321144496573782</v>
      </c>
      <c r="F142" s="41">
        <v>3</v>
      </c>
      <c r="G142" s="34">
        <v>77</v>
      </c>
      <c r="H142" s="18">
        <f>CORREL($G137:$G142,Эталоны!$H$24:$H$29)</f>
        <v>-0.17036656890909382</v>
      </c>
      <c r="I142" s="18">
        <f>CORREL($G137:$G142,Эталоны!$H$32:$H$37)</f>
        <v>-0.39946472957921941</v>
      </c>
      <c r="J142" s="18">
        <f>CORREL($G137:$G142,Эталоны!$Q$32:$Q$37)</f>
        <v>0.8103119063451194</v>
      </c>
      <c r="K142" s="18">
        <f>CORREL($G137:$G142,Эталоны!$Q$24:$Q$29)</f>
        <v>0.13910449921912107</v>
      </c>
      <c r="L142" s="41">
        <v>2</v>
      </c>
      <c r="M142" s="34">
        <v>55</v>
      </c>
      <c r="N142" s="18">
        <f>CORREL($M137:$M142,Эталоны!$H$24:$H$29)</f>
        <v>-1.2381270573402834E-2</v>
      </c>
      <c r="O142" s="18">
        <f>CORREL($M137:$M142,Эталоны!$H$32:$H$37)</f>
        <v>0.35228143924608085</v>
      </c>
      <c r="P142" s="18">
        <f>CORREL($M137:$M142,Эталоны!$Q$32:$Q$37)</f>
        <v>-0.33586795372107497</v>
      </c>
      <c r="Q142" s="18">
        <f>CORREL($M137:$M142,Эталоны!$Q$24:$Q$29)</f>
        <v>-0.14893197067611016</v>
      </c>
      <c r="R142" s="41">
        <v>1</v>
      </c>
      <c r="S142" s="38">
        <v>54</v>
      </c>
      <c r="T142" s="8">
        <f>CORREL($S137:$S142,Эталоны!$H$24:$H$29)</f>
        <v>-0.34967654226517236</v>
      </c>
      <c r="U142" s="18">
        <f>CORREL($S137:$S142,Эталоны!$H$32:$H$37)</f>
        <v>0.21931340595471108</v>
      </c>
      <c r="V142" s="18">
        <f>CORREL($S137:$S142,Эталоны!$Q$32:$Q$37)</f>
        <v>-8.6233729199430592E-2</v>
      </c>
      <c r="W142" s="18">
        <f>CORREL($S137:$S142,Эталоны!$Q$24:$Q$29)</f>
        <v>-2.8968272975116307E-2</v>
      </c>
      <c r="X142" s="41">
        <v>2</v>
      </c>
      <c r="Y142" s="38">
        <v>54</v>
      </c>
      <c r="Z142" s="8">
        <f>CORREL($Y137:$Y142,Эталоны!$H$24:$H$29)</f>
        <v>0.50953466418107118</v>
      </c>
      <c r="AA142" s="18">
        <f>CORREL($Y137:$Y142,Эталоны!$H$32:$H$37)</f>
        <v>0.25074808475411503</v>
      </c>
      <c r="AB142" s="18">
        <f>CORREL($Y137:$Y142,Эталоны!$Q$32:$Q$37)</f>
        <v>-0.42453891786085496</v>
      </c>
      <c r="AC142" s="18">
        <f>CORREL($Y137:$Y142,Эталоны!$Q$24:$Q$29)</f>
        <v>-0.28124858223074684</v>
      </c>
      <c r="AD142" s="41">
        <v>3</v>
      </c>
      <c r="AE142" s="38">
        <v>53</v>
      </c>
      <c r="AF142" s="8">
        <f>CORREL($AE137:$AE142,Эталоны!$H$24:$H$29)</f>
        <v>-0.64802223013588189</v>
      </c>
      <c r="AG142" s="18">
        <f>CORREL($AE137:$AE142,Эталоны!$H$32:$H$37)</f>
        <v>-8.3865274328303527E-2</v>
      </c>
      <c r="AH142" s="18">
        <f>CORREL($AE137:$AE142,Эталоны!$Q$32:$Q$37)</f>
        <v>0.55666716959200857</v>
      </c>
      <c r="AI142" s="18">
        <f>CORREL($AE137:$AE142,Эталоны!$Q$24:$Q$29)</f>
        <v>9.4484088447716816E-2</v>
      </c>
      <c r="AJ142" s="41">
        <v>1</v>
      </c>
      <c r="AK142" s="38">
        <v>62</v>
      </c>
      <c r="AL142" s="18">
        <f>CORREL($AK137:$AK142,Эталоны!$H$24:$H$29)</f>
        <v>-0.26371319295248691</v>
      </c>
      <c r="AM142" s="18">
        <f>CORREL($AK137:$AK142,Эталоны!$H$32:$H$37)</f>
        <v>0.19538160751289949</v>
      </c>
      <c r="AN142" s="18">
        <f>CORREL($AK137:$AK142,Эталоны!$Q$32:$Q$37)</f>
        <v>-3.8323788840591885E-2</v>
      </c>
      <c r="AO142" s="18">
        <f>CORREL($AK137:$AK142,Эталоны!$Q$24:$Q$29)</f>
        <v>0.39136993379734436</v>
      </c>
      <c r="AP142" s="22">
        <v>1</v>
      </c>
    </row>
    <row r="143" spans="1:42" x14ac:dyDescent="0.3">
      <c r="A143" s="34">
        <v>51</v>
      </c>
      <c r="B143" s="8">
        <f>CORREL($A138:$A143,Эталоны!$H$24:$H$29)</f>
        <v>0.19918863762856287</v>
      </c>
      <c r="C143" s="18">
        <f>CORREL($A138:$A143,Эталоны!$H$32:$H$37)</f>
        <v>0.28432115807661518</v>
      </c>
      <c r="D143" s="18">
        <f>CORREL($A138:$A143,Эталоны!$Q$32:$Q$37)</f>
        <v>5.1461046769666986E-2</v>
      </c>
      <c r="E143" s="18">
        <f>CORREL($A138:$A143,Эталоны!$Q$24:$Q$29)</f>
        <v>-1.0372305576358286E-2</v>
      </c>
      <c r="F143" s="41">
        <v>3</v>
      </c>
      <c r="G143" s="34">
        <v>79</v>
      </c>
      <c r="H143" s="18">
        <f>CORREL($G138:$G143,Эталоны!$H$24:$H$29)</f>
        <v>-0.72417703375656872</v>
      </c>
      <c r="I143" s="18">
        <f>CORREL($G138:$G143,Эталоны!$H$32:$H$37)</f>
        <v>0.37873870623723122</v>
      </c>
      <c r="J143" s="18">
        <f>CORREL($G138:$G143,Эталоны!$Q$32:$Q$37)</f>
        <v>0.36601125287617864</v>
      </c>
      <c r="K143" s="18">
        <f>CORREL($G138:$G143,Эталоны!$Q$24:$Q$29)</f>
        <v>0.5150621776521479</v>
      </c>
      <c r="L143" s="41">
        <v>1</v>
      </c>
      <c r="M143" s="34">
        <v>53</v>
      </c>
      <c r="N143" s="18">
        <f>CORREL($M138:$M143,Эталоны!$H$24:$H$29)</f>
        <v>0.84773434769981815</v>
      </c>
      <c r="O143" s="18">
        <f>CORREL($M138:$M143,Эталоны!$H$32:$H$37)</f>
        <v>-0.28031443940318707</v>
      </c>
      <c r="P143" s="18">
        <f>CORREL($M138:$M143,Эталоны!$Q$32:$Q$37)</f>
        <v>-0.3488089409023713</v>
      </c>
      <c r="Q143" s="18">
        <f>CORREL($M138:$M143,Эталоны!$Q$24:$Q$29)</f>
        <v>-0.66914503045553608</v>
      </c>
      <c r="R143" s="41">
        <v>2</v>
      </c>
      <c r="S143" s="38">
        <v>49</v>
      </c>
      <c r="T143" s="8">
        <f>CORREL($S138:$S143,Эталоны!$H$24:$H$29)</f>
        <v>0.6114415970172864</v>
      </c>
      <c r="U143" s="18">
        <f>CORREL($S138:$S143,Эталоны!$H$32:$H$37)</f>
        <v>0.3020059805325806</v>
      </c>
      <c r="V143" s="18">
        <f>CORREL($S138:$S143,Эталоны!$Q$32:$Q$37)</f>
        <v>-0.74376585609731172</v>
      </c>
      <c r="W143" s="18">
        <f>CORREL($S138:$S143,Эталоны!$Q$24:$Q$29)</f>
        <v>-0.30778146734685424</v>
      </c>
      <c r="X143" s="41">
        <v>2</v>
      </c>
      <c r="Y143" s="38">
        <v>54</v>
      </c>
      <c r="Z143" s="8">
        <f>CORREL($Y138:$Y143,Эталоны!$H$24:$H$29)</f>
        <v>0.60786567164451</v>
      </c>
      <c r="AA143" s="18">
        <f>CORREL($Y138:$Y143,Эталоны!$H$32:$H$37)</f>
        <v>-0.70820249914079736</v>
      </c>
      <c r="AB143" s="18">
        <f>CORREL($Y138:$Y143,Эталоны!$Q$32:$Q$37)</f>
        <v>0.12998584027295715</v>
      </c>
      <c r="AC143" s="18">
        <f>CORREL($Y138:$Y143,Эталоны!$Q$24:$Q$29)</f>
        <v>-0.76053358391164227</v>
      </c>
      <c r="AD143" s="41">
        <v>3</v>
      </c>
      <c r="AE143" s="38">
        <v>46</v>
      </c>
      <c r="AF143" s="8">
        <f>CORREL($AE138:$AE143,Эталоны!$H$24:$H$29)</f>
        <v>0.72405101825011076</v>
      </c>
      <c r="AG143" s="18">
        <f>CORREL($AE138:$AE143,Эталоны!$H$32:$H$37)</f>
        <v>-0.17272323257491726</v>
      </c>
      <c r="AH143" s="18">
        <f>CORREL($AE138:$AE143,Эталоны!$Q$32:$Q$37)</f>
        <v>-0.80045446664032571</v>
      </c>
      <c r="AI143" s="18">
        <f>CORREL($AE138:$AE143,Эталоны!$Q$24:$Q$29)</f>
        <v>-0.58207770664359282</v>
      </c>
      <c r="AJ143" s="41">
        <v>2</v>
      </c>
      <c r="AK143" s="38">
        <v>55</v>
      </c>
      <c r="AL143" s="18">
        <f>CORREL($AK138:$AK143,Эталоны!$H$24:$H$29)</f>
        <v>-0.31292046377037652</v>
      </c>
      <c r="AM143" s="18">
        <f>CORREL($AK138:$AK143,Эталоны!$H$32:$H$37)</f>
        <v>0.60299311296465641</v>
      </c>
      <c r="AN143" s="18">
        <f>CORREL($AK138:$AK143,Эталоны!$Q$32:$Q$37)</f>
        <v>-0.5977406368332141</v>
      </c>
      <c r="AO143" s="18">
        <f>CORREL($AK138:$AK143,Эталоны!$Q$24:$Q$29)</f>
        <v>0.2680467891085575</v>
      </c>
      <c r="AP143" s="22">
        <v>1</v>
      </c>
    </row>
    <row r="144" spans="1:42" x14ac:dyDescent="0.3">
      <c r="A144" s="34">
        <v>55</v>
      </c>
      <c r="B144" s="8">
        <f>CORREL($A139:$A144,Эталоны!$H$24:$H$29)</f>
        <v>4.2179327002571473E-2</v>
      </c>
      <c r="C144" s="18">
        <f>CORREL($A139:$A144,Эталоны!$H$32:$H$37)</f>
        <v>-0.44954278089367744</v>
      </c>
      <c r="D144" s="18">
        <f>CORREL($A139:$A144,Эталоны!$Q$32:$Q$37)</f>
        <v>0.7246617626958356</v>
      </c>
      <c r="E144" s="18">
        <f>CORREL($A139:$A144,Эталоны!$Q$24:$Q$29)</f>
        <v>-0.26137096971114177</v>
      </c>
      <c r="F144" s="41">
        <v>2</v>
      </c>
      <c r="G144" s="34">
        <v>58</v>
      </c>
      <c r="H144" s="18">
        <f>CORREL($G139:$G144,Эталоны!$H$24:$H$29)</f>
        <v>0.12459930319151848</v>
      </c>
      <c r="I144" s="18">
        <f>CORREL($G139:$G144,Эталоны!$H$32:$H$37)</f>
        <v>0.45524752186597645</v>
      </c>
      <c r="J144" s="18">
        <f>CORREL($G139:$G144,Эталоны!$Q$32:$Q$37)</f>
        <v>-0.60984426878355369</v>
      </c>
      <c r="K144" s="18">
        <f>CORREL($G139:$G144,Эталоны!$Q$24:$Q$29)</f>
        <v>-0.13836531476788169</v>
      </c>
      <c r="L144" s="41">
        <v>1</v>
      </c>
      <c r="M144" s="34">
        <v>49</v>
      </c>
      <c r="N144" s="18">
        <f>CORREL($M139:$M144,Эталоны!$H$24:$H$29)</f>
        <v>0.57862161731692507</v>
      </c>
      <c r="O144" s="18">
        <f>CORREL($M139:$M144,Эталоны!$H$32:$H$37)</f>
        <v>-0.68031538402009695</v>
      </c>
      <c r="P144" s="18">
        <f>CORREL($M139:$M144,Эталоны!$Q$32:$Q$37)</f>
        <v>-0.22381798112941789</v>
      </c>
      <c r="Q144" s="18">
        <f>CORREL($M139:$M144,Эталоны!$Q$24:$Q$29)</f>
        <v>-0.64679999702480084</v>
      </c>
      <c r="R144" s="41">
        <v>2</v>
      </c>
      <c r="S144" s="38">
        <v>55</v>
      </c>
      <c r="T144" s="8">
        <f>CORREL($S139:$S144,Эталоны!$H$24:$H$29)</f>
        <v>0.35262674801669552</v>
      </c>
      <c r="U144" s="18">
        <f>CORREL($S139:$S144,Эталоны!$H$32:$H$37)</f>
        <v>-0.54617546659940375</v>
      </c>
      <c r="V144" s="18">
        <f>CORREL($S139:$S144,Эталоны!$Q$32:$Q$37)</f>
        <v>0.42231727716116751</v>
      </c>
      <c r="W144" s="18">
        <f>CORREL($S139:$S144,Эталоны!$Q$24:$Q$29)</f>
        <v>-0.38013772920850075</v>
      </c>
      <c r="X144" s="41">
        <v>2</v>
      </c>
      <c r="Y144" s="38">
        <v>54</v>
      </c>
      <c r="Z144" s="8">
        <f>CORREL($Y139:$Y144,Эталоны!$H$24:$H$29)</f>
        <v>0.46578049506505836</v>
      </c>
      <c r="AA144" s="18">
        <f>CORREL($Y139:$Y144,Эталоны!$H$32:$H$37)</f>
        <v>-0.58006053238311694</v>
      </c>
      <c r="AB144" s="18">
        <f>CORREL($Y139:$Y144,Эталоны!$Q$32:$Q$37)</f>
        <v>-5.9513970064360974E-2</v>
      </c>
      <c r="AC144" s="18">
        <f>CORREL($Y139:$Y144,Эталоны!$Q$24:$Q$29)</f>
        <v>-0.34694457562030928</v>
      </c>
      <c r="AD144" s="41">
        <v>3</v>
      </c>
      <c r="AE144" s="38">
        <v>47</v>
      </c>
      <c r="AF144" s="8">
        <f>CORREL($AE139:$AE144,Эталоны!$H$24:$H$29)</f>
        <v>7.5346626557853402E-2</v>
      </c>
      <c r="AG144" s="18">
        <f>CORREL($AE139:$AE144,Эталоны!$H$32:$H$37)</f>
        <v>0.25991131274651497</v>
      </c>
      <c r="AH144" s="18">
        <f>CORREL($AE139:$AE144,Эталоны!$Q$32:$Q$37)</f>
        <v>-0.3321395032851292</v>
      </c>
      <c r="AI144" s="18">
        <f>CORREL($AE139:$AE144,Эталоны!$Q$24:$Q$29)</f>
        <v>0.18538575811453256</v>
      </c>
      <c r="AJ144" s="41">
        <v>2</v>
      </c>
      <c r="AK144" s="38">
        <v>56</v>
      </c>
      <c r="AL144" s="18">
        <f>CORREL($AK139:$AK144,Эталоны!$H$24:$H$29)</f>
        <v>0.78499440521332065</v>
      </c>
      <c r="AM144" s="18">
        <f>CORREL($AK139:$AK144,Эталоны!$H$32:$H$37)</f>
        <v>-0.31059424965475896</v>
      </c>
      <c r="AN144" s="18">
        <f>CORREL($AK139:$AK144,Эталоны!$Q$32:$Q$37)</f>
        <v>-0.29887187391372982</v>
      </c>
      <c r="AO144" s="18">
        <f>CORREL($AK139:$AK144,Эталоны!$Q$24:$Q$29)</f>
        <v>-0.48191641624189535</v>
      </c>
      <c r="AP144" s="22">
        <v>2</v>
      </c>
    </row>
    <row r="145" spans="1:42" x14ac:dyDescent="0.3">
      <c r="A145" s="34">
        <v>64</v>
      </c>
      <c r="B145" s="8">
        <f>CORREL($A140:$A145,Эталоны!$H$24:$H$29)</f>
        <v>-0.29700549860683856</v>
      </c>
      <c r="C145" s="18">
        <f>CORREL($A140:$A145,Эталоны!$H$32:$H$37)</f>
        <v>5.0003722060183844E-2</v>
      </c>
      <c r="D145" s="18">
        <f>CORREL($A140:$A145,Эталоны!$Q$32:$Q$37)</f>
        <v>0.65333175981338143</v>
      </c>
      <c r="E145" s="18">
        <f>CORREL($A140:$A145,Эталоны!$Q$24:$Q$29)</f>
        <v>0.25816158154262886</v>
      </c>
      <c r="F145" s="41">
        <v>2</v>
      </c>
      <c r="G145" s="34">
        <v>62</v>
      </c>
      <c r="H145" s="18">
        <f>CORREL($G140:$G145,Эталоны!$H$24:$H$29)</f>
        <v>0.67515436380521332</v>
      </c>
      <c r="I145" s="18">
        <f>CORREL($G140:$G145,Эталоны!$H$32:$H$37)</f>
        <v>-0.21480182891193075</v>
      </c>
      <c r="J145" s="18">
        <f>CORREL($G140:$G145,Эталоны!$Q$32:$Q$37)</f>
        <v>-0.15262482774067415</v>
      </c>
      <c r="K145" s="18">
        <f>CORREL($G140:$G145,Эталоны!$Q$24:$Q$29)</f>
        <v>-0.4911440562371398</v>
      </c>
      <c r="L145" s="41">
        <v>2</v>
      </c>
      <c r="M145" s="34">
        <v>52</v>
      </c>
      <c r="N145" s="18">
        <f>CORREL($M140:$M145,Эталоны!$H$24:$H$29)</f>
        <v>1.2381270573402811E-2</v>
      </c>
      <c r="O145" s="18">
        <f>CORREL($M140:$M145,Эталоны!$H$32:$H$37)</f>
        <v>-7.3048325194839489E-2</v>
      </c>
      <c r="P145" s="18">
        <f>CORREL($M140:$M145,Эталоны!$Q$32:$Q$37)</f>
        <v>-9.516258688763761E-2</v>
      </c>
      <c r="Q145" s="18">
        <f>CORREL($M140:$M145,Эталоны!$Q$24:$Q$29)</f>
        <v>0.23468068106538667</v>
      </c>
      <c r="R145" s="41">
        <v>2</v>
      </c>
      <c r="S145" s="38">
        <v>53</v>
      </c>
      <c r="T145" s="8">
        <f>CORREL($S140:$S145,Эталоны!$H$24:$H$29)</f>
        <v>0.17844356324384136</v>
      </c>
      <c r="U145" s="18">
        <f>CORREL($S140:$S145,Эталоны!$H$32:$H$37)</f>
        <v>-0.66224525157542624</v>
      </c>
      <c r="V145" s="18">
        <f>CORREL($S140:$S145,Эталоны!$Q$32:$Q$37)</f>
        <v>0.14301938838683928</v>
      </c>
      <c r="W145" s="18">
        <f>CORREL($S140:$S145,Эталоны!$Q$24:$Q$29)</f>
        <v>-0.36070056155334057</v>
      </c>
      <c r="X145" s="41">
        <v>2</v>
      </c>
      <c r="Y145" s="38">
        <v>65</v>
      </c>
      <c r="Z145" s="8">
        <f>CORREL($Y140:$Y145,Эталоны!$H$24:$H$29)</f>
        <v>-0.63899765084989291</v>
      </c>
      <c r="AA145" s="18">
        <f>CORREL($Y140:$Y145,Эталоны!$H$32:$H$37)</f>
        <v>0.28706497227220318</v>
      </c>
      <c r="AB145" s="18">
        <f>CORREL($Y140:$Y145,Эталоны!$Q$32:$Q$37)</f>
        <v>0.78608366413406361</v>
      </c>
      <c r="AC145" s="18">
        <f>CORREL($Y140:$Y145,Эталоны!$Q$24:$Q$29)</f>
        <v>0.69876203029476325</v>
      </c>
      <c r="AD145" s="41">
        <v>2</v>
      </c>
      <c r="AE145" s="38">
        <v>46</v>
      </c>
      <c r="AF145" s="8">
        <f>CORREL($AE140:$AE145,Эталоны!$H$24:$H$29)</f>
        <v>0.27642947628757802</v>
      </c>
      <c r="AG145" s="18">
        <f>CORREL($AE140:$AE145,Эталоны!$H$32:$H$37)</f>
        <v>-0.72150758119244407</v>
      </c>
      <c r="AH145" s="18">
        <f>CORREL($AE140:$AE145,Эталоны!$Q$32:$Q$37)</f>
        <v>6.2489414958456141E-2</v>
      </c>
      <c r="AI145" s="18">
        <f>CORREL($AE140:$AE145,Эталоны!$Q$24:$Q$29)</f>
        <v>-0.43183351708753015</v>
      </c>
      <c r="AJ145" s="41">
        <v>2</v>
      </c>
      <c r="AK145" s="38">
        <v>56</v>
      </c>
      <c r="AL145" s="18">
        <f>CORREL($AK140:$AK145,Эталоны!$H$24:$H$29)</f>
        <v>0.14460423253929769</v>
      </c>
      <c r="AM145" s="18">
        <f>CORREL($AK140:$AK145,Эталоны!$H$32:$H$37)</f>
        <v>-0.66443579989435553</v>
      </c>
      <c r="AN145" s="18">
        <f>CORREL($AK140:$AK145,Эталоны!$Q$32:$Q$37)</f>
        <v>0.15877568301666967</v>
      </c>
      <c r="AO145" s="18">
        <f>CORREL($AK140:$AK145,Эталоны!$Q$24:$Q$29)</f>
        <v>-0.30119776015118466</v>
      </c>
      <c r="AP145" s="22">
        <v>1</v>
      </c>
    </row>
    <row r="146" spans="1:42" x14ac:dyDescent="0.3">
      <c r="A146" s="34">
        <v>53</v>
      </c>
      <c r="B146" s="8">
        <f>CORREL($A141:$A146,Эталоны!$H$24:$H$29)</f>
        <v>-8.5839507527896625E-2</v>
      </c>
      <c r="C146" s="18">
        <f>CORREL($A141:$A146,Эталоны!$H$32:$H$37)</f>
        <v>0.18204012910150555</v>
      </c>
      <c r="D146" s="18">
        <f>CORREL($A141:$A146,Эталоны!$Q$32:$Q$37)</f>
        <v>-0.29107210333241162</v>
      </c>
      <c r="E146" s="18">
        <f>CORREL($A141:$A146,Эталоны!$Q$24:$Q$29)</f>
        <v>-0.2324348812591906</v>
      </c>
      <c r="F146" s="41">
        <v>1</v>
      </c>
      <c r="G146" s="34">
        <v>61</v>
      </c>
      <c r="H146" s="18">
        <f>CORREL($G141:$G146,Эталоны!$H$24:$H$29)</f>
        <v>0.49247680374742225</v>
      </c>
      <c r="I146" s="18">
        <f>CORREL($G141:$G146,Эталоны!$H$32:$H$37)</f>
        <v>-0.9372795345113385</v>
      </c>
      <c r="J146" s="18">
        <f>CORREL($G141:$G146,Эталоны!$Q$32:$Q$37)</f>
        <v>0.20310000591029453</v>
      </c>
      <c r="K146" s="18">
        <f>CORREL($G141:$G146,Эталоны!$Q$24:$Q$29)</f>
        <v>-0.68408796468887278</v>
      </c>
      <c r="L146" s="41">
        <v>2</v>
      </c>
      <c r="M146" s="34">
        <v>62</v>
      </c>
      <c r="N146" s="18">
        <f>CORREL($M141:$M146,Эталоны!$H$24:$H$29)</f>
        <v>-0.87360169203017801</v>
      </c>
      <c r="O146" s="18">
        <f>CORREL($M141:$M146,Эталоны!$H$32:$H$37)</f>
        <v>0.31065015412474817</v>
      </c>
      <c r="P146" s="18">
        <f>CORREL($M141:$M146,Эталоны!$Q$32:$Q$37)</f>
        <v>0.64182840762211013</v>
      </c>
      <c r="Q146" s="18">
        <f>CORREL($M141:$M146,Эталоны!$Q$24:$Q$29)</f>
        <v>0.81284995479458977</v>
      </c>
      <c r="R146" s="41">
        <v>1</v>
      </c>
      <c r="S146" s="38">
        <v>58</v>
      </c>
      <c r="T146" s="8">
        <f>CORREL($S141:$S146,Эталоны!$H$24:$H$29)</f>
        <v>-0.70407104348334404</v>
      </c>
      <c r="U146" s="18">
        <f>CORREL($S141:$S146,Эталоны!$H$32:$H$37)</f>
        <v>0.83525712684733966</v>
      </c>
      <c r="V146" s="18">
        <f>CORREL($S141:$S146,Эталоны!$Q$32:$Q$37)</f>
        <v>8.488624428400611E-2</v>
      </c>
      <c r="W146" s="18">
        <f>CORREL($S141:$S146,Эталоны!$Q$24:$Q$29)</f>
        <v>0.97523406250134248</v>
      </c>
      <c r="X146" s="41">
        <v>3</v>
      </c>
      <c r="Y146" s="38">
        <v>51</v>
      </c>
      <c r="Z146" s="8">
        <f>CORREL($Y141:$Y146,Эталоны!$H$24:$H$29)</f>
        <v>-3.3463724070513179E-2</v>
      </c>
      <c r="AA146" s="18">
        <f>CORREL($Y141:$Y146,Эталоны!$H$32:$H$37)</f>
        <v>-5.1587281715076726E-2</v>
      </c>
      <c r="AB146" s="18">
        <f>CORREL($Y141:$Y146,Эталоны!$Q$32:$Q$37)</f>
        <v>-0.42816662291263613</v>
      </c>
      <c r="AC146" s="18">
        <f>CORREL($Y141:$Y146,Эталоны!$Q$24:$Q$29)</f>
        <v>-0.39764969379636445</v>
      </c>
      <c r="AD146" s="41">
        <v>2</v>
      </c>
      <c r="AE146" s="38">
        <v>45</v>
      </c>
      <c r="AF146" s="8">
        <f>CORREL($AE141:$AE146,Эталоны!$H$24:$H$29)</f>
        <v>-0.14145819910786517</v>
      </c>
      <c r="AG146" s="18">
        <f>CORREL($AE141:$AE146,Эталоны!$H$32:$H$37)</f>
        <v>0.19350372837906482</v>
      </c>
      <c r="AH146" s="18">
        <f>CORREL($AE141:$AE146,Эталоны!$Q$32:$Q$37)</f>
        <v>-0.32777369575755916</v>
      </c>
      <c r="AI146" s="18">
        <f>CORREL($AE141:$AE146,Эталоны!$Q$24:$Q$29)</f>
        <v>0.35449458782205201</v>
      </c>
      <c r="AJ146" s="41">
        <v>2</v>
      </c>
      <c r="AK146" s="38">
        <v>61</v>
      </c>
      <c r="AL146" s="18">
        <f>CORREL($AK141:$AK146,Эталоны!$H$24:$H$29)</f>
        <v>-0.50714614253901025</v>
      </c>
      <c r="AM146" s="18">
        <f>CORREL($AK141:$AK146,Эталоны!$H$32:$H$37)</f>
        <v>0.28770329502219688</v>
      </c>
      <c r="AN146" s="18">
        <f>CORREL($AK141:$AK146,Эталоны!$Q$32:$Q$37)</f>
        <v>0.30425027330387955</v>
      </c>
      <c r="AO146" s="18">
        <f>CORREL($AK141:$AK146,Эталоны!$Q$24:$Q$29)</f>
        <v>0.71810827959415002</v>
      </c>
      <c r="AP146" s="22">
        <v>1</v>
      </c>
    </row>
    <row r="147" spans="1:42" x14ac:dyDescent="0.3">
      <c r="A147" s="34">
        <v>53</v>
      </c>
      <c r="B147" s="8">
        <f>CORREL($A142:$A147,Эталоны!$H$24:$H$29)</f>
        <v>0.67601097087672035</v>
      </c>
      <c r="C147" s="18">
        <f>CORREL($A142:$A147,Эталоны!$H$32:$H$37)</f>
        <v>0.16701944677094724</v>
      </c>
      <c r="D147" s="18">
        <f>CORREL($A142:$A147,Эталоны!$Q$32:$Q$37)</f>
        <v>-0.4500433888843457</v>
      </c>
      <c r="E147" s="18">
        <f>CORREL($A142:$A147,Эталоны!$Q$24:$Q$29)</f>
        <v>-0.3051896466535528</v>
      </c>
      <c r="F147" s="41">
        <v>2</v>
      </c>
      <c r="G147" s="34">
        <v>57</v>
      </c>
      <c r="H147" s="18">
        <f>CORREL($G142:$G147,Эталоны!$H$24:$H$29)</f>
        <v>-0.11979165496558651</v>
      </c>
      <c r="I147" s="18">
        <f>CORREL($G142:$G147,Эталоны!$H$32:$H$37)</f>
        <v>0.18555601595393434</v>
      </c>
      <c r="J147" s="18">
        <f>CORREL($G142:$G147,Эталоны!$Q$32:$Q$37)</f>
        <v>-0.35053556575628486</v>
      </c>
      <c r="K147" s="18">
        <f>CORREL($G142:$G147,Эталоны!$Q$24:$Q$29)</f>
        <v>0.32748891926595081</v>
      </c>
      <c r="L147" s="41">
        <v>2</v>
      </c>
      <c r="M147" s="34">
        <v>50</v>
      </c>
      <c r="N147" s="18">
        <f>CORREL($M142:$M147,Эталоны!$H$24:$H$29)</f>
        <v>-0.21492049579912037</v>
      </c>
      <c r="O147" s="18">
        <f>CORREL($M142:$M147,Эталоны!$H$32:$H$37)</f>
        <v>0.20781651272845969</v>
      </c>
      <c r="P147" s="18">
        <f>CORREL($M142:$M147,Эталоны!$Q$32:$Q$37)</f>
        <v>-0.44980071808269073</v>
      </c>
      <c r="Q147" s="18">
        <f>CORREL($M142:$M147,Эталоны!$Q$24:$Q$29)</f>
        <v>-8.8449007915912037E-2</v>
      </c>
      <c r="R147" s="41">
        <v>3</v>
      </c>
      <c r="S147" s="38">
        <v>53</v>
      </c>
      <c r="T147" s="8">
        <f>CORREL($S142:$S147,Эталоны!$H$24:$H$29)</f>
        <v>-0.30858171051567296</v>
      </c>
      <c r="U147" s="18">
        <f>CORREL($S142:$S147,Эталоны!$H$32:$H$37)</f>
        <v>6.0826594658950565E-2</v>
      </c>
      <c r="V147" s="18">
        <f>CORREL($S142:$S147,Эталоны!$Q$32:$Q$37)</f>
        <v>-2.9896166567598598E-2</v>
      </c>
      <c r="W147" s="18">
        <f>CORREL($S142:$S147,Эталоны!$Q$24:$Q$29)</f>
        <v>-0.20085883379503619</v>
      </c>
      <c r="X147" s="41">
        <v>1</v>
      </c>
      <c r="Y147" s="38">
        <v>54</v>
      </c>
      <c r="Z147" s="8">
        <f>CORREL($Y142:$Y147,Эталоны!$H$24:$H$29)</f>
        <v>0.53129080606724555</v>
      </c>
      <c r="AA147" s="18">
        <f>CORREL($Y142:$Y147,Эталоны!$H$32:$H$37)</f>
        <v>0.44490607084258349</v>
      </c>
      <c r="AB147" s="18">
        <f>CORREL($Y142:$Y147,Эталоны!$Q$32:$Q$37)</f>
        <v>-0.51944613609402868</v>
      </c>
      <c r="AC147" s="18">
        <f>CORREL($Y142:$Y147,Эталоны!$Q$24:$Q$29)</f>
        <v>6.7781180228520546E-2</v>
      </c>
      <c r="AD147" s="41">
        <v>2</v>
      </c>
      <c r="AE147" s="38">
        <v>45</v>
      </c>
      <c r="AF147" s="8">
        <f>CORREL($AE142:$AE147,Эталоны!$H$24:$H$29)</f>
        <v>-0.577614442284753</v>
      </c>
      <c r="AG147" s="18">
        <f>CORREL($AE142:$AE147,Эталоны!$H$32:$H$37)</f>
        <v>0.47026170960237201</v>
      </c>
      <c r="AH147" s="18">
        <f>CORREL($AE142:$AE147,Эталоны!$Q$32:$Q$37)</f>
        <v>-0.12573892269238668</v>
      </c>
      <c r="AI147" s="18">
        <f>CORREL($AE142:$AE147,Эталоны!$Q$24:$Q$29)</f>
        <v>0.6004457652918016</v>
      </c>
      <c r="AJ147" s="41">
        <v>2</v>
      </c>
      <c r="AK147" s="38">
        <v>54</v>
      </c>
      <c r="AL147" s="18">
        <f>CORREL($AK142:$AK147,Эталоны!$H$24:$H$29)</f>
        <v>-0.52665176340589803</v>
      </c>
      <c r="AM147" s="18">
        <f>CORREL($AK142:$AK147,Эталоны!$H$32:$H$37)</f>
        <v>0.41392151477386974</v>
      </c>
      <c r="AN147" s="18">
        <f>CORREL($AK142:$AK147,Эталоны!$Q$32:$Q$37)</f>
        <v>-0.39243875831949748</v>
      </c>
      <c r="AO147" s="18">
        <f>CORREL($AK142:$AK147,Эталоны!$Q$24:$Q$29)</f>
        <v>0.22040947195464106</v>
      </c>
      <c r="AP147" s="22">
        <v>1</v>
      </c>
    </row>
    <row r="148" spans="1:42" x14ac:dyDescent="0.3">
      <c r="A148" s="34">
        <v>50</v>
      </c>
      <c r="B148" s="8">
        <f>CORREL($A143:$A148,Эталоны!$H$24:$H$29)</f>
        <v>0.48861381017873584</v>
      </c>
      <c r="C148" s="18">
        <f>CORREL($A143:$A148,Эталоны!$H$32:$H$37)</f>
        <v>-0.7843204337353995</v>
      </c>
      <c r="D148" s="18">
        <f>CORREL($A143:$A148,Эталоны!$Q$32:$Q$37)</f>
        <v>3.7787451359512725E-2</v>
      </c>
      <c r="E148" s="18">
        <f>CORREL($A143:$A148,Эталоны!$Q$24:$Q$29)</f>
        <v>-0.74522608352857567</v>
      </c>
      <c r="F148" s="41">
        <v>2</v>
      </c>
      <c r="G148" s="34">
        <v>55</v>
      </c>
      <c r="H148" s="18">
        <f>CORREL($G143:$G148,Эталоны!$H$24:$H$29)</f>
        <v>-0.5210260492953509</v>
      </c>
      <c r="I148" s="18">
        <f>CORREL($G143:$G148,Эталоны!$H$32:$H$37)</f>
        <v>0.5163477445506367</v>
      </c>
      <c r="J148" s="18">
        <f>CORREL($G143:$G148,Эталоны!$Q$32:$Q$37)</f>
        <v>-0.22883498053589948</v>
      </c>
      <c r="K148" s="18">
        <f>CORREL($G143:$G148,Эталоны!$Q$24:$Q$29)</f>
        <v>0.56161736050854694</v>
      </c>
      <c r="L148" s="41">
        <v>2</v>
      </c>
      <c r="M148" s="34">
        <v>55</v>
      </c>
      <c r="N148" s="18">
        <f>CORREL($M143:$M148,Эталоны!$H$24:$H$29)</f>
        <v>0.22878633423777156</v>
      </c>
      <c r="O148" s="18">
        <f>CORREL($M143:$M148,Эталоны!$H$32:$H$37)</f>
        <v>0.5996990795878373</v>
      </c>
      <c r="P148" s="18">
        <f>CORREL($M143:$M148,Эталоны!$Q$32:$Q$37)</f>
        <v>-0.2711342307606463</v>
      </c>
      <c r="Q148" s="18">
        <f>CORREL($M143:$M148,Эталоны!$Q$24:$Q$29)</f>
        <v>0.27040125277150495</v>
      </c>
      <c r="R148" s="41">
        <v>3</v>
      </c>
      <c r="S148" s="38">
        <v>51</v>
      </c>
      <c r="T148" s="8">
        <f>CORREL($S143:$S148,Эталоны!$H$24:$H$29)</f>
        <v>0.94472717255989758</v>
      </c>
      <c r="U148" s="18">
        <f>CORREL($S143:$S148,Эталоны!$H$32:$H$37)</f>
        <v>-0.14127145272618813</v>
      </c>
      <c r="V148" s="18">
        <f>CORREL($S143:$S148,Эталоны!$Q$32:$Q$37)</f>
        <v>-0.60783665519160157</v>
      </c>
      <c r="W148" s="18">
        <f>CORREL($S143:$S148,Эталоны!$Q$24:$Q$29)</f>
        <v>-0.56384542986079988</v>
      </c>
      <c r="X148" s="41">
        <v>2</v>
      </c>
      <c r="Y148" s="38">
        <v>53</v>
      </c>
      <c r="Z148" s="8">
        <f>CORREL($Y143:$Y148,Эталоны!$H$24:$H$29)</f>
        <v>0.11127920188737626</v>
      </c>
      <c r="AA148" s="18">
        <f>CORREL($Y143:$Y148,Эталоны!$H$32:$H$37)</f>
        <v>-0.73190768376576187</v>
      </c>
      <c r="AB148" s="18">
        <f>CORREL($Y143:$Y148,Эталоны!$Q$32:$Q$37)</f>
        <v>0.3329428606325554</v>
      </c>
      <c r="AC148" s="18">
        <f>CORREL($Y143:$Y148,Эталоны!$Q$24:$Q$29)</f>
        <v>-0.52731015634709899</v>
      </c>
      <c r="AD148" s="41">
        <v>1</v>
      </c>
      <c r="AE148" s="38">
        <v>44</v>
      </c>
      <c r="AF148" s="8">
        <f>CORREL($AE143:$AE148,Эталоны!$H$24:$H$29)</f>
        <v>0.2784097012003876</v>
      </c>
      <c r="AG148" s="18">
        <f>CORREL($AE143:$AE148,Эталоны!$H$32:$H$37)</f>
        <v>-0.37973875675743118</v>
      </c>
      <c r="AH148" s="18">
        <f>CORREL($AE143:$AE148,Эталоны!$Q$32:$Q$37)</f>
        <v>-0.34265734265734227</v>
      </c>
      <c r="AI148" s="18">
        <f>CORREL($AE143:$AE148,Эталоны!$Q$24:$Q$29)</f>
        <v>-0.25934535414107102</v>
      </c>
      <c r="AJ148" s="41">
        <v>2</v>
      </c>
      <c r="AK148" s="38">
        <v>51</v>
      </c>
      <c r="AL148" s="18">
        <f>CORREL($AK143:$AK148,Эталоны!$H$24:$H$29)</f>
        <v>0.70421400405147616</v>
      </c>
      <c r="AM148" s="18">
        <f>CORREL($AK143:$AK148,Эталоны!$H$32:$H$37)</f>
        <v>0.1727232325749167</v>
      </c>
      <c r="AN148" s="18">
        <f>CORREL($AK143:$AK148,Эталоны!$Q$32:$Q$37)</f>
        <v>-0.8273604991324377</v>
      </c>
      <c r="AO148" s="18">
        <f>CORREL($AK143:$AK148,Эталоны!$Q$24:$Q$29)</f>
        <v>-0.28561576909840797</v>
      </c>
      <c r="AP148" s="22">
        <v>2</v>
      </c>
    </row>
    <row r="149" spans="1:42" x14ac:dyDescent="0.3">
      <c r="A149" s="34">
        <v>52</v>
      </c>
      <c r="B149" s="8">
        <f>CORREL($A144:$A149,Эталоны!$H$24:$H$29)</f>
        <v>0.29617443887954892</v>
      </c>
      <c r="C149" s="18">
        <f>CORREL($A144:$A149,Эталоны!$H$32:$H$37)</f>
        <v>-0.25365500901296822</v>
      </c>
      <c r="D149" s="18">
        <f>CORREL($A144:$A149,Эталоны!$Q$32:$Q$37)</f>
        <v>-0.13836941883657994</v>
      </c>
      <c r="E149" s="18">
        <f>CORREL($A144:$A149,Эталоны!$Q$24:$Q$29)</f>
        <v>-7.1972252847914775E-3</v>
      </c>
      <c r="F149" s="41">
        <v>3</v>
      </c>
      <c r="G149" s="34">
        <v>56</v>
      </c>
      <c r="H149" s="18">
        <f>CORREL($G144:$G149,Эталоны!$H$24:$H$29)</f>
        <v>0.40746368503141761</v>
      </c>
      <c r="I149" s="18">
        <f>CORREL($G144:$G149,Эталоны!$H$32:$H$37)</f>
        <v>-0.59047488786573965</v>
      </c>
      <c r="J149" s="18">
        <f>CORREL($G144:$G149,Эталоны!$Q$32:$Q$37)</f>
        <v>2.6317399428485199E-3</v>
      </c>
      <c r="K149" s="18">
        <f>CORREL($G144:$G149,Эталоны!$Q$24:$Q$29)</f>
        <v>-0.31826648618599213</v>
      </c>
      <c r="L149" s="41">
        <v>2</v>
      </c>
      <c r="M149" s="34">
        <v>64</v>
      </c>
      <c r="N149" s="18">
        <f>CORREL($M144:$M149,Эталоны!$H$24:$H$29)</f>
        <v>-0.10276926028245915</v>
      </c>
      <c r="O149" s="18">
        <f>CORREL($M144:$M149,Эталоны!$H$32:$H$37)</f>
        <v>-0.55058577223180039</v>
      </c>
      <c r="P149" s="18">
        <f>CORREL($M144:$M149,Эталоны!$Q$32:$Q$37)</f>
        <v>0.8549351182153202</v>
      </c>
      <c r="Q149" s="18">
        <f>CORREL($M144:$M149,Эталоны!$Q$24:$Q$29)</f>
        <v>-0.22850823051552596</v>
      </c>
      <c r="R149" s="41">
        <v>2</v>
      </c>
      <c r="S149" s="38">
        <v>57</v>
      </c>
      <c r="T149" s="8">
        <f>CORREL($S144:$S149,Эталоны!$H$24:$H$29)</f>
        <v>-0.25569858089130992</v>
      </c>
      <c r="U149" s="18">
        <f>CORREL($S144:$S149,Эталоны!$H$32:$H$37)</f>
        <v>-0.24679819868098007</v>
      </c>
      <c r="V149" s="18">
        <f>CORREL($S144:$S149,Эталоны!$Q$32:$Q$37)</f>
        <v>0.7459340321053195</v>
      </c>
      <c r="W149" s="18">
        <f>CORREL($S144:$S149,Эталоны!$Q$24:$Q$29)</f>
        <v>0.18197078201659544</v>
      </c>
      <c r="X149" s="41">
        <v>2</v>
      </c>
      <c r="Y149" s="38">
        <v>54</v>
      </c>
      <c r="Z149" s="8">
        <f>CORREL($Y144:$Y149,Эталоны!$H$24:$H$29)</f>
        <v>0.30765426404157392</v>
      </c>
      <c r="AA149" s="18">
        <f>CORREL($Y144:$Y149,Эталоны!$H$32:$H$37)</f>
        <v>-0.18998454770089904</v>
      </c>
      <c r="AB149" s="18">
        <f>CORREL($Y144:$Y149,Эталоны!$Q$32:$Q$37)</f>
        <v>-0.16129231915088196</v>
      </c>
      <c r="AC149" s="18">
        <f>CORREL($Y144:$Y149,Эталоны!$Q$24:$Q$29)</f>
        <v>-1.6702131649002597E-2</v>
      </c>
      <c r="AD149" s="41">
        <v>1</v>
      </c>
      <c r="AE149" s="38">
        <v>43</v>
      </c>
      <c r="AF149" s="8">
        <f>CORREL($AE144:$AE149,Эталоны!$H$24:$H$29)</f>
        <v>-4.5883146774111143E-2</v>
      </c>
      <c r="AG149" s="18">
        <f>CORREL($AE144:$AE149,Эталоны!$H$32:$H$37)</f>
        <v>0.19648032511786367</v>
      </c>
      <c r="AH149" s="18">
        <f>CORREL($AE144:$AE149,Эталоны!$Q$32:$Q$37)</f>
        <v>-0.48749836208880581</v>
      </c>
      <c r="AI149" s="18">
        <f>CORREL($AE144:$AE149,Эталоны!$Q$24:$Q$29)</f>
        <v>0.21742292260184529</v>
      </c>
      <c r="AJ149" s="41">
        <v>2</v>
      </c>
      <c r="AK149" s="38">
        <v>52</v>
      </c>
      <c r="AL149" s="18">
        <f>CORREL($AK144:$AK149,Эталоны!$H$24:$H$29)</f>
        <v>0.23577978128575391</v>
      </c>
      <c r="AM149" s="18">
        <f>CORREL($AK144:$AK149,Эталоны!$H$32:$H$37)</f>
        <v>-0.48670485184655976</v>
      </c>
      <c r="AN149" s="18">
        <f>CORREL($AK144:$AK149,Эталоны!$Q$32:$Q$37)</f>
        <v>6.1500206641041819E-2</v>
      </c>
      <c r="AO149" s="18">
        <f>CORREL($AK144:$AK149,Эталоны!$Q$24:$Q$29)</f>
        <v>-0.29088723694136942</v>
      </c>
      <c r="AP149" s="22">
        <v>2</v>
      </c>
    </row>
    <row r="150" spans="1:42" x14ac:dyDescent="0.3">
      <c r="A150" s="34">
        <v>52</v>
      </c>
      <c r="B150" s="8">
        <f>CORREL($A145:$A150,Эталоны!$H$24:$H$29)</f>
        <v>-0.73678839761300652</v>
      </c>
      <c r="C150" s="18">
        <f>CORREL($A145:$A150,Эталоны!$H$32:$H$37)</f>
        <v>0.42067566295097253</v>
      </c>
      <c r="D150" s="18">
        <f>CORREL($A145:$A150,Эталоны!$Q$32:$Q$37)</f>
        <v>2.6298594567608323E-2</v>
      </c>
      <c r="E150" s="18">
        <f>CORREL($A145:$A150,Эталоны!$Q$24:$Q$29)</f>
        <v>0.65021321332100268</v>
      </c>
      <c r="F150" s="41">
        <v>3</v>
      </c>
      <c r="G150" s="34">
        <v>59</v>
      </c>
      <c r="H150" s="18">
        <f>CORREL($G145:$G150,Эталоны!$H$24:$H$29)</f>
        <v>-0.55524423827641722</v>
      </c>
      <c r="I150" s="18">
        <f>CORREL($G145:$G150,Эталоны!$H$32:$H$37)</f>
        <v>0.10787536000155003</v>
      </c>
      <c r="J150" s="18">
        <f>CORREL($G145:$G150,Эталоны!$Q$32:$Q$37)</f>
        <v>0.31379511399184828</v>
      </c>
      <c r="K150" s="18">
        <f>CORREL($G145:$G150,Эталоны!$Q$24:$Q$29)</f>
        <v>0.59874231110096499</v>
      </c>
      <c r="L150" s="41">
        <v>1</v>
      </c>
      <c r="M150" s="34">
        <v>60</v>
      </c>
      <c r="N150" s="18">
        <f>CORREL($M145:$M150,Эталоны!$H$24:$H$29)</f>
        <v>7.4366701733354829E-2</v>
      </c>
      <c r="O150" s="18">
        <f>CORREL($M145:$M150,Эталоны!$H$32:$H$37)</f>
        <v>-0.10723949330840897</v>
      </c>
      <c r="P150" s="18">
        <f>CORREL($M145:$M150,Эталоны!$Q$32:$Q$37)</f>
        <v>-1.2931749275738383E-3</v>
      </c>
      <c r="Q150" s="18">
        <f>CORREL($M145:$M150,Эталоны!$Q$24:$Q$29)</f>
        <v>-0.14804791603228198</v>
      </c>
      <c r="R150" s="41">
        <v>2</v>
      </c>
      <c r="S150" s="38">
        <v>58</v>
      </c>
      <c r="T150" s="8">
        <f>CORREL($S145:$S150,Эталоны!$H$24:$H$29)</f>
        <v>-0.19253814742824926</v>
      </c>
      <c r="U150" s="18">
        <f>CORREL($S145:$S150,Эталоны!$H$32:$H$37)</f>
        <v>-0.37254499072395603</v>
      </c>
      <c r="V150" s="18">
        <f>CORREL($S145:$S150,Эталоны!$Q$32:$Q$37)</f>
        <v>0.50295569076954527</v>
      </c>
      <c r="W150" s="18">
        <f>CORREL($S145:$S150,Эталоны!$Q$24:$Q$29)</f>
        <v>-3.8989984759208965E-2</v>
      </c>
      <c r="X150" s="41">
        <v>2</v>
      </c>
      <c r="Y150" s="38">
        <v>54</v>
      </c>
      <c r="Z150" s="8">
        <f>CORREL($Y145:$Y150,Эталоны!$H$24:$H$29)</f>
        <v>-0.79204608402191756</v>
      </c>
      <c r="AA150" s="18">
        <f>CORREL($Y145:$Y150,Эталоны!$H$32:$H$37)</f>
        <v>0.60234445123531144</v>
      </c>
      <c r="AB150" s="18">
        <f>CORREL($Y145:$Y150,Эталоны!$Q$32:$Q$37)</f>
        <v>1.4797460472552174E-3</v>
      </c>
      <c r="AC150" s="18">
        <f>CORREL($Y145:$Y150,Эталоны!$Q$24:$Q$29)</f>
        <v>0.70864758567913322</v>
      </c>
      <c r="AD150" s="41">
        <v>1</v>
      </c>
      <c r="AE150" s="38">
        <v>46</v>
      </c>
      <c r="AF150" s="8">
        <f>CORREL($AE145:$AE150,Эталоны!$H$24:$H$29)</f>
        <v>-0.52730330976374862</v>
      </c>
      <c r="AG150" s="18">
        <f>CORREL($AE145:$AE150,Эталоны!$H$32:$H$37)</f>
        <v>0.13997037466070045</v>
      </c>
      <c r="AH150" s="18">
        <f>CORREL($AE145:$AE150,Эталоны!$Q$32:$Q$37)</f>
        <v>0.63365136958304658</v>
      </c>
      <c r="AI150" s="18">
        <f>CORREL($AE145:$AE150,Эталоны!$Q$24:$Q$29)</f>
        <v>0.67778270197512969</v>
      </c>
      <c r="AJ150" s="41">
        <v>2</v>
      </c>
      <c r="AK150" s="38">
        <v>52</v>
      </c>
      <c r="AL150" s="18">
        <f>CORREL($AK145:$AK150,Эталоны!$H$24:$H$29)</f>
        <v>6.9701503535735065E-2</v>
      </c>
      <c r="AM150" s="18">
        <f>CORREL($AK145:$AK150,Эталоны!$H$32:$H$37)</f>
        <v>-0.331638933507097</v>
      </c>
      <c r="AN150" s="18">
        <f>CORREL($AK145:$AK150,Эталоны!$Q$32:$Q$37)</f>
        <v>-3.5452492373020471E-2</v>
      </c>
      <c r="AO150" s="18">
        <f>CORREL($AK145:$AK150,Эталоны!$Q$24:$Q$29)</f>
        <v>6.3184299686761851E-16</v>
      </c>
      <c r="AP150" s="22">
        <v>2</v>
      </c>
    </row>
    <row r="151" spans="1:42" x14ac:dyDescent="0.3">
      <c r="A151" s="34">
        <v>50</v>
      </c>
      <c r="B151" s="8">
        <f>CORREL($A146:$A151,Эталоны!$H$24:$H$29)</f>
        <v>1.6240363783222182E-15</v>
      </c>
      <c r="C151" s="18">
        <f>CORREL($A146:$A151,Эталоны!$H$32:$H$37)</f>
        <v>0.40223343950827212</v>
      </c>
      <c r="D151" s="18">
        <f>CORREL($A146:$A151,Эталоны!$Q$32:$Q$37)</f>
        <v>-0.70859951407268174</v>
      </c>
      <c r="E151" s="18">
        <f>CORREL($A146:$A151,Эталоны!$Q$24:$Q$29)</f>
        <v>0.22505410604863763</v>
      </c>
      <c r="F151" s="41">
        <v>3</v>
      </c>
      <c r="G151" s="34">
        <v>58</v>
      </c>
      <c r="H151" s="18">
        <f>CORREL($G146:$G151,Эталоны!$H$24:$H$29)</f>
        <v>-0.84105197286055422</v>
      </c>
      <c r="I151" s="18">
        <f>CORREL($G146:$G151,Эталоны!$H$32:$H$37)</f>
        <v>0.60597404455077741</v>
      </c>
      <c r="J151" s="18">
        <f>CORREL($G146:$G151,Эталоны!$Q$32:$Q$37)</f>
        <v>1.3580535838534002E-2</v>
      </c>
      <c r="K151" s="18">
        <f>CORREL($G146:$G151,Эталоны!$Q$24:$Q$29)</f>
        <v>0.70073459385773984</v>
      </c>
      <c r="L151" s="41">
        <v>1</v>
      </c>
      <c r="M151" s="34">
        <v>58</v>
      </c>
      <c r="N151" s="18">
        <f>CORREL($M146:$M151,Эталоны!$H$24:$H$29)</f>
        <v>-0.2876216620268387</v>
      </c>
      <c r="O151" s="18">
        <f>CORREL($M146:$M151,Эталоны!$H$32:$H$37)</f>
        <v>0.82170851218212659</v>
      </c>
      <c r="P151" s="18">
        <f>CORREL($M146:$M151,Эталоны!$Q$32:$Q$37)</f>
        <v>-0.35399511574443571</v>
      </c>
      <c r="Q151" s="18">
        <f>CORREL($M146:$M151,Эталоны!$Q$24:$Q$29)</f>
        <v>0.42169304124362905</v>
      </c>
      <c r="R151" s="41">
        <v>3</v>
      </c>
      <c r="S151" s="38">
        <v>52</v>
      </c>
      <c r="T151" s="8">
        <f>CORREL($S146:$S151,Эталоны!$H$24:$H$29)</f>
        <v>-0.23403280670890689</v>
      </c>
      <c r="U151" s="18">
        <f>CORREL($S146:$S151,Эталоны!$H$32:$H$37)</f>
        <v>0.72524389535163403</v>
      </c>
      <c r="V151" s="18">
        <f>CORREL($S146:$S151,Эталоны!$Q$32:$Q$37)</f>
        <v>-0.70156974534590888</v>
      </c>
      <c r="W151" s="18">
        <f>CORREL($S146:$S151,Эталоны!$Q$24:$Q$29)</f>
        <v>0.29301157581348619</v>
      </c>
      <c r="X151" s="41">
        <v>2</v>
      </c>
      <c r="Y151" s="38">
        <v>50</v>
      </c>
      <c r="Z151" s="8">
        <f>CORREL($Y146:$Y151,Эталоны!$H$24:$H$29)</f>
        <v>0.81518764247779951</v>
      </c>
      <c r="AA151" s="18">
        <f>CORREL($Y146:$Y151,Эталоны!$H$32:$H$37)</f>
        <v>-0.3526048371798744</v>
      </c>
      <c r="AB151" s="18">
        <f>CORREL($Y146:$Y151,Эталоны!$Q$32:$Q$37)</f>
        <v>-0.75387531666526675</v>
      </c>
      <c r="AC151" s="18">
        <f>CORREL($Y146:$Y151,Эталоны!$Q$24:$Q$29)</f>
        <v>-0.78337856123569505</v>
      </c>
      <c r="AD151" s="41">
        <v>2</v>
      </c>
      <c r="AE151" s="38">
        <v>46</v>
      </c>
      <c r="AF151" s="8">
        <f>CORREL($AE146:$AE151,Эталоны!$H$24:$H$29)</f>
        <v>-0.63831453287190643</v>
      </c>
      <c r="AG151" s="18">
        <f>CORREL($AE146:$AE151,Эталоны!$H$32:$H$37)</f>
        <v>-8.1869464424182151E-2</v>
      </c>
      <c r="AH151" s="18">
        <f>CORREL($AE146:$AE151,Эталоны!$Q$32:$Q$37)</f>
        <v>0.54581850647252528</v>
      </c>
      <c r="AI151" s="18">
        <f>CORREL($AE146:$AE151,Эталоны!$Q$24:$Q$29)</f>
        <v>0.23267167381235704</v>
      </c>
      <c r="AJ151" s="41">
        <v>2</v>
      </c>
      <c r="AK151" s="38">
        <v>51</v>
      </c>
      <c r="AL151" s="18">
        <f>CORREL($AK146:$AK151,Эталоны!$H$24:$H$29)</f>
        <v>-0.58388675093396136</v>
      </c>
      <c r="AM151" s="18">
        <f>CORREL($AK146:$AK151,Эталоны!$H$32:$H$37)</f>
        <v>0.54837797186613224</v>
      </c>
      <c r="AN151" s="18">
        <f>CORREL($AK146:$AK151,Эталоны!$Q$32:$Q$37)</f>
        <v>-0.22764001163437447</v>
      </c>
      <c r="AO151" s="18">
        <f>CORREL($AK146:$AK151,Эталоны!$Q$24:$Q$29)</f>
        <v>0.66317290124156592</v>
      </c>
      <c r="AP151" s="22">
        <v>2</v>
      </c>
    </row>
    <row r="152" spans="1:42" x14ac:dyDescent="0.3">
      <c r="A152" s="34">
        <v>60</v>
      </c>
      <c r="B152" s="8">
        <f>CORREL($A147:$A152,Эталоны!$H$24:$H$29)</f>
        <v>-0.49842366528994775</v>
      </c>
      <c r="C152" s="18">
        <f>CORREL($A147:$A152,Эталоны!$H$32:$H$37)</f>
        <v>0.25878407484959642</v>
      </c>
      <c r="D152" s="18">
        <f>CORREL($A147:$A152,Эталоны!$Q$32:$Q$37)</f>
        <v>0.78080574887759546</v>
      </c>
      <c r="E152" s="18">
        <f>CORREL($A147:$A152,Эталоны!$Q$24:$Q$29)</f>
        <v>0.58966358571079491</v>
      </c>
      <c r="F152" s="41">
        <v>2</v>
      </c>
      <c r="G152" s="34">
        <v>55</v>
      </c>
      <c r="H152" s="18">
        <f>CORREL($G147:$G152,Эталоны!$H$24:$H$29)</f>
        <v>0.1986798535597547</v>
      </c>
      <c r="I152" s="18">
        <f>CORREL($G147:$G152,Эталоны!$H$32:$H$37)</f>
        <v>0.52937718678723134</v>
      </c>
      <c r="J152" s="18">
        <f>CORREL($G147:$G152,Эталоны!$Q$32:$Q$37)</f>
        <v>-0.78149317086983683</v>
      </c>
      <c r="K152" s="18">
        <f>CORREL($G147:$G152,Эталоны!$Q$24:$Q$29)</f>
        <v>-8.6904818925346947E-2</v>
      </c>
      <c r="L152" s="41">
        <v>1</v>
      </c>
      <c r="M152" s="34">
        <v>55</v>
      </c>
      <c r="N152" s="18">
        <f>CORREL($M147:$M152,Эталоны!$H$24:$H$29)</f>
        <v>0.70053129953870841</v>
      </c>
      <c r="O152" s="18">
        <f>CORREL($M147:$M152,Эталоны!$H$32:$H$37)</f>
        <v>-0.59226972751630025</v>
      </c>
      <c r="P152" s="18">
        <f>CORREL($M147:$M152,Эталоны!$Q$32:$Q$37)</f>
        <v>-8.2226172025200286E-2</v>
      </c>
      <c r="Q152" s="18">
        <f>CORREL($M147:$M152,Эталоны!$Q$24:$Q$29)</f>
        <v>-0.83479896836242762</v>
      </c>
      <c r="R152" s="41">
        <v>2</v>
      </c>
      <c r="S152" s="38">
        <v>55</v>
      </c>
      <c r="T152" s="8">
        <f>CORREL($S147:$S152,Эталоны!$H$24:$H$29)</f>
        <v>0.32389247232790913</v>
      </c>
      <c r="U152" s="18">
        <f>CORREL($S147:$S152,Эталоны!$H$32:$H$37)</f>
        <v>0.10127074612390233</v>
      </c>
      <c r="V152" s="18">
        <f>CORREL($S147:$S152,Эталоны!$Q$32:$Q$37)</f>
        <v>5.229918566530857E-3</v>
      </c>
      <c r="W152" s="18">
        <f>CORREL($S147:$S152,Эталоны!$Q$24:$Q$29)</f>
        <v>-0.10119588356636046</v>
      </c>
      <c r="X152" s="41">
        <v>3</v>
      </c>
      <c r="Y152" s="38">
        <v>50</v>
      </c>
      <c r="Z152" s="8">
        <f>CORREL($Y147:$Y152,Эталоны!$H$24:$H$29)</f>
        <v>0.31214723679042466</v>
      </c>
      <c r="AA152" s="18">
        <f>CORREL($Y147:$Y152,Эталоны!$H$32:$H$37)</f>
        <v>7.0351241636501943E-2</v>
      </c>
      <c r="AB152" s="18">
        <f>CORREL($Y147:$Y152,Эталоны!$Q$32:$Q$37)</f>
        <v>-0.44937961922936431</v>
      </c>
      <c r="AC152" s="18">
        <f>CORREL($Y147:$Y152,Эталоны!$Q$24:$Q$29)</f>
        <v>-5.9884534166257256E-3</v>
      </c>
      <c r="AD152" s="41">
        <v>2</v>
      </c>
      <c r="AE152" s="38">
        <v>45</v>
      </c>
      <c r="AF152" s="8">
        <f>CORREL($AE147:$AE152,Эталоны!$H$24:$H$29)</f>
        <v>-0.13876402888519823</v>
      </c>
      <c r="AG152" s="18">
        <f>CORREL($AE147:$AE152,Эталоны!$H$32:$H$37)</f>
        <v>0.74210708074824361</v>
      </c>
      <c r="AH152" s="18">
        <f>CORREL($AE147:$AE152,Эталоны!$Q$32:$Q$37)</f>
        <v>-0.44543809148907298</v>
      </c>
      <c r="AI152" s="18">
        <f>CORREL($AE147:$AE152,Эталоны!$Q$24:$Q$29)</f>
        <v>0.31360095166013541</v>
      </c>
      <c r="AJ152" s="41">
        <v>2</v>
      </c>
      <c r="AK152" s="38">
        <v>53</v>
      </c>
      <c r="AL152" s="18">
        <f>CORREL($AK147:$AK152,Эталоны!$H$24:$H$29)</f>
        <v>-0.74932575598006579</v>
      </c>
      <c r="AM152" s="18">
        <f>CORREL($AK147:$AK152,Эталоны!$H$32:$H$37)</f>
        <v>0.62062335934461588</v>
      </c>
      <c r="AN152" s="18">
        <f>CORREL($AK147:$AK152,Эталоны!$Q$32:$Q$37)</f>
        <v>0.34505767650561903</v>
      </c>
      <c r="AO152" s="18">
        <f>CORREL($AK147:$AK152,Эталоны!$Q$24:$Q$29)</f>
        <v>0.85987357713262791</v>
      </c>
      <c r="AP152" s="22">
        <v>1</v>
      </c>
    </row>
    <row r="153" spans="1:42" x14ac:dyDescent="0.3">
      <c r="A153" s="34">
        <v>57</v>
      </c>
      <c r="B153" s="8">
        <f>CORREL($A148:$A153,Эталоны!$H$24:$H$29)</f>
        <v>-0.23023850662696868</v>
      </c>
      <c r="C153" s="18">
        <f>CORREL($A148:$A153,Эталоны!$H$32:$H$37)</f>
        <v>-0.22891589501508947</v>
      </c>
      <c r="D153" s="18">
        <f>CORREL($A148:$A153,Эталоны!$Q$32:$Q$37)</f>
        <v>0.36074317803602063</v>
      </c>
      <c r="E153" s="18">
        <f>CORREL($A148:$A153,Эталоны!$Q$24:$Q$29)</f>
        <v>-0.22283298023337417</v>
      </c>
      <c r="F153" s="41">
        <v>2</v>
      </c>
      <c r="G153" s="34">
        <v>55</v>
      </c>
      <c r="H153" s="18">
        <f>CORREL($G148:$G153,Эталоны!$H$24:$H$29)</f>
        <v>0.70402569123082559</v>
      </c>
      <c r="I153" s="18">
        <f>CORREL($G148:$G153,Эталоны!$H$32:$H$37)</f>
        <v>-0.39844346601325925</v>
      </c>
      <c r="J153" s="18">
        <f>CORREL($G148:$G153,Эталоны!$Q$32:$Q$37)</f>
        <v>-0.21778620259218789</v>
      </c>
      <c r="K153" s="18">
        <f>CORREL($G148:$G153,Эталоны!$Q$24:$Q$29)</f>
        <v>-0.58078065746784335</v>
      </c>
      <c r="L153" s="41">
        <v>2</v>
      </c>
      <c r="M153" s="34">
        <v>61</v>
      </c>
      <c r="N153" s="18">
        <f>CORREL($M148:$M153,Эталоны!$H$24:$H$29)</f>
        <v>0.46676504550605524</v>
      </c>
      <c r="O153" s="18">
        <f>CORREL($M148:$M153,Эталоны!$H$32:$H$37)</f>
        <v>-0.5756824212092243</v>
      </c>
      <c r="P153" s="18">
        <f>CORREL($M148:$M153,Эталоны!$Q$32:$Q$37)</f>
        <v>0.36620437101304704</v>
      </c>
      <c r="Q153" s="18">
        <f>CORREL($M148:$M153,Эталоны!$Q$24:$Q$29)</f>
        <v>-0.23686193894227414</v>
      </c>
      <c r="R153" s="41">
        <v>2</v>
      </c>
      <c r="S153" s="38">
        <v>48</v>
      </c>
      <c r="T153" s="8">
        <f>CORREL($S148:$S153,Эталоны!$H$24:$H$29)</f>
        <v>0.58388675093396314</v>
      </c>
      <c r="U153" s="18">
        <f>CORREL($S148:$S153,Эталоны!$H$32:$H$37)</f>
        <v>-0.77545959898250416</v>
      </c>
      <c r="V153" s="18">
        <f>CORREL($S148:$S153,Эталоны!$Q$32:$Q$37)</f>
        <v>-0.30415766260391103</v>
      </c>
      <c r="W153" s="18">
        <f>CORREL($S148:$S153,Эталоны!$Q$24:$Q$29)</f>
        <v>-0.84207535832068392</v>
      </c>
      <c r="X153" s="41">
        <v>3</v>
      </c>
      <c r="Y153" s="38">
        <v>48</v>
      </c>
      <c r="Z153" s="8">
        <f>CORREL($Y148:$Y153,Эталоны!$H$24:$H$29)</f>
        <v>0.19389168358237166</v>
      </c>
      <c r="AA153" s="18">
        <f>CORREL($Y148:$Y153,Эталоны!$H$32:$H$37)</f>
        <v>-0.43912634992250665</v>
      </c>
      <c r="AB153" s="18">
        <f>CORREL($Y148:$Y153,Эталоны!$Q$32:$Q$37)</f>
        <v>-0.21331082260393736</v>
      </c>
      <c r="AC153" s="18">
        <f>CORREL($Y148:$Y153,Эталоны!$Q$24:$Q$29)</f>
        <v>-0.27798970714448534</v>
      </c>
      <c r="AD153" s="41">
        <v>2</v>
      </c>
      <c r="AE153" s="38">
        <v>44</v>
      </c>
      <c r="AF153" s="8">
        <f>CORREL($AE148:$AE153,Эталоны!$H$24:$H$29)</f>
        <v>0.37505980384377119</v>
      </c>
      <c r="AG153" s="18">
        <f>CORREL($AE148:$AE153,Эталоны!$H$32:$H$37)</f>
        <v>-3.5690602652314017E-2</v>
      </c>
      <c r="AH153" s="18">
        <f>CORREL($AE148:$AE153,Эталоны!$Q$32:$Q$37)</f>
        <v>-0.27858159842016911</v>
      </c>
      <c r="AI153" s="18">
        <f>CORREL($AE148:$AE153,Эталоны!$Q$24:$Q$29)</f>
        <v>-0.44919933007928059</v>
      </c>
      <c r="AJ153" s="41">
        <v>2</v>
      </c>
      <c r="AK153" s="38">
        <v>52</v>
      </c>
      <c r="AL153" s="18">
        <f>CORREL($AK148:$AK153,Эталоны!$H$24:$H$29)</f>
        <v>4.3099711592061794E-2</v>
      </c>
      <c r="AM153" s="18">
        <f>CORREL($AK148:$AK153,Эталоны!$H$32:$H$37)</f>
        <v>-0.6193051199558729</v>
      </c>
      <c r="AN153" s="18">
        <f>CORREL($AK148:$AK153,Эталоны!$Q$32:$Q$37)</f>
        <v>0.26306328311215926</v>
      </c>
      <c r="AO153" s="18">
        <f>CORREL($AK148:$AK153,Эталоны!$Q$24:$Q$29)</f>
        <v>-0.58127931648046616</v>
      </c>
      <c r="AP153" s="22">
        <v>3</v>
      </c>
    </row>
    <row r="154" spans="1:42" x14ac:dyDescent="0.3">
      <c r="A154" s="34">
        <v>55</v>
      </c>
      <c r="B154" s="8">
        <f>CORREL($A149:$A154,Эталоны!$H$24:$H$29)</f>
        <v>0.26138063825899471</v>
      </c>
      <c r="C154" s="18">
        <f>CORREL($A149:$A154,Эталоны!$H$32:$H$37)</f>
        <v>0.53891326694903352</v>
      </c>
      <c r="D154" s="18">
        <f>CORREL($A149:$A154,Эталоны!$Q$32:$Q$37)</f>
        <v>-0.47269989830694398</v>
      </c>
      <c r="E154" s="18">
        <f>CORREL($A149:$A154,Эталоны!$Q$24:$Q$29)</f>
        <v>3.17585701478761E-2</v>
      </c>
      <c r="F154" s="41">
        <v>2</v>
      </c>
      <c r="G154" s="34">
        <v>57</v>
      </c>
      <c r="H154" s="18">
        <f>CORREL($G149:$G154,Эталоны!$H$24:$H$29)</f>
        <v>0.19867985355975865</v>
      </c>
      <c r="I154" s="18">
        <f>CORREL($G149:$G154,Эталоны!$H$32:$H$37)</f>
        <v>-0.70709667092294526</v>
      </c>
      <c r="J154" s="18">
        <f>CORREL($G149:$G154,Эталоны!$Q$32:$Q$37)</f>
        <v>0.45811668637197367</v>
      </c>
      <c r="K154" s="18">
        <f>CORREL($G149:$G154,Эталоны!$Q$24:$Q$29)</f>
        <v>-0.21726204731337109</v>
      </c>
      <c r="L154" s="41">
        <v>2</v>
      </c>
      <c r="M154" s="34">
        <v>51</v>
      </c>
      <c r="N154" s="18">
        <f>CORREL($M149:$M154,Эталоны!$H$24:$H$29)</f>
        <v>-0.23162410266715652</v>
      </c>
      <c r="O154" s="18">
        <f>CORREL($M149:$M154,Эталоны!$H$32:$H$37)</f>
        <v>4.0743000015213117E-2</v>
      </c>
      <c r="P154" s="18">
        <f>CORREL($M149:$M154,Эталоны!$Q$32:$Q$37)</f>
        <v>-0.46489999131365201</v>
      </c>
      <c r="Q154" s="18">
        <f>CORREL($M149:$M154,Эталоны!$Q$24:$Q$29)</f>
        <v>-1.2792298829870262E-2</v>
      </c>
      <c r="R154" s="41">
        <v>2</v>
      </c>
      <c r="S154" s="38">
        <v>60</v>
      </c>
      <c r="T154" s="8">
        <f>CORREL($S149:$S154,Эталоны!$H$24:$H$29)</f>
        <v>-0.22213082915965821</v>
      </c>
      <c r="U154" s="18">
        <f>CORREL($S149:$S154,Эталоны!$H$32:$H$37)</f>
        <v>0.28747567688136438</v>
      </c>
      <c r="V154" s="18">
        <f>CORREL($S149:$S154,Эталоны!$Q$32:$Q$37)</f>
        <v>0.40171766759007188</v>
      </c>
      <c r="W154" s="18">
        <f>CORREL($S149:$S154,Эталоны!$Q$24:$Q$29)</f>
        <v>0.68013778941286018</v>
      </c>
      <c r="X154" s="41">
        <v>3</v>
      </c>
      <c r="Y154" s="38">
        <v>50</v>
      </c>
      <c r="Z154" s="8">
        <f>CORREL($Y149:$Y154,Эталоны!$H$24:$H$29)</f>
        <v>-0.1854345299891039</v>
      </c>
      <c r="AA154" s="18">
        <f>CORREL($Y149:$Y154,Эталоны!$H$32:$H$37)</f>
        <v>0.15881315603616958</v>
      </c>
      <c r="AB154" s="18">
        <f>CORREL($Y149:$Y154,Эталоны!$Q$32:$Q$37)</f>
        <v>-6.5872987582898071E-2</v>
      </c>
      <c r="AC154" s="18">
        <f>CORREL($Y149:$Y154,Эталоны!$Q$24:$Q$29)</f>
        <v>0.47314845859356308</v>
      </c>
      <c r="AD154" s="41">
        <v>2</v>
      </c>
      <c r="AE154" s="38">
        <v>46</v>
      </c>
      <c r="AF154" s="8">
        <f>CORREL($AE149:$AE154,Эталоны!$H$24:$H$29)</f>
        <v>0.5642880936468353</v>
      </c>
      <c r="AG154" s="18">
        <f>CORREL($AE149:$AE154,Эталоны!$H$32:$H$37)</f>
        <v>-0.67365982358069831</v>
      </c>
      <c r="AH154" s="18">
        <f>CORREL($AE149:$AE154,Эталоны!$Q$32:$Q$37)</f>
        <v>0.44067042669057821</v>
      </c>
      <c r="AI154" s="18">
        <f>CORREL($AE149:$AE154,Эталоны!$Q$24:$Q$29)</f>
        <v>-0.44877455520406068</v>
      </c>
      <c r="AJ154" s="41">
        <v>2</v>
      </c>
      <c r="AK154" s="38">
        <v>54</v>
      </c>
      <c r="AL154" s="18">
        <f>CORREL($AK149:$AK154,Эталоны!$H$24:$H$29)</f>
        <v>-0.18848425873126326</v>
      </c>
      <c r="AM154" s="18">
        <f>CORREL($AK149:$AK154,Эталоны!$H$32:$H$37)</f>
        <v>0.52612611906801465</v>
      </c>
      <c r="AN154" s="18">
        <f>CORREL($AK149:$AK154,Эталоны!$Q$32:$Q$37)</f>
        <v>0.2840572868753829</v>
      </c>
      <c r="AO154" s="18">
        <f>CORREL($AK149:$AK154,Эталоны!$Q$24:$Q$29)</f>
        <v>0.54963433489721247</v>
      </c>
      <c r="AP154" s="22">
        <v>3</v>
      </c>
    </row>
    <row r="155" spans="1:42" x14ac:dyDescent="0.3">
      <c r="A155" s="34">
        <v>55</v>
      </c>
      <c r="B155" s="8">
        <f>CORREL($A150:$A155,Эталоны!$H$24:$H$29)</f>
        <v>0.28371992962132414</v>
      </c>
      <c r="C155" s="18">
        <f>CORREL($A150:$A155,Эталоны!$H$32:$H$37)</f>
        <v>-0.25692331960169723</v>
      </c>
      <c r="D155" s="18">
        <f>CORREL($A150:$A155,Эталоны!$Q$32:$Q$37)</f>
        <v>0.1137923186763705</v>
      </c>
      <c r="E155" s="18">
        <f>CORREL($A150:$A155,Эталоны!$Q$24:$Q$29)</f>
        <v>-0.45704345964917598</v>
      </c>
      <c r="F155" s="41">
        <v>2</v>
      </c>
      <c r="G155" s="34">
        <v>56</v>
      </c>
      <c r="H155" s="18">
        <f>CORREL($G150:$G155,Эталоны!$H$24:$H$29)</f>
        <v>-0.55630358996731633</v>
      </c>
      <c r="I155" s="18">
        <f>CORREL($G150:$G155,Эталоны!$H$32:$H$37)</f>
        <v>0.27981365587325191</v>
      </c>
      <c r="J155" s="18">
        <f>CORREL($G150:$G155,Эталоны!$Q$32:$Q$37)</f>
        <v>-9.8809481374347433E-2</v>
      </c>
      <c r="K155" s="18">
        <f>CORREL($G150:$G155,Эталоны!$Q$24:$Q$29)</f>
        <v>0.49246064057697375</v>
      </c>
      <c r="L155" s="41">
        <v>2</v>
      </c>
      <c r="M155" s="34">
        <v>50</v>
      </c>
      <c r="N155" s="18">
        <f>CORREL($M150:$M155,Эталоны!$H$24:$H$29)</f>
        <v>0.28777540028343834</v>
      </c>
      <c r="O155" s="18">
        <f>CORREL($M150:$M155,Эталоны!$H$32:$H$37)</f>
        <v>0.38806037719407543</v>
      </c>
      <c r="P155" s="18">
        <f>CORREL($M150:$M155,Эталоны!$Q$32:$Q$37)</f>
        <v>-0.68068974837391338</v>
      </c>
      <c r="Q155" s="18">
        <f>CORREL($M150:$M155,Эталоны!$Q$24:$Q$29)</f>
        <v>0.19188448244807779</v>
      </c>
      <c r="R155" s="41">
        <v>2</v>
      </c>
      <c r="S155" s="38">
        <v>66</v>
      </c>
      <c r="T155" s="8">
        <f>CORREL($S150:$S155,Эталоны!$H$24:$H$29)</f>
        <v>-0.77558374218541315</v>
      </c>
      <c r="U155" s="18">
        <f>CORREL($S150:$S155,Эталоны!$H$32:$H$37)</f>
        <v>2.7859926370418259E-2</v>
      </c>
      <c r="V155" s="18">
        <f>CORREL($S150:$S155,Эталоны!$Q$32:$Q$37)</f>
        <v>0.79071680551801371</v>
      </c>
      <c r="W155" s="18">
        <f>CORREL($S150:$S155,Эталоны!$Q$24:$Q$29)</f>
        <v>0.38006385505887946</v>
      </c>
      <c r="X155" s="41">
        <v>2</v>
      </c>
      <c r="Y155" s="38">
        <v>48</v>
      </c>
      <c r="Z155" s="8">
        <f>CORREL($Y150:$Y155,Эталоны!$H$24:$H$29)</f>
        <v>-0.59234887775909151</v>
      </c>
      <c r="AA155" s="18">
        <f>CORREL($Y150:$Y155,Эталоны!$H$32:$H$37)</f>
        <v>0.23674467507877081</v>
      </c>
      <c r="AB155" s="18">
        <f>CORREL($Y150:$Y155,Эталоны!$Q$32:$Q$37)</f>
        <v>-0.13390588919669097</v>
      </c>
      <c r="AC155" s="18">
        <f>CORREL($Y150:$Y155,Эталоны!$Q$24:$Q$29)</f>
        <v>0.38865016537877844</v>
      </c>
      <c r="AD155" s="41">
        <v>2</v>
      </c>
      <c r="AE155" s="38">
        <v>46</v>
      </c>
      <c r="AF155" s="8">
        <f>CORREL($AE150:$AE155,Эталоны!$H$24:$H$29)</f>
        <v>-0.65923172418005715</v>
      </c>
      <c r="AG155" s="18">
        <f>CORREL($AE150:$AE155,Эталоны!$H$32:$H$37)</f>
        <v>-0.1217745340121224</v>
      </c>
      <c r="AH155" s="18">
        <f>CORREL($AE150:$AE155,Эталоны!$Q$32:$Q$37)</f>
        <v>0.48214090040616037</v>
      </c>
      <c r="AI155" s="18">
        <f>CORREL($AE150:$AE155,Эталоны!$Q$24:$Q$29)</f>
        <v>0.29683646695089155</v>
      </c>
      <c r="AJ155" s="41">
        <v>2</v>
      </c>
      <c r="AK155" s="38">
        <v>56</v>
      </c>
      <c r="AL155" s="18">
        <f>CORREL($AK150:$AK155,Эталоны!$H$24:$H$29)</f>
        <v>-0.43528575006600811</v>
      </c>
      <c r="AM155" s="18">
        <f>CORREL($AK150:$AK155,Эталоны!$H$32:$H$37)</f>
        <v>-1.035542237971373E-2</v>
      </c>
      <c r="AN155" s="18">
        <f>CORREL($AK150:$AK155,Эталоны!$Q$32:$Q$37)</f>
        <v>0.72160242458821966</v>
      </c>
      <c r="AO155" s="18">
        <f>CORREL($AK150:$AK155,Эталоны!$Q$24:$Q$29)</f>
        <v>0.14544361847068307</v>
      </c>
      <c r="AP155" s="22">
        <v>2</v>
      </c>
    </row>
    <row r="156" spans="1:42" x14ac:dyDescent="0.3">
      <c r="A156" s="34">
        <v>61</v>
      </c>
      <c r="B156" s="8">
        <f>CORREL($A151:$A156,Эталоны!$H$24:$H$29)</f>
        <v>0.37467367491109527</v>
      </c>
      <c r="C156" s="18">
        <f>CORREL($A151:$A156,Эталоны!$H$32:$H$37)</f>
        <v>-0.58906375266552613</v>
      </c>
      <c r="D156" s="18">
        <f>CORREL($A151:$A156,Эталоны!$Q$32:$Q$37)</f>
        <v>0.5339682740587719</v>
      </c>
      <c r="E156" s="18">
        <f>CORREL($A151:$A156,Эталоны!$Q$24:$Q$29)</f>
        <v>-0.32064752022524345</v>
      </c>
      <c r="F156" s="41">
        <v>2</v>
      </c>
      <c r="G156" s="34">
        <v>56</v>
      </c>
      <c r="H156" s="18">
        <f>CORREL($G151:$G156,Эталоны!$H$24:$H$29)</f>
        <v>-0.52730330976375051</v>
      </c>
      <c r="I156" s="18">
        <f>CORREL($G151:$G156,Эталоны!$H$32:$H$37)</f>
        <v>0.9533831179719422</v>
      </c>
      <c r="J156" s="18">
        <f>CORREL($G151:$G156,Эталоны!$Q$32:$Q$37)</f>
        <v>-0.33251012463268859</v>
      </c>
      <c r="K156" s="18">
        <f>CORREL($G151:$G156,Эталоны!$Q$24:$Q$29)</f>
        <v>0.75871197982290806</v>
      </c>
      <c r="L156" s="41">
        <v>3</v>
      </c>
      <c r="M156" s="34">
        <v>56</v>
      </c>
      <c r="N156" s="18">
        <f>CORREL($M151:$M156,Эталоны!$H$24:$H$29)</f>
        <v>-0.28805915814949745</v>
      </c>
      <c r="O156" s="18">
        <f>CORREL($M151:$M156,Эталоны!$H$32:$H$37)</f>
        <v>-0.35042450047532825</v>
      </c>
      <c r="P156" s="18">
        <f>CORREL($M151:$M156,Эталоны!$Q$32:$Q$37)</f>
        <v>0.57198604310070944</v>
      </c>
      <c r="Q156" s="18">
        <f>CORREL($M151:$M156,Эталоны!$Q$24:$Q$29)</f>
        <v>0.12770304668050997</v>
      </c>
      <c r="R156" s="41">
        <v>2</v>
      </c>
      <c r="S156" s="38">
        <v>55</v>
      </c>
      <c r="T156" s="8">
        <f>CORREL($S151:$S156,Эталоны!$H$24:$H$29)</f>
        <v>0.15467205622243602</v>
      </c>
      <c r="U156" s="18">
        <f>CORREL($S151:$S156,Эталоны!$H$32:$H$37)</f>
        <v>0.27965257280586098</v>
      </c>
      <c r="V156" s="18">
        <f>CORREL($S151:$S156,Эталоны!$Q$32:$Q$37)</f>
        <v>-0.47552447552447569</v>
      </c>
      <c r="W156" s="18">
        <f>CORREL($S151:$S156,Эталоны!$Q$24:$Q$29)</f>
        <v>-0.16913827443982943</v>
      </c>
      <c r="X156" s="41">
        <v>1</v>
      </c>
      <c r="Y156" s="38">
        <v>48</v>
      </c>
      <c r="Z156" s="8">
        <f>CORREL($Y151:$Y156,Эталоны!$H$24:$H$29)</f>
        <v>0.17770466332772894</v>
      </c>
      <c r="AA156" s="18">
        <f>CORREL($Y151:$Y156,Эталоны!$H$32:$H$37)</f>
        <v>0.49039968409173912</v>
      </c>
      <c r="AB156" s="18">
        <f>CORREL($Y151:$Y156,Эталоны!$Q$32:$Q$37)</f>
        <v>-0.62935767922444597</v>
      </c>
      <c r="AC156" s="18">
        <f>CORREL($Y151:$Y156,Эталоны!$Q$24:$Q$29)</f>
        <v>0.36705848952440256</v>
      </c>
      <c r="AD156" s="41">
        <v>2</v>
      </c>
      <c r="AE156" s="38">
        <v>48</v>
      </c>
      <c r="AF156" s="8">
        <f>CORREL($AE151:$AE156,Эталоны!$H$24:$H$29)</f>
        <v>-0.51260186819118081</v>
      </c>
      <c r="AG156" s="18">
        <f>CORREL($AE151:$AE156,Эталоны!$H$32:$H$37)</f>
        <v>0.59696294248085435</v>
      </c>
      <c r="AH156" s="18">
        <f>CORREL($AE151:$AE156,Эталоны!$Q$32:$Q$37)</f>
        <v>0.36970710796777212</v>
      </c>
      <c r="AI156" s="18">
        <f>CORREL($AE151:$AE156,Эталоны!$Q$24:$Q$29)</f>
        <v>0.66731507368975063</v>
      </c>
      <c r="AJ156" s="41">
        <v>3</v>
      </c>
      <c r="AK156" s="38">
        <v>56</v>
      </c>
      <c r="AL156" s="18">
        <f>CORREL($AK151:$AK156,Эталоны!$H$24:$H$29)</f>
        <v>6.2828086243753745E-2</v>
      </c>
      <c r="AM156" s="18">
        <f>CORREL($AK151:$AK156,Эталоны!$H$32:$H$37)</f>
        <v>-2.9893529492493829E-3</v>
      </c>
      <c r="AN156" s="18">
        <f>CORREL($AK151:$AK156,Эталоны!$Q$32:$Q$37)</f>
        <v>0.19884010081276823</v>
      </c>
      <c r="AO156" s="18">
        <f>CORREL($AK151:$AK156,Эталоны!$Q$24:$Q$29)</f>
        <v>-0.14885929903466313</v>
      </c>
      <c r="AP156" s="22">
        <v>2</v>
      </c>
    </row>
    <row r="157" spans="1:42" x14ac:dyDescent="0.3">
      <c r="A157" s="34">
        <v>59</v>
      </c>
      <c r="B157" s="8">
        <f>CORREL($A152:$A157,Эталоны!$H$24:$H$29)</f>
        <v>-0.77231691490291066</v>
      </c>
      <c r="C157" s="18">
        <f>CORREL($A152:$A157,Эталоны!$H$32:$H$37)</f>
        <v>0.33132313695856291</v>
      </c>
      <c r="D157" s="18">
        <f>CORREL($A152:$A157,Эталоны!$Q$32:$Q$37)</f>
        <v>0.18031355208604238</v>
      </c>
      <c r="E157" s="18">
        <f>CORREL($A152:$A157,Эталоны!$Q$24:$Q$29)</f>
        <v>0.42919775528854176</v>
      </c>
      <c r="F157" s="41">
        <v>1</v>
      </c>
      <c r="G157" s="34">
        <v>88</v>
      </c>
      <c r="H157" s="18">
        <f>CORREL($G152:$G157,Эталоны!$H$24:$H$29)</f>
        <v>-0.37700475572432218</v>
      </c>
      <c r="I157" s="18">
        <f>CORREL($G152:$G157,Эталоны!$H$32:$H$37)</f>
        <v>7.0578959663102112E-2</v>
      </c>
      <c r="J157" s="18">
        <f>CORREL($G152:$G157,Эталоны!$Q$32:$Q$37)</f>
        <v>0.81716097780808161</v>
      </c>
      <c r="K157" s="18">
        <f>CORREL($G152:$G157,Эталоны!$Q$24:$Q$29)</f>
        <v>0.39789447229019709</v>
      </c>
      <c r="L157" s="41">
        <v>2</v>
      </c>
      <c r="M157" s="34">
        <v>57</v>
      </c>
      <c r="N157" s="18">
        <f>CORREL($M152:$M157,Эталоны!$H$24:$H$29)</f>
        <v>-0.22432325840597311</v>
      </c>
      <c r="O157" s="18">
        <f>CORREL($M152:$M157,Эталоны!$H$32:$H$37)</f>
        <v>-0.19211893621896037</v>
      </c>
      <c r="P157" s="18">
        <f>CORREL($M152:$M157,Эталоны!$Q$32:$Q$37)</f>
        <v>0.271662466931545</v>
      </c>
      <c r="Q157" s="18">
        <f>CORREL($M152:$M157,Эталоны!$Q$24:$Q$29)</f>
        <v>0.16353589122757536</v>
      </c>
      <c r="R157" s="41">
        <v>2</v>
      </c>
      <c r="S157" s="38">
        <v>53</v>
      </c>
      <c r="T157" s="8">
        <f>CORREL($S152:$S157,Эталоны!$H$24:$H$29)</f>
        <v>0.35186079861818514</v>
      </c>
      <c r="U157" s="18">
        <f>CORREL($S152:$S157,Эталоны!$H$32:$H$37)</f>
        <v>0.28535504078924523</v>
      </c>
      <c r="V157" s="18">
        <f>CORREL($S152:$S157,Эталоны!$Q$32:$Q$37)</f>
        <v>-0.41670173201663213</v>
      </c>
      <c r="W157" s="18">
        <f>CORREL($S152:$S157,Эталоны!$Q$24:$Q$29)</f>
        <v>-0.16654213036364904</v>
      </c>
      <c r="X157" s="41">
        <v>1</v>
      </c>
      <c r="Y157" s="38">
        <v>49</v>
      </c>
      <c r="Z157" s="8">
        <f>CORREL($Y152:$Y157,Эталоны!$H$24:$H$29)</f>
        <v>-0.56098176838878688</v>
      </c>
      <c r="AA157" s="18">
        <f>CORREL($Y152:$Y157,Эталоны!$H$32:$H$37)</f>
        <v>-2.1981191250184877E-2</v>
      </c>
      <c r="AB157" s="18">
        <f>CORREL($Y152:$Y157,Эталоны!$Q$32:$Q$37)</f>
        <v>0.48488113787642673</v>
      </c>
      <c r="AC157" s="18">
        <f>CORREL($Y152:$Y157,Эталоны!$Q$24:$Q$29)</f>
        <v>0.32476735751660613</v>
      </c>
      <c r="AD157" s="41">
        <v>2</v>
      </c>
      <c r="AE157" s="38">
        <v>47</v>
      </c>
      <c r="AF157" s="8">
        <f>CORREL($AE152:$AE157,Эталоны!$H$24:$H$29)</f>
        <v>-0.18353258709645143</v>
      </c>
      <c r="AG157" s="18">
        <f>CORREL($AE152:$AE157,Эталоны!$H$32:$H$37)</f>
        <v>3.9296065023572996E-2</v>
      </c>
      <c r="AH157" s="18">
        <f>CORREL($AE152:$AE157,Эталоны!$Q$32:$Q$37)</f>
        <v>0.19707380595079357</v>
      </c>
      <c r="AI157" s="18">
        <f>CORREL($AE152:$AE157,Эталоны!$Q$24:$Q$29)</f>
        <v>-0.183973242201561</v>
      </c>
      <c r="AJ157" s="41">
        <v>3</v>
      </c>
      <c r="AK157" s="38">
        <v>63</v>
      </c>
      <c r="AL157" s="18">
        <f>CORREL($AK152:$AK157,Эталоны!$H$24:$H$29)</f>
        <v>-0.28049088419439422</v>
      </c>
      <c r="AM157" s="18">
        <f>CORREL($AK152:$AK157,Эталоны!$H$32:$H$37)</f>
        <v>0.19155038089446322</v>
      </c>
      <c r="AN157" s="18">
        <f>CORREL($AK152:$AK157,Эталоны!$Q$32:$Q$37)</f>
        <v>0.6116962047056459</v>
      </c>
      <c r="AO157" s="18">
        <f>CORREL($AK152:$AK157,Эталоны!$Q$24:$Q$29)</f>
        <v>0.28868209557031516</v>
      </c>
      <c r="AP157" s="22">
        <v>1</v>
      </c>
    </row>
    <row r="158" spans="1:42" x14ac:dyDescent="0.3">
      <c r="A158" s="34">
        <v>59</v>
      </c>
      <c r="B158" s="8">
        <f>CORREL($A153:$A158,Эталоны!$H$24:$H$29)</f>
        <v>-1.7592901260687332E-15</v>
      </c>
      <c r="C158" s="18">
        <f>CORREL($A153:$A158,Эталоны!$H$32:$H$37)</f>
        <v>0.678121450393946</v>
      </c>
      <c r="D158" s="18">
        <f>CORREL($A153:$A158,Эталоны!$Q$32:$Q$37)</f>
        <v>-0.27858159842016939</v>
      </c>
      <c r="E158" s="18">
        <f>CORREL($A153:$A158,Эталоны!$Q$24:$Q$29)</f>
        <v>0.25389527352307167</v>
      </c>
      <c r="F158" s="41">
        <v>1</v>
      </c>
      <c r="G158" s="34">
        <v>55</v>
      </c>
      <c r="H158" s="18">
        <f>CORREL($G153:$G158,Эталоны!$H$24:$H$29)</f>
        <v>-3.2033083819714092E-2</v>
      </c>
      <c r="I158" s="18">
        <f>CORREL($G153:$G158,Эталоны!$H$32:$H$37)</f>
        <v>-0.11653735200186506</v>
      </c>
      <c r="J158" s="18">
        <f>CORREL($G153:$G158,Эталоны!$Q$32:$Q$37)</f>
        <v>-0.25790424861972872</v>
      </c>
      <c r="K158" s="18">
        <f>CORREL($G153:$G158,Эталоны!$Q$24:$Q$29)</f>
        <v>-0.41585810535070444</v>
      </c>
      <c r="L158" s="41">
        <v>2</v>
      </c>
      <c r="M158" s="34">
        <v>58</v>
      </c>
      <c r="N158" s="18">
        <f>CORREL($M153:$M158,Эталоны!$H$24:$H$29)</f>
        <v>-0.75918370250472367</v>
      </c>
      <c r="O158" s="18">
        <f>CORREL($M153:$M158,Эталоны!$H$32:$H$37)</f>
        <v>0.88224933942035089</v>
      </c>
      <c r="P158" s="18">
        <f>CORREL($M153:$M158,Эталоны!$Q$32:$Q$37)</f>
        <v>-5.2006190723139882E-3</v>
      </c>
      <c r="Q158" s="18">
        <f>CORREL($M153:$M158,Эталоны!$Q$24:$Q$29)</f>
        <v>0.81341738938711339</v>
      </c>
      <c r="R158" s="41">
        <v>3</v>
      </c>
      <c r="S158" s="38">
        <v>54</v>
      </c>
      <c r="T158" s="8">
        <f>CORREL($S153:$S158,Эталоны!$H$24:$H$29)</f>
        <v>0.66670283859185375</v>
      </c>
      <c r="U158" s="18">
        <f>CORREL($S153:$S158,Эталоны!$H$32:$H$37)</f>
        <v>-0.88622339002704897</v>
      </c>
      <c r="V158" s="18">
        <f>CORREL($S153:$S158,Эталоны!$Q$32:$Q$37)</f>
        <v>0.17190847911289209</v>
      </c>
      <c r="W158" s="18">
        <f>CORREL($S153:$S158,Эталоны!$Q$24:$Q$29)</f>
        <v>-0.77462459018117913</v>
      </c>
      <c r="X158" s="41">
        <v>2</v>
      </c>
      <c r="Y158" s="38">
        <v>48</v>
      </c>
      <c r="Z158" s="8">
        <f>CORREL($Y153:$Y158,Эталоны!$H$24:$H$29)</f>
        <v>0.34900503044826892</v>
      </c>
      <c r="AA158" s="18">
        <f>CORREL($Y153:$Y158,Эталоны!$H$32:$H$37)</f>
        <v>-0.43174607513389174</v>
      </c>
      <c r="AB158" s="18">
        <f>CORREL($Y153:$Y158,Эталоны!$Q$32:$Q$37)</f>
        <v>-0.23668735110847838</v>
      </c>
      <c r="AC158" s="18">
        <f>CORREL($Y153:$Y158,Эталоны!$Q$24:$Q$29)</f>
        <v>-0.38164688607971814</v>
      </c>
      <c r="AD158" s="41">
        <v>2</v>
      </c>
      <c r="AE158" s="38">
        <v>49</v>
      </c>
      <c r="AF158" s="8">
        <f>CORREL($AE153:$AE158,Эталоны!$H$24:$H$29)</f>
        <v>0.29643186999192611</v>
      </c>
      <c r="AG158" s="18">
        <f>CORREL($AE153:$AE158,Эталоны!$H$32:$H$37)</f>
        <v>-1.410419348719487E-2</v>
      </c>
      <c r="AH158" s="18">
        <f>CORREL($AE153:$AE158,Эталоны!$Q$32:$Q$37)</f>
        <v>0.25966816462914771</v>
      </c>
      <c r="AI158" s="18">
        <f>CORREL($AE153:$AE158,Эталоны!$Q$24:$Q$29)</f>
        <v>-0.13506526917856959</v>
      </c>
      <c r="AJ158" s="41">
        <v>3</v>
      </c>
      <c r="AK158" s="38">
        <v>68</v>
      </c>
      <c r="AL158" s="18">
        <f>CORREL($AK153:$AK158,Эталоны!$H$24:$H$29)</f>
        <v>-0.21878468015974636</v>
      </c>
      <c r="AM158" s="18">
        <f>CORREL($AK153:$AK158,Эталоны!$H$32:$H$37)</f>
        <v>-6.6520837202818248E-2</v>
      </c>
      <c r="AN158" s="18">
        <f>CORREL($AK153:$AK158,Эталоны!$Q$32:$Q$37)</f>
        <v>0.58264267404593306</v>
      </c>
      <c r="AO158" s="18">
        <f>CORREL($AK153:$AK158,Эталоны!$Q$24:$Q$29)</f>
        <v>5.8352986500805719E-3</v>
      </c>
      <c r="AP158" s="22">
        <v>1</v>
      </c>
    </row>
    <row r="159" spans="1:42" x14ac:dyDescent="0.3">
      <c r="A159" s="34">
        <v>58</v>
      </c>
      <c r="B159" s="8">
        <f>CORREL($A154:$A159,Эталоны!$H$24:$H$29)</f>
        <v>0.36478715491451724</v>
      </c>
      <c r="C159" s="18">
        <f>CORREL($A154:$A159,Эталоны!$H$32:$H$37)</f>
        <v>-0.37927232001713118</v>
      </c>
      <c r="D159" s="18">
        <f>CORREL($A154:$A159,Эталоны!$Q$32:$Q$37)</f>
        <v>0.10078869470803178</v>
      </c>
      <c r="E159" s="18">
        <f>CORREL($A154:$A159,Эталоны!$Q$24:$Q$29)</f>
        <v>-0.61559426882630752</v>
      </c>
      <c r="F159" s="41">
        <v>1</v>
      </c>
      <c r="G159" s="34">
        <v>55</v>
      </c>
      <c r="H159" s="18">
        <f>CORREL($G154:$G159,Эталоны!$H$24:$H$29)</f>
        <v>0.5445624249351303</v>
      </c>
      <c r="I159" s="18">
        <f>CORREL($G154:$G159,Эталоны!$H$32:$H$37)</f>
        <v>0.47576315334363278</v>
      </c>
      <c r="J159" s="18">
        <f>CORREL($G154:$G159,Эталоны!$Q$32:$Q$37)</f>
        <v>-0.64448210724195676</v>
      </c>
      <c r="K159" s="18">
        <f>CORREL($G154:$G159,Эталоны!$Q$24:$Q$29)</f>
        <v>-8.0836348772265545E-3</v>
      </c>
      <c r="L159" s="41">
        <v>2</v>
      </c>
      <c r="M159" s="34">
        <v>59</v>
      </c>
      <c r="N159" s="18">
        <f>CORREL($M154:$M159,Эталоны!$H$24:$H$29)</f>
        <v>4.3099711592059303E-2</v>
      </c>
      <c r="O159" s="18">
        <f>CORREL($M154:$M159,Эталоны!$H$32:$H$37)</f>
        <v>8.2027168206059704E-4</v>
      </c>
      <c r="P159" s="18">
        <f>CORREL($M154:$M159,Эталоны!$Q$32:$Q$37)</f>
        <v>0.27475498458381042</v>
      </c>
      <c r="Q159" s="18">
        <f>CORREL($M154:$M159,Эталоны!$Q$24:$Q$29)</f>
        <v>-0.20423327335800251</v>
      </c>
      <c r="R159" s="41">
        <v>1</v>
      </c>
      <c r="S159" s="38">
        <v>54</v>
      </c>
      <c r="T159" s="8">
        <f>CORREL($S154:$S159,Эталоны!$H$24:$H$29)</f>
        <v>1.282472940106728E-2</v>
      </c>
      <c r="U159" s="18">
        <f>CORREL($S154:$S159,Эталоны!$H$32:$H$37)</f>
        <v>-0.19038212405541413</v>
      </c>
      <c r="V159" s="18">
        <f>CORREL($S154:$S159,Эталоны!$Q$32:$Q$37)</f>
        <v>-9.2772721408542411E-2</v>
      </c>
      <c r="W159" s="18">
        <f>CORREL($S154:$S159,Эталоны!$Q$24:$Q$29)</f>
        <v>0.11219363880101563</v>
      </c>
      <c r="X159" s="41">
        <v>2</v>
      </c>
      <c r="Y159" s="38">
        <v>48</v>
      </c>
      <c r="Z159" s="8">
        <f>CORREL($Y154:$Y159,Эталоны!$H$24:$H$29)</f>
        <v>-0.42656170388121506</v>
      </c>
      <c r="AA159" s="18">
        <f>CORREL($Y154:$Y159,Эталоны!$H$32:$H$37)</f>
        <v>0.80814008935318338</v>
      </c>
      <c r="AB159" s="18">
        <f>CORREL($Y154:$Y159,Эталоны!$Q$32:$Q$37)</f>
        <v>-0.39447891851413186</v>
      </c>
      <c r="AC159" s="18">
        <f>CORREL($Y154:$Y159,Эталоны!$Q$24:$Q$29)</f>
        <v>0.69261842288541642</v>
      </c>
      <c r="AD159" s="41">
        <v>3</v>
      </c>
      <c r="AE159" s="38">
        <v>64</v>
      </c>
      <c r="AF159" s="8">
        <f>CORREL($AE154:$AE159,Эталоны!$H$24:$H$29)</f>
        <v>-0.37308303712187463</v>
      </c>
      <c r="AG159" s="18">
        <f>CORREL($AE154:$AE159,Эталоны!$H$32:$H$37)</f>
        <v>3.7277618696165395E-2</v>
      </c>
      <c r="AH159" s="18">
        <f>CORREL($AE154:$AE159,Эталоны!$Q$32:$Q$37)</f>
        <v>0.80754437044254157</v>
      </c>
      <c r="AI159" s="18">
        <f>CORREL($AE154:$AE159,Эталоны!$Q$24:$Q$29)</f>
        <v>0.32638149469385952</v>
      </c>
      <c r="AJ159" s="41">
        <v>2</v>
      </c>
      <c r="AK159" s="38">
        <v>56</v>
      </c>
      <c r="AL159" s="18">
        <f>CORREL($AK154:$AK159,Эталоны!$H$24:$H$29)</f>
        <v>0.32706629008033311</v>
      </c>
      <c r="AM159" s="18">
        <f>CORREL($AK154:$AK159,Эталоны!$H$32:$H$37)</f>
        <v>7.7525936573849388E-2</v>
      </c>
      <c r="AN159" s="18">
        <f>CORREL($AK154:$AK159,Эталоны!$Q$32:$Q$37)</f>
        <v>-0.52562009503512919</v>
      </c>
      <c r="AO159" s="18">
        <f>CORREL($AK154:$AK159,Эталоны!$Q$24:$Q$29)</f>
        <v>-0.46170170724390625</v>
      </c>
      <c r="AP159" s="22">
        <v>1</v>
      </c>
    </row>
    <row r="160" spans="1:42" x14ac:dyDescent="0.3">
      <c r="A160" s="34">
        <v>53</v>
      </c>
      <c r="B160" s="8">
        <f>CORREL($A155:$A160,Эталоны!$H$24:$H$29)</f>
        <v>0.84697247384189367</v>
      </c>
      <c r="C160" s="18">
        <f>CORREL($A155:$A160,Эталоны!$H$32:$H$37)</f>
        <v>-0.51184773911143433</v>
      </c>
      <c r="D160" s="18">
        <f>CORREL($A155:$A160,Эталоны!$Q$32:$Q$37)</f>
        <v>-0.62412905439478483</v>
      </c>
      <c r="E160" s="18">
        <f>CORREL($A155:$A160,Эталоны!$Q$24:$Q$29)</f>
        <v>-0.76580944797125616</v>
      </c>
      <c r="F160" s="41">
        <v>2</v>
      </c>
      <c r="G160" s="34">
        <v>54</v>
      </c>
      <c r="H160" s="18">
        <f>CORREL($G155:$G160,Эталоны!$H$24:$H$29)</f>
        <v>0.24191503146153684</v>
      </c>
      <c r="I160" s="18">
        <f>CORREL($G155:$G160,Эталоны!$H$32:$H$37)</f>
        <v>-0.6731216846963255</v>
      </c>
      <c r="J160" s="18">
        <f>CORREL($G155:$G160,Эталоны!$Q$32:$Q$37)</f>
        <v>0.23952953559999496</v>
      </c>
      <c r="K160" s="18">
        <f>CORREL($G155:$G160,Эталоны!$Q$24:$Q$29)</f>
        <v>-0.55024515301668708</v>
      </c>
      <c r="L160" s="41">
        <v>2</v>
      </c>
      <c r="M160" s="34">
        <v>56</v>
      </c>
      <c r="N160" s="18">
        <f>CORREL($M155:$M160,Эталоны!$H$24:$H$29)</f>
        <v>0.69766527941790368</v>
      </c>
      <c r="O160" s="18">
        <f>CORREL($M155:$M160,Эталоны!$H$32:$H$37)</f>
        <v>-0.46277500924239257</v>
      </c>
      <c r="P160" s="18">
        <f>CORREL($M155:$M160,Эталоны!$Q$32:$Q$37)</f>
        <v>-0.14843635425366783</v>
      </c>
      <c r="Q160" s="18">
        <f>CORREL($M155:$M160,Эталоны!$Q$24:$Q$29)</f>
        <v>-0.7853554716071045</v>
      </c>
      <c r="R160" s="41">
        <v>2</v>
      </c>
      <c r="S160" s="38">
        <v>66</v>
      </c>
      <c r="T160" s="8">
        <f>CORREL($S155:$S160,Эталоны!$H$24:$H$29)</f>
        <v>-0.86463024379880971</v>
      </c>
      <c r="U160" s="18">
        <f>CORREL($S155:$S160,Эталоны!$H$32:$H$37)</f>
        <v>0.56504175874207818</v>
      </c>
      <c r="V160" s="18">
        <f>CORREL($S155:$S160,Эталоны!$Q$32:$Q$37)</f>
        <v>0.53927454406646702</v>
      </c>
      <c r="W160" s="18">
        <f>CORREL($S155:$S160,Эталоны!$Q$24:$Q$29)</f>
        <v>0.93410612345377353</v>
      </c>
      <c r="X160" s="41">
        <v>1</v>
      </c>
      <c r="Y160" s="38">
        <v>49</v>
      </c>
      <c r="Z160" s="8">
        <f>CORREL($Y155:$Y160,Эталоны!$H$24:$H$29)</f>
        <v>-0.12565617248750949</v>
      </c>
      <c r="AA160" s="18">
        <f>CORREL($Y155:$Y160,Эталоны!$H$32:$H$37)</f>
        <v>-0.45438164828601285</v>
      </c>
      <c r="AB160" s="18">
        <f>CORREL($Y155:$Y160,Эталоны!$Q$32:$Q$37)</f>
        <v>0.85217186062614991</v>
      </c>
      <c r="AC160" s="18">
        <f>CORREL($Y155:$Y160,Эталоны!$Q$24:$Q$29)</f>
        <v>-9.1605722482870661E-2</v>
      </c>
      <c r="AD160" s="41">
        <v>2</v>
      </c>
      <c r="AE160" s="38">
        <v>59</v>
      </c>
      <c r="AF160" s="8">
        <f>CORREL($AE155:$AE160,Эталоны!$H$24:$H$29)</f>
        <v>-0.21288591781920635</v>
      </c>
      <c r="AG160" s="18">
        <f>CORREL($AE155:$AE160,Эталоны!$H$32:$H$37)</f>
        <v>-1.6950716878709731E-2</v>
      </c>
      <c r="AH160" s="18">
        <f>CORREL($AE155:$AE160,Эталоны!$Q$32:$Q$37)</f>
        <v>0.24258833584924236</v>
      </c>
      <c r="AI160" s="18">
        <f>CORREL($AE155:$AE160,Эталоны!$Q$24:$Q$29)</f>
        <v>-0.11877386783486378</v>
      </c>
      <c r="AJ160" s="41">
        <v>2</v>
      </c>
      <c r="AK160" s="38">
        <v>54</v>
      </c>
      <c r="AL160" s="18">
        <f>CORREL($AK155:$AK160,Эталоны!$H$24:$H$29)</f>
        <v>0.68386587925887921</v>
      </c>
      <c r="AM160" s="18">
        <f>CORREL($AK155:$AK160,Эталоны!$H$32:$H$37)</f>
        <v>4.6968268143279611E-2</v>
      </c>
      <c r="AN160" s="18">
        <f>CORREL($AK155:$AK160,Эталоны!$Q$32:$Q$37)</f>
        <v>-0.54444025189060674</v>
      </c>
      <c r="AO160" s="18">
        <f>CORREL($AK155:$AK160,Эталоны!$Q$24:$Q$29)</f>
        <v>-0.37933238858067359</v>
      </c>
      <c r="AP160" s="22">
        <v>2</v>
      </c>
    </row>
    <row r="161" spans="1:42" x14ac:dyDescent="0.3">
      <c r="A161" s="34">
        <v>58</v>
      </c>
      <c r="B161" s="8">
        <f>CORREL($A156:$A161,Эталоны!$H$24:$H$29)</f>
        <v>-0.16927779169233526</v>
      </c>
      <c r="C161" s="18">
        <f>CORREL($A156:$A161,Эталоны!$H$32:$H$37)</f>
        <v>0.172590372995233</v>
      </c>
      <c r="D161" s="18">
        <f>CORREL($A156:$A161,Эталоны!$Q$32:$Q$37)</f>
        <v>0.158533866008018</v>
      </c>
      <c r="E161" s="18">
        <f>CORREL($A156:$A161,Эталоны!$Q$24:$Q$29)</f>
        <v>0.50244159108054831</v>
      </c>
      <c r="F161" s="41">
        <v>2</v>
      </c>
      <c r="G161" s="34">
        <v>54</v>
      </c>
      <c r="H161" s="18">
        <f>CORREL($G156:$G161,Эталоны!$H$24:$H$29)</f>
        <v>0.38719507276504234</v>
      </c>
      <c r="I161" s="18">
        <f>CORREL($G156:$G161,Эталоны!$H$32:$H$37)</f>
        <v>-0.3802808358109197</v>
      </c>
      <c r="J161" s="18">
        <f>CORREL($G156:$G161,Эталоны!$Q$32:$Q$37)</f>
        <v>-0.14480104941153288</v>
      </c>
      <c r="K161" s="18">
        <f>CORREL($G156:$G161,Эталоны!$Q$24:$Q$29)</f>
        <v>-0.18121198774374458</v>
      </c>
      <c r="L161" s="41">
        <v>2</v>
      </c>
      <c r="M161" s="34">
        <v>55</v>
      </c>
      <c r="N161" s="18">
        <f>CORREL($M156:$M161,Эталоны!$H$24:$H$29)</f>
        <v>0.815537377791415</v>
      </c>
      <c r="O161" s="18">
        <f>CORREL($M156:$M161,Эталоны!$H$32:$H$37)</f>
        <v>-0.1279455956619315</v>
      </c>
      <c r="P161" s="18">
        <f>CORREL($M156:$M161,Эталоны!$Q$32:$Q$37)</f>
        <v>-0.63280219234749635</v>
      </c>
      <c r="Q161" s="18">
        <f>CORREL($M156:$M161,Эталоны!$Q$24:$Q$29)</f>
        <v>-0.50616426116348956</v>
      </c>
      <c r="R161" s="41">
        <v>2</v>
      </c>
      <c r="S161" s="38">
        <v>58</v>
      </c>
      <c r="T161" s="8">
        <f>CORREL($S156:$S161,Эталоны!$H$24:$H$29)</f>
        <v>-0.30549221348866773</v>
      </c>
      <c r="U161" s="18">
        <f>CORREL($S156:$S161,Эталоны!$H$32:$H$37)</f>
        <v>3.2862380232691737E-2</v>
      </c>
      <c r="V161" s="18">
        <f>CORREL($S156:$S161,Эталоны!$Q$32:$Q$37)</f>
        <v>3.903352467758571E-2</v>
      </c>
      <c r="W161" s="18">
        <f>CORREL($S156:$S161,Эталоны!$Q$24:$Q$29)</f>
        <v>-0.15492841195090282</v>
      </c>
      <c r="X161" s="41">
        <v>1</v>
      </c>
      <c r="Y161" s="38">
        <v>48</v>
      </c>
      <c r="Z161" s="8">
        <f>CORREL($Y156:$Y161,Эталоны!$H$24:$H$29)</f>
        <v>0.25131234497501903</v>
      </c>
      <c r="AA161" s="18">
        <f>CORREL($Y156:$Y161,Эталоны!$H$32:$H$37)</f>
        <v>-0.38263717750400927</v>
      </c>
      <c r="AB161" s="18">
        <f>CORREL($Y156:$Y161,Эталоны!$Q$32:$Q$37)</f>
        <v>-0.2840572868753829</v>
      </c>
      <c r="AC161" s="18">
        <f>CORREL($Y156:$Y161,Эталоны!$Q$24:$Q$29)</f>
        <v>-0.45802861241434417</v>
      </c>
      <c r="AD161" s="41">
        <v>2</v>
      </c>
      <c r="AE161" s="38">
        <v>50</v>
      </c>
      <c r="AF161" s="8">
        <f>CORREL($AE156:$AE161,Эталоны!$H$24:$H$29)</f>
        <v>0.41434209297448177</v>
      </c>
      <c r="AG161" s="18">
        <f>CORREL($AE156:$AE161,Эталоны!$H$32:$H$37)</f>
        <v>0.37435110284919998</v>
      </c>
      <c r="AH161" s="18">
        <f>CORREL($AE156:$AE161,Эталоны!$Q$32:$Q$37)</f>
        <v>-0.62198317576495732</v>
      </c>
      <c r="AI161" s="18">
        <f>CORREL($AE156:$AE161,Эталоны!$Q$24:$Q$29)</f>
        <v>-0.23927478971751334</v>
      </c>
      <c r="AJ161" s="41">
        <v>2</v>
      </c>
      <c r="AK161" s="38">
        <v>54</v>
      </c>
      <c r="AL161" s="18">
        <f>CORREL($AK156:$AK161,Эталоны!$H$24:$H$29)</f>
        <v>0.47091487986529534</v>
      </c>
      <c r="AM161" s="18">
        <f>CORREL($AK156:$AK161,Эталоны!$H$32:$H$37)</f>
        <v>-0.77908350826741879</v>
      </c>
      <c r="AN161" s="18">
        <f>CORREL($AK156:$AK161,Эталоны!$Q$32:$Q$37)</f>
        <v>8.593324888039644E-2</v>
      </c>
      <c r="AO161" s="18">
        <f>CORREL($AK156:$AK161,Эталоны!$Q$24:$Q$29)</f>
        <v>-0.58113819837583713</v>
      </c>
      <c r="AP161" s="22">
        <v>2</v>
      </c>
    </row>
    <row r="162" spans="1:42" x14ac:dyDescent="0.3">
      <c r="A162" s="34">
        <v>55</v>
      </c>
      <c r="B162" s="8">
        <f>CORREL($A157:$A162,Эталоны!$H$24:$H$29)</f>
        <v>-0.31788776569560878</v>
      </c>
      <c r="C162" s="18">
        <f>CORREL($A157:$A162,Эталоны!$H$32:$H$37)</f>
        <v>-0.40081415571033191</v>
      </c>
      <c r="D162" s="18">
        <f>CORREL($A157:$A162,Эталоны!$Q$32:$Q$37)</f>
        <v>8.3838347832779464E-2</v>
      </c>
      <c r="E162" s="18">
        <f>CORREL($A157:$A162,Эталоны!$Q$24:$Q$29)</f>
        <v>-0.10621700090875849</v>
      </c>
      <c r="F162" s="41">
        <v>2</v>
      </c>
      <c r="G162" s="34">
        <v>59</v>
      </c>
      <c r="H162" s="18">
        <f>CORREL($G157:$G162,Эталоны!$H$24:$H$29)</f>
        <v>-0.77986948823628599</v>
      </c>
      <c r="I162" s="18">
        <f>CORREL($G157:$G162,Эталоны!$H$32:$H$37)</f>
        <v>0.59944155357196371</v>
      </c>
      <c r="J162" s="18">
        <f>CORREL($G157:$G162,Эталоны!$Q$32:$Q$37)</f>
        <v>3.4386032089731025E-2</v>
      </c>
      <c r="K162" s="18">
        <f>CORREL($G157:$G162,Эталоны!$Q$24:$Q$29)</f>
        <v>0.79120291819099797</v>
      </c>
      <c r="L162" s="41">
        <v>1</v>
      </c>
      <c r="M162" s="34">
        <v>55</v>
      </c>
      <c r="N162" s="18">
        <f>CORREL($M157:$M162,Эталоны!$H$24:$H$29)</f>
        <v>0.31788776569561145</v>
      </c>
      <c r="O162" s="18">
        <f>CORREL($M157:$M162,Эталоны!$H$32:$H$37)</f>
        <v>-0.55962731174650271</v>
      </c>
      <c r="P162" s="18">
        <f>CORREL($M157:$M162,Эталоны!$Q$32:$Q$37)</f>
        <v>-2.6948040374821489E-2</v>
      </c>
      <c r="Q162" s="18">
        <f>CORREL($M157:$M162,Эталоны!$Q$24:$Q$29)</f>
        <v>-0.34761927570139212</v>
      </c>
      <c r="R162" s="41">
        <v>2</v>
      </c>
      <c r="S162" s="38">
        <v>55</v>
      </c>
      <c r="T162" s="8">
        <f>CORREL($S157:$S162,Эталоны!$H$24:$H$29)</f>
        <v>0.55785534637060741</v>
      </c>
      <c r="U162" s="18">
        <f>CORREL($S157:$S162,Эталоны!$H$32:$H$37)</f>
        <v>0.39308462509103292</v>
      </c>
      <c r="V162" s="18">
        <f>CORREL($S157:$S162,Эталоны!$Q$32:$Q$37)</f>
        <v>-0.63354413130543408</v>
      </c>
      <c r="W162" s="18">
        <f>CORREL($S157:$S162,Эталоны!$Q$24:$Q$29)</f>
        <v>-0.17913597631823008</v>
      </c>
      <c r="X162" s="41">
        <v>1</v>
      </c>
      <c r="Y162" s="38">
        <v>48</v>
      </c>
      <c r="Z162" s="8">
        <f>CORREL($Y157:$Y162,Эталоны!$H$24:$H$29)</f>
        <v>-0.12565617248750952</v>
      </c>
      <c r="AA162" s="18">
        <f>CORREL($Y157:$Y162,Эталоны!$H$32:$H$37)</f>
        <v>0.83701882579002229</v>
      </c>
      <c r="AB162" s="18">
        <f>CORREL($Y157:$Y162,Эталоны!$Q$32:$Q$37)</f>
        <v>-0.56811457375076679</v>
      </c>
      <c r="AC162" s="18">
        <f>CORREL($Y157:$Y162,Эталоны!$Q$24:$Q$29)</f>
        <v>0.5496343348972148</v>
      </c>
      <c r="AD162" s="41">
        <v>3</v>
      </c>
      <c r="AE162" s="38">
        <v>60</v>
      </c>
      <c r="AF162" s="8">
        <f>CORREL($AE157:$AE162,Эталоны!$H$24:$H$29)</f>
        <v>0.35555928207609799</v>
      </c>
      <c r="AG162" s="18">
        <f>CORREL($AE157:$AE162,Эталоны!$H$32:$H$37)</f>
        <v>-0.33000049520502484</v>
      </c>
      <c r="AH162" s="18">
        <f>CORREL($AE157:$AE162,Эталоны!$Q$32:$Q$37)</f>
        <v>0.38309763193961888</v>
      </c>
      <c r="AI162" s="18">
        <f>CORREL($AE157:$AE162,Эталоны!$Q$24:$Q$29)</f>
        <v>-0.32485337729252611</v>
      </c>
      <c r="AJ162" s="41">
        <v>2</v>
      </c>
      <c r="AK162" s="38">
        <v>51</v>
      </c>
      <c r="AL162" s="18">
        <f>CORREL($AK157:$AK162,Эталоны!$H$24:$H$29)</f>
        <v>5.0142271607343462E-2</v>
      </c>
      <c r="AM162" s="18">
        <f>CORREL($AK157:$AK162,Эталоны!$H$32:$H$37)</f>
        <v>-0.11833386373931806</v>
      </c>
      <c r="AN162" s="18">
        <f>CORREL($AK157:$AK162,Эталоны!$Q$32:$Q$37)</f>
        <v>-0.28111096991494805</v>
      </c>
      <c r="AO162" s="18">
        <f>CORREL($AK157:$AK162,Эталоны!$Q$24:$Q$29)</f>
        <v>8.0420258221335528E-2</v>
      </c>
      <c r="AP162" s="22">
        <v>2</v>
      </c>
    </row>
    <row r="163" spans="1:42" x14ac:dyDescent="0.3">
      <c r="A163" s="34">
        <v>57</v>
      </c>
      <c r="B163" s="8">
        <f>CORREL($A158:$A163,Эталоны!$H$24:$H$29)</f>
        <v>-0.2306200242127002</v>
      </c>
      <c r="C163" s="18">
        <f>CORREL($A158:$A163,Эталоны!$H$32:$H$37)</f>
        <v>0.74615540550756554</v>
      </c>
      <c r="D163" s="18">
        <f>CORREL($A158:$A163,Эталоны!$Q$32:$Q$37)</f>
        <v>-0.28021900699812624</v>
      </c>
      <c r="E163" s="18">
        <f>CORREL($A158:$A163,Эталоны!$Q$24:$Q$29)</f>
        <v>0.75656858580541475</v>
      </c>
      <c r="F163" s="41">
        <v>1</v>
      </c>
      <c r="G163" s="34">
        <v>56</v>
      </c>
      <c r="H163" s="18">
        <f>CORREL($G158:$G163,Эталоны!$H$24:$H$29)</f>
        <v>-0.32950178841916555</v>
      </c>
      <c r="I163" s="18">
        <f>CORREL($G158:$G163,Эталоны!$H$32:$H$37)</f>
        <v>-4.9508388359892153E-3</v>
      </c>
      <c r="J163" s="18">
        <f>CORREL($G158:$G163,Эталоны!$Q$32:$Q$37)</f>
        <v>5.096471914376232E-2</v>
      </c>
      <c r="K163" s="18">
        <f>CORREL($G158:$G163,Эталоны!$Q$24:$Q$29)</f>
        <v>-0.10746372201097287</v>
      </c>
      <c r="L163" s="41">
        <v>1</v>
      </c>
      <c r="M163" s="34">
        <v>53</v>
      </c>
      <c r="N163" s="18">
        <f>CORREL($M158:$M163,Эталоны!$H$24:$H$29)</f>
        <v>8.8852331663865941E-2</v>
      </c>
      <c r="O163" s="18">
        <f>CORREL($M158:$M163,Эталоны!$H$32:$H$37)</f>
        <v>-0.12682750450648414</v>
      </c>
      <c r="P163" s="18">
        <f>CORREL($M158:$M163,Эталоны!$Q$32:$Q$37)</f>
        <v>-0.39502237313023719</v>
      </c>
      <c r="Q163" s="18">
        <f>CORREL($M158:$M163,Эталоны!$Q$24:$Q$29)</f>
        <v>-1.0795837927186859E-2</v>
      </c>
      <c r="R163" s="41">
        <v>2</v>
      </c>
      <c r="S163" s="38">
        <v>50</v>
      </c>
      <c r="T163" s="8">
        <f>CORREL($S158:$S163,Эталоны!$H$24:$H$29)</f>
        <v>0.49357276503032144</v>
      </c>
      <c r="U163" s="18">
        <f>CORREL($S158:$S163,Эталоны!$H$32:$H$37)</f>
        <v>-0.50193799810952011</v>
      </c>
      <c r="V163" s="18">
        <f>CORREL($S158:$S163,Эталоны!$Q$32:$Q$37)</f>
        <v>-0.20567742849200674</v>
      </c>
      <c r="W163" s="18">
        <f>CORREL($S158:$S163,Эталоны!$Q$24:$Q$29)</f>
        <v>-0.66112216295488913</v>
      </c>
      <c r="X163" s="41">
        <v>1</v>
      </c>
      <c r="Y163" s="38">
        <v>56</v>
      </c>
      <c r="Z163" s="8">
        <f>CORREL($Y158:$Y163,Эталоны!$H$24:$H$29)</f>
        <v>-0.37404280835673487</v>
      </c>
      <c r="AA163" s="18">
        <f>CORREL($Y158:$Y163,Эталоны!$H$32:$H$37)</f>
        <v>1.4429929297762222E-2</v>
      </c>
      <c r="AB163" s="18">
        <f>CORREL($Y158:$Y163,Эталоны!$Q$32:$Q$37)</f>
        <v>0.85698448705140351</v>
      </c>
      <c r="AC163" s="18">
        <f>CORREL($Y158:$Y163,Эталоны!$Q$24:$Q$29)</f>
        <v>0.37217717968591046</v>
      </c>
      <c r="AD163" s="41">
        <v>2</v>
      </c>
      <c r="AE163" s="38">
        <v>53</v>
      </c>
      <c r="AF163" s="8">
        <f>CORREL($AE158:$AE163,Эталоны!$H$24:$H$29)</f>
        <v>0.43459080145301859</v>
      </c>
      <c r="AG163" s="18">
        <f>CORREL($AE158:$AE163,Эталоны!$H$32:$H$37)</f>
        <v>-0.86438222622849703</v>
      </c>
      <c r="AH163" s="18">
        <f>CORREL($AE158:$AE163,Эталоны!$Q$32:$Q$37)</f>
        <v>5.7005331641361109E-2</v>
      </c>
      <c r="AI163" s="18">
        <f>CORREL($AE158:$AE163,Эталоны!$Q$24:$Q$29)</f>
        <v>-0.74121381053973379</v>
      </c>
      <c r="AJ163" s="41">
        <v>2</v>
      </c>
      <c r="AK163" s="38">
        <v>57</v>
      </c>
      <c r="AL163" s="18">
        <f>CORREL($AK158:$AK163,Эталоны!$H$24:$H$29)</f>
        <v>-0.70129529376249977</v>
      </c>
      <c r="AM163" s="18">
        <f>CORREL($AK158:$AK163,Эталоны!$H$32:$H$37)</f>
        <v>0.55890642132657653</v>
      </c>
      <c r="AN163" s="18">
        <f>CORREL($AK158:$AK163,Эталоны!$Q$32:$Q$37)</f>
        <v>0.1114693765205355</v>
      </c>
      <c r="AO163" s="18">
        <f>CORREL($AK158:$AK163,Эталоны!$Q$24:$Q$29)</f>
        <v>0.83878185491398682</v>
      </c>
      <c r="AP163" s="22">
        <v>1</v>
      </c>
    </row>
    <row r="164" spans="1:42" x14ac:dyDescent="0.3">
      <c r="A164" s="34">
        <v>56</v>
      </c>
      <c r="B164" s="8">
        <f>CORREL($A159:$A164,Эталоны!$H$24:$H$29)</f>
        <v>-0.58509669820516375</v>
      </c>
      <c r="C164" s="18">
        <f>CORREL($A159:$A164,Эталоны!$H$32:$H$37)</f>
        <v>0.10658295695567584</v>
      </c>
      <c r="D164" s="18">
        <f>CORREL($A159:$A164,Эталоны!$Q$32:$Q$37)</f>
        <v>0.23807964165323006</v>
      </c>
      <c r="E164" s="18">
        <f>CORREL($A159:$A164,Эталоны!$Q$24:$Q$29)</f>
        <v>0.12796396237539301</v>
      </c>
      <c r="F164" s="41">
        <v>1</v>
      </c>
      <c r="G164" s="34">
        <v>51</v>
      </c>
      <c r="H164" s="18">
        <f>CORREL($G159:$G164,Эталоны!$H$24:$H$29)</f>
        <v>0.47939145508893666</v>
      </c>
      <c r="I164" s="18">
        <f>CORREL($G159:$G164,Эталоны!$H$32:$H$37)</f>
        <v>0.37781705904620644</v>
      </c>
      <c r="J164" s="18">
        <f>CORREL($G159:$G164,Эталоны!$Q$32:$Q$37)</f>
        <v>-0.94755007082345433</v>
      </c>
      <c r="K164" s="18">
        <f>CORREL($G159:$G164,Эталоны!$Q$24:$Q$29)</f>
        <v>-0.22850969965997434</v>
      </c>
      <c r="L164" s="41">
        <v>1</v>
      </c>
      <c r="M164" s="34">
        <v>49</v>
      </c>
      <c r="N164" s="18">
        <f>CORREL($M159:$M164,Эталоны!$H$24:$H$29)</f>
        <v>9.7381555635066789E-3</v>
      </c>
      <c r="O164" s="18">
        <f>CORREL($M159:$M164,Эталоны!$H$32:$H$37)</f>
        <v>0.1918228823906509</v>
      </c>
      <c r="P164" s="18">
        <f>CORREL($M159:$M164,Эталоны!$Q$32:$Q$37)</f>
        <v>-0.59657919886811772</v>
      </c>
      <c r="Q164" s="18">
        <f>CORREL($M159:$M164,Эталоны!$Q$24:$Q$29)</f>
        <v>0.10293983969586784</v>
      </c>
      <c r="R164" s="41">
        <v>2</v>
      </c>
      <c r="S164" s="38">
        <v>49</v>
      </c>
      <c r="T164" s="8">
        <f>CORREL($S159:$S164,Эталоны!$H$24:$H$29)</f>
        <v>0.56643702894249426</v>
      </c>
      <c r="U164" s="18">
        <f>CORREL($S159:$S164,Эталоны!$H$32:$H$37)</f>
        <v>-0.47513627460896335</v>
      </c>
      <c r="V164" s="18">
        <f>CORREL($S159:$S164,Эталоны!$Q$32:$Q$37)</f>
        <v>-0.2750666722100949</v>
      </c>
      <c r="W164" s="18">
        <f>CORREL($S159:$S164,Эталоны!$Q$24:$Q$29)</f>
        <v>-0.35176650630665024</v>
      </c>
      <c r="X164" s="41">
        <v>1</v>
      </c>
      <c r="Y164" s="38">
        <v>57</v>
      </c>
      <c r="Z164" s="8">
        <f>CORREL($Y159:$Y164,Эталоны!$H$24:$H$29)</f>
        <v>-0.36305341248963124</v>
      </c>
      <c r="AA164" s="18">
        <f>CORREL($Y159:$Y164,Эталоны!$H$32:$H$37)</f>
        <v>-1.727403863855579E-2</v>
      </c>
      <c r="AB164" s="18">
        <f>CORREL($Y159:$Y164,Эталоны!$Q$32:$Q$37)</f>
        <v>0.50268823844411437</v>
      </c>
      <c r="AC164" s="18">
        <f>CORREL($Y159:$Y164,Эталоны!$Q$24:$Q$29)</f>
        <v>6.6168198291828934E-2</v>
      </c>
      <c r="AD164" s="41">
        <v>1</v>
      </c>
      <c r="AE164" s="38">
        <v>54</v>
      </c>
      <c r="AF164" s="8">
        <f>CORREL($AE159:$AE164,Эталоны!$H$24:$H$29)</f>
        <v>-0.21203117845685096</v>
      </c>
      <c r="AG164" s="18">
        <f>CORREL($AE159:$AE164,Эталоны!$H$32:$H$37)</f>
        <v>0.74654297026247185</v>
      </c>
      <c r="AH164" s="18">
        <f>CORREL($AE159:$AE164,Эталоны!$Q$32:$Q$37)</f>
        <v>-0.48213540432581359</v>
      </c>
      <c r="AI164" s="18">
        <f>CORREL($AE159:$AE164,Эталоны!$Q$24:$Q$29)</f>
        <v>0.67740103507482197</v>
      </c>
      <c r="AJ164" s="41">
        <v>2</v>
      </c>
      <c r="AK164" s="38">
        <v>65</v>
      </c>
      <c r="AL164" s="18">
        <f>CORREL($AK159:$AK164,Эталоны!$H$24:$H$29)</f>
        <v>-0.65669082420222569</v>
      </c>
      <c r="AM164" s="18">
        <f>CORREL($AK159:$AK164,Эталоны!$H$32:$H$37)</f>
        <v>5.4759755278857035E-2</v>
      </c>
      <c r="AN164" s="18">
        <f>CORREL($AK159:$AK164,Эталоны!$Q$32:$Q$37)</f>
        <v>0.84326275776050397</v>
      </c>
      <c r="AO164" s="18">
        <f>CORREL($AK159:$AK164,Эталоны!$Q$24:$Q$29)</f>
        <v>0.44172403076824335</v>
      </c>
      <c r="AP164" s="22">
        <v>2</v>
      </c>
    </row>
    <row r="165" spans="1:42" x14ac:dyDescent="0.3">
      <c r="A165" s="34">
        <v>56</v>
      </c>
      <c r="B165" s="8">
        <f>CORREL($A160:$A165,Эталоны!$H$24:$H$29)</f>
        <v>0.77230292221800589</v>
      </c>
      <c r="C165" s="18">
        <f>CORREL($A160:$A165,Эталоны!$H$32:$H$37)</f>
        <v>-0.3459509197246729</v>
      </c>
      <c r="D165" s="18">
        <f>CORREL($A160:$A165,Эталоны!$Q$32:$Q$37)</f>
        <v>-0.2086517392432217</v>
      </c>
      <c r="E165" s="18">
        <f>CORREL($A160:$A165,Эталоны!$Q$24:$Q$29)</f>
        <v>-0.4874958824493234</v>
      </c>
      <c r="F165" s="41">
        <v>2</v>
      </c>
      <c r="G165" s="34">
        <v>52</v>
      </c>
      <c r="H165" s="18">
        <f>CORREL($G160:$G165,Эталоны!$H$24:$H$29)</f>
        <v>0.47393881103409702</v>
      </c>
      <c r="I165" s="18">
        <f>CORREL($G160:$G165,Эталоны!$H$32:$H$37)</f>
        <v>-0.33932310004688615</v>
      </c>
      <c r="J165" s="18">
        <f>CORREL($G160:$G165,Эталоны!$Q$32:$Q$37)</f>
        <v>-0.1173418480449664</v>
      </c>
      <c r="K165" s="18">
        <f>CORREL($G160:$G165,Эталоны!$Q$24:$Q$29)</f>
        <v>-0.3619632159861646</v>
      </c>
      <c r="L165" s="41">
        <v>1</v>
      </c>
      <c r="M165" s="34">
        <v>48</v>
      </c>
      <c r="N165" s="18">
        <f>CORREL($M160:$M165,Эталоны!$H$24:$H$29)</f>
        <v>0.17246147992031108</v>
      </c>
      <c r="O165" s="18">
        <f>CORREL($M160:$M165,Эталоны!$H$32:$H$37)</f>
        <v>-6.199859893330685E-2</v>
      </c>
      <c r="P165" s="18">
        <f>CORREL($M160:$M165,Эталоны!$Q$32:$Q$37)</f>
        <v>-0.37253763921306843</v>
      </c>
      <c r="Q165" s="18">
        <f>CORREL($M160:$M165,Эталоны!$Q$24:$Q$29)</f>
        <v>1.3896537892387032E-15</v>
      </c>
      <c r="R165" s="41">
        <v>2</v>
      </c>
      <c r="S165" s="38">
        <v>52</v>
      </c>
      <c r="T165" s="8">
        <f>CORREL($S160:$S165,Эталоны!$H$24:$H$29)</f>
        <v>-0.50272939252172399</v>
      </c>
      <c r="U165" s="18">
        <f>CORREL($S160:$S165,Эталоны!$H$32:$H$37)</f>
        <v>0.21088481433830544</v>
      </c>
      <c r="V165" s="18">
        <f>CORREL($S160:$S165,Эталоны!$Q$32:$Q$37)</f>
        <v>4.8705678739484698E-2</v>
      </c>
      <c r="W165" s="18">
        <f>CORREL($S160:$S165,Эталоны!$Q$24:$Q$29)</f>
        <v>0.54600904216493973</v>
      </c>
      <c r="X165" s="41">
        <v>1</v>
      </c>
      <c r="Y165" s="38">
        <v>54</v>
      </c>
      <c r="Z165" s="8">
        <f>CORREL($Y160:$Y165,Эталоны!$H$24:$H$29)</f>
        <v>6.2584092754073437E-2</v>
      </c>
      <c r="AA165" s="18">
        <f>CORREL($Y160:$Y165,Эталоны!$H$32:$H$37)</f>
        <v>0.40646202429469475</v>
      </c>
      <c r="AB165" s="18">
        <f>CORREL($Y160:$Y165,Эталоны!$Q$32:$Q$37)</f>
        <v>-0.23343717178101867</v>
      </c>
      <c r="AC165" s="18">
        <f>CORREL($Y160:$Y165,Эталоны!$Q$24:$Q$29)</f>
        <v>-2.8515615862612611E-2</v>
      </c>
      <c r="AD165" s="41">
        <v>1</v>
      </c>
      <c r="AE165" s="38">
        <v>52</v>
      </c>
      <c r="AF165" s="8">
        <f>CORREL($AE160:$AE165,Эталоны!$H$24:$H$29)</f>
        <v>-0.35838351513235245</v>
      </c>
      <c r="AG165" s="18">
        <f>CORREL($AE160:$AE165,Эталоны!$H$32:$H$37)</f>
        <v>-1.0851174391207852E-2</v>
      </c>
      <c r="AH165" s="18">
        <f>CORREL($AE160:$AE165,Эталоны!$Q$32:$Q$37)</f>
        <v>6.9968256600804302E-2</v>
      </c>
      <c r="AI165" s="18">
        <f>CORREL($AE160:$AE165,Эталоны!$Q$24:$Q$29)</f>
        <v>2.9689585206041213E-2</v>
      </c>
      <c r="AJ165" s="41">
        <v>2</v>
      </c>
      <c r="AK165" s="38">
        <v>55</v>
      </c>
      <c r="AL165" s="18">
        <f>CORREL($AK160:$AK165,Эталоны!$H$24:$H$29)</f>
        <v>-2.6943511520720251E-2</v>
      </c>
      <c r="AM165" s="18">
        <f>CORREL($AK160:$AK165,Эталоны!$H$32:$H$37)</f>
        <v>0.21921671732746231</v>
      </c>
      <c r="AN165" s="18">
        <f>CORREL($AK160:$AK165,Эталоны!$Q$32:$Q$37)</f>
        <v>-0.37763130856018134</v>
      </c>
      <c r="AO165" s="18">
        <f>CORREL($AK160:$AK165,Эталоны!$Q$24:$Q$29)</f>
        <v>-0.18169154017299868</v>
      </c>
      <c r="AP165" s="22">
        <v>2</v>
      </c>
    </row>
    <row r="166" spans="1:42" x14ac:dyDescent="0.3">
      <c r="A166" s="34">
        <v>56</v>
      </c>
      <c r="B166" s="8">
        <f>CORREL($A161:$A166,Эталоны!$H$24:$H$29)</f>
        <v>-0.62828086243754455</v>
      </c>
      <c r="C166" s="18">
        <f>CORREL($A161:$A166,Эталоны!$H$32:$H$37)</f>
        <v>0.36470105980850948</v>
      </c>
      <c r="D166" s="18">
        <f>CORREL($A161:$A166,Эталоны!$Q$32:$Q$37)</f>
        <v>8.5217186062614539E-2</v>
      </c>
      <c r="E166" s="18">
        <f>CORREL($A161:$A166,Эталоны!$Q$24:$Q$29)</f>
        <v>0.43512718179362764</v>
      </c>
      <c r="F166" s="41">
        <v>1</v>
      </c>
      <c r="G166" s="34">
        <v>51</v>
      </c>
      <c r="H166" s="18">
        <f>CORREL($G161:$G166,Эталоны!$H$24:$H$29)</f>
        <v>0.27473416439741399</v>
      </c>
      <c r="I166" s="18">
        <f>CORREL($G161:$G166,Эталоны!$H$32:$H$37)</f>
        <v>-0.62260590749145583</v>
      </c>
      <c r="J166" s="18">
        <f>CORREL($G161:$G166,Эталоны!$Q$32:$Q$37)</f>
        <v>-2.0702058059386949E-2</v>
      </c>
      <c r="K166" s="18">
        <f>CORREL($G161:$G166,Эталоны!$Q$24:$Q$29)</f>
        <v>-0.33010164870126718</v>
      </c>
      <c r="L166" s="41">
        <v>1</v>
      </c>
      <c r="M166" s="34">
        <v>53</v>
      </c>
      <c r="N166" s="18">
        <f>CORREL($M161:$M166,Эталоны!$H$24:$H$29)</f>
        <v>-0.33588018100066869</v>
      </c>
      <c r="O166" s="18">
        <f>CORREL($M161:$M166,Эталоны!$H$32:$H$37)</f>
        <v>-0.1412526521986178</v>
      </c>
      <c r="P166" s="18">
        <f>CORREL($M161:$M166,Эталоны!$Q$32:$Q$37)</f>
        <v>0.44332616840312294</v>
      </c>
      <c r="Q166" s="18">
        <f>CORREL($M161:$M166,Эталоны!$Q$24:$Q$29)</f>
        <v>0.41468732906554295</v>
      </c>
      <c r="R166" s="41">
        <v>2</v>
      </c>
      <c r="S166" s="38">
        <v>55</v>
      </c>
      <c r="T166" s="8">
        <f>CORREL($S161:$S166,Эталоны!$H$24:$H$29)</f>
        <v>-0.76611945474282117</v>
      </c>
      <c r="U166" s="18">
        <f>CORREL($S161:$S166,Эталоны!$H$32:$H$37)</f>
        <v>0.31411614441412467</v>
      </c>
      <c r="V166" s="18">
        <f>CORREL($S161:$S166,Эталоны!$Q$32:$Q$37)</f>
        <v>0.33996225719864337</v>
      </c>
      <c r="W166" s="18">
        <f>CORREL($S161:$S166,Эталоны!$Q$24:$Q$29)</f>
        <v>0.74123977179773359</v>
      </c>
      <c r="X166" s="41">
        <v>1</v>
      </c>
      <c r="Y166" s="38">
        <v>54</v>
      </c>
      <c r="Z166" s="8">
        <f>CORREL($Y161:$Y166,Эталоны!$H$24:$H$29)</f>
        <v>0.42210309651731504</v>
      </c>
      <c r="AA166" s="18">
        <f>CORREL($Y161:$Y166,Эталоны!$H$32:$H$37)</f>
        <v>-0.11892650838870365</v>
      </c>
      <c r="AB166" s="18">
        <f>CORREL($Y161:$Y166,Эталоны!$Q$32:$Q$37)</f>
        <v>-5.6129571205774066E-3</v>
      </c>
      <c r="AC166" s="18">
        <f>CORREL($Y161:$Y166,Эталоны!$Q$24:$Q$29)</f>
        <v>-0.44951419656002028</v>
      </c>
      <c r="AD166" s="41">
        <v>1</v>
      </c>
      <c r="AE166" s="38">
        <v>54</v>
      </c>
      <c r="AF166" s="8">
        <f>CORREL($AE161:$AE166,Эталоны!$H$24:$H$29)</f>
        <v>0.62551105822645303</v>
      </c>
      <c r="AG166" s="18">
        <f>CORREL($AE161:$AE166,Эталоны!$H$32:$H$37)</f>
        <v>-0.47893511831821761</v>
      </c>
      <c r="AH166" s="18">
        <f>CORREL($AE161:$AE166,Эталоны!$Q$32:$Q$37)</f>
        <v>-2.3929654493778457E-2</v>
      </c>
      <c r="AI166" s="18">
        <f>CORREL($AE161:$AE166,Эталоны!$Q$24:$Q$29)</f>
        <v>-0.34025314742887286</v>
      </c>
      <c r="AJ166" s="41">
        <v>3</v>
      </c>
      <c r="AK166" s="38">
        <v>55</v>
      </c>
      <c r="AL166" s="18">
        <f>CORREL($AK161:$AK166,Эталоны!$H$24:$H$29)</f>
        <v>0.44393342653581619</v>
      </c>
      <c r="AM166" s="18">
        <f>CORREL($AK161:$AK166,Эталоны!$H$32:$H$37)</f>
        <v>0.36720306480881909</v>
      </c>
      <c r="AN166" s="18">
        <f>CORREL($AK161:$AK166,Эталоны!$Q$32:$Q$37)</f>
        <v>-0.44310688164169798</v>
      </c>
      <c r="AO166" s="18">
        <f>CORREL($AK161:$AK166,Эталоны!$Q$24:$Q$29)</f>
        <v>-0.1120277944549183</v>
      </c>
      <c r="AP166" s="22">
        <v>2</v>
      </c>
    </row>
    <row r="167" spans="1:42" x14ac:dyDescent="0.3">
      <c r="A167" s="34">
        <v>54</v>
      </c>
      <c r="B167" s="8">
        <f>CORREL($A162:$A167,Эталоны!$H$24:$H$29)</f>
        <v>0.75393703492505293</v>
      </c>
      <c r="C167" s="18">
        <f>CORREL($A162:$A167,Эталоны!$H$32:$H$37)</f>
        <v>-0.47231776598151304</v>
      </c>
      <c r="D167" s="18">
        <f>CORREL($A162:$A167,Эталоны!$Q$32:$Q$37)</f>
        <v>-0.65333175981338099</v>
      </c>
      <c r="E167" s="18">
        <f>CORREL($A162:$A167,Эталоны!$Q$24:$Q$29)</f>
        <v>-0.70994434924223282</v>
      </c>
      <c r="F167" s="41">
        <v>2</v>
      </c>
      <c r="G167" s="34">
        <v>53</v>
      </c>
      <c r="H167" s="18">
        <f>CORREL($G162:$G167,Эталоны!$H$24:$H$29)</f>
        <v>-0.50628314680984143</v>
      </c>
      <c r="I167" s="18">
        <f>CORREL($G162:$G167,Эталоны!$H$32:$H$37)</f>
        <v>0.43745428854142088</v>
      </c>
      <c r="J167" s="18">
        <f>CORREL($G162:$G167,Эталоны!$Q$32:$Q$37)</f>
        <v>-4.5779976972586088E-2</v>
      </c>
      <c r="K167" s="18">
        <f>CORREL($G162:$G167,Эталоны!$Q$24:$Q$29)</f>
        <v>0.71603454968446967</v>
      </c>
      <c r="L167" s="41">
        <v>3</v>
      </c>
      <c r="M167" s="34">
        <v>50</v>
      </c>
      <c r="N167" s="18">
        <f>CORREL($M162:$M167,Эталоны!$H$24:$H$29)</f>
        <v>-0.5936696126824702</v>
      </c>
      <c r="O167" s="18">
        <f>CORREL($M162:$M167,Эталоны!$H$32:$H$37)</f>
        <v>0.19207776605732166</v>
      </c>
      <c r="P167" s="18">
        <f>CORREL($M162:$M167,Эталоны!$Q$32:$Q$37)</f>
        <v>-8.0522672053714106E-2</v>
      </c>
      <c r="Q167" s="18">
        <f>CORREL($M162:$M167,Эталоны!$Q$24:$Q$29)</f>
        <v>0.37220486769582162</v>
      </c>
      <c r="R167" s="41">
        <v>2</v>
      </c>
      <c r="S167" s="38">
        <v>51</v>
      </c>
      <c r="T167" s="8">
        <f>CORREL($S162:$S167,Эталоны!$H$24:$H$29)</f>
        <v>-0.5642880936468353</v>
      </c>
      <c r="U167" s="18">
        <f>CORREL($S162:$S167,Эталоны!$H$32:$H$37)</f>
        <v>0.68830460235419211</v>
      </c>
      <c r="V167" s="18">
        <f>CORREL($S162:$S167,Эталоны!$Q$32:$Q$37)</f>
        <v>-0.37688918072220512</v>
      </c>
      <c r="W167" s="18">
        <f>CORREL($S162:$S167,Эталоны!$Q$24:$Q$29)</f>
        <v>0.43007561540389111</v>
      </c>
      <c r="X167" s="41">
        <v>3</v>
      </c>
      <c r="Y167" s="38">
        <v>49</v>
      </c>
      <c r="Z167" s="8">
        <f>CORREL($Y162:$Y167,Эталоны!$H$24:$H$29)</f>
        <v>0.86217379527028892</v>
      </c>
      <c r="AA167" s="18">
        <f>CORREL($Y162:$Y167,Эталоны!$H$32:$H$37)</f>
        <v>-0.763513887171268</v>
      </c>
      <c r="AB167" s="18">
        <f>CORREL($Y162:$Y167,Эталоны!$Q$32:$Q$37)</f>
        <v>-0.32616300445839597</v>
      </c>
      <c r="AC167" s="18">
        <f>CORREL($Y162:$Y167,Эталоны!$Q$24:$Q$29)</f>
        <v>-0.94922514894061039</v>
      </c>
      <c r="AD167" s="41">
        <v>2</v>
      </c>
      <c r="AE167" s="38">
        <v>54</v>
      </c>
      <c r="AF167" s="8">
        <f>CORREL($AE162:$AE167,Эталоны!$H$24:$H$29)</f>
        <v>-0.84265055629640939</v>
      </c>
      <c r="AG167" s="18">
        <f>CORREL($AE162:$AE167,Эталоны!$H$32:$H$37)</f>
        <v>0.44486991206448462</v>
      </c>
      <c r="AH167" s="18">
        <f>CORREL($AE162:$AE167,Эталоны!$Q$32:$Q$37)</f>
        <v>0.12264352301145964</v>
      </c>
      <c r="AI167" s="18">
        <f>CORREL($AE162:$AE167,Эталоны!$Q$24:$Q$29)</f>
        <v>0.66900683955219797</v>
      </c>
      <c r="AJ167" s="41">
        <v>3</v>
      </c>
      <c r="AK167" s="38">
        <v>58</v>
      </c>
      <c r="AL167" s="18">
        <f>CORREL($AK162:$AK167,Эталоны!$H$24:$H$29)</f>
        <v>0.42420137225546761</v>
      </c>
      <c r="AM167" s="18">
        <f>CORREL($AK162:$AK167,Эталоны!$H$32:$H$37)</f>
        <v>-0.84241093741341777</v>
      </c>
      <c r="AN167" s="18">
        <f>CORREL($AK162:$AK167,Эталоны!$Q$32:$Q$37)</f>
        <v>0.45746442951034544</v>
      </c>
      <c r="AO167" s="18">
        <f>CORREL($AK162:$AK167,Эталоны!$Q$24:$Q$29)</f>
        <v>-0.65652426159464383</v>
      </c>
      <c r="AP167" s="22">
        <v>2</v>
      </c>
    </row>
    <row r="168" spans="1:42" x14ac:dyDescent="0.3">
      <c r="A168" s="34">
        <v>54</v>
      </c>
      <c r="B168" s="8">
        <f>CORREL($A163:$A168,Эталоны!$H$24:$H$29)</f>
        <v>7.9471941423903181E-2</v>
      </c>
      <c r="C168" s="18">
        <f>CORREL($A163:$A168,Эталоны!$H$32:$H$37)</f>
        <v>0.18906328099543915</v>
      </c>
      <c r="D168" s="18">
        <f>CORREL($A163:$A168,Эталоны!$Q$32:$Q$37)</f>
        <v>-0.41320328574726983</v>
      </c>
      <c r="E168" s="18">
        <f>CORREL($A163:$A168,Эталоны!$Q$24:$Q$29)</f>
        <v>0.20277791082581387</v>
      </c>
      <c r="F168" s="41">
        <v>3</v>
      </c>
      <c r="G168" s="34">
        <v>53</v>
      </c>
      <c r="H168" s="18">
        <f>CORREL($G163:$G168,Эталоны!$H$24:$H$29)</f>
        <v>-0.94097029773238605</v>
      </c>
      <c r="I168" s="18">
        <f>CORREL($G163:$G168,Эталоны!$H$32:$H$37)</f>
        <v>0.51404034693600142</v>
      </c>
      <c r="J168" s="18">
        <f>CORREL($G163:$G168,Эталоны!$Q$32:$Q$37)</f>
        <v>0.21271495423812409</v>
      </c>
      <c r="K168" s="18">
        <f>CORREL($G163:$G168,Эталоны!$Q$24:$Q$29)</f>
        <v>0.69868854325326746</v>
      </c>
      <c r="L168" s="41">
        <v>3</v>
      </c>
      <c r="M168" s="34">
        <v>57</v>
      </c>
      <c r="N168" s="18">
        <f>CORREL($M163:$M168,Эталоны!$H$24:$H$29)</f>
        <v>-0.50714614253901313</v>
      </c>
      <c r="O168" s="18">
        <f>CORREL($M163:$M168,Эталоны!$H$32:$H$37)</f>
        <v>0.68863175776280539</v>
      </c>
      <c r="P168" s="18">
        <f>CORREL($M163:$M168,Эталоны!$Q$32:$Q$37)</f>
        <v>0.37921048556715392</v>
      </c>
      <c r="Q168" s="18">
        <f>CORREL($M163:$M168,Эталоны!$Q$24:$Q$29)</f>
        <v>0.7892081092569363</v>
      </c>
      <c r="R168" s="41">
        <v>1</v>
      </c>
      <c r="S168" s="38">
        <v>50</v>
      </c>
      <c r="T168" s="8">
        <f>CORREL($S163:$S168,Эталоны!$H$24:$H$29)</f>
        <v>0.53138168974107813</v>
      </c>
      <c r="U168" s="18">
        <f>CORREL($S163:$S168,Эталоны!$H$32:$H$37)</f>
        <v>0.24416229862177891</v>
      </c>
      <c r="V168" s="18">
        <f>CORREL($S163:$S168,Эталоны!$Q$32:$Q$37)</f>
        <v>-0.51824795397399825</v>
      </c>
      <c r="W168" s="18">
        <f>CORREL($S163:$S168,Эталоны!$Q$24:$Q$29)</f>
        <v>-0.27117110005413209</v>
      </c>
      <c r="X168" s="41">
        <v>3</v>
      </c>
      <c r="Y168" s="38">
        <v>50</v>
      </c>
      <c r="Z168" s="8">
        <f>CORREL($Y163:$Y168,Эталоны!$H$24:$H$29)</f>
        <v>0.22276458459633255</v>
      </c>
      <c r="AA168" s="18">
        <f>CORREL($Y163:$Y168,Эталоны!$H$32:$H$37)</f>
        <v>1.9271114032656975E-3</v>
      </c>
      <c r="AB168" s="18">
        <f>CORREL($Y163:$Y168,Эталоны!$Q$32:$Q$37)</f>
        <v>-0.33419383189987617</v>
      </c>
      <c r="AC168" s="18">
        <f>CORREL($Y163:$Y168,Эталоны!$Q$24:$Q$29)</f>
        <v>0.12549059118181544</v>
      </c>
      <c r="AD168" s="41">
        <v>2</v>
      </c>
      <c r="AE168" s="38">
        <v>60</v>
      </c>
      <c r="AF168" s="8">
        <f>CORREL($AE163:$AE168,Эталоны!$H$24:$H$29)</f>
        <v>-0.31166527424661711</v>
      </c>
      <c r="AG168" s="18">
        <f>CORREL($AE163:$AE168,Эталоны!$H$32:$H$37)</f>
        <v>0.19442462823559004</v>
      </c>
      <c r="AH168" s="18">
        <f>CORREL($AE163:$AE168,Эталоны!$Q$32:$Q$37)</f>
        <v>0.63931198165548364</v>
      </c>
      <c r="AI168" s="18">
        <f>CORREL($AE163:$AE168,Эталоны!$Q$24:$Q$29)</f>
        <v>0.43338178914387482</v>
      </c>
      <c r="AJ168" s="41">
        <v>3</v>
      </c>
      <c r="AK168" s="38">
        <v>60</v>
      </c>
      <c r="AL168" s="18">
        <f>CORREL($AK163:$AK168,Эталоны!$H$24:$H$29)</f>
        <v>3.4358716462500639E-2</v>
      </c>
      <c r="AM168" s="18">
        <f>CORREL($AK163:$AK168,Эталоны!$H$32:$H$37)</f>
        <v>-0.27791322655431472</v>
      </c>
      <c r="AN168" s="18">
        <f>CORREL($AK163:$AK168,Эталоны!$Q$32:$Q$37)</f>
        <v>0.20582821760342898</v>
      </c>
      <c r="AO168" s="18">
        <f>CORREL($AK163:$AK168,Эталоны!$Q$24:$Q$29)</f>
        <v>5.0096306179372461E-2</v>
      </c>
      <c r="AP168" s="22">
        <v>2</v>
      </c>
    </row>
    <row r="169" spans="1:42" x14ac:dyDescent="0.3">
      <c r="A169" s="34">
        <v>65</v>
      </c>
      <c r="B169" s="8">
        <f>CORREL($A164:$A169,Эталоны!$H$24:$H$29)</f>
        <v>-0.44896738103540601</v>
      </c>
      <c r="C169" s="18">
        <f>CORREL($A164:$A169,Эталоны!$H$32:$H$37)</f>
        <v>1.2742135353086975E-2</v>
      </c>
      <c r="D169" s="18">
        <f>CORREL($A164:$A169,Эталоны!$Q$32:$Q$37)</f>
        <v>0.89207171048142986</v>
      </c>
      <c r="E169" s="18">
        <f>CORREL($A164:$A169,Эталоны!$Q$24:$Q$29)</f>
        <v>0.46798972684961754</v>
      </c>
      <c r="F169" s="41">
        <v>2</v>
      </c>
      <c r="G169" s="34">
        <v>53</v>
      </c>
      <c r="H169" s="18">
        <f>CORREL($G164:$G169,Эталоны!$H$24:$H$29)</f>
        <v>0.23099249286597026</v>
      </c>
      <c r="I169" s="18">
        <f>CORREL($G164:$G169,Эталоны!$H$32:$H$37)</f>
        <v>0.22923242303763666</v>
      </c>
      <c r="J169" s="18">
        <f>CORREL($G164:$G169,Эталоны!$Q$32:$Q$37)</f>
        <v>-9.6976227575285456E-2</v>
      </c>
      <c r="K169" s="18">
        <f>CORREL($G164:$G169,Эталоны!$Q$24:$Q$29)</f>
        <v>-6.0142103243816566E-2</v>
      </c>
      <c r="L169" s="41">
        <v>3</v>
      </c>
      <c r="M169" s="34">
        <v>57</v>
      </c>
      <c r="N169" s="18">
        <f>CORREL($M164:$M169,Эталоны!$H$24:$H$29)</f>
        <v>-0.2769327162386363</v>
      </c>
      <c r="O169" s="18">
        <f>CORREL($M164:$M169,Эталоны!$H$32:$H$37)</f>
        <v>-0.17516895802948515</v>
      </c>
      <c r="P169" s="18">
        <f>CORREL($M164:$M169,Эталоны!$Q$32:$Q$37)</f>
        <v>0.53028573423767633</v>
      </c>
      <c r="Q169" s="18">
        <f>CORREL($M164:$M169,Эталоны!$Q$24:$Q$29)</f>
        <v>-0.16032376011262259</v>
      </c>
      <c r="R169" s="41">
        <v>1</v>
      </c>
      <c r="S169" s="38">
        <v>50</v>
      </c>
      <c r="T169" s="8">
        <f>CORREL($S164:$S169,Эталоны!$H$24:$H$29)</f>
        <v>0.62247569369669409</v>
      </c>
      <c r="U169" s="18">
        <f>CORREL($S164:$S169,Эталоны!$H$32:$H$37)</f>
        <v>-0.82206123027096389</v>
      </c>
      <c r="V169" s="18">
        <f>CORREL($S164:$S169,Эталоны!$Q$32:$Q$37)</f>
        <v>0.1063952753191658</v>
      </c>
      <c r="W169" s="18">
        <f>CORREL($S164:$S169,Эталоны!$Q$24:$Q$29)</f>
        <v>-0.74710405116954937</v>
      </c>
      <c r="X169" s="41">
        <v>3</v>
      </c>
      <c r="Y169" s="38">
        <v>49</v>
      </c>
      <c r="Z169" s="8">
        <f>CORREL($Y164:$Y169,Эталоны!$H$24:$H$29)</f>
        <v>-0.32330678253927392</v>
      </c>
      <c r="AA169" s="18">
        <f>CORREL($Y164:$Y169,Эталоны!$H$32:$H$37)</f>
        <v>-8.297442309291661E-2</v>
      </c>
      <c r="AB169" s="18">
        <f>CORREL($Y164:$Y169,Эталоны!$Q$32:$Q$37)</f>
        <v>-2.8791635517399633E-2</v>
      </c>
      <c r="AC169" s="18">
        <f>CORREL($Y164:$Y169,Эталоны!$Q$24:$Q$29)</f>
        <v>0.20355628357802444</v>
      </c>
      <c r="AD169" s="41">
        <v>2</v>
      </c>
      <c r="AE169" s="38">
        <v>66</v>
      </c>
      <c r="AF169" s="8">
        <f>CORREL($AE164:$AE169,Эталоны!$H$24:$H$29)</f>
        <v>-0.46378264264916408</v>
      </c>
      <c r="AG169" s="18">
        <f>CORREL($AE164:$AE169,Эталоны!$H$32:$H$37)</f>
        <v>0.11381783728234232</v>
      </c>
      <c r="AH169" s="18">
        <f>CORREL($AE164:$AE169,Эталоны!$Q$32:$Q$37)</f>
        <v>0.65664396788305845</v>
      </c>
      <c r="AI169" s="18">
        <f>CORREL($AE164:$AE169,Эталоны!$Q$24:$Q$29)</f>
        <v>0.25802849516003556</v>
      </c>
      <c r="AJ169" s="41">
        <v>2</v>
      </c>
      <c r="AK169" s="38">
        <v>53</v>
      </c>
      <c r="AL169" s="18">
        <f>CORREL($AK164:$AK169,Эталоны!$H$24:$H$29)</f>
        <v>-0.47553313551619991</v>
      </c>
      <c r="AM169" s="18">
        <f>CORREL($AK164:$AK169,Эталоны!$H$32:$H$37)</f>
        <v>0.63069447110050481</v>
      </c>
      <c r="AN169" s="18">
        <f>CORREL($AK164:$AK169,Эталоны!$Q$32:$Q$37)</f>
        <v>-0.52069644419136785</v>
      </c>
      <c r="AO169" s="18">
        <f>CORREL($AK164:$AK169,Эталоны!$Q$24:$Q$29)</f>
        <v>0.4116737542821885</v>
      </c>
      <c r="AP169" s="22">
        <v>2</v>
      </c>
    </row>
    <row r="170" spans="1:42" x14ac:dyDescent="0.3">
      <c r="A170" s="34">
        <v>65</v>
      </c>
      <c r="B170" s="8">
        <f>CORREL($A165:$A170,Эталоны!$H$24:$H$29)</f>
        <v>-0.45810701121581787</v>
      </c>
      <c r="C170" s="18">
        <f>CORREL($A165:$A170,Эталоны!$H$32:$H$37)</f>
        <v>4.3593355358211704E-2</v>
      </c>
      <c r="D170" s="18">
        <f>CORREL($A165:$A170,Эталоны!$Q$32:$Q$37)</f>
        <v>0.45901953675213514</v>
      </c>
      <c r="E170" s="18">
        <f>CORREL($A165:$A170,Эталоны!$Q$24:$Q$29)</f>
        <v>0.13087961059415615</v>
      </c>
      <c r="F170" s="41">
        <v>1</v>
      </c>
      <c r="G170" s="34">
        <v>60</v>
      </c>
      <c r="H170" s="18">
        <f>CORREL($G165:$G170,Эталоны!$H$24:$H$29)</f>
        <v>-0.36452386570308809</v>
      </c>
      <c r="I170" s="18">
        <f>CORREL($G165:$G170,Эталоны!$H$32:$H$37)</f>
        <v>0.11369957279270416</v>
      </c>
      <c r="J170" s="18">
        <f>CORREL($G165:$G170,Эталоны!$Q$32:$Q$37)</f>
        <v>0.76452561544218278</v>
      </c>
      <c r="K170" s="18">
        <f>CORREL($G165:$G170,Эталоны!$Q$24:$Q$29)</f>
        <v>0.34694457562030784</v>
      </c>
      <c r="L170" s="41">
        <v>2</v>
      </c>
      <c r="M170" s="34">
        <v>52</v>
      </c>
      <c r="N170" s="18">
        <f>CORREL($M165:$M170,Эталоны!$H$24:$H$29)</f>
        <v>0.57681958141622025</v>
      </c>
      <c r="O170" s="18">
        <f>CORREL($M165:$M170,Эталоны!$H$32:$H$37)</f>
        <v>4.9823244925557661E-2</v>
      </c>
      <c r="P170" s="18">
        <f>CORREL($M165:$M170,Эталоны!$Q$32:$Q$37)</f>
        <v>-0.51556315119526586</v>
      </c>
      <c r="Q170" s="18">
        <f>CORREL($M165:$M170,Эталоны!$Q$24:$Q$29)</f>
        <v>-0.44962476144288988</v>
      </c>
      <c r="R170" s="41">
        <v>1</v>
      </c>
      <c r="S170" s="38">
        <v>56</v>
      </c>
      <c r="T170" s="8">
        <f>CORREL($S165:$S170,Эталоны!$H$24:$H$29)</f>
        <v>-0.25131234497501531</v>
      </c>
      <c r="U170" s="18">
        <f>CORREL($S165:$S170,Эталоны!$H$32:$H$37)</f>
        <v>-0.14109745920460323</v>
      </c>
      <c r="V170" s="18">
        <f>CORREL($S165:$S170,Эталоны!$Q$32:$Q$37)</f>
        <v>0.68173748850091997</v>
      </c>
      <c r="W170" s="18">
        <f>CORREL($S165:$S170,Эталоны!$Q$24:$Q$29)</f>
        <v>0.39390460667633509</v>
      </c>
      <c r="X170" s="41">
        <v>2</v>
      </c>
      <c r="Y170" s="38">
        <v>49</v>
      </c>
      <c r="Z170" s="8">
        <f>CORREL($Y165:$Y170,Эталоны!$H$24:$H$29)</f>
        <v>-0.16984638696064119</v>
      </c>
      <c r="AA170" s="18">
        <f>CORREL($Y165:$Y170,Эталоны!$H$32:$H$37)</f>
        <v>0.23746504316260819</v>
      </c>
      <c r="AB170" s="18">
        <f>CORREL($Y165:$Y170,Эталоны!$Q$32:$Q$37)</f>
        <v>-0.28058126800735855</v>
      </c>
      <c r="AC170" s="18">
        <f>CORREL($Y165:$Y170,Эталоны!$Q$24:$Q$29)</f>
        <v>0.42384957195738759</v>
      </c>
      <c r="AD170" s="41">
        <v>3</v>
      </c>
      <c r="AE170" s="38">
        <v>49</v>
      </c>
      <c r="AF170" s="8">
        <f>CORREL($AE165:$AE170,Эталоны!$H$24:$H$29)</f>
        <v>0.38539558032367577</v>
      </c>
      <c r="AG170" s="18">
        <f>CORREL($AE165:$AE170,Эталоны!$H$32:$H$37)</f>
        <v>5.5262421890741814E-3</v>
      </c>
      <c r="AH170" s="18">
        <f>CORREL($AE165:$AE170,Эталоны!$Q$32:$Q$37)</f>
        <v>-0.69339724203642294</v>
      </c>
      <c r="AI170" s="18">
        <f>CORREL($AE165:$AE170,Эталоны!$Q$24:$Q$29)</f>
        <v>-0.55229937054828082</v>
      </c>
      <c r="AJ170" s="41">
        <v>2</v>
      </c>
      <c r="AK170" s="38">
        <v>53</v>
      </c>
      <c r="AL170" s="18">
        <f>CORREL($AK165:$AK170,Эталоны!$H$24:$H$29)</f>
        <v>0.64778494465582159</v>
      </c>
      <c r="AM170" s="18">
        <f>CORREL($AK165:$AK170,Эталоны!$H$32:$H$37)</f>
        <v>3.7426145306658762E-2</v>
      </c>
      <c r="AN170" s="18">
        <f>CORREL($AK165:$AK170,Эталоны!$Q$32:$Q$37)</f>
        <v>-0.50730210095348793</v>
      </c>
      <c r="AO170" s="18">
        <f>CORREL($AK165:$AK170,Эталоны!$Q$24:$Q$29)</f>
        <v>-0.27828867980748978</v>
      </c>
      <c r="AP170" s="22">
        <v>2</v>
      </c>
    </row>
    <row r="171" spans="1:42" x14ac:dyDescent="0.3">
      <c r="A171" s="34">
        <v>63</v>
      </c>
      <c r="B171" s="8">
        <f>CORREL($A166:$A171,Эталоны!$H$24:$H$29)</f>
        <v>1.8043174843615249E-2</v>
      </c>
      <c r="C171" s="18">
        <f>CORREL($A166:$A171,Эталоны!$H$32:$H$37)</f>
        <v>0.47217067455846085</v>
      </c>
      <c r="D171" s="18">
        <f>CORREL($A166:$A171,Эталоны!$Q$32:$Q$37)</f>
        <v>-0.18082790534260762</v>
      </c>
      <c r="E171" s="18">
        <f>CORREL($A166:$A171,Эталоны!$Q$24:$Q$29)</f>
        <v>6.7961378360402697E-2</v>
      </c>
      <c r="F171" s="41">
        <v>1</v>
      </c>
      <c r="G171" s="34">
        <v>55</v>
      </c>
      <c r="H171" s="18">
        <f>CORREL($G166:$G171,Эталоны!$H$24:$H$29)</f>
        <v>1.0381617280877399E-2</v>
      </c>
      <c r="I171" s="18">
        <f>CORREL($G166:$G171,Эталоны!$H$32:$H$37)</f>
        <v>-0.20647366167673509</v>
      </c>
      <c r="J171" s="18">
        <f>CORREL($G166:$G171,Эталоны!$Q$32:$Q$37)</f>
        <v>2.112173705299001E-2</v>
      </c>
      <c r="K171" s="18">
        <f>CORREL($G166:$G171,Эталоны!$Q$24:$Q$29)</f>
        <v>-0.42004592425871801</v>
      </c>
      <c r="L171" s="41">
        <v>3</v>
      </c>
      <c r="M171" s="34">
        <v>52</v>
      </c>
      <c r="N171" s="18">
        <f>CORREL($M166:$M171,Эталоны!$H$24:$H$29)</f>
        <v>0.34910883920441121</v>
      </c>
      <c r="O171" s="18">
        <f>CORREL($M166:$M171,Эталоны!$H$32:$H$37)</f>
        <v>4.8224199143555621E-2</v>
      </c>
      <c r="P171" s="18">
        <f>CORREL($M166:$M171,Эталоны!$Q$32:$Q$37)</f>
        <v>-0.23166618731252325</v>
      </c>
      <c r="Q171" s="18">
        <f>CORREL($M166:$M171,Эталоны!$Q$24:$Q$29)</f>
        <v>-0.25040198535039443</v>
      </c>
      <c r="R171" s="41">
        <v>1</v>
      </c>
      <c r="S171" s="38">
        <v>61</v>
      </c>
      <c r="T171" s="8">
        <f>CORREL($S166:$S171,Эталоны!$H$24:$H$29)</f>
        <v>-0.75242646979763528</v>
      </c>
      <c r="U171" s="18">
        <f>CORREL($S166:$S171,Эталоны!$H$32:$H$37)</f>
        <v>0.29703667419261442</v>
      </c>
      <c r="V171" s="18">
        <f>CORREL($S166:$S171,Эталоны!$Q$32:$Q$37)</f>
        <v>0.648373906846198</v>
      </c>
      <c r="W171" s="18">
        <f>CORREL($S166:$S171,Эталоны!$Q$24:$Q$29)</f>
        <v>0.55667963564903766</v>
      </c>
      <c r="X171" s="41">
        <v>2</v>
      </c>
      <c r="Y171" s="38">
        <v>48</v>
      </c>
      <c r="Z171" s="8">
        <f>CORREL($Y166:$Y171,Эталоны!$H$24:$H$29)</f>
        <v>-0.5617463577262849</v>
      </c>
      <c r="AA171" s="18">
        <f>CORREL($Y166:$Y171,Эталоны!$H$32:$H$37)</f>
        <v>0.42331096743302643</v>
      </c>
      <c r="AB171" s="18">
        <f>CORREL($Y166:$Y171,Эталоны!$Q$32:$Q$37)</f>
        <v>-0.18876581105013218</v>
      </c>
      <c r="AC171" s="18">
        <f>CORREL($Y166:$Y171,Эталоны!$Q$24:$Q$29)</f>
        <v>0.50360347152910456</v>
      </c>
      <c r="AD171" s="41">
        <v>3</v>
      </c>
      <c r="AE171" s="38">
        <v>49</v>
      </c>
      <c r="AF171" s="8">
        <f>CORREL($AE166:$AE171,Эталоны!$H$24:$H$29)</f>
        <v>0.64661356507854939</v>
      </c>
      <c r="AG171" s="18">
        <f>CORREL($AE166:$AE171,Эталоны!$H$32:$H$37)</f>
        <v>8.7635907536337515E-2</v>
      </c>
      <c r="AH171" s="18">
        <f>CORREL($AE166:$AE171,Эталоны!$Q$32:$Q$37)</f>
        <v>-0.54261159244329993</v>
      </c>
      <c r="AI171" s="18">
        <f>CORREL($AE166:$AE171,Эталоны!$Q$24:$Q$29)</f>
        <v>-0.24283907514571132</v>
      </c>
      <c r="AJ171" s="41">
        <v>2</v>
      </c>
      <c r="AK171" s="38">
        <v>52</v>
      </c>
      <c r="AL171" s="18">
        <f>CORREL($AK166:$AK171,Эталоны!$H$24:$H$29)</f>
        <v>0.33578620093017081</v>
      </c>
      <c r="AM171" s="18">
        <f>CORREL($AK166:$AK171,Эталоны!$H$32:$H$37)</f>
        <v>-0.71943419792558638</v>
      </c>
      <c r="AN171" s="18">
        <f>CORREL($AK166:$AK171,Эталоны!$Q$32:$Q$37)</f>
        <v>3.450343009897959E-2</v>
      </c>
      <c r="AO171" s="18">
        <f>CORREL($AK166:$AK171,Эталоны!$Q$24:$Q$29)</f>
        <v>-0.49329796940751214</v>
      </c>
      <c r="AP171" s="22">
        <v>1</v>
      </c>
    </row>
    <row r="172" spans="1:42" x14ac:dyDescent="0.3">
      <c r="A172" s="34">
        <v>63</v>
      </c>
      <c r="B172" s="8">
        <f>CORREL($A167:$A172,Эталоны!$H$24:$H$29)</f>
        <v>0.34667557605521093</v>
      </c>
      <c r="C172" s="18">
        <f>CORREL($A167:$A172,Эталоны!$H$32:$H$37)</f>
        <v>-0.17083882505244793</v>
      </c>
      <c r="D172" s="18">
        <f>CORREL($A167:$A172,Эталоны!$Q$32:$Q$37)</f>
        <v>9.5162586887637887E-2</v>
      </c>
      <c r="E172" s="18">
        <f>CORREL($A167:$A172,Эталоны!$Q$24:$Q$29)</f>
        <v>-0.4558220920693079</v>
      </c>
      <c r="F172" s="41">
        <v>1</v>
      </c>
      <c r="G172" s="34">
        <v>56</v>
      </c>
      <c r="H172" s="18">
        <f>CORREL($G167:$G172,Эталоны!$H$24:$H$29)</f>
        <v>0.37660092252627869</v>
      </c>
      <c r="I172" s="18">
        <f>CORREL($G167:$G172,Эталоны!$H$32:$H$37)</f>
        <v>0.49724191511456683</v>
      </c>
      <c r="J172" s="18">
        <f>CORREL($G167:$G172,Эталоны!$Q$32:$Q$37)</f>
        <v>-0.36181987340686994</v>
      </c>
      <c r="K172" s="18">
        <f>CORREL($G167:$G172,Эталоны!$Q$24:$Q$29)</f>
        <v>5.1477971962287254E-2</v>
      </c>
      <c r="L172" s="41">
        <v>3</v>
      </c>
      <c r="M172" s="34">
        <v>55</v>
      </c>
      <c r="N172" s="18">
        <f>CORREL($M167:$M172,Эталоны!$H$24:$H$29)</f>
        <v>0.47665123062718273</v>
      </c>
      <c r="O172" s="18">
        <f>CORREL($M167:$M172,Эталоны!$H$32:$H$37)</f>
        <v>-0.87446041112633011</v>
      </c>
      <c r="P172" s="18">
        <f>CORREL($M167:$M172,Эталоны!$Q$32:$Q$37)</f>
        <v>0.46358150301671686</v>
      </c>
      <c r="Q172" s="18">
        <f>CORREL($M167:$M172,Эталоны!$Q$24:$Q$29)</f>
        <v>-0.54547495268075252</v>
      </c>
      <c r="R172" s="41">
        <v>3</v>
      </c>
      <c r="S172" s="38">
        <v>57</v>
      </c>
      <c r="T172" s="8">
        <f>CORREL($S167:$S172,Эталоны!$H$24:$H$29)</f>
        <v>-9.3003564746369324E-2</v>
      </c>
      <c r="U172" s="18">
        <f>CORREL($S167:$S172,Эталоны!$H$32:$H$37)</f>
        <v>0.28252553015364251</v>
      </c>
      <c r="V172" s="18">
        <f>CORREL($S167:$S172,Эталоны!$Q$32:$Q$37)</f>
        <v>-6.9541940653198631E-2</v>
      </c>
      <c r="W172" s="18">
        <f>CORREL($S167:$S172,Эталоны!$Q$24:$Q$29)</f>
        <v>-4.9547143941379011E-2</v>
      </c>
      <c r="X172" s="41">
        <v>1</v>
      </c>
      <c r="Y172" s="38">
        <v>48</v>
      </c>
      <c r="Z172" s="8">
        <f>CORREL($Y167:$Y172,Эталоны!$H$24:$H$29)</f>
        <v>0.47409682751267895</v>
      </c>
      <c r="AA172" s="18">
        <f>CORREL($Y167:$Y172,Эталоны!$H$32:$H$37)</f>
        <v>-0.22557471256670933</v>
      </c>
      <c r="AB172" s="18">
        <f>CORREL($Y167:$Y172,Эталоны!$Q$32:$Q$37)</f>
        <v>-0.37998029782867371</v>
      </c>
      <c r="AC172" s="18">
        <f>CORREL($Y167:$Y172,Эталоны!$Q$24:$Q$29)</f>
        <v>-0.14139226617092276</v>
      </c>
      <c r="AD172" s="41">
        <v>3</v>
      </c>
      <c r="AE172" s="38">
        <v>51</v>
      </c>
      <c r="AF172" s="8">
        <f>CORREL($AE167:$AE172,Эталоны!$H$24:$H$29)</f>
        <v>0.24144238043421476</v>
      </c>
      <c r="AG172" s="18">
        <f>CORREL($AE167:$AE172,Эталоны!$H$32:$H$37)</f>
        <v>-0.75459078731844598</v>
      </c>
      <c r="AH172" s="18">
        <f>CORREL($AE167:$AE172,Эталоны!$Q$32:$Q$37)</f>
        <v>0.26005889298506124</v>
      </c>
      <c r="AI172" s="18">
        <f>CORREL($AE167:$AE172,Эталоны!$Q$24:$Q$29)</f>
        <v>-0.42278366018170682</v>
      </c>
      <c r="AJ172" s="41">
        <v>2</v>
      </c>
      <c r="AK172" s="38">
        <v>58</v>
      </c>
      <c r="AL172" s="18">
        <f>CORREL($AK167:$AK172,Эталоны!$H$24:$H$29)</f>
        <v>-0.32576057318280549</v>
      </c>
      <c r="AM172" s="18">
        <f>CORREL($AK167:$AK172,Эталоны!$H$32:$H$37)</f>
        <v>9.1174410196039113E-2</v>
      </c>
      <c r="AN172" s="18">
        <f>CORREL($AK167:$AK172,Эталоны!$Q$32:$Q$37)</f>
        <v>0.35521030715664681</v>
      </c>
      <c r="AO172" s="18">
        <f>CORREL($AK167:$AK172,Эталоны!$Q$24:$Q$29)</f>
        <v>0.57275941022983645</v>
      </c>
      <c r="AP172" s="22">
        <v>1</v>
      </c>
    </row>
    <row r="173" spans="1:42" x14ac:dyDescent="0.3">
      <c r="A173" s="34">
        <v>59</v>
      </c>
      <c r="B173" s="8">
        <f>CORREL($A168:$A173,Эталоны!$H$24:$H$29)</f>
        <v>0.88735727503831108</v>
      </c>
      <c r="C173" s="18">
        <f>CORREL($A168:$A173,Эталоны!$H$32:$H$37)</f>
        <v>-0.75563609204976778</v>
      </c>
      <c r="D173" s="18">
        <f>CORREL($A168:$A173,Эталоны!$Q$32:$Q$37)</f>
        <v>-0.20402421786287314</v>
      </c>
      <c r="E173" s="18">
        <f>CORREL($A168:$A173,Эталоны!$Q$24:$Q$29)</f>
        <v>-0.9316468826049672</v>
      </c>
      <c r="F173" s="41">
        <v>2</v>
      </c>
      <c r="G173" s="34">
        <v>61</v>
      </c>
      <c r="H173" s="18">
        <f>CORREL($G168:$G173,Эталоны!$H$24:$H$29)</f>
        <v>-7.5346626557855595E-2</v>
      </c>
      <c r="I173" s="18">
        <f>CORREL($G168:$G173,Эталоны!$H$32:$H$37)</f>
        <v>-0.38538573958966216</v>
      </c>
      <c r="J173" s="18">
        <f>CORREL($G168:$G173,Эталоны!$Q$32:$Q$37)</f>
        <v>0.75795937929170509</v>
      </c>
      <c r="K173" s="18">
        <f>CORREL($G168:$G173,Эталоны!$Q$24:$Q$29)</f>
        <v>-0.18538575811453323</v>
      </c>
      <c r="L173" s="41">
        <v>2</v>
      </c>
      <c r="M173" s="34">
        <v>48</v>
      </c>
      <c r="N173" s="18">
        <f>CORREL($M168:$M173,Эталоны!$H$24:$H$29)</f>
        <v>-2.7752805777037801E-2</v>
      </c>
      <c r="O173" s="18">
        <f>CORREL($M168:$M173,Эталоны!$H$32:$H$37)</f>
        <v>3.9614256979444054E-2</v>
      </c>
      <c r="P173" s="18">
        <f>CORREL($M168:$M173,Эталоны!$Q$32:$Q$37)</f>
        <v>-0.58346116209132026</v>
      </c>
      <c r="Q173" s="18">
        <f>CORREL($M168:$M173,Эталоны!$Q$24:$Q$29)</f>
        <v>-3.0348479192914678E-2</v>
      </c>
      <c r="R173" s="41">
        <v>3</v>
      </c>
      <c r="S173" s="38">
        <v>69</v>
      </c>
      <c r="T173" s="8">
        <f>CORREL($S168:$S173,Эталоны!$H$24:$H$29)</f>
        <v>-3.1565388352182082E-2</v>
      </c>
      <c r="U173" s="18">
        <f>CORREL($S168:$S173,Эталоны!$H$32:$H$37)</f>
        <v>0.13173610888612014</v>
      </c>
      <c r="V173" s="18">
        <f>CORREL($S168:$S173,Эталоны!$Q$32:$Q$37)</f>
        <v>0.47808822487445291</v>
      </c>
      <c r="W173" s="18">
        <f>CORREL($S168:$S173,Эталоны!$Q$24:$Q$29)</f>
        <v>0.11341512331775579</v>
      </c>
      <c r="X173" s="41">
        <v>1</v>
      </c>
      <c r="Y173" s="38">
        <v>53</v>
      </c>
      <c r="Z173" s="8">
        <f>CORREL($Y168:$Y173,Эталоны!$H$24:$H$29)</f>
        <v>-0.60697697866688349</v>
      </c>
      <c r="AA173" s="18">
        <f>CORREL($Y168:$Y173,Эталоны!$H$32:$H$37)</f>
        <v>0.13367264857173936</v>
      </c>
      <c r="AB173" s="18">
        <f>CORREL($Y168:$Y173,Эталоны!$Q$32:$Q$37)</f>
        <v>0.8742409514660805</v>
      </c>
      <c r="AC173" s="18">
        <f>CORREL($Y168:$Y173,Эталоны!$Q$24:$Q$29)</f>
        <v>0.62581814582860229</v>
      </c>
      <c r="AD173" s="41">
        <v>2</v>
      </c>
      <c r="AE173" s="38">
        <v>51</v>
      </c>
      <c r="AF173" s="8">
        <f>CORREL($AE168:$AE173,Эталоны!$H$24:$H$29)</f>
        <v>-0.11993756355559348</v>
      </c>
      <c r="AG173" s="18">
        <f>CORREL($AE168:$AE173,Эталоны!$H$32:$H$37)</f>
        <v>-1.2291171110705105E-2</v>
      </c>
      <c r="AH173" s="18">
        <f>CORREL($AE168:$AE173,Эталоны!$Q$32:$Q$37)</f>
        <v>-0.11470878168200369</v>
      </c>
      <c r="AI173" s="18">
        <f>CORREL($AE168:$AE173,Эталоны!$Q$24:$Q$29)</f>
        <v>0.26903614950214533</v>
      </c>
      <c r="AJ173" s="41">
        <v>2</v>
      </c>
      <c r="AK173" s="38">
        <v>58</v>
      </c>
      <c r="AL173" s="18">
        <f>CORREL($AK168:$AK173,Эталоны!$H$24:$H$29)</f>
        <v>-0.9581193328906118</v>
      </c>
      <c r="AM173" s="18">
        <f>CORREL($AK168:$AK173,Эталоны!$H$32:$H$37)</f>
        <v>0.45769553918411421</v>
      </c>
      <c r="AN173" s="18">
        <f>CORREL($AK168:$AK173,Эталоны!$Q$32:$Q$37)</f>
        <v>0.3465466411284352</v>
      </c>
      <c r="AO173" s="18">
        <f>CORREL($AK168:$AK173,Эталоны!$Q$24:$Q$29)</f>
        <v>0.64959298965091194</v>
      </c>
      <c r="AP173" s="22">
        <v>1</v>
      </c>
    </row>
    <row r="174" spans="1:42" x14ac:dyDescent="0.3">
      <c r="A174" s="34">
        <v>61</v>
      </c>
      <c r="B174" s="8">
        <f>CORREL($A169:$A174,Эталоны!$H$24:$H$29)</f>
        <v>8.3258417331119869E-2</v>
      </c>
      <c r="C174" s="18">
        <f>CORREL($A169:$A174,Эталоны!$H$32:$H$37)</f>
        <v>9.2433266285367882E-2</v>
      </c>
      <c r="D174" s="18">
        <f>CORREL($A169:$A174,Эталоны!$Q$32:$Q$37)</f>
        <v>-0.19448705403043995</v>
      </c>
      <c r="E174" s="18">
        <f>CORREL($A169:$A174,Эталоны!$Q$24:$Q$29)</f>
        <v>0.29336863219819181</v>
      </c>
      <c r="F174" s="41">
        <v>2</v>
      </c>
      <c r="G174" s="34">
        <v>74</v>
      </c>
      <c r="H174" s="18">
        <f>CORREL($G169:$G174,Эталоны!$H$24:$H$29)</f>
        <v>-0.21846333825139538</v>
      </c>
      <c r="I174" s="18">
        <f>CORREL($G169:$G174,Эталоны!$H$32:$H$37)</f>
        <v>-7.3780284159935483E-2</v>
      </c>
      <c r="J174" s="18">
        <f>CORREL($G169:$G174,Эталоны!$Q$32:$Q$37)</f>
        <v>0.69430397709377234</v>
      </c>
      <c r="K174" s="18">
        <f>CORREL($G169:$G174,Эталоны!$Q$24:$Q$29)</f>
        <v>0.18893070345853394</v>
      </c>
      <c r="L174" s="41">
        <v>2</v>
      </c>
      <c r="M174" s="34">
        <v>48</v>
      </c>
      <c r="N174" s="18">
        <f>CORREL($M169:$M174,Эталоны!$H$24:$H$29)</f>
        <v>0</v>
      </c>
      <c r="O174" s="18">
        <f>CORREL($M169:$M174,Эталоны!$H$32:$H$37)</f>
        <v>0.4843724645671037</v>
      </c>
      <c r="P174" s="18">
        <f>CORREL($M169:$M174,Эталоны!$Q$32:$Q$37)</f>
        <v>-0.52082646661162058</v>
      </c>
      <c r="Q174" s="18">
        <f>CORREL($M169:$M174,Эталоны!$Q$24:$Q$29)</f>
        <v>0.37107770745679863</v>
      </c>
      <c r="R174" s="41">
        <v>3</v>
      </c>
      <c r="S174" s="38">
        <v>51</v>
      </c>
      <c r="T174" s="8">
        <f>CORREL($S169:$S174,Эталоны!$H$24:$H$29)</f>
        <v>0.40759382123889881</v>
      </c>
      <c r="U174" s="18">
        <f>CORREL($S169:$S174,Эталоны!$H$32:$H$37)</f>
        <v>-0.46984594554218234</v>
      </c>
      <c r="V174" s="18">
        <f>CORREL($S169:$S174,Эталоны!$Q$32:$Q$37)</f>
        <v>-0.33924389249936998</v>
      </c>
      <c r="W174" s="18">
        <f>CORREL($S169:$S174,Эталоны!$Q$24:$Q$29)</f>
        <v>-0.82727477371873082</v>
      </c>
      <c r="X174" s="41">
        <v>1</v>
      </c>
      <c r="Y174" s="38">
        <v>51</v>
      </c>
      <c r="Z174" s="8">
        <f>CORREL($Y169:$Y174,Эталоны!$H$24:$H$29)</f>
        <v>-0.39598713062737845</v>
      </c>
      <c r="AA174" s="18">
        <f>CORREL($Y169:$Y174,Эталоны!$H$32:$H$37)</f>
        <v>1.5700850892989893E-2</v>
      </c>
      <c r="AB174" s="18">
        <f>CORREL($Y169:$Y174,Эталоны!$Q$32:$Q$37)</f>
        <v>0.21633158459102098</v>
      </c>
      <c r="AC174" s="18">
        <f>CORREL($Y169:$Y174,Эталоны!$Q$24:$Q$29)</f>
        <v>-1.202842064876403E-2</v>
      </c>
      <c r="AD174" s="41">
        <v>3</v>
      </c>
      <c r="AE174" s="38">
        <v>51</v>
      </c>
      <c r="AF174" s="8">
        <f>CORREL($AE169:$AE174,Эталоны!$H$24:$H$29)</f>
        <v>-0.75089692072215475</v>
      </c>
      <c r="AG174" s="18">
        <f>CORREL($AE169:$AE174,Эталоны!$H$32:$H$37)</f>
        <v>0.69515000625113954</v>
      </c>
      <c r="AH174" s="18">
        <f>CORREL($AE169:$AE174,Эталоны!$Q$32:$Q$37)</f>
        <v>-0.10229793714114287</v>
      </c>
      <c r="AI174" s="18">
        <f>CORREL($AE169:$AE174,Эталоны!$Q$24:$Q$29)</f>
        <v>0.77399834642183263</v>
      </c>
      <c r="AJ174" s="41">
        <v>1</v>
      </c>
      <c r="AK174" s="38">
        <v>65</v>
      </c>
      <c r="AL174" s="18">
        <f>CORREL($AK169:$AK174,Эталоны!$H$24:$H$29)</f>
        <v>-0.21719458851166804</v>
      </c>
      <c r="AM174" s="18">
        <f>CORREL($AK169:$AK174,Эталоны!$H$32:$H$37)</f>
        <v>0.3100227887936286</v>
      </c>
      <c r="AN174" s="18">
        <f>CORREL($AK169:$AK174,Эталоны!$Q$32:$Q$37)</f>
        <v>0.42403531578952008</v>
      </c>
      <c r="AO174" s="18">
        <f>CORREL($AK169:$AK174,Эталоны!$Q$24:$Q$29)</f>
        <v>0.30948068724606215</v>
      </c>
      <c r="AP174" s="22">
        <v>1</v>
      </c>
    </row>
    <row r="175" spans="1:42" x14ac:dyDescent="0.3">
      <c r="A175" s="34">
        <v>62</v>
      </c>
      <c r="B175" s="8">
        <f>CORREL($A170:$A175,Эталоны!$H$24:$H$29)</f>
        <v>-0.61988114310643894</v>
      </c>
      <c r="C175" s="18">
        <f>CORREL($A170:$A175,Эталоны!$H$32:$H$37)</f>
        <v>-0.11646298109319068</v>
      </c>
      <c r="D175" s="18">
        <f>CORREL($A170:$A175,Эталоны!$Q$32:$Q$37)</f>
        <v>0.39883099754736467</v>
      </c>
      <c r="E175" s="18">
        <f>CORREL($A170:$A175,Эталоны!$Q$24:$Q$29)</f>
        <v>0.37658754867650868</v>
      </c>
      <c r="F175" s="41">
        <v>2</v>
      </c>
      <c r="G175" s="34">
        <v>77</v>
      </c>
      <c r="H175" s="18">
        <f>CORREL($G170:$G175,Эталоны!$H$24:$H$29)</f>
        <v>-0.44674850253667409</v>
      </c>
      <c r="I175" s="18">
        <f>CORREL($G170:$G175,Эталоны!$H$32:$H$37)</f>
        <v>0.2468360409073905</v>
      </c>
      <c r="J175" s="18">
        <f>CORREL($G170:$G175,Эталоны!$Q$32:$Q$37)</f>
        <v>0.40944652708277407</v>
      </c>
      <c r="K175" s="18">
        <f>CORREL($G170:$G175,Эталоны!$Q$24:$Q$29)</f>
        <v>0.23101132263637594</v>
      </c>
      <c r="L175" s="41">
        <v>1</v>
      </c>
      <c r="M175" s="34">
        <v>61</v>
      </c>
      <c r="N175" s="18">
        <f>CORREL($M170:$M175,Эталоны!$H$24:$H$29)</f>
        <v>-0.3984681045504348</v>
      </c>
      <c r="O175" s="18">
        <f>CORREL($M170:$M175,Эталоны!$H$32:$H$37)</f>
        <v>-0.22118909772003495</v>
      </c>
      <c r="P175" s="18">
        <f>CORREL($M170:$M175,Эталоны!$Q$32:$Q$37)</f>
        <v>0.96382780165423843</v>
      </c>
      <c r="Q175" s="18">
        <f>CORREL($M170:$M175,Эталоны!$Q$24:$Q$29)</f>
        <v>0.3243813625221999</v>
      </c>
      <c r="R175" s="41">
        <v>2</v>
      </c>
      <c r="S175" s="38">
        <v>50</v>
      </c>
      <c r="T175" s="8">
        <f>CORREL($S170:$S175,Эталоны!$H$24:$H$29)</f>
        <v>0.71328918716807432</v>
      </c>
      <c r="U175" s="18">
        <f>CORREL($S170:$S175,Эталоны!$H$32:$H$37)</f>
        <v>0.18335451533353392</v>
      </c>
      <c r="V175" s="18">
        <f>CORREL($S170:$S175,Эталоны!$Q$32:$Q$37)</f>
        <v>-0.7119933546283076</v>
      </c>
      <c r="W175" s="18">
        <f>CORREL($S170:$S175,Эталоны!$Q$24:$Q$29)</f>
        <v>-0.15532505955535217</v>
      </c>
      <c r="X175" s="41">
        <v>2</v>
      </c>
      <c r="Y175" s="38">
        <v>53</v>
      </c>
      <c r="Z175" s="8">
        <f>CORREL($Y170:$Y175,Эталоны!$H$24:$H$29)</f>
        <v>-2.7752805777041051E-2</v>
      </c>
      <c r="AA175" s="18">
        <f>CORREL($Y170:$Y175,Эталоны!$H$32:$H$37)</f>
        <v>0.54931769678161768</v>
      </c>
      <c r="AB175" s="18">
        <f>CORREL($Y170:$Y175,Эталоны!$Q$32:$Q$37)</f>
        <v>1.8821327809397145E-2</v>
      </c>
      <c r="AC175" s="18">
        <f>CORREL($Y170:$Y175,Эталоны!$Q$24:$Q$29)</f>
        <v>0.28325247246721796</v>
      </c>
      <c r="AD175" s="41">
        <v>3</v>
      </c>
      <c r="AE175" s="38">
        <v>55</v>
      </c>
      <c r="AF175" s="8">
        <f>CORREL($AE170:$AE175,Эталоны!$H$24:$H$29)</f>
        <v>-0.17770466332772894</v>
      </c>
      <c r="AG175" s="18">
        <f>CORREL($AE170:$AE175,Эталоны!$H$32:$H$37)</f>
        <v>0</v>
      </c>
      <c r="AH175" s="18">
        <f>CORREL($AE170:$AE175,Эталоны!$Q$32:$Q$37)</f>
        <v>0.68292003490312214</v>
      </c>
      <c r="AI175" s="18">
        <f>CORREL($AE170:$AE175,Эталоны!$Q$24:$Q$29)</f>
        <v>0.12955005512625734</v>
      </c>
      <c r="AJ175" s="41">
        <v>2</v>
      </c>
      <c r="AK175" s="38">
        <v>57</v>
      </c>
      <c r="AL175" s="18">
        <f>CORREL($AK170:$AK175,Эталоны!$H$24:$H$29)</f>
        <v>9.1245858626454041E-2</v>
      </c>
      <c r="AM175" s="18">
        <f>CORREL($AK170:$AK175,Эталоны!$H$32:$H$37)</f>
        <v>-0.1115423115170578</v>
      </c>
      <c r="AN175" s="18">
        <f>CORREL($AK170:$AK175,Эталоны!$Q$32:$Q$37)</f>
        <v>-0.10948156792027988</v>
      </c>
      <c r="AO175" s="18">
        <f>CORREL($AK170:$AK175,Эталоны!$Q$24:$Q$29)</f>
        <v>-0.48354889576915205</v>
      </c>
      <c r="AP175" s="22">
        <v>1</v>
      </c>
    </row>
    <row r="176" spans="1:42" x14ac:dyDescent="0.3">
      <c r="A176" s="34">
        <v>60</v>
      </c>
      <c r="B176" s="8">
        <f>CORREL($A171:$A176,Эталоны!$H$24:$H$29)</f>
        <v>-0.1986798535597547</v>
      </c>
      <c r="C176" s="18">
        <f>CORREL($A171:$A176,Эталоны!$H$32:$H$37)</f>
        <v>0.38947035885060705</v>
      </c>
      <c r="D176" s="18">
        <f>CORREL($A171:$A176,Эталоны!$Q$32:$Q$37)</f>
        <v>-0.50303008699667662</v>
      </c>
      <c r="E176" s="18">
        <f>CORREL($A171:$A176,Эталоны!$Q$24:$Q$29)</f>
        <v>0.33313513921383608</v>
      </c>
      <c r="F176" s="41">
        <v>2</v>
      </c>
      <c r="G176" s="34">
        <v>65</v>
      </c>
      <c r="H176" s="18">
        <f>CORREL($G171:$G176,Эталоны!$H$24:$H$29)</f>
        <v>0.29688590261897402</v>
      </c>
      <c r="I176" s="18">
        <f>CORREL($G171:$G176,Эталоны!$H$32:$H$37)</f>
        <v>0.15471110240074451</v>
      </c>
      <c r="J176" s="18">
        <f>CORREL($G171:$G176,Эталоны!$Q$32:$Q$37)</f>
        <v>-0.33397094038186781</v>
      </c>
      <c r="K176" s="18">
        <f>CORREL($G171:$G176,Эталоны!$Q$24:$Q$29)</f>
        <v>-0.35557249057266699</v>
      </c>
      <c r="L176" s="41">
        <v>1</v>
      </c>
      <c r="M176" s="34">
        <v>56</v>
      </c>
      <c r="N176" s="18">
        <f>CORREL($M171:$M176,Эталоны!$H$24:$H$29)</f>
        <v>-0.34717297039015371</v>
      </c>
      <c r="O176" s="18">
        <f>CORREL($M171:$M176,Эталоны!$H$32:$H$37)</f>
        <v>-5.7508674548460009E-2</v>
      </c>
      <c r="P176" s="18">
        <f>CORREL($M171:$M176,Эталоны!$Q$32:$Q$37)</f>
        <v>0.17731034868694173</v>
      </c>
      <c r="Q176" s="18">
        <f>CORREL($M171:$M176,Эталоны!$Q$24:$Q$29)</f>
        <v>4.6869565001791264E-3</v>
      </c>
      <c r="R176" s="41">
        <v>2</v>
      </c>
      <c r="S176" s="38">
        <v>65</v>
      </c>
      <c r="T176" s="8">
        <f>CORREL($S171:$S176,Эталоны!$H$24:$H$29)</f>
        <v>-0.32015538184024683</v>
      </c>
      <c r="U176" s="18">
        <f>CORREL($S171:$S176,Эталоны!$H$32:$H$37)</f>
        <v>-0.38062077865118815</v>
      </c>
      <c r="V176" s="18">
        <f>CORREL($S171:$S176,Эталоны!$Q$32:$Q$37)</f>
        <v>0.79225467070705724</v>
      </c>
      <c r="W176" s="18">
        <f>CORREL($S171:$S176,Эталоны!$Q$24:$Q$29)</f>
        <v>0.13848359581498013</v>
      </c>
      <c r="X176" s="41">
        <v>2</v>
      </c>
      <c r="Y176" s="38">
        <v>58</v>
      </c>
      <c r="Z176" s="8">
        <f>CORREL($Y171:$Y176,Эталоны!$H$24:$H$29)</f>
        <v>-0.16377890404983531</v>
      </c>
      <c r="AA176" s="18">
        <f>CORREL($Y171:$Y176,Эталоны!$H$32:$H$37)</f>
        <v>-0.15339080454536214</v>
      </c>
      <c r="AB176" s="18">
        <f>CORREL($Y171:$Y176,Эталоны!$Q$32:$Q$37)</f>
        <v>0.69175900373938115</v>
      </c>
      <c r="AC176" s="18">
        <f>CORREL($Y171:$Y176,Эталоны!$Q$24:$Q$29)</f>
        <v>-4.0846654671602124E-2</v>
      </c>
      <c r="AD176" s="41">
        <v>2</v>
      </c>
      <c r="AE176" s="38">
        <v>50</v>
      </c>
      <c r="AF176" s="8">
        <f>CORREL($AE171:$AE176,Эталоны!$H$24:$H$29)</f>
        <v>0.30199337741082943</v>
      </c>
      <c r="AG176" s="18">
        <f>CORREL($AE171:$AE176,Эталоны!$H$32:$H$37)</f>
        <v>-0.32518884331215597</v>
      </c>
      <c r="AH176" s="18">
        <f>CORREL($AE171:$AE176,Эталоны!$Q$32:$Q$37)</f>
        <v>-0.3125972683479345</v>
      </c>
      <c r="AI176" s="18">
        <f>CORREL($AE171:$AE176,Эталоны!$Q$24:$Q$29)</f>
        <v>-0.67785758761771564</v>
      </c>
      <c r="AJ176" s="41">
        <v>2</v>
      </c>
      <c r="AK176" s="38">
        <v>56</v>
      </c>
      <c r="AL176" s="18">
        <f>CORREL($AK171:$AK176,Эталоны!$H$24:$H$29)</f>
        <v>0.87502665204612051</v>
      </c>
      <c r="AM176" s="18">
        <f>CORREL($AK171:$AK176,Эталоны!$H$32:$H$37)</f>
        <v>-4.5285741010551446E-2</v>
      </c>
      <c r="AN176" s="18">
        <f>CORREL($AK171:$AK176,Эталоны!$Q$32:$Q$37)</f>
        <v>-0.506665565182707</v>
      </c>
      <c r="AO176" s="18">
        <f>CORREL($AK171:$AK176,Эталоны!$Q$24:$Q$29)</f>
        <v>-0.48682677937816399</v>
      </c>
      <c r="AP176" s="22">
        <v>2</v>
      </c>
    </row>
    <row r="177" spans="1:42" x14ac:dyDescent="0.3">
      <c r="A177" s="34">
        <v>65</v>
      </c>
      <c r="B177" s="8">
        <f>CORREL($A172:$A177,Эталоны!$H$24:$H$29)</f>
        <v>-0.6007514091861117</v>
      </c>
      <c r="C177" s="18">
        <f>CORREL($A172:$A177,Эталоны!$H$32:$H$37)</f>
        <v>0.55452341812665384</v>
      </c>
      <c r="D177" s="18">
        <f>CORREL($A172:$A177,Эталоны!$Q$32:$Q$37)</f>
        <v>0.55001170146065115</v>
      </c>
      <c r="E177" s="18">
        <f>CORREL($A172:$A177,Эталоны!$Q$24:$Q$29)</f>
        <v>0.74453050597384718</v>
      </c>
      <c r="F177" s="41">
        <v>2</v>
      </c>
      <c r="G177" s="34">
        <v>63</v>
      </c>
      <c r="H177" s="18">
        <f>CORREL($G172:$G177,Эталоны!$H$24:$H$29)</f>
        <v>0.73810746614496736</v>
      </c>
      <c r="I177" s="18">
        <f>CORREL($G172:$G177,Эталоны!$H$32:$H$37)</f>
        <v>-0.22923874092995655</v>
      </c>
      <c r="J177" s="18">
        <f>CORREL($G172:$G177,Эталоны!$Q$32:$Q$37)</f>
        <v>-0.27687086726170052</v>
      </c>
      <c r="K177" s="18">
        <f>CORREL($G172:$G177,Эталоны!$Q$24:$Q$29)</f>
        <v>-0.60609520588880972</v>
      </c>
      <c r="L177" s="41">
        <v>2</v>
      </c>
      <c r="M177" s="34">
        <v>56</v>
      </c>
      <c r="N177" s="18">
        <f>CORREL($M172:$M177,Эталоны!$H$24:$H$29)</f>
        <v>-0.12725695259515726</v>
      </c>
      <c r="O177" s="18">
        <f>CORREL($M172:$M177,Эталоны!$H$32:$H$37)</f>
        <v>0.82467340672272105</v>
      </c>
      <c r="P177" s="18">
        <f>CORREL($M172:$M177,Эталоны!$Q$32:$Q$37)</f>
        <v>-0.33658091640304505</v>
      </c>
      <c r="Q177" s="18">
        <f>CORREL($M172:$M177,Эталоны!$Q$24:$Q$29)</f>
        <v>0.4128386102680151</v>
      </c>
      <c r="R177" s="41">
        <v>3</v>
      </c>
      <c r="S177" s="38">
        <v>54</v>
      </c>
      <c r="T177" s="8">
        <f>CORREL($S172:$S177,Эталоны!$H$24:$H$29)</f>
        <v>2.3593506686509822E-15</v>
      </c>
      <c r="U177" s="18">
        <f>CORREL($S172:$S177,Эталоны!$H$32:$H$37)</f>
        <v>-0.26175974388081213</v>
      </c>
      <c r="V177" s="18">
        <f>CORREL($S172:$S177,Эталоны!$Q$32:$Q$37)</f>
        <v>-0.15924912253099716</v>
      </c>
      <c r="W177" s="18">
        <f>CORREL($S172:$S177,Эталоны!$Q$24:$Q$29)</f>
        <v>-0.17118766293803667</v>
      </c>
      <c r="X177" s="41">
        <v>2</v>
      </c>
      <c r="Y177" s="38">
        <v>54</v>
      </c>
      <c r="Z177" s="8">
        <f>CORREL($Y172:$Y177,Эталоны!$H$24:$H$29)</f>
        <v>0.28411808162542346</v>
      </c>
      <c r="AA177" s="18">
        <f>CORREL($Y172:$Y177,Эталоны!$H$32:$H$37)</f>
        <v>-0.24146489416927303</v>
      </c>
      <c r="AB177" s="18">
        <f>CORREL($Y172:$Y177,Эталоны!$Q$32:$Q$37)</f>
        <v>-5.5368529841152939E-2</v>
      </c>
      <c r="AC177" s="18">
        <f>CORREL($Y172:$Y177,Эталоны!$Q$24:$Q$29)</f>
        <v>-0.48924931316121528</v>
      </c>
      <c r="AD177" s="41">
        <v>2</v>
      </c>
      <c r="AE177" s="38">
        <v>52</v>
      </c>
      <c r="AF177" s="8">
        <f>CORREL($AE172:$AE177,Эталоны!$H$24:$H$29)</f>
        <v>0.44464780498788936</v>
      </c>
      <c r="AG177" s="18">
        <f>CORREL($AE172:$AE177,Эталоны!$H$32:$H$37)</f>
        <v>0.47249048182103082</v>
      </c>
      <c r="AH177" s="18">
        <f>CORREL($AE172:$AE177,Эталоны!$Q$32:$Q$37)</f>
        <v>-0.34343208870306619</v>
      </c>
      <c r="AI177" s="18">
        <f>CORREL($AE172:$AE177,Эталоны!$Q$24:$Q$29)</f>
        <v>0.16207832301428238</v>
      </c>
      <c r="AJ177" s="41">
        <v>2</v>
      </c>
      <c r="AK177" s="38">
        <v>55</v>
      </c>
      <c r="AL177" s="18">
        <f>CORREL($AK172:$AK177,Эталоны!$H$24:$H$29)</f>
        <v>0.28371992962132625</v>
      </c>
      <c r="AM177" s="18">
        <f>CORREL($AK172:$AK177,Эталоны!$H$32:$H$37)</f>
        <v>-0.61051948149420099</v>
      </c>
      <c r="AN177" s="18">
        <f>CORREL($AK172:$AK177,Эталоны!$Q$32:$Q$37)</f>
        <v>6.4137488708500029E-2</v>
      </c>
      <c r="AO177" s="18">
        <f>CORREL($AK172:$AK177,Эталоны!$Q$24:$Q$29)</f>
        <v>-0.50374863070821496</v>
      </c>
      <c r="AP177" s="22">
        <v>3</v>
      </c>
    </row>
    <row r="178" spans="1:42" x14ac:dyDescent="0.3">
      <c r="A178" s="34">
        <v>56</v>
      </c>
      <c r="B178" s="8">
        <f>CORREL($A173:$A178,Эталоны!$H$24:$H$29)</f>
        <v>0.37643114225353275</v>
      </c>
      <c r="C178" s="18">
        <f>CORREL($A173:$A178,Эталоны!$H$32:$H$37)</f>
        <v>-0.42678280680612479</v>
      </c>
      <c r="D178" s="18">
        <f>CORREL($A173:$A178,Эталоны!$Q$32:$Q$37)</f>
        <v>-0.52759338634346142</v>
      </c>
      <c r="E178" s="18">
        <f>CORREL($A173:$A178,Эталоны!$Q$24:$Q$29)</f>
        <v>-0.76447078715643757</v>
      </c>
      <c r="F178" s="41">
        <v>2</v>
      </c>
      <c r="G178" s="34">
        <v>57</v>
      </c>
      <c r="H178" s="18">
        <f>CORREL($G173:$G178,Эталоны!$H$24:$H$29)</f>
        <v>0.66505466770529109</v>
      </c>
      <c r="I178" s="18">
        <f>CORREL($G173:$G178,Эталоны!$H$32:$H$37)</f>
        <v>-0.77336832626134722</v>
      </c>
      <c r="J178" s="18">
        <f>CORREL($G173:$G178,Эталоны!$Q$32:$Q$37)</f>
        <v>-0.18627241943297912</v>
      </c>
      <c r="K178" s="18">
        <f>CORREL($G173:$G178,Эталоны!$Q$24:$Q$29)</f>
        <v>-0.7394532838384883</v>
      </c>
      <c r="L178" s="41">
        <v>2</v>
      </c>
      <c r="M178" s="34">
        <v>58</v>
      </c>
      <c r="N178" s="18">
        <f>CORREL($M173:$M178,Эталоны!$H$24:$H$29)</f>
        <v>0.22407787281740571</v>
      </c>
      <c r="O178" s="18">
        <f>CORREL($M173:$M178,Эталоны!$H$32:$H$37)</f>
        <v>-0.36134175449920231</v>
      </c>
      <c r="P178" s="18">
        <f>CORREL($M173:$M178,Эталоны!$Q$32:$Q$37)</f>
        <v>0.35732208880258465</v>
      </c>
      <c r="Q178" s="18">
        <f>CORREL($M173:$M178,Эталоны!$Q$24:$Q$29)</f>
        <v>-0.46137315006065538</v>
      </c>
      <c r="R178" s="41">
        <v>1</v>
      </c>
      <c r="S178" s="38">
        <v>57</v>
      </c>
      <c r="T178" s="8">
        <f>CORREL($S173:$S178,Эталоны!$H$24:$H$29)</f>
        <v>-0.41932007861771464</v>
      </c>
      <c r="U178" s="18">
        <f>CORREL($S173:$S178,Эталоны!$H$32:$H$37)</f>
        <v>0.96164783956213429</v>
      </c>
      <c r="V178" s="18">
        <f>CORREL($S173:$S178,Эталоны!$Q$32:$Q$37)</f>
        <v>-0.34503976548382803</v>
      </c>
      <c r="W178" s="18">
        <f>CORREL($S173:$S178,Эталоны!$Q$24:$Q$29)</f>
        <v>0.77340140577363292</v>
      </c>
      <c r="X178" s="41">
        <v>3</v>
      </c>
      <c r="Y178" s="38">
        <v>49</v>
      </c>
      <c r="Z178" s="8">
        <f>CORREL($Y173:$Y178,Эталоны!$H$24:$H$29)</f>
        <v>0.47064880482461208</v>
      </c>
      <c r="AA178" s="18">
        <f>CORREL($Y173:$Y178,Эталоны!$H$32:$H$37)</f>
        <v>0.35422310593425371</v>
      </c>
      <c r="AB178" s="18">
        <f>CORREL($Y173:$Y178,Эталоны!$Q$32:$Q$37)</f>
        <v>-0.85599189679047605</v>
      </c>
      <c r="AC178" s="18">
        <f>CORREL($Y173:$Y178,Эталоны!$Q$24:$Q$29)</f>
        <v>-0.2495359024589287</v>
      </c>
      <c r="AD178" s="41">
        <v>2</v>
      </c>
      <c r="AE178" s="38">
        <v>51</v>
      </c>
      <c r="AF178" s="8">
        <f>CORREL($AE173:$AE178,Эталоны!$H$24:$H$29)</f>
        <v>7.4107967497981042E-2</v>
      </c>
      <c r="AG178" s="18">
        <f>CORREL($AE173:$AE178,Эталоны!$H$32:$H$37)</f>
        <v>-0.7545743515649318</v>
      </c>
      <c r="AH178" s="18">
        <f>CORREL($AE173:$AE178,Эталоны!$Q$32:$Q$37)</f>
        <v>0.34343208870306641</v>
      </c>
      <c r="AI178" s="18">
        <f>CORREL($AE173:$AE178,Эталоны!$Q$24:$Q$29)</f>
        <v>-0.59428718438570116</v>
      </c>
      <c r="AJ178" s="41">
        <v>2</v>
      </c>
      <c r="AK178" s="38">
        <v>57</v>
      </c>
      <c r="AL178" s="18">
        <f>CORREL($AK173:$AK178,Эталоны!$H$24:$H$29)</f>
        <v>0.23577978128575661</v>
      </c>
      <c r="AM178" s="18">
        <f>CORREL($AK173:$AK178,Эталоны!$H$32:$H$37)</f>
        <v>-0.33137351615084815</v>
      </c>
      <c r="AN178" s="18">
        <f>CORREL($AK173:$AK178,Эталоны!$Q$32:$Q$37)</f>
        <v>4.0785290071434652E-16</v>
      </c>
      <c r="AO178" s="18">
        <f>CORREL($AK173:$AK178,Эталоны!$Q$24:$Q$29)</f>
        <v>-1.3222147133698223E-2</v>
      </c>
      <c r="AP178" s="22">
        <v>3</v>
      </c>
    </row>
    <row r="179" spans="1:42" x14ac:dyDescent="0.3">
      <c r="A179" s="34">
        <v>51</v>
      </c>
      <c r="B179" s="8">
        <f>CORREL($A174:$A179,Эталоны!$H$24:$H$29)</f>
        <v>0.55639600943688405</v>
      </c>
      <c r="C179" s="18">
        <f>CORREL($A174:$A179,Эталоны!$H$32:$H$37)</f>
        <v>0.1276945320612598</v>
      </c>
      <c r="D179" s="18">
        <f>CORREL($A174:$A179,Эталоны!$Q$32:$Q$37)</f>
        <v>-0.80942108784892275</v>
      </c>
      <c r="E179" s="18">
        <f>CORREL($A174:$A179,Эталоны!$Q$24:$Q$29)</f>
        <v>-0.18372344813903249</v>
      </c>
      <c r="F179" s="41">
        <v>2</v>
      </c>
      <c r="G179" s="34">
        <v>64</v>
      </c>
      <c r="H179" s="18">
        <f>CORREL($G174:$G179,Эталоны!$H$24:$H$29)</f>
        <v>-9.5839567361629546E-2</v>
      </c>
      <c r="I179" s="18">
        <f>CORREL($G174:$G179,Эталоны!$H$32:$H$37)</f>
        <v>1.1607362672748475E-2</v>
      </c>
      <c r="J179" s="18">
        <f>CORREL($G174:$G179,Эталоны!$Q$32:$Q$37)</f>
        <v>1.2245387252894591E-16</v>
      </c>
      <c r="K179" s="18">
        <f>CORREL($G174:$G179,Эталоны!$Q$24:$Q$29)</f>
        <v>0.36839941371535984</v>
      </c>
      <c r="L179" s="41">
        <v>2</v>
      </c>
      <c r="M179" s="34">
        <v>55</v>
      </c>
      <c r="N179" s="18">
        <f>CORREL($M174:$M179,Эталоны!$H$24:$H$29)</f>
        <v>0.75093926148263912</v>
      </c>
      <c r="O179" s="18">
        <f>CORREL($M174:$M179,Эталоны!$H$32:$H$37)</f>
        <v>-0.6659997753789193</v>
      </c>
      <c r="P179" s="18">
        <f>CORREL($M174:$M179,Эталоны!$Q$32:$Q$37)</f>
        <v>-0.11203942066790992</v>
      </c>
      <c r="Q179" s="18">
        <f>CORREL($M174:$M179,Эталоны!$Q$24:$Q$29)</f>
        <v>-0.75547948400287568</v>
      </c>
      <c r="R179" s="41">
        <v>2</v>
      </c>
      <c r="S179" s="38">
        <v>57</v>
      </c>
      <c r="T179" s="8">
        <f>CORREL($S174:$S179,Эталоны!$H$24:$H$29)</f>
        <v>0.13149080162551841</v>
      </c>
      <c r="U179" s="18">
        <f>CORREL($S174:$S179,Эталоны!$H$32:$H$37)</f>
        <v>-0.56761856658888588</v>
      </c>
      <c r="V179" s="18">
        <f>CORREL($S174:$S179,Эталоны!$Q$32:$Q$37)</f>
        <v>0.41074130970035344</v>
      </c>
      <c r="W179" s="18">
        <f>CORREL($S174:$S179,Эталоны!$Q$24:$Q$29)</f>
        <v>-0.54465498465098261</v>
      </c>
      <c r="X179" s="41">
        <v>1</v>
      </c>
      <c r="Y179" s="38">
        <v>49</v>
      </c>
      <c r="Z179" s="8">
        <f>CORREL($Y174:$Y179,Эталоны!$H$24:$H$29)</f>
        <v>0.60277301246283244</v>
      </c>
      <c r="AA179" s="18">
        <f>CORREL($Y174:$Y179,Эталоны!$H$32:$H$37)</f>
        <v>-0.49293524831235924</v>
      </c>
      <c r="AB179" s="18">
        <f>CORREL($Y174:$Y179,Эталоны!$Q$32:$Q$37)</f>
        <v>-0.1660697516425641</v>
      </c>
      <c r="AC179" s="18">
        <f>CORREL($Y174:$Y179,Эталоны!$Q$24:$Q$29)</f>
        <v>-0.52869271758588532</v>
      </c>
      <c r="AD179" s="41">
        <v>2</v>
      </c>
      <c r="AE179" s="38">
        <v>52</v>
      </c>
      <c r="AF179" s="8">
        <f>CORREL($AE174:$AE179,Эталоны!$H$24:$H$29)</f>
        <v>0.35789647614980957</v>
      </c>
      <c r="AG179" s="18">
        <f>CORREL($AE174:$AE179,Эталоны!$H$32:$H$37)</f>
        <v>-8.7832098790201346E-2</v>
      </c>
      <c r="AH179" s="18">
        <f>CORREL($AE174:$AE179,Эталоны!$Q$32:$Q$37)</f>
        <v>-0.1405205590821697</v>
      </c>
      <c r="AI179" s="18">
        <f>CORREL($AE174:$AE179,Эталоны!$Q$24:$Q$29)</f>
        <v>3.433069594713576E-2</v>
      </c>
      <c r="AJ179" s="41">
        <v>2</v>
      </c>
      <c r="AK179" s="38">
        <v>69</v>
      </c>
      <c r="AL179" s="18">
        <f>CORREL($AK174:$AK179,Эталоны!$H$24:$H$29)</f>
        <v>-0.84195125248045244</v>
      </c>
      <c r="AM179" s="18">
        <f>CORREL($AK174:$AK179,Эталоны!$H$32:$H$37)</f>
        <v>0.40597658839530271</v>
      </c>
      <c r="AN179" s="18">
        <f>CORREL($AK174:$AK179,Эталоны!$Q$32:$Q$37)</f>
        <v>0.70895026600303901</v>
      </c>
      <c r="AO179" s="18">
        <f>CORREL($AK174:$AK179,Эталоны!$Q$24:$Q$29)</f>
        <v>0.82595014409793432</v>
      </c>
      <c r="AP179" s="22">
        <v>2</v>
      </c>
    </row>
    <row r="180" spans="1:42" x14ac:dyDescent="0.3">
      <c r="A180" s="26"/>
      <c r="B180" s="26"/>
      <c r="F180" s="26"/>
      <c r="G180" s="34">
        <v>60</v>
      </c>
      <c r="H180" s="18">
        <f>CORREL($G175:$G180,Эталоны!$H$24:$H$29)</f>
        <v>-0.68099507088250832</v>
      </c>
      <c r="I180" s="18">
        <f>CORREL($G175:$G180,Эталоны!$H$32:$H$37)</f>
        <v>0.26281350764734751</v>
      </c>
      <c r="J180" s="18">
        <f>CORREL($G175:$G180,Эталоны!$Q$32:$Q$37)</f>
        <v>-2.3519401441415934E-2</v>
      </c>
      <c r="K180" s="18">
        <f>CORREL($G175:$G180,Эталоны!$Q$24:$Q$29)</f>
        <v>0.48956301207106218</v>
      </c>
      <c r="L180" s="41">
        <v>2</v>
      </c>
      <c r="M180" s="34">
        <v>67</v>
      </c>
      <c r="N180" s="18">
        <f>CORREL($M175:$M180,Эталоны!$H$24:$H$29)</f>
        <v>-0.60810023103394462</v>
      </c>
      <c r="O180" s="18">
        <f>CORREL($M175:$M180,Эталоны!$H$32:$H$37)</f>
        <v>0.45680633911588869</v>
      </c>
      <c r="P180" s="18">
        <f>CORREL($M175:$M180,Эталоны!$Q$32:$Q$37)</f>
        <v>0.6679260811574631</v>
      </c>
      <c r="Q180" s="18">
        <f>CORREL($M175:$M180,Эталоны!$Q$24:$Q$29)</f>
        <v>0.78493106980815197</v>
      </c>
      <c r="R180" s="41">
        <v>1</v>
      </c>
      <c r="S180" s="38">
        <v>52</v>
      </c>
      <c r="T180" s="8">
        <f>CORREL($S175:$S180,Эталоны!$H$24:$H$29)</f>
        <v>0.73269509706504832</v>
      </c>
      <c r="U180" s="18">
        <f>CORREL($S175:$S180,Эталоны!$H$32:$H$37)</f>
        <v>-0.45407896685506322</v>
      </c>
      <c r="V180" s="18">
        <f>CORREL($S175:$S180,Эталоны!$Q$32:$Q$37)</f>
        <v>-0.40503394383935543</v>
      </c>
      <c r="W180" s="18">
        <f>CORREL($S175:$S180,Эталоны!$Q$24:$Q$29)</f>
        <v>-0.55883609962793701</v>
      </c>
      <c r="X180" s="41">
        <v>2</v>
      </c>
      <c r="Y180" s="38">
        <v>49</v>
      </c>
      <c r="Z180" s="8">
        <f>CORREL($Y175:$Y180,Эталоны!$H$24:$H$29)</f>
        <v>0.21114460292333836</v>
      </c>
      <c r="AA180" s="18">
        <f>CORREL($Y175:$Y180,Эталоны!$H$32:$H$37)</f>
        <v>-0.50733488555459227</v>
      </c>
      <c r="AB180" s="18">
        <f>CORREL($Y175:$Y180,Эталоны!$Q$32:$Q$37)</f>
        <v>-1.5910390461384764E-2</v>
      </c>
      <c r="AC180" s="18">
        <f>CORREL($Y175:$Y180,Эталоны!$Q$24:$Q$29)</f>
        <v>-0.1859968197248488</v>
      </c>
      <c r="AD180" s="41">
        <v>2</v>
      </c>
      <c r="AE180" s="38">
        <v>53</v>
      </c>
      <c r="AF180" s="8">
        <f>CORREL($AE175:$AE180,Эталоны!$H$24:$H$29)</f>
        <v>-0.92299617533371392</v>
      </c>
      <c r="AG180" s="18">
        <f>CORREL($AE175:$AE180,Эталоны!$H$32:$H$37)</f>
        <v>0.52878508455325701</v>
      </c>
      <c r="AH180" s="18">
        <f>CORREL($AE175:$AE180,Эталоны!$Q$32:$Q$37)</f>
        <v>0.33639770204519431</v>
      </c>
      <c r="AI180" s="18">
        <f>CORREL($AE175:$AE180,Эталоны!$Q$24:$Q$29)</f>
        <v>0.72094461488984418</v>
      </c>
      <c r="AJ180" s="41">
        <v>2</v>
      </c>
      <c r="AK180" s="38">
        <v>65</v>
      </c>
      <c r="AL180" s="18">
        <f>CORREL($AK175:$AK180,Эталоны!$H$24:$H$29)</f>
        <v>-0.35599281145146716</v>
      </c>
      <c r="AM180" s="18">
        <f>CORREL($AK175:$AK180,Эталоны!$H$32:$H$37)</f>
        <v>0.10915661913145307</v>
      </c>
      <c r="AN180" s="18">
        <f>CORREL($AK175:$AK180,Эталоны!$Q$32:$Q$37)</f>
        <v>0.23120720386765756</v>
      </c>
      <c r="AO180" s="18">
        <f>CORREL($AK175:$AK180,Эталоны!$Q$24:$Q$29)</f>
        <v>1.8537534406187092E-2</v>
      </c>
      <c r="AP180" s="22">
        <v>2</v>
      </c>
    </row>
    <row r="181" spans="1:42" x14ac:dyDescent="0.3">
      <c r="A181" s="26"/>
      <c r="B181" s="26"/>
      <c r="F181" s="26"/>
      <c r="G181" s="34">
        <v>58</v>
      </c>
      <c r="H181" s="18">
        <f>CORREL($G176:$G181,Эталоны!$H$24:$H$29)</f>
        <v>-9.7971752284619906E-3</v>
      </c>
      <c r="I181" s="18">
        <f>CORREL($G176:$G181,Эталоны!$H$32:$H$37)</f>
        <v>0.67218605674149201</v>
      </c>
      <c r="J181" s="18">
        <f>CORREL($G176:$G181,Эталоны!$Q$32:$Q$37)</f>
        <v>-0.71093192316040588</v>
      </c>
      <c r="K181" s="18">
        <f>CORREL($G176:$G181,Эталоны!$Q$24:$Q$29)</f>
        <v>0.45353768446331744</v>
      </c>
      <c r="L181" s="41">
        <v>2</v>
      </c>
      <c r="M181" s="34">
        <v>53</v>
      </c>
      <c r="N181" s="18">
        <f>CORREL($M176:$M181,Эталоны!$H$24:$H$29)</f>
        <v>1.9744962591969228E-2</v>
      </c>
      <c r="O181" s="18">
        <f>CORREL($M176:$M181,Эталоны!$H$32:$H$37)</f>
        <v>-0.24989715702759066</v>
      </c>
      <c r="P181" s="18">
        <f>CORREL($M176:$M181,Эталоны!$Q$32:$Q$37)</f>
        <v>-0.3169106044321679</v>
      </c>
      <c r="Q181" s="18">
        <f>CORREL($M176:$M181,Эталоны!$Q$24:$Q$29)</f>
        <v>-0.53979189635941283</v>
      </c>
      <c r="R181" s="41">
        <v>1</v>
      </c>
      <c r="S181" s="38">
        <v>51</v>
      </c>
      <c r="T181" s="8">
        <f>CORREL($S176:$S181,Эталоны!$H$24:$H$29)</f>
        <v>-0.33344296442767529</v>
      </c>
      <c r="U181" s="18">
        <f>CORREL($S176:$S181,Эталоны!$H$32:$H$37)</f>
        <v>0.46863292075178936</v>
      </c>
      <c r="V181" s="18">
        <f>CORREL($S176:$S181,Эталоны!$Q$32:$Q$37)</f>
        <v>-0.3247045249298996</v>
      </c>
      <c r="W181" s="18">
        <f>CORREL($S176:$S181,Эталоны!$Q$24:$Q$29)</f>
        <v>0.4581240251041454</v>
      </c>
      <c r="X181" s="41">
        <v>2</v>
      </c>
      <c r="Y181" s="38">
        <v>45</v>
      </c>
      <c r="Z181" s="8">
        <f>CORREL($Y176:$Y181,Эталоны!$H$24:$H$29)</f>
        <v>-0.25447363081626362</v>
      </c>
      <c r="AA181" s="18">
        <f>CORREL($Y176:$Y181,Эталоны!$H$32:$H$37)</f>
        <v>0.26502684498214502</v>
      </c>
      <c r="AB181" s="18">
        <f>CORREL($Y176:$Y181,Эталоны!$Q$32:$Q$37)</f>
        <v>-0.41546624162337631</v>
      </c>
      <c r="AC181" s="18">
        <f>CORREL($Y176:$Y181,Эталоны!$Q$24:$Q$29)</f>
        <v>0.33495959256845576</v>
      </c>
      <c r="AD181" s="41">
        <v>2</v>
      </c>
      <c r="AE181" s="38">
        <v>47</v>
      </c>
      <c r="AF181" s="8">
        <f>CORREL($AE176:$AE181,Эталоны!$H$24:$H$29)</f>
        <v>0.59211102571148977</v>
      </c>
      <c r="AG181" s="18">
        <f>CORREL($AE176:$AE181,Эталоны!$H$32:$H$37)</f>
        <v>-0.20948836272282884</v>
      </c>
      <c r="AH181" s="18">
        <f>CORREL($AE176:$AE181,Эталоны!$Q$32:$Q$37)</f>
        <v>-0.83400167427603655</v>
      </c>
      <c r="AI181" s="18">
        <f>CORREL($AE176:$AE181,Эталоны!$Q$24:$Q$29)</f>
        <v>-0.65855838584574933</v>
      </c>
      <c r="AJ181" s="41">
        <v>2</v>
      </c>
      <c r="AK181" s="38">
        <v>57</v>
      </c>
      <c r="AL181" s="18">
        <f>CORREL($AK176:$AK181,Эталоны!$H$24:$H$29)</f>
        <v>0.42380096601364869</v>
      </c>
      <c r="AM181" s="18">
        <f>CORREL($AK176:$AK181,Эталоны!$H$32:$H$37)</f>
        <v>0.36080833220297692</v>
      </c>
      <c r="AN181" s="18">
        <f>CORREL($AK176:$AK181,Эталоны!$Q$32:$Q$37)</f>
        <v>-0.64508087266943226</v>
      </c>
      <c r="AO181" s="18">
        <f>CORREL($AK176:$AK181,Эталоны!$Q$24:$Q$29)</f>
        <v>-0.26158520773176436</v>
      </c>
      <c r="AP181" s="22">
        <v>2</v>
      </c>
    </row>
    <row r="182" spans="1:42" x14ac:dyDescent="0.3">
      <c r="A182" s="26"/>
      <c r="B182" s="26"/>
      <c r="F182" s="26"/>
      <c r="G182" s="34">
        <v>51</v>
      </c>
      <c r="H182" s="18">
        <f>CORREL($G177:$G182,Эталоны!$H$24:$H$29)</f>
        <v>0.11714855160037409</v>
      </c>
      <c r="I182" s="18">
        <f>CORREL($G177:$G182,Эталоны!$H$32:$H$37)</f>
        <v>-3.6066504280859744E-2</v>
      </c>
      <c r="J182" s="18">
        <f>CORREL($G177:$G182,Эталоны!$Q$32:$Q$37)</f>
        <v>-0.4875896152353259</v>
      </c>
      <c r="K182" s="18">
        <f>CORREL($G177:$G182,Эталоны!$Q$24:$Q$29)</f>
        <v>-0.22355623683991013</v>
      </c>
      <c r="L182" s="41">
        <v>2</v>
      </c>
      <c r="M182" s="34">
        <v>52</v>
      </c>
      <c r="N182" s="18">
        <f>CORREL($M177:$M182,Эталоны!$H$24:$H$29)</f>
        <v>0.64061137833234527</v>
      </c>
      <c r="O182" s="18">
        <f>CORREL($M177:$M182,Эталоны!$H$32:$H$37)</f>
        <v>0.36177450246963244</v>
      </c>
      <c r="P182" s="18">
        <f>CORREL($M177:$M182,Эталоны!$Q$32:$Q$37)</f>
        <v>-0.75114877166447502</v>
      </c>
      <c r="Q182" s="18">
        <f>CORREL($M177:$M182,Эталоны!$Q$24:$Q$29)</f>
        <v>-5.8922805448962619E-2</v>
      </c>
      <c r="R182" s="41">
        <v>1</v>
      </c>
      <c r="S182" s="38">
        <v>47</v>
      </c>
      <c r="T182" s="8">
        <f>CORREL($S177:$S182,Эталоны!$H$24:$H$29)</f>
        <v>0.40480752499204581</v>
      </c>
      <c r="U182" s="18">
        <f>CORREL($S177:$S182,Эталоны!$H$32:$H$37)</f>
        <v>-0.48633253353400968</v>
      </c>
      <c r="V182" s="18">
        <f>CORREL($S177:$S182,Эталоны!$Q$32:$Q$37)</f>
        <v>-0.34697711796762637</v>
      </c>
      <c r="W182" s="18">
        <f>CORREL($S177:$S182,Эталоны!$Q$24:$Q$29)</f>
        <v>-0.43652032089009274</v>
      </c>
      <c r="X182" s="41">
        <v>2</v>
      </c>
      <c r="Y182" s="38">
        <v>52</v>
      </c>
      <c r="Z182" s="8">
        <f>CORREL($Y177:$Y182,Эталоны!$H$24:$H$29)</f>
        <v>-0.59051057803601059</v>
      </c>
      <c r="AA182" s="18">
        <f>CORREL($Y177:$Y182,Эталоны!$H$32:$H$37)</f>
        <v>0.47964609211423598</v>
      </c>
      <c r="AB182" s="18">
        <f>CORREL($Y177:$Y182,Эталоны!$Q$32:$Q$37)</f>
        <v>0.38616843933133299</v>
      </c>
      <c r="AC182" s="18">
        <f>CORREL($Y177:$Y182,Эталоны!$Q$24:$Q$29)</f>
        <v>0.85329934229225046</v>
      </c>
      <c r="AD182" s="41">
        <v>1</v>
      </c>
      <c r="AE182" s="38">
        <v>49</v>
      </c>
      <c r="AF182" s="8">
        <f>CORREL($AE177:$AE182,Эталоны!$H$24:$H$29)</f>
        <v>0.31710253329246441</v>
      </c>
      <c r="AG182" s="18">
        <f>CORREL($AE177:$AE182,Эталоны!$H$32:$H$37)</f>
        <v>0.17830919616908611</v>
      </c>
      <c r="AH182" s="18">
        <f>CORREL($AE177:$AE182,Эталоны!$Q$32:$Q$37)</f>
        <v>-0.31931933355600389</v>
      </c>
      <c r="AI182" s="18">
        <f>CORREL($AE177:$AE182,Эталоны!$Q$24:$Q$29)</f>
        <v>0.13660266132597856</v>
      </c>
      <c r="AJ182" s="41">
        <v>2</v>
      </c>
      <c r="AK182" s="38">
        <v>57</v>
      </c>
      <c r="AL182" s="18">
        <f>CORREL($AK177:$AK182,Эталоны!$H$24:$H$29)</f>
        <v>0.63487370679866306</v>
      </c>
      <c r="AM182" s="18">
        <f>CORREL($AK177:$AK182,Эталоны!$H$32:$H$37)</f>
        <v>-0.40532591988097599</v>
      </c>
      <c r="AN182" s="18">
        <f>CORREL($AK177:$AK182,Эталоны!$Q$32:$Q$37)</f>
        <v>-0.11742464969182317</v>
      </c>
      <c r="AO182" s="18">
        <f>CORREL($AK177:$AK182,Эталоны!$Q$24:$Q$29)</f>
        <v>-0.60168539657839148</v>
      </c>
      <c r="AP182" s="22">
        <v>2</v>
      </c>
    </row>
    <row r="183" spans="1:42" x14ac:dyDescent="0.3">
      <c r="A183" s="26"/>
      <c r="B183" s="26"/>
      <c r="F183" s="26"/>
      <c r="G183" s="34">
        <v>47</v>
      </c>
      <c r="H183" s="18">
        <f>CORREL($G178:$G183,Эталоны!$H$24:$H$29)</f>
        <v>0.56192694704695789</v>
      </c>
      <c r="I183" s="18">
        <f>CORREL($G178:$G183,Эталоны!$H$32:$H$37)</f>
        <v>-0.32033726995780598</v>
      </c>
      <c r="J183" s="18">
        <f>CORREL($G178:$G183,Эталоны!$Q$32:$Q$37)</f>
        <v>-0.48793279731861988</v>
      </c>
      <c r="K183" s="18">
        <f>CORREL($G178:$G183,Эталоны!$Q$24:$Q$29)</f>
        <v>-0.34265564752980643</v>
      </c>
      <c r="L183" s="41">
        <v>2</v>
      </c>
      <c r="M183" s="34">
        <v>54</v>
      </c>
      <c r="N183" s="18">
        <f>CORREL($M178:$M183,Эталоны!$H$24:$H$29)</f>
        <v>1.7566703226049883E-2</v>
      </c>
      <c r="O183" s="18">
        <f>CORREL($M178:$M183,Эталоны!$H$32:$H$37)</f>
        <v>-0.51988108002933886</v>
      </c>
      <c r="P183" s="18">
        <f>CORREL($M178:$M183,Эталоны!$Q$32:$Q$37)</f>
        <v>0.30312838082966598</v>
      </c>
      <c r="Q183" s="18">
        <f>CORREL($M178:$M183,Эталоны!$Q$24:$Q$29)</f>
        <v>-0.27107003529108503</v>
      </c>
      <c r="R183" s="41">
        <v>1</v>
      </c>
      <c r="S183" s="38">
        <v>43</v>
      </c>
      <c r="T183" s="8">
        <f>CORREL($S178:$S183,Эталоны!$H$24:$H$29)</f>
        <v>0.13497147466269607</v>
      </c>
      <c r="U183" s="18">
        <f>CORREL($S178:$S183,Эталоны!$H$32:$H$37)</f>
        <v>3.9089989702392157E-3</v>
      </c>
      <c r="V183" s="18">
        <f>CORREL($S178:$S183,Эталоны!$Q$32:$Q$37)</f>
        <v>-0.4842048431890959</v>
      </c>
      <c r="W183" s="18">
        <f>CORREL($S178:$S183,Эталоны!$Q$24:$Q$29)</f>
        <v>4.4920257109078016E-2</v>
      </c>
      <c r="X183" s="41">
        <v>2</v>
      </c>
      <c r="Y183" s="38">
        <v>64</v>
      </c>
      <c r="Z183" s="8">
        <f>CORREL($Y178:$Y183,Эталоны!$H$24:$H$29)</f>
        <v>-0.5216340040935511</v>
      </c>
      <c r="AA183" s="18">
        <f>CORREL($Y178:$Y183,Эталоны!$H$32:$H$37)</f>
        <v>-3.839964775371954E-2</v>
      </c>
      <c r="AB183" s="18">
        <f>CORREL($Y178:$Y183,Эталоны!$Q$32:$Q$37)</f>
        <v>0.86326445276063934</v>
      </c>
      <c r="AC183" s="18">
        <f>CORREL($Y178:$Y183,Эталоны!$Q$24:$Q$29)</f>
        <v>0.34081791221366636</v>
      </c>
      <c r="AD183" s="41">
        <v>2</v>
      </c>
      <c r="AE183" s="38">
        <v>43</v>
      </c>
      <c r="AF183" s="8">
        <f>CORREL($AE178:$AE183,Эталоны!$H$24:$H$29)</f>
        <v>0.21860687074120586</v>
      </c>
      <c r="AG183" s="18">
        <f>CORREL($AE178:$AE183,Эталоны!$H$32:$H$37)</f>
        <v>-0.46348144595249302</v>
      </c>
      <c r="AH183" s="18">
        <f>CORREL($AE178:$AE183,Эталоны!$Q$32:$Q$37)</f>
        <v>-0.33801970394447778</v>
      </c>
      <c r="AI183" s="18">
        <f>CORREL($AE178:$AE183,Эталоны!$Q$24:$Q$29)</f>
        <v>-0.43029504903220173</v>
      </c>
      <c r="AJ183" s="41">
        <v>2</v>
      </c>
      <c r="AK183" s="38">
        <v>60</v>
      </c>
      <c r="AL183" s="18">
        <f>CORREL($AK178:$AK183,Эталоны!$H$24:$H$29)</f>
        <v>0.44101988177448453</v>
      </c>
      <c r="AM183" s="18">
        <f>CORREL($AK178:$AK183,Эталоны!$H$32:$H$37)</f>
        <v>-0.79616316983449609</v>
      </c>
      <c r="AN183" s="18">
        <f>CORREL($AK178:$AK183,Эталоны!$Q$32:$Q$37)</f>
        <v>0.24707414200938188</v>
      </c>
      <c r="AO183" s="18">
        <f>CORREL($AK178:$AK183,Эталоны!$Q$24:$Q$29)</f>
        <v>-0.44499099932338732</v>
      </c>
      <c r="AP183" s="22">
        <v>2</v>
      </c>
    </row>
    <row r="184" spans="1:42" x14ac:dyDescent="0.3">
      <c r="A184" s="26"/>
      <c r="B184" s="26"/>
      <c r="F184" s="26"/>
      <c r="G184" s="34">
        <v>59</v>
      </c>
      <c r="H184" s="18">
        <f>CORREL($G179:$G184,Эталоны!$H$24:$H$29)</f>
        <v>-0.44911638764010908</v>
      </c>
      <c r="I184" s="18">
        <f>CORREL($G179:$G184,Эталоны!$H$32:$H$37)</f>
        <v>3.6842939426686566E-2</v>
      </c>
      <c r="J184" s="18">
        <f>CORREL($G179:$G184,Эталоны!$Q$32:$Q$37)</f>
        <v>0.45395348928716306</v>
      </c>
      <c r="K184" s="18">
        <f>CORREL($G179:$G184,Эталоны!$Q$24:$Q$29)</f>
        <v>0.56638915215843211</v>
      </c>
      <c r="L184" s="41">
        <v>2</v>
      </c>
      <c r="M184" s="34">
        <v>55</v>
      </c>
      <c r="N184" s="18">
        <f>CORREL($M179:$M184,Эталоны!$H$24:$H$29)</f>
        <v>0.2000692400920894</v>
      </c>
      <c r="O184" s="18">
        <f>CORREL($M179:$M184,Эталоны!$H$32:$H$37)</f>
        <v>-0.35277298031776655</v>
      </c>
      <c r="P184" s="18">
        <f>CORREL($M179:$M184,Эталоны!$Q$32:$Q$37)</f>
        <v>5.3208804912778804E-3</v>
      </c>
      <c r="Q184" s="18">
        <f>CORREL($M179:$M184,Эталоны!$Q$24:$Q$29)</f>
        <v>-6.4347464952858646E-2</v>
      </c>
      <c r="R184" s="41">
        <v>3</v>
      </c>
      <c r="S184" s="38">
        <v>49</v>
      </c>
      <c r="T184" s="8">
        <f>CORREL($S179:$S184,Эталоны!$H$24:$H$29)</f>
        <v>-0.40295495639404949</v>
      </c>
      <c r="U184" s="18">
        <f>CORREL($S179:$S184,Эталоны!$H$32:$H$37)</f>
        <v>0.1553301459987749</v>
      </c>
      <c r="V184" s="18">
        <f>CORREL($S179:$S184,Эталоны!$Q$32:$Q$37)</f>
        <v>0.18063939077379312</v>
      </c>
      <c r="W184" s="18">
        <f>CORREL($S179:$S184,Эталоны!$Q$24:$Q$29)</f>
        <v>0.55018094610082369</v>
      </c>
      <c r="X184" s="41">
        <v>2</v>
      </c>
      <c r="Y184" s="38">
        <v>52</v>
      </c>
      <c r="Z184" s="8">
        <f>CORREL($Y179:$Y184,Эталоны!$H$24:$H$29)</f>
        <v>-0.104923521138597</v>
      </c>
      <c r="AA184" s="18">
        <f>CORREL($Y179:$Y184,Эталоны!$H$32:$H$37)</f>
        <v>0.19636178563543122</v>
      </c>
      <c r="AB184" s="18">
        <f>CORREL($Y179:$Y184,Эталоны!$Q$32:$Q$37)</f>
        <v>-0.25413131740507838</v>
      </c>
      <c r="AC184" s="18">
        <f>CORREL($Y179:$Y184,Эталоны!$Q$24:$Q$29)</f>
        <v>-0.14023391829177742</v>
      </c>
      <c r="AD184" s="41">
        <v>2</v>
      </c>
      <c r="AE184" s="38">
        <v>45</v>
      </c>
      <c r="AF184" s="8">
        <f>CORREL($AE179:$AE184,Эталоны!$H$24:$H$29)</f>
        <v>0.10759490695539653</v>
      </c>
      <c r="AG184" s="18">
        <f>CORREL($AE179:$AE184,Эталоны!$H$32:$H$37)</f>
        <v>0.17090763126058611</v>
      </c>
      <c r="AH184" s="18">
        <f>CORREL($AE179:$AE184,Эталоны!$Q$32:$Q$37)</f>
        <v>-0.32742249870035489</v>
      </c>
      <c r="AI184" s="18">
        <f>CORREL($AE179:$AE184,Эталоны!$Q$24:$Q$29)</f>
        <v>0.31073800164887388</v>
      </c>
      <c r="AJ184" s="41">
        <v>2</v>
      </c>
      <c r="AK184" s="38">
        <v>60</v>
      </c>
      <c r="AL184" s="18">
        <f>CORREL($AK179:$AK184,Эталоны!$H$24:$H$29)</f>
        <v>-0.58606099704728642</v>
      </c>
      <c r="AM184" s="18">
        <f>CORREL($AK179:$AK184,Эталоны!$H$32:$H$37)</f>
        <v>0.34369530304705692</v>
      </c>
      <c r="AN184" s="18">
        <f>CORREL($AK179:$AK184,Эталоны!$Q$32:$Q$37)</f>
        <v>-3.081033864430139E-2</v>
      </c>
      <c r="AO184" s="18">
        <f>CORREL($AK179:$AK184,Эталоны!$Q$24:$Q$29)</f>
        <v>0.62100222865679811</v>
      </c>
      <c r="AP184" s="22">
        <v>2</v>
      </c>
    </row>
    <row r="185" spans="1:42" x14ac:dyDescent="0.3">
      <c r="A185" s="26"/>
      <c r="B185" s="26"/>
      <c r="F185" s="26"/>
      <c r="G185" s="34">
        <v>58</v>
      </c>
      <c r="H185" s="18">
        <f>CORREL($G180:$G185,Эталоны!$H$24:$H$29)</f>
        <v>-0.72386522312100099</v>
      </c>
      <c r="I185" s="18">
        <f>CORREL($G180:$G185,Эталоны!$H$32:$H$37)</f>
        <v>5.8285483595327849E-2</v>
      </c>
      <c r="J185" s="18">
        <f>CORREL($G180:$G185,Эталоны!$Q$32:$Q$37)</f>
        <v>0.35944055944055919</v>
      </c>
      <c r="K185" s="18">
        <f>CORREL($G180:$G185,Эталоны!$Q$24:$Q$29)</f>
        <v>0.40818703564812198</v>
      </c>
      <c r="L185" s="41">
        <v>2</v>
      </c>
      <c r="M185" s="34">
        <v>53</v>
      </c>
      <c r="N185" s="18">
        <f>CORREL($M180:$M185,Эталоны!$H$24:$H$29)</f>
        <v>-0.71267506455093532</v>
      </c>
      <c r="O185" s="18">
        <f>CORREL($M180:$M185,Эталоны!$H$32:$H$37)</f>
        <v>0.67489839822172337</v>
      </c>
      <c r="P185" s="18">
        <f>CORREL($M180:$M185,Эталоны!$Q$32:$Q$37)</f>
        <v>-0.18969017715147457</v>
      </c>
      <c r="Q185" s="18">
        <f>CORREL($M180:$M185,Эталоны!$Q$24:$Q$29)</f>
        <v>0.7164811457210063</v>
      </c>
      <c r="R185" s="41">
        <v>3</v>
      </c>
      <c r="S185" s="38">
        <v>52</v>
      </c>
      <c r="T185" s="8">
        <f>CORREL($S180:$S185,Эталоны!$H$24:$H$29)</f>
        <v>-0.73708460719674551</v>
      </c>
      <c r="U185" s="18">
        <f>CORREL($S180:$S185,Эталоны!$H$32:$H$37)</f>
        <v>-1.578167948837058E-2</v>
      </c>
      <c r="V185" s="18">
        <f>CORREL($S180:$S185,Эталоны!$Q$32:$Q$37)</f>
        <v>0.59568339718127028</v>
      </c>
      <c r="W185" s="18">
        <f>CORREL($S180:$S185,Эталоны!$Q$24:$Q$29)</f>
        <v>0.5037643095584784</v>
      </c>
      <c r="X185" s="41">
        <v>2</v>
      </c>
      <c r="Y185" s="38">
        <v>55</v>
      </c>
      <c r="Z185" s="8">
        <f>CORREL($Y180:$Y185,Эталоны!$H$24:$H$29)</f>
        <v>0.30771082100198999</v>
      </c>
      <c r="AA185" s="18">
        <f>CORREL($Y180:$Y185,Эталоны!$H$32:$H$37)</f>
        <v>0.43442506253103119</v>
      </c>
      <c r="AB185" s="18">
        <f>CORREL($Y180:$Y185,Эталоны!$Q$32:$Q$37)</f>
        <v>-0.25201553649550729</v>
      </c>
      <c r="AC185" s="18">
        <f>CORREL($Y180:$Y185,Эталоны!$Q$24:$Q$29)</f>
        <v>1.2871221251237658E-2</v>
      </c>
      <c r="AD185" s="41">
        <v>2</v>
      </c>
      <c r="AE185" s="38">
        <v>42</v>
      </c>
      <c r="AF185" s="8">
        <f>CORREL($AE180:$AE185,Эталоны!$H$24:$H$29)</f>
        <v>-0.38902368361108375</v>
      </c>
      <c r="AG185" s="18">
        <f>CORREL($AE180:$AE185,Эталоны!$H$32:$H$37)</f>
        <v>6.7994820301510118E-3</v>
      </c>
      <c r="AH185" s="18">
        <f>CORREL($AE180:$AE185,Эталоны!$Q$32:$Q$37)</f>
        <v>-0.10588978857773754</v>
      </c>
      <c r="AI185" s="18">
        <f>CORREL($AE180:$AE185,Эталоны!$Q$24:$Q$29)</f>
        <v>0.19389363215111768</v>
      </c>
      <c r="AJ185" s="41">
        <v>2</v>
      </c>
      <c r="AK185" s="38">
        <v>58</v>
      </c>
      <c r="AL185" s="18">
        <f>CORREL($AK180:$AK185,Эталоны!$H$24:$H$29)</f>
        <v>-0.63455535408452746</v>
      </c>
      <c r="AM185" s="18">
        <f>CORREL($AK180:$AK185,Эталоны!$H$32:$H$37)</f>
        <v>0.81365067484620968</v>
      </c>
      <c r="AN185" s="18">
        <f>CORREL($AK180:$AK185,Эталоны!$Q$32:$Q$37)</f>
        <v>-0.33795152397115807</v>
      </c>
      <c r="AO185" s="18">
        <f>CORREL($AK180:$AK185,Эталоны!$Q$24:$Q$29)</f>
        <v>0.6782228009131489</v>
      </c>
      <c r="AP185" s="22">
        <v>3</v>
      </c>
    </row>
    <row r="186" spans="1:42" x14ac:dyDescent="0.3">
      <c r="A186" s="26"/>
      <c r="B186" s="26"/>
      <c r="F186" s="26"/>
      <c r="G186" s="34">
        <v>53</v>
      </c>
      <c r="H186" s="18">
        <f>CORREL($G181:$G186,Эталоны!$H$24:$H$29)</f>
        <v>-0.24319143660968051</v>
      </c>
      <c r="I186" s="18">
        <f>CORREL($G181:$G186,Эталоны!$H$32:$H$37)</f>
        <v>0.86525515719162316</v>
      </c>
      <c r="J186" s="18">
        <f>CORREL($G181:$G186,Эталоны!$Q$32:$Q$37)</f>
        <v>-0.5741901395487865</v>
      </c>
      <c r="K186" s="18">
        <f>CORREL($G181:$G186,Эталоны!$Q$24:$Q$29)</f>
        <v>0.44815262770555214</v>
      </c>
      <c r="L186" s="41">
        <v>3</v>
      </c>
      <c r="M186" s="34">
        <v>55</v>
      </c>
      <c r="N186" s="18">
        <f>CORREL($M181:$M186,Эталоны!$H$24:$H$29)</f>
        <v>5.3579971977679684E-2</v>
      </c>
      <c r="O186" s="18">
        <f>CORREL($M181:$M186,Эталоны!$H$32:$H$37)</f>
        <v>0.28552482121850281</v>
      </c>
      <c r="P186" s="18">
        <f>CORREL($M181:$M186,Эталоны!$Q$32:$Q$37)</f>
        <v>0.25435711160102381</v>
      </c>
      <c r="Q186" s="18">
        <f>CORREL($M181:$M186,Эталоны!$Q$24:$Q$29)</f>
        <v>0.1562432452449663</v>
      </c>
      <c r="R186" s="41">
        <v>3</v>
      </c>
      <c r="S186" s="38">
        <v>51</v>
      </c>
      <c r="T186" s="8">
        <f>CORREL($S181:$S186,Эталоны!$H$24:$H$29)</f>
        <v>-0.56777157592862471</v>
      </c>
      <c r="U186" s="18">
        <f>CORREL($S181:$S186,Эталоны!$H$32:$H$37)</f>
        <v>0.7243550259841508</v>
      </c>
      <c r="V186" s="18">
        <f>CORREL($S181:$S186,Эталоны!$Q$32:$Q$37)</f>
        <v>-7.6139809752933899E-2</v>
      </c>
      <c r="W186" s="18">
        <f>CORREL($S181:$S186,Эталоны!$Q$24:$Q$29)</f>
        <v>0.59281218469566477</v>
      </c>
      <c r="X186" s="41">
        <v>2</v>
      </c>
      <c r="Y186" s="38">
        <v>53</v>
      </c>
      <c r="Z186" s="8">
        <f>CORREL($Y181:$Y186,Эталоны!$H$24:$H$29)</f>
        <v>0.47957880886456566</v>
      </c>
      <c r="AA186" s="18">
        <f>CORREL($Y181:$Y186,Эталоны!$H$32:$H$37)</f>
        <v>-0.82296342174517567</v>
      </c>
      <c r="AB186" s="18">
        <f>CORREL($Y181:$Y186,Эталоны!$Q$32:$Q$37)</f>
        <v>0.26328915689621996</v>
      </c>
      <c r="AC186" s="18">
        <f>CORREL($Y181:$Y186,Эталоны!$Q$24:$Q$29)</f>
        <v>-0.82026701747784048</v>
      </c>
      <c r="AD186" s="41">
        <v>2</v>
      </c>
      <c r="AE186" s="38">
        <v>55</v>
      </c>
      <c r="AF186" s="8">
        <f>CORREL($AE181:$AE186,Эталоны!$H$24:$H$29)</f>
        <v>-0.34831699620502565</v>
      </c>
      <c r="AG186" s="18">
        <f>CORREL($AE181:$AE186,Эталоны!$H$32:$H$37)</f>
        <v>0.18652615858430366</v>
      </c>
      <c r="AH186" s="18">
        <f>CORREL($AE181:$AE186,Эталоны!$Q$32:$Q$37)</f>
        <v>0.64999302150228144</v>
      </c>
      <c r="AI186" s="18">
        <f>CORREL($AE181:$AE186,Эталоны!$Q$24:$Q$29)</f>
        <v>0.61988712931721601</v>
      </c>
      <c r="AJ186" s="41">
        <v>3</v>
      </c>
      <c r="AK186" s="38">
        <v>49</v>
      </c>
      <c r="AL186" s="18">
        <f>CORREL($AK181:$AK186,Эталоны!$H$24:$H$29)</f>
        <v>0.55000890503318156</v>
      </c>
      <c r="AM186" s="18">
        <f>CORREL($AK181:$AK186,Эталоны!$H$32:$H$37)</f>
        <v>-0.15094789667339659</v>
      </c>
      <c r="AN186" s="18">
        <f>CORREL($AK181:$AK186,Эталоны!$Q$32:$Q$37)</f>
        <v>-0.78024435355307542</v>
      </c>
      <c r="AO186" s="18">
        <f>CORREL($AK181:$AK186,Эталоны!$Q$24:$Q$29)</f>
        <v>-0.56077251704614128</v>
      </c>
      <c r="AP186" s="22">
        <v>3</v>
      </c>
    </row>
    <row r="187" spans="1:42" x14ac:dyDescent="0.3">
      <c r="A187" s="26"/>
      <c r="B187" s="26"/>
      <c r="F187" s="26"/>
      <c r="G187" s="34">
        <v>64</v>
      </c>
      <c r="H187" s="18">
        <f>CORREL($G182:$G187,Эталоны!$H$24:$H$29)</f>
        <v>-7.3813822254503447E-2</v>
      </c>
      <c r="I187" s="18">
        <f>CORREL($G182:$G187,Эталоны!$H$32:$H$37)</f>
        <v>3.7127417172021858E-2</v>
      </c>
      <c r="J187" s="18">
        <f>CORREL($G182:$G187,Эталоны!$Q$32:$Q$37)</f>
        <v>0.55064758941690106</v>
      </c>
      <c r="K187" s="18">
        <f>CORREL($G182:$G187,Эталоны!$Q$24:$Q$29)</f>
        <v>7.3030123889875828E-2</v>
      </c>
      <c r="L187" s="41">
        <v>3</v>
      </c>
      <c r="M187" s="34">
        <v>56</v>
      </c>
      <c r="N187" s="18">
        <f>CORREL($M182:$M187,Эталоны!$H$24:$H$29)</f>
        <v>6.6124652253357827E-2</v>
      </c>
      <c r="O187" s="18">
        <f>CORREL($M182:$M187,Эталоны!$H$32:$H$37)</f>
        <v>-0.61455835293353456</v>
      </c>
      <c r="P187" s="18">
        <f>CORREL($M182:$M187,Эталоны!$Q$32:$Q$37)</f>
        <v>0.68262913662682723</v>
      </c>
      <c r="Q187" s="18">
        <f>CORREL($M182:$M187,Эталоны!$Q$24:$Q$29)</f>
        <v>-0.40975202094187529</v>
      </c>
      <c r="R187" s="41">
        <v>2</v>
      </c>
      <c r="S187" s="38">
        <v>52</v>
      </c>
      <c r="T187" s="8">
        <f>CORREL($S182:$S187,Эталоны!$H$24:$H$29)</f>
        <v>-7.3708460719677391E-2</v>
      </c>
      <c r="U187" s="18">
        <f>CORREL($S182:$S187,Эталоны!$H$32:$H$37)</f>
        <v>0.31563358976743044</v>
      </c>
      <c r="V187" s="18">
        <f>CORREL($S182:$S187,Эталоны!$Q$32:$Q$37)</f>
        <v>0.11663730853898974</v>
      </c>
      <c r="W187" s="18">
        <f>CORREL($S182:$S187,Эталоны!$Q$24:$Q$29)</f>
        <v>2.6867429843118063E-2</v>
      </c>
      <c r="X187" s="41">
        <v>2</v>
      </c>
      <c r="Y187" s="38">
        <v>53</v>
      </c>
      <c r="Z187" s="8">
        <f>CORREL($Y182:$Y187,Эталоны!$H$24:$H$29)</f>
        <v>0.5264184151526331</v>
      </c>
      <c r="AA187" s="18">
        <f>CORREL($Y182:$Y187,Эталоны!$H$32:$H$37)</f>
        <v>-0.30123103289935976</v>
      </c>
      <c r="AB187" s="18">
        <f>CORREL($Y182:$Y187,Эталоны!$Q$32:$Q$37)</f>
        <v>-0.24911023425338985</v>
      </c>
      <c r="AC187" s="18">
        <f>CORREL($Y182:$Y187,Эталоны!$Q$24:$Q$29)</f>
        <v>-0.21746908010781901</v>
      </c>
      <c r="AD187" s="41">
        <v>3</v>
      </c>
      <c r="AE187" s="38">
        <v>50</v>
      </c>
      <c r="AF187" s="8">
        <f>CORREL($AE182:$AE187,Эталоны!$H$24:$H$29)</f>
        <v>-0.67178964732176349</v>
      </c>
      <c r="AG187" s="18">
        <f>CORREL($AE182:$AE187,Эталоны!$H$32:$H$37)</f>
        <v>0.12158730269038255</v>
      </c>
      <c r="AH187" s="18">
        <f>CORREL($AE182:$AE187,Эталоны!$Q$32:$Q$37)</f>
        <v>0.28883975819407681</v>
      </c>
      <c r="AI187" s="18">
        <f>CORREL($AE182:$AE187,Эталоны!$Q$24:$Q$29)</f>
        <v>0.14884477924540795</v>
      </c>
      <c r="AJ187" s="41">
        <v>3</v>
      </c>
      <c r="AK187" s="38">
        <v>59</v>
      </c>
      <c r="AL187" s="18">
        <f>CORREL($AK182:$AK187,Эталоны!$H$24:$H$29)</f>
        <v>0.2257760969279855</v>
      </c>
      <c r="AM187" s="18">
        <f>CORREL($AK182:$AK187,Эталоны!$H$32:$H$37)</f>
        <v>-0.18595465035794415</v>
      </c>
      <c r="AN187" s="18">
        <f>CORREL($AK182:$AK187,Эталоны!$Q$32:$Q$37)</f>
        <v>0.32207214119209215</v>
      </c>
      <c r="AO187" s="18">
        <f>CORREL($AK182:$AK187,Эталоны!$Q$24:$Q$29)</f>
        <v>0.15608150149840141</v>
      </c>
      <c r="AP187" s="22">
        <v>3</v>
      </c>
    </row>
    <row r="188" spans="1:42" x14ac:dyDescent="0.3">
      <c r="A188" s="26"/>
      <c r="B188" s="26"/>
      <c r="F188" s="26"/>
      <c r="G188" s="34">
        <v>65</v>
      </c>
      <c r="H188" s="18">
        <f>CORREL($G183:$G188,Эталоны!$H$24:$H$29)</f>
        <v>0.13355560622638507</v>
      </c>
      <c r="I188" s="18">
        <f>CORREL($G183:$G188,Эталоны!$H$32:$H$37)</f>
        <v>-0.54558436795625231</v>
      </c>
      <c r="J188" s="18">
        <f>CORREL($G183:$G188,Эталоны!$Q$32:$Q$37)</f>
        <v>0.49600268916072293</v>
      </c>
      <c r="K188" s="18">
        <f>CORREL($G183:$G188,Эталоны!$Q$24:$Q$29)</f>
        <v>-0.43466320911553985</v>
      </c>
      <c r="L188" s="41">
        <v>3</v>
      </c>
      <c r="M188" s="34">
        <v>59</v>
      </c>
      <c r="N188" s="18">
        <f>CORREL($M183:$M188,Эталоны!$H$24:$H$29)</f>
        <v>-0.28272638809689438</v>
      </c>
      <c r="O188" s="18">
        <f>CORREL($M183:$M188,Эталоны!$H$32:$H$37)</f>
        <v>0.20925470644750646</v>
      </c>
      <c r="P188" s="18">
        <f>CORREL($M183:$M188,Эталоны!$Q$32:$Q$37)</f>
        <v>0.50420168420380507</v>
      </c>
      <c r="Q188" s="18">
        <f>CORREL($M183:$M188,Эталоны!$Q$24:$Q$29)</f>
        <v>0.343521459310757</v>
      </c>
      <c r="R188" s="41">
        <v>1</v>
      </c>
      <c r="S188" s="38">
        <v>57</v>
      </c>
      <c r="T188" s="8">
        <f>CORREL($S183:$S188,Эталоны!$H$24:$H$29)</f>
        <v>0.24033620688202711</v>
      </c>
      <c r="U188" s="18">
        <f>CORREL($S183:$S188,Эталоны!$H$32:$H$37)</f>
        <v>-0.3686160178939476</v>
      </c>
      <c r="V188" s="18">
        <f>CORREL($S183:$S188,Эталоны!$Q$32:$Q$37)</f>
        <v>0.52093074911238713</v>
      </c>
      <c r="W188" s="18">
        <f>CORREL($S183:$S188,Эталоны!$Q$24:$Q$29)</f>
        <v>-0.32980636806740266</v>
      </c>
      <c r="X188" s="41">
        <v>1</v>
      </c>
      <c r="Y188" s="38">
        <v>51</v>
      </c>
      <c r="Z188" s="8">
        <f>CORREL($Y183:$Y188,Эталоны!$H$24:$H$29)</f>
        <v>-0.5996903225600162</v>
      </c>
      <c r="AA188" s="18">
        <f>CORREL($Y183:$Y188,Эталоны!$H$32:$H$37)</f>
        <v>0.46560986337318155</v>
      </c>
      <c r="AB188" s="18">
        <f>CORREL($Y183:$Y188,Эталоны!$Q$32:$Q$37)</f>
        <v>-0.16637582867922648</v>
      </c>
      <c r="AC188" s="18">
        <f>CORREL($Y183:$Y188,Эталоны!$Q$24:$Q$29)</f>
        <v>0.53157790773021962</v>
      </c>
      <c r="AD188" s="41">
        <v>3</v>
      </c>
      <c r="AE188" s="38">
        <v>54</v>
      </c>
      <c r="AF188" s="8">
        <f>CORREL($AE183:$AE188,Эталоны!$H$24:$H$29)</f>
        <v>0.1669361419364267</v>
      </c>
      <c r="AG188" s="18">
        <f>CORREL($AE183:$AE188,Эталоны!$H$32:$H$37)</f>
        <v>0.42781574838420261</v>
      </c>
      <c r="AH188" s="18">
        <f>CORREL($AE183:$AE188,Эталоны!$Q$32:$Q$37)</f>
        <v>-5.855810255472535E-2</v>
      </c>
      <c r="AI188" s="18">
        <f>CORREL($AE183:$AE188,Эталоны!$Q$24:$Q$29)</f>
        <v>0.14058402033414213</v>
      </c>
      <c r="AJ188" s="41">
        <v>3</v>
      </c>
      <c r="AK188" s="38">
        <v>57</v>
      </c>
      <c r="AL188" s="18">
        <f>CORREL($AK183:$AK188,Эталоны!$H$24:$H$29)</f>
        <v>-0.52162063773016987</v>
      </c>
      <c r="AM188" s="18">
        <f>CORREL($AK183:$AK188,Эталоны!$H$32:$H$37)</f>
        <v>-0.38598554914935579</v>
      </c>
      <c r="AN188" s="18">
        <f>CORREL($AK183:$AK188,Эталоны!$Q$32:$Q$37)</f>
        <v>0.41006999397681626</v>
      </c>
      <c r="AO188" s="18">
        <f>CORREL($AK183:$AK188,Эталоны!$Q$24:$Q$29)</f>
        <v>4.8243373190414711E-2</v>
      </c>
      <c r="AP188" s="22">
        <v>3</v>
      </c>
    </row>
    <row r="189" spans="1:42" x14ac:dyDescent="0.3">
      <c r="A189" s="26"/>
      <c r="B189" s="26"/>
      <c r="F189" s="26"/>
      <c r="G189" s="34">
        <v>52</v>
      </c>
      <c r="H189" s="18">
        <f>CORREL($G184:$G189,Эталоны!$H$24:$H$29)</f>
        <v>0.24659005619609742</v>
      </c>
      <c r="I189" s="18">
        <f>CORREL($G184:$G189,Эталоны!$H$32:$H$37)</f>
        <v>0.42066114642481062</v>
      </c>
      <c r="J189" s="18">
        <f>CORREL($G184:$G189,Эталоны!$Q$32:$Q$37)</f>
        <v>-0.88510501036118328</v>
      </c>
      <c r="K189" s="18">
        <f>CORREL($G184:$G189,Эталоны!$Q$24:$Q$29)</f>
        <v>-0.14688426935957932</v>
      </c>
      <c r="L189" s="41">
        <v>3</v>
      </c>
      <c r="M189" s="34">
        <v>54</v>
      </c>
      <c r="N189" s="18">
        <f>CORREL($M184:$M189,Эталоны!$H$24:$H$29)</f>
        <v>-3.1414043121878961E-2</v>
      </c>
      <c r="O189" s="18">
        <f>CORREL($M184:$M189,Эталоны!$H$32:$H$37)</f>
        <v>0.16441441220875472</v>
      </c>
      <c r="P189" s="18">
        <f>CORREL($M184:$M189,Эталоны!$Q$32:$Q$37)</f>
        <v>-0.41898449814119054</v>
      </c>
      <c r="Q189" s="18">
        <f>CORREL($M184:$M189,Эталоны!$Q$24:$Q$29)</f>
        <v>-0.30916931337968223</v>
      </c>
      <c r="R189" s="41">
        <v>1</v>
      </c>
      <c r="S189" s="38">
        <v>56</v>
      </c>
      <c r="T189" s="8">
        <f>CORREL($S184:$S189,Эталоны!$H$24:$H$29)</f>
        <v>-1.0600971446861188E-2</v>
      </c>
      <c r="U189" s="18">
        <f>CORREL($S184:$S189,Эталоны!$H$32:$H$37)</f>
        <v>-0.15232667809211253</v>
      </c>
      <c r="V189" s="18">
        <f>CORREL($S184:$S189,Эталоны!$Q$32:$Q$37)</f>
        <v>0.27559136944893964</v>
      </c>
      <c r="W189" s="18">
        <f>CORREL($S184:$S189,Эталоны!$Q$24:$Q$29)</f>
        <v>-0.23571340500163473</v>
      </c>
      <c r="X189" s="41">
        <v>1</v>
      </c>
      <c r="Y189" s="38">
        <v>52</v>
      </c>
      <c r="Z189" s="8">
        <f>CORREL($Y184:$Y189,Эталоны!$H$24:$H$29)</f>
        <v>0.61741639718977293</v>
      </c>
      <c r="AA189" s="18">
        <f>CORREL($Y184:$Y189,Эталоны!$H$32:$H$37)</f>
        <v>-0.3977139626598642</v>
      </c>
      <c r="AB189" s="18">
        <f>CORREL($Y184:$Y189,Эталоны!$Q$32:$Q$37)</f>
        <v>-0.15030898783359858</v>
      </c>
      <c r="AC189" s="18">
        <f>CORREL($Y184:$Y189,Эталоны!$Q$24:$Q$29)</f>
        <v>-0.24236596036006888</v>
      </c>
      <c r="AD189" s="41">
        <v>3</v>
      </c>
      <c r="AE189" s="38">
        <v>64</v>
      </c>
      <c r="AF189" s="8">
        <f>CORREL($AE184:$AE189,Эталоны!$H$24:$H$29)</f>
        <v>-0.22274276097790208</v>
      </c>
      <c r="AG189" s="18">
        <f>CORREL($AE184:$AE189,Эталоны!$H$32:$H$37)</f>
        <v>-0.10912091370627214</v>
      </c>
      <c r="AH189" s="18">
        <f>CORREL($AE184:$AE189,Эталоны!$Q$32:$Q$37)</f>
        <v>0.68442837538711021</v>
      </c>
      <c r="AI189" s="18">
        <f>CORREL($AE184:$AE189,Эталоны!$Q$24:$Q$29)</f>
        <v>-9.0213154865741822E-3</v>
      </c>
      <c r="AJ189" s="41">
        <v>2</v>
      </c>
      <c r="AK189" s="38">
        <v>54</v>
      </c>
      <c r="AL189" s="18">
        <f>CORREL($AK184:$AK189,Эталоны!$H$24:$H$29)</f>
        <v>-0.13550944037049328</v>
      </c>
      <c r="AM189" s="18">
        <f>CORREL($AK184:$AK189,Эталоны!$H$32:$H$37)</f>
        <v>0.74260296906158163</v>
      </c>
      <c r="AN189" s="18">
        <f>CORREL($AK184:$AK189,Эталоны!$Q$32:$Q$37)</f>
        <v>-0.62527665284738454</v>
      </c>
      <c r="AO189" s="18">
        <f>CORREL($AK184:$AK189,Эталоны!$Q$24:$Q$29)</f>
        <v>0.50266137538333167</v>
      </c>
      <c r="AP189" s="22">
        <v>3</v>
      </c>
    </row>
    <row r="190" spans="1:42" x14ac:dyDescent="0.3">
      <c r="A190" s="26"/>
      <c r="B190" s="26"/>
      <c r="F190" s="26"/>
      <c r="G190" s="34">
        <v>60</v>
      </c>
      <c r="H190" s="18">
        <f>CORREL($G185:$G190,Эталоны!$H$24:$H$29)</f>
        <v>0.2271204755349876</v>
      </c>
      <c r="I190" s="18">
        <f>CORREL($G185:$G190,Эталоны!$H$32:$H$37)</f>
        <v>0.1421890196865932</v>
      </c>
      <c r="J190" s="18">
        <f>CORREL($G185:$G190,Эталоны!$Q$32:$Q$37)</f>
        <v>6.4853891005318964E-2</v>
      </c>
      <c r="K190" s="18">
        <f>CORREL($G185:$G190,Эталоны!$Q$24:$Q$29)</f>
        <v>4.7929638649286191E-2</v>
      </c>
      <c r="L190" s="41">
        <v>3</v>
      </c>
      <c r="M190" s="34">
        <v>56</v>
      </c>
      <c r="N190" s="18">
        <f>CORREL($M185:$M190,Эталоны!$H$24:$H$29)</f>
        <v>0.70407104348334315</v>
      </c>
      <c r="O190" s="18">
        <f>CORREL($M185:$M190,Эталоны!$H$32:$H$37)</f>
        <v>3.1266309561129482E-2</v>
      </c>
      <c r="P190" s="18">
        <f>CORREL($M185:$M190,Эталоны!$Q$32:$Q$37)</f>
        <v>-0.20160483017451561</v>
      </c>
      <c r="Q190" s="18">
        <f>CORREL($M185:$M190,Эталоны!$Q$24:$Q$29)</f>
        <v>-0.25664054276351123</v>
      </c>
      <c r="R190" s="41">
        <v>2</v>
      </c>
      <c r="S190" s="38">
        <v>54</v>
      </c>
      <c r="T190" s="8">
        <f>CORREL($S185:$S190,Эталоны!$H$24:$H$29)</f>
        <v>0.21431988791072587</v>
      </c>
      <c r="U190" s="18">
        <f>CORREL($S185:$S190,Эталоны!$H$32:$H$37)</f>
        <v>0.43338588934951433</v>
      </c>
      <c r="V190" s="18">
        <f>CORREL($S185:$S190,Эталоны!$Q$32:$Q$37)</f>
        <v>-0.39364791081110867</v>
      </c>
      <c r="W190" s="18">
        <f>CORREL($S185:$S190,Эталоны!$Q$24:$Q$29)</f>
        <v>-9.7652028278104402E-2</v>
      </c>
      <c r="X190" s="41">
        <v>1</v>
      </c>
      <c r="Y190" s="38">
        <v>66</v>
      </c>
      <c r="Z190" s="8">
        <f>CORREL($Y185:$Y190,Эталоны!$H$24:$H$29)</f>
        <v>-0.56122120530592079</v>
      </c>
      <c r="AA190" s="18">
        <f>CORREL($Y185:$Y190,Эталоны!$H$32:$H$37)</f>
        <v>0.12016277504288539</v>
      </c>
      <c r="AB190" s="18">
        <f>CORREL($Y185:$Y190,Эталоны!$Q$32:$Q$37)</f>
        <v>0.86958259874150856</v>
      </c>
      <c r="AC190" s="18">
        <f>CORREL($Y185:$Y190,Эталоны!$Q$24:$Q$29)</f>
        <v>0.55404490929094741</v>
      </c>
      <c r="AD190" s="41">
        <v>2</v>
      </c>
      <c r="AE190" s="38">
        <v>53</v>
      </c>
      <c r="AF190" s="8">
        <f>CORREL($AE185:$AE190,Эталоны!$H$24:$H$29)</f>
        <v>0.43528575006600678</v>
      </c>
      <c r="AG190" s="18">
        <f>CORREL($AE185:$AE190,Эталоны!$H$32:$H$37)</f>
        <v>-0.33137351615084787</v>
      </c>
      <c r="AH190" s="18">
        <f>CORREL($AE185:$AE190,Эталоны!$Q$32:$Q$37)</f>
        <v>-0.18655062681115891</v>
      </c>
      <c r="AI190" s="18">
        <f>CORREL($AE185:$AE190,Эталоны!$Q$24:$Q$29)</f>
        <v>-0.62144091528383583</v>
      </c>
      <c r="AJ190" s="41">
        <v>2</v>
      </c>
      <c r="AK190" s="38">
        <v>67</v>
      </c>
      <c r="AL190" s="18">
        <f>CORREL($AK185:$AK190,Эталоны!$H$24:$H$29)</f>
        <v>-0.49030973953272688</v>
      </c>
      <c r="AM190" s="18">
        <f>CORREL($AK185:$AK190,Эталоны!$H$32:$H$37)</f>
        <v>0.25298873988477666</v>
      </c>
      <c r="AN190" s="18">
        <f>CORREL($AK185:$AK190,Эталоны!$Q$32:$Q$37)</f>
        <v>0.70198038029201038</v>
      </c>
      <c r="AO190" s="18">
        <f>CORREL($AK185:$AK190,Эталоны!$Q$24:$Q$29)</f>
        <v>0.46070696433606007</v>
      </c>
      <c r="AP190" s="22">
        <v>2</v>
      </c>
    </row>
    <row r="191" spans="1:42" x14ac:dyDescent="0.3">
      <c r="A191" s="26"/>
      <c r="B191" s="26"/>
      <c r="F191" s="26"/>
      <c r="G191" s="34">
        <v>61</v>
      </c>
      <c r="H191" s="18">
        <f>CORREL($G186:$G191,Эталоны!$H$24:$H$29)</f>
        <v>0.21856280674975381</v>
      </c>
      <c r="I191" s="18">
        <f>CORREL($G186:$G191,Эталоны!$H$32:$H$37)</f>
        <v>-0.94716970643046439</v>
      </c>
      <c r="J191" s="18">
        <f>CORREL($G186:$G191,Эталоны!$Q$32:$Q$37)</f>
        <v>0.54348936733460329</v>
      </c>
      <c r="K191" s="18">
        <f>CORREL($G186:$G191,Эталоны!$Q$24:$Q$29)</f>
        <v>-0.59212856255557933</v>
      </c>
      <c r="L191" s="41">
        <v>3</v>
      </c>
      <c r="M191" s="34">
        <v>59</v>
      </c>
      <c r="N191" s="18">
        <f>CORREL($M186:$M191,Эталоны!$H$24:$H$29)</f>
        <v>-0.17210625507370661</v>
      </c>
      <c r="O191" s="18">
        <f>CORREL($M186:$M191,Эталоны!$H$32:$H$37)</f>
        <v>-0.63872603817737716</v>
      </c>
      <c r="P191" s="18">
        <f>CORREL($M186:$M191,Эталоны!$Q$32:$Q$37)</f>
        <v>0.90191634551757116</v>
      </c>
      <c r="Q191" s="18">
        <f>CORREL($M186:$M191,Эталоны!$Q$24:$Q$29)</f>
        <v>-0.19960931103828827</v>
      </c>
      <c r="R191" s="41">
        <v>2</v>
      </c>
      <c r="S191" s="38">
        <v>55</v>
      </c>
      <c r="T191" s="8">
        <f>CORREL($S186:$S191,Эталоны!$H$24:$H$29)</f>
        <v>0.49017813042029107</v>
      </c>
      <c r="U191" s="18">
        <f>CORREL($S186:$S191,Эталоны!$H$32:$H$37)</f>
        <v>-0.35050562685346531</v>
      </c>
      <c r="V191" s="18">
        <f>CORREL($S186:$S191,Эталоны!$Q$32:$Q$37)</f>
        <v>0.15513295835693966</v>
      </c>
      <c r="W191" s="18">
        <f>CORREL($S186:$S191,Эталоны!$Q$24:$Q$29)</f>
        <v>-0.53602366951273428</v>
      </c>
      <c r="X191" s="41">
        <v>1</v>
      </c>
      <c r="Y191" s="38">
        <v>57</v>
      </c>
      <c r="Z191" s="8">
        <f>CORREL($Y186:$Y191,Эталоны!$H$24:$H$29)</f>
        <v>-0.26605453084078473</v>
      </c>
      <c r="AA191" s="18">
        <f>CORREL($Y186:$Y191,Эталоны!$H$32:$H$37)</f>
        <v>1.4309996734900458E-2</v>
      </c>
      <c r="AB191" s="18">
        <f>CORREL($Y186:$Y191,Эталоны!$Q$32:$Q$37)</f>
        <v>2.0919674266122974E-2</v>
      </c>
      <c r="AC191" s="18">
        <f>CORREL($Y186:$Y191,Эталоны!$Q$24:$Q$29)</f>
        <v>-0.14757733020094255</v>
      </c>
      <c r="AD191" s="41">
        <v>1</v>
      </c>
      <c r="AE191" s="38">
        <v>53</v>
      </c>
      <c r="AF191" s="8">
        <f>CORREL($AE186:$AE191,Эталоны!$H$24:$H$29)</f>
        <v>0.31819039935571569</v>
      </c>
      <c r="AG191" s="18">
        <f>CORREL($AE186:$AE191,Эталоны!$H$32:$H$37)</f>
        <v>0.57916494112578609</v>
      </c>
      <c r="AH191" s="18">
        <f>CORREL($AE186:$AE191,Эталоны!$Q$32:$Q$37)</f>
        <v>-0.54942165160802392</v>
      </c>
      <c r="AI191" s="18">
        <f>CORREL($AE186:$AE191,Эталоны!$Q$24:$Q$29)</f>
        <v>0.10117701263406817</v>
      </c>
      <c r="AJ191" s="41">
        <v>2</v>
      </c>
      <c r="AK191" s="38">
        <v>69</v>
      </c>
      <c r="AL191" s="18">
        <f>CORREL($AK186:$AK191,Эталоны!$H$24:$H$29)</f>
        <v>-3.8155351028263208E-2</v>
      </c>
      <c r="AM191" s="18">
        <f>CORREL($AK186:$AK191,Эталоны!$H$32:$H$37)</f>
        <v>-0.35299971611088343</v>
      </c>
      <c r="AN191" s="18">
        <f>CORREL($AK186:$AK191,Эталоны!$Q$32:$Q$37)</f>
        <v>0.51848036816704568</v>
      </c>
      <c r="AO191" s="18">
        <f>CORREL($AK186:$AK191,Эталоны!$Q$24:$Q$29)</f>
        <v>-0.24879841066945338</v>
      </c>
      <c r="AP191" s="22">
        <v>1</v>
      </c>
    </row>
    <row r="192" spans="1:42" x14ac:dyDescent="0.3">
      <c r="A192" s="26"/>
      <c r="B192" s="26"/>
      <c r="F192" s="26"/>
      <c r="G192" s="34">
        <v>62</v>
      </c>
      <c r="H192" s="18">
        <f>CORREL($G187:$G192,Эталоны!$H$24:$H$29)</f>
        <v>-0.32211705713333366</v>
      </c>
      <c r="I192" s="18">
        <f>CORREL($G187:$G192,Эталоны!$H$32:$H$37)</f>
        <v>0.51842847469961184</v>
      </c>
      <c r="J192" s="18">
        <f>CORREL($G187:$G192,Эталоны!$Q$32:$Q$37)</f>
        <v>-0.15513295835693969</v>
      </c>
      <c r="K192" s="18">
        <f>CORREL($G187:$G192,Эталоны!$Q$24:$Q$29)</f>
        <v>0.59728351745704633</v>
      </c>
      <c r="L192" s="41">
        <v>3</v>
      </c>
      <c r="M192" s="34">
        <v>61</v>
      </c>
      <c r="N192" s="18">
        <f>CORREL($M187:$M192,Эталоны!$H$24:$H$29)</f>
        <v>-0.23815208987209657</v>
      </c>
      <c r="O192" s="18">
        <f>CORREL($M187:$M192,Эталоны!$H$32:$H$37)</f>
        <v>6.0830912506277174E-2</v>
      </c>
      <c r="P192" s="18">
        <f>CORREL($M187:$M192,Эталоны!$Q$32:$Q$37)</f>
        <v>0.38252222412425851</v>
      </c>
      <c r="Q192" s="18">
        <f>CORREL($M187:$M192,Эталоны!$Q$24:$Q$29)</f>
        <v>0.24215054305649752</v>
      </c>
      <c r="R192" s="41">
        <v>2</v>
      </c>
      <c r="S192" s="38">
        <v>52</v>
      </c>
      <c r="T192" s="8">
        <f>CORREL($S187:$S192,Эталоны!$H$24:$H$29)</f>
        <v>0.75393703492505304</v>
      </c>
      <c r="U192" s="18">
        <f>CORREL($S187:$S192,Эталоны!$H$32:$H$37)</f>
        <v>-0.79516788450052156</v>
      </c>
      <c r="V192" s="18">
        <f>CORREL($S187:$S192,Эталоны!$Q$32:$Q$37)</f>
        <v>-0.29826015121915173</v>
      </c>
      <c r="W192" s="18">
        <f>CORREL($S187:$S192,Эталоны!$Q$24:$Q$29)</f>
        <v>-0.87025436358725416</v>
      </c>
      <c r="X192" s="41">
        <v>2</v>
      </c>
      <c r="Y192" s="38">
        <v>58</v>
      </c>
      <c r="Z192" s="8">
        <f>CORREL($Y187:$Y192,Эталоны!$H$24:$H$29)</f>
        <v>0.2856847431653971</v>
      </c>
      <c r="AA192" s="18">
        <f>CORREL($Y187:$Y192,Эталоны!$H$32:$H$37)</f>
        <v>0.55980335003000026</v>
      </c>
      <c r="AB192" s="18">
        <f>CORREL($Y187:$Y192,Эталоны!$Q$32:$Q$37)</f>
        <v>-0.37299199477779821</v>
      </c>
      <c r="AC192" s="18">
        <f>CORREL($Y187:$Y192,Эталоны!$Q$24:$Q$29)</f>
        <v>9.1383587843022959E-2</v>
      </c>
      <c r="AD192" s="41">
        <v>1</v>
      </c>
      <c r="AE192" s="38">
        <v>53</v>
      </c>
      <c r="AF192" s="8">
        <f>CORREL($AE187:$AE192,Эталоны!$H$24:$H$29)</f>
        <v>0.43502841291666466</v>
      </c>
      <c r="AG192" s="18">
        <f>CORREL($AE187:$AE192,Эталоны!$H$32:$H$37)</f>
        <v>-0.80820074686954668</v>
      </c>
      <c r="AH192" s="18">
        <f>CORREL($AE187:$AE192,Эталоны!$Q$32:$Q$37)</f>
        <v>0.26174143379465081</v>
      </c>
      <c r="AI192" s="18">
        <f>CORREL($AE187:$AE192,Эталоны!$Q$24:$Q$29)</f>
        <v>-0.70991448401682389</v>
      </c>
      <c r="AJ192" s="41">
        <v>3</v>
      </c>
      <c r="AK192" s="38">
        <v>66</v>
      </c>
      <c r="AL192" s="18">
        <f>CORREL($AK187:$AK192,Эталоны!$H$24:$H$29)</f>
        <v>-7.4075110937956101E-2</v>
      </c>
      <c r="AM192" s="18">
        <f>CORREL($AK187:$AK192,Эталоны!$H$32:$H$37)</f>
        <v>0.51356782310719185</v>
      </c>
      <c r="AN192" s="18">
        <f>CORREL($AK187:$AK192,Эталоны!$Q$32:$Q$37)</f>
        <v>-0.18659112407133721</v>
      </c>
      <c r="AO192" s="18">
        <f>CORREL($AK187:$AK192,Эталоны!$Q$24:$Q$29)</f>
        <v>0.1465772768223052</v>
      </c>
      <c r="AP192" s="22">
        <v>1</v>
      </c>
    </row>
    <row r="193" spans="1:42" x14ac:dyDescent="0.3">
      <c r="A193" s="26"/>
      <c r="B193" s="26"/>
      <c r="F193" s="26"/>
      <c r="G193" s="26"/>
      <c r="L193" s="26"/>
      <c r="M193" s="34">
        <v>55</v>
      </c>
      <c r="N193" s="18">
        <f>CORREL($M188:$M193,Эталоны!$H$24:$H$29)</f>
        <v>-0.18997427605839279</v>
      </c>
      <c r="O193" s="18">
        <f>CORREL($M188:$M193,Эталоны!$H$32:$H$37)</f>
        <v>0.51748009914266413</v>
      </c>
      <c r="P193" s="18">
        <f>CORREL($M188:$M193,Эталоны!$Q$32:$Q$37)</f>
        <v>-0.57976323878674008</v>
      </c>
      <c r="Q193" s="18">
        <f>CORREL($M188:$M193,Эталоны!$Q$24:$Q$29)</f>
        <v>2.5967781467151223E-2</v>
      </c>
      <c r="R193" s="41">
        <v>2</v>
      </c>
      <c r="S193" s="38">
        <v>54</v>
      </c>
      <c r="T193" s="8">
        <f>CORREL($S188:$S193,Эталоны!$H$24:$H$29)</f>
        <v>-0.14821593499596206</v>
      </c>
      <c r="U193" s="18">
        <f>CORREL($S188:$S193,Эталоны!$H$32:$H$37)</f>
        <v>0.37728717578246534</v>
      </c>
      <c r="V193" s="18">
        <f>CORREL($S188:$S193,Эталоны!$Q$32:$Q$37)</f>
        <v>-0.15915145574044537</v>
      </c>
      <c r="W193" s="18">
        <f>CORREL($S188:$S193,Эталоны!$Q$24:$Q$29)</f>
        <v>0.5807806574678448</v>
      </c>
      <c r="X193" s="41">
        <v>3</v>
      </c>
      <c r="Y193" s="38">
        <v>51</v>
      </c>
      <c r="Z193" s="8">
        <f>CORREL($Y188:$Y193,Эталоны!$H$24:$H$29)</f>
        <v>0.47179769820966894</v>
      </c>
      <c r="AA193" s="18">
        <f>CORREL($Y188:$Y193,Эталоны!$H$32:$H$37)</f>
        <v>-0.58048091227211407</v>
      </c>
      <c r="AB193" s="18">
        <f>CORREL($Y188:$Y193,Эталоны!$Q$32:$Q$37)</f>
        <v>-0.1041446805453321</v>
      </c>
      <c r="AC193" s="18">
        <f>CORREL($Y188:$Y193,Эталоны!$Q$24:$Q$29)</f>
        <v>-0.78703722706962875</v>
      </c>
      <c r="AD193" s="41">
        <v>1</v>
      </c>
      <c r="AE193" s="38">
        <v>50</v>
      </c>
      <c r="AF193" s="8">
        <f>CORREL($AE188:$AE193,Эталоны!$H$24:$H$29)</f>
        <v>0.40825743366025791</v>
      </c>
      <c r="AG193" s="18">
        <f>CORREL($AE188:$AE193,Эталоны!$H$32:$H$37)</f>
        <v>-0.34582585149737022</v>
      </c>
      <c r="AH193" s="18">
        <f>CORREL($AE188:$AE193,Эталоны!$Q$32:$Q$37)</f>
        <v>-0.32831150944184412</v>
      </c>
      <c r="AI193" s="18">
        <f>CORREL($AE188:$AE193,Эталоны!$Q$24:$Q$29)</f>
        <v>-0.23663816133894017</v>
      </c>
      <c r="AJ193" s="41">
        <v>3</v>
      </c>
      <c r="AK193" s="38">
        <v>60</v>
      </c>
      <c r="AL193" s="18">
        <f>CORREL($AK188:$AK193,Эталоны!$H$24:$H$29)</f>
        <v>0.40239889023427233</v>
      </c>
      <c r="AM193" s="18">
        <f>CORREL($AK188:$AK193,Эталоны!$H$32:$H$37)</f>
        <v>-3.0123184493492421E-2</v>
      </c>
      <c r="AN193" s="18">
        <f>CORREL($AK188:$AK193,Эталоны!$Q$32:$Q$37)</f>
        <v>-0.28017514062030385</v>
      </c>
      <c r="AO193" s="18">
        <f>CORREL($AK188:$AK193,Эталоны!$Q$24:$Q$29)</f>
        <v>-0.49479444344736828</v>
      </c>
      <c r="AP193" s="22">
        <v>1</v>
      </c>
    </row>
    <row r="194" spans="1:42" x14ac:dyDescent="0.3">
      <c r="A194" s="26"/>
      <c r="B194" s="26"/>
      <c r="F194" s="26"/>
      <c r="G194" s="26"/>
      <c r="L194" s="26"/>
      <c r="M194" s="34">
        <v>67</v>
      </c>
      <c r="N194" s="18">
        <f>CORREL($M189:$M194,Эталоны!$H$24:$H$29)</f>
        <v>5.3579971977680989E-2</v>
      </c>
      <c r="O194" s="18">
        <f>CORREL($M189:$M194,Эталоны!$H$32:$H$37)</f>
        <v>2.1669294467475359E-2</v>
      </c>
      <c r="P194" s="18">
        <f>CORREL($M189:$M194,Эталоны!$Q$32:$Q$37)</f>
        <v>0.58744380536426943</v>
      </c>
      <c r="Q194" s="18">
        <f>CORREL($M189:$M194,Эталоны!$Q$24:$Q$29)</f>
        <v>0.16112584665887086</v>
      </c>
      <c r="R194" s="41">
        <v>2</v>
      </c>
      <c r="S194" s="38">
        <v>60</v>
      </c>
      <c r="T194" s="8">
        <f>CORREL($S189:$S194,Эталоны!$H$24:$H$29)</f>
        <v>-0.70526884508233589</v>
      </c>
      <c r="U194" s="18">
        <f>CORREL($S189:$S194,Эталоны!$H$32:$H$37)</f>
        <v>2.8437803937319234E-2</v>
      </c>
      <c r="V194" s="18">
        <f>CORREL($S189:$S194,Эталоны!$Q$32:$Q$37)</f>
        <v>0.93227468320145934</v>
      </c>
      <c r="W194" s="18">
        <f>CORREL($S189:$S194,Эталоны!$Q$24:$Q$29)</f>
        <v>0.5359405048965642</v>
      </c>
      <c r="X194" s="41">
        <v>2</v>
      </c>
      <c r="Y194" s="38">
        <v>51</v>
      </c>
      <c r="Z194" s="8">
        <f>CORREL($Y189:$Y194,Эталоны!$H$24:$H$29)</f>
        <v>0.73822463366925128</v>
      </c>
      <c r="AA194" s="18">
        <f>CORREL($Y189:$Y194,Эталоны!$H$32:$H$37)</f>
        <v>-0.43470044658776102</v>
      </c>
      <c r="AB194" s="18">
        <f>CORREL($Y189:$Y194,Эталоны!$Q$32:$Q$37)</f>
        <v>-0.33251012463268731</v>
      </c>
      <c r="AC194" s="18">
        <f>CORREL($Y189:$Y194,Эталоны!$Q$24:$Q$29)</f>
        <v>-0.40666962118507743</v>
      </c>
      <c r="AD194" s="41">
        <v>2</v>
      </c>
      <c r="AE194" s="38">
        <v>50</v>
      </c>
      <c r="AF194" s="8">
        <f>CORREL($AE189:$AE194,Эталоны!$H$24:$H$29)</f>
        <v>-0.50606882289205501</v>
      </c>
      <c r="AG194" s="18">
        <f>CORREL($AE189:$AE194,Эталоны!$H$32:$H$37)</f>
        <v>0.51308429171305414</v>
      </c>
      <c r="AH194" s="18">
        <f>CORREL($AE189:$AE194,Эталоны!$Q$32:$Q$37)</f>
        <v>-0.21326697993299015</v>
      </c>
      <c r="AI194" s="18">
        <f>CORREL($AE189:$AE194,Эталоны!$Q$24:$Q$29)</f>
        <v>0.61261217777780674</v>
      </c>
      <c r="AJ194" s="41">
        <v>3</v>
      </c>
      <c r="AK194" s="38">
        <v>53</v>
      </c>
      <c r="AL194" s="18">
        <f>CORREL($AK189:$AK194,Эталоны!$H$24:$H$29)</f>
        <v>0.90854972559465119</v>
      </c>
      <c r="AM194" s="18">
        <f>CORREL($AK189:$AK194,Эталоны!$H$32:$H$37)</f>
        <v>-0.61416096001988507</v>
      </c>
      <c r="AN194" s="18">
        <f>CORREL($AK189:$AK194,Эталоны!$Q$32:$Q$37)</f>
        <v>-0.43524802418649861</v>
      </c>
      <c r="AO194" s="18">
        <f>CORREL($AK189:$AK194,Эталоны!$Q$24:$Q$29)</f>
        <v>-0.82536348379533608</v>
      </c>
      <c r="AP194" s="22">
        <v>2</v>
      </c>
    </row>
    <row r="195" spans="1:42" x14ac:dyDescent="0.3">
      <c r="A195" s="26"/>
      <c r="B195" s="26"/>
      <c r="F195" s="26"/>
      <c r="G195" s="26"/>
      <c r="L195" s="26"/>
      <c r="M195" s="34">
        <v>55</v>
      </c>
      <c r="N195" s="18">
        <f>CORREL($M190:$M195,Эталоны!$H$24:$H$29)</f>
        <v>0.11822005456299921</v>
      </c>
      <c r="O195" s="18">
        <f>CORREL($M190:$M195,Эталоны!$H$32:$H$37)</f>
        <v>-0.52874025058391172</v>
      </c>
      <c r="P195" s="18">
        <f>CORREL($M190:$M195,Эталоны!$Q$32:$Q$37)</f>
        <v>-0.15563222859630271</v>
      </c>
      <c r="Q195" s="18">
        <f>CORREL($M190:$M195,Эталоны!$Q$24:$Q$29)</f>
        <v>-0.6920120595186775</v>
      </c>
      <c r="R195" s="41">
        <v>2</v>
      </c>
      <c r="S195" s="38">
        <v>55</v>
      </c>
      <c r="T195" s="8">
        <f>CORREL($S190:$S195,Эталоны!$H$24:$H$29)</f>
        <v>-0.14509525002200213</v>
      </c>
      <c r="U195" s="18">
        <f>CORREL($S190:$S195,Эталоны!$H$32:$H$37)</f>
        <v>8.2843379037713286E-2</v>
      </c>
      <c r="V195" s="18">
        <f>CORREL($S190:$S195,Эталоны!$Q$32:$Q$37)</f>
        <v>-0.19133397621657364</v>
      </c>
      <c r="W195" s="18">
        <f>CORREL($S190:$S195,Эталоны!$Q$24:$Q$29)</f>
        <v>-0.14103623609278546</v>
      </c>
      <c r="X195" s="41">
        <v>3</v>
      </c>
      <c r="Y195" s="38">
        <v>53</v>
      </c>
      <c r="Z195" s="8">
        <f>CORREL($Y190:$Y195,Эталоны!$H$24:$H$29)</f>
        <v>-0.53251166916044179</v>
      </c>
      <c r="AA195" s="18">
        <f>CORREL($Y190:$Y195,Эталоны!$H$32:$H$37)</f>
        <v>0.14555207420868577</v>
      </c>
      <c r="AB195" s="18">
        <f>CORREL($Y190:$Y195,Эталоны!$Q$32:$Q$37)</f>
        <v>9.9889073731803821E-2</v>
      </c>
      <c r="AC195" s="18">
        <f>CORREL($Y190:$Y195,Эталоны!$Q$24:$Q$29)</f>
        <v>0.47493906536630454</v>
      </c>
      <c r="AD195" s="41">
        <v>3</v>
      </c>
      <c r="AE195" s="38">
        <v>66</v>
      </c>
      <c r="AF195" s="8">
        <f>CORREL($AE190:$AE195,Эталоны!$H$24:$H$29)</f>
        <v>-0.45027419255590845</v>
      </c>
      <c r="AG195" s="18">
        <f>CORREL($AE190:$AE195,Эталоны!$H$32:$H$37)</f>
        <v>9.8085751492313668E-3</v>
      </c>
      <c r="AH195" s="18">
        <f>CORREL($AE190:$AE195,Эталоны!$Q$32:$Q$37)</f>
        <v>0.89402281067889211</v>
      </c>
      <c r="AI195" s="18">
        <f>CORREL($AE190:$AE195,Эталоны!$Q$24:$Q$29)</f>
        <v>0.46865806112886432</v>
      </c>
      <c r="AJ195" s="41">
        <v>2</v>
      </c>
      <c r="AK195" s="18"/>
      <c r="AL195" s="18"/>
      <c r="AM195" s="18"/>
      <c r="AN195" s="18"/>
      <c r="AO195" s="18"/>
    </row>
    <row r="196" spans="1:42" x14ac:dyDescent="0.3">
      <c r="A196" s="26"/>
      <c r="B196" s="26"/>
      <c r="F196" s="26"/>
      <c r="G196" s="26"/>
      <c r="L196" s="26"/>
      <c r="M196" s="34">
        <v>55</v>
      </c>
      <c r="N196" s="18">
        <f>CORREL($M191:$M196,Эталоны!$H$24:$H$29)</f>
        <v>0.52691477932097286</v>
      </c>
      <c r="O196" s="18">
        <f>CORREL($M191:$M196,Эталоны!$H$32:$H$37)</f>
        <v>0.46926914171611017</v>
      </c>
      <c r="P196" s="18">
        <f>CORREL($M191:$M196,Эталоны!$Q$32:$Q$37)</f>
        <v>-0.73606289165562466</v>
      </c>
      <c r="Q196" s="18">
        <f>CORREL($M191:$M196,Эталоны!$Q$24:$Q$29)</f>
        <v>0.11326934546404185</v>
      </c>
      <c r="R196" s="41">
        <v>2</v>
      </c>
      <c r="S196" s="38">
        <v>56</v>
      </c>
      <c r="T196" s="8">
        <f>CORREL($S191:$S196,Эталоны!$H$24:$H$29)</f>
        <v>0.1464576766260493</v>
      </c>
      <c r="U196" s="18">
        <f>CORREL($S191:$S196,Эталоны!$H$32:$H$37)</f>
        <v>0.65735608063066731</v>
      </c>
      <c r="V196" s="18">
        <f>CORREL($S191:$S196,Эталоны!$Q$32:$Q$37)</f>
        <v>-0.34211702528361077</v>
      </c>
      <c r="W196" s="18">
        <f>CORREL($S191:$S196,Эталоны!$Q$24:$Q$29)</f>
        <v>0.22243835789658412</v>
      </c>
      <c r="X196" s="41">
        <v>3</v>
      </c>
      <c r="Y196" s="38">
        <v>51</v>
      </c>
      <c r="Z196" s="8">
        <f>CORREL($Y191:$Y196,Эталоны!$H$24:$H$29)</f>
        <v>-0.21229456690517115</v>
      </c>
      <c r="AA196" s="18">
        <f>CORREL($Y191:$Y196,Эталоны!$H$32:$H$37)</f>
        <v>7.7921618207915766E-2</v>
      </c>
      <c r="AB196" s="18">
        <f>CORREL($Y191:$Y196,Эталоны!$Q$32:$Q$37)</f>
        <v>-0.23995565637439306</v>
      </c>
      <c r="AC196" s="18">
        <f>CORREL($Y191:$Y196,Эталоны!$Q$24:$Q$29)</f>
        <v>0.27636919283607458</v>
      </c>
      <c r="AD196" s="41">
        <v>3</v>
      </c>
      <c r="AE196" s="38">
        <v>48</v>
      </c>
      <c r="AF196" s="8">
        <f>CORREL($AE191:$AE196,Эталоны!$H$24:$H$29)</f>
        <v>-8.9827994358550711E-2</v>
      </c>
      <c r="AG196" s="18">
        <f>CORREL($AE191:$AE196,Эталоны!$H$32:$H$37)</f>
        <v>-5.8886296618598996E-2</v>
      </c>
      <c r="AH196" s="18">
        <f>CORREL($AE191:$AE196,Эталоны!$Q$32:$Q$37)</f>
        <v>-0.37679729165851628</v>
      </c>
      <c r="AI196" s="18">
        <f>CORREL($AE191:$AE196,Эталоны!$Q$24:$Q$29)</f>
        <v>-0.33470777646405203</v>
      </c>
      <c r="AJ196" s="41">
        <v>2</v>
      </c>
      <c r="AK196" s="18"/>
      <c r="AL196" s="18"/>
      <c r="AM196" s="18"/>
      <c r="AN196" s="18"/>
      <c r="AO196" s="18"/>
    </row>
    <row r="197" spans="1:42" x14ac:dyDescent="0.3">
      <c r="A197" s="26"/>
      <c r="B197" s="26"/>
      <c r="F197" s="26"/>
      <c r="G197" s="26"/>
      <c r="L197" s="26"/>
      <c r="M197" s="34">
        <v>60</v>
      </c>
      <c r="N197" s="18">
        <f>CORREL($M192:$M197,Эталоны!$H$24:$H$29)</f>
        <v>-0.28860793757666331</v>
      </c>
      <c r="O197" s="18">
        <f>CORREL($M192:$M197,Эталоны!$H$32:$H$37)</f>
        <v>-0.33786938936016769</v>
      </c>
      <c r="P197" s="18">
        <f>CORREL($M192:$M197,Эталоны!$Q$32:$Q$37)</f>
        <v>0.56897500880694152</v>
      </c>
      <c r="Q197" s="18">
        <f>CORREL($M192:$M197,Эталоны!$Q$24:$Q$29)</f>
        <v>-7.339557077347977E-3</v>
      </c>
      <c r="R197" s="41">
        <v>2</v>
      </c>
      <c r="S197" s="38">
        <v>61</v>
      </c>
      <c r="T197" s="8">
        <f>CORREL($S192:$S197,Эталоны!$H$24:$H$29)</f>
        <v>5.5580975623485178E-2</v>
      </c>
      <c r="U197" s="18">
        <f>CORREL($S192:$S197,Эталоны!$H$32:$H$37)</f>
        <v>-0.49540979623772374</v>
      </c>
      <c r="V197" s="18">
        <f>CORREL($S192:$S197,Эталоны!$Q$32:$Q$37)</f>
        <v>0.74131072805417964</v>
      </c>
      <c r="W197" s="18">
        <f>CORREL($S192:$S197,Эталоны!$Q$24:$Q$29)</f>
        <v>-0.29039032873392367</v>
      </c>
      <c r="X197" s="41">
        <v>2</v>
      </c>
      <c r="Y197" s="38">
        <v>67</v>
      </c>
      <c r="Z197" s="8">
        <f>CORREL($Y192:$Y197,Эталоны!$H$24:$H$29)</f>
        <v>-0.65390189142636712</v>
      </c>
      <c r="AA197" s="18">
        <f>CORREL($Y192:$Y197,Эталоны!$H$32:$H$37)</f>
        <v>0.42592874042153478</v>
      </c>
      <c r="AB197" s="18">
        <f>CORREL($Y192:$Y197,Эталоны!$Q$32:$Q$37)</f>
        <v>0.70472569534273188</v>
      </c>
      <c r="AC197" s="18">
        <f>CORREL($Y192:$Y197,Эталоны!$Q$24:$Q$29)</f>
        <v>0.76310046232550677</v>
      </c>
      <c r="AD197" s="41">
        <v>2</v>
      </c>
      <c r="AE197" s="38">
        <v>50</v>
      </c>
      <c r="AF197" s="8">
        <f>CORREL($AE192:$AE197,Эталоны!$H$24:$H$29)</f>
        <v>0.42472726221554824</v>
      </c>
      <c r="AG197" s="18">
        <f>CORREL($AE192:$AE197,Эталоны!$H$32:$H$37)</f>
        <v>0.57373481242323232</v>
      </c>
      <c r="AH197" s="18">
        <f>CORREL($AE192:$AE197,Эталоны!$Q$32:$Q$37)</f>
        <v>-0.60587821574420053</v>
      </c>
      <c r="AI197" s="18">
        <f>CORREL($AE192:$AE197,Эталоны!$Q$24:$Q$29)</f>
        <v>0.15125808336967805</v>
      </c>
      <c r="AJ197" s="41">
        <v>2</v>
      </c>
      <c r="AK197" s="18"/>
      <c r="AL197" s="18"/>
      <c r="AM197" s="18"/>
      <c r="AN197" s="18"/>
      <c r="AO197" s="18"/>
    </row>
    <row r="198" spans="1:42" x14ac:dyDescent="0.3">
      <c r="A198" s="26"/>
      <c r="B198" s="26"/>
      <c r="F198" s="26"/>
      <c r="G198" s="26"/>
      <c r="L198" s="26"/>
      <c r="M198" s="34">
        <v>63</v>
      </c>
      <c r="N198" s="18">
        <f>CORREL($M193:$M198,Эталоны!$H$24:$H$29)</f>
        <v>9.5873887342281153E-2</v>
      </c>
      <c r="O198" s="18">
        <f>CORREL($M193:$M198,Эталоны!$H$32:$H$37)</f>
        <v>-0.35702657042998309</v>
      </c>
      <c r="P198" s="18">
        <f>CORREL($M193:$M198,Эталоны!$Q$32:$Q$37)</f>
        <v>0.30486926294724842</v>
      </c>
      <c r="Q198" s="18">
        <f>CORREL($M193:$M198,Эталоны!$Q$24:$Q$29)</f>
        <v>-6.7564078431300231E-2</v>
      </c>
      <c r="R198" s="41">
        <v>2</v>
      </c>
      <c r="S198" s="38">
        <v>55</v>
      </c>
      <c r="T198" s="8">
        <f>CORREL($S193:$S198,Эталоны!$H$24:$H$29)</f>
        <v>0.38797193190584678</v>
      </c>
      <c r="U198" s="18">
        <f>CORREL($S193:$S198,Эталоны!$H$32:$H$37)</f>
        <v>-0.36813833954534181</v>
      </c>
      <c r="V198" s="18">
        <f>CORREL($S193:$S198,Эталоны!$Q$32:$Q$37)</f>
        <v>-0.35833597260211014</v>
      </c>
      <c r="W198" s="18">
        <f>CORREL($S193:$S198,Эталоны!$Q$24:$Q$29)</f>
        <v>-0.56163717350092157</v>
      </c>
      <c r="X198" s="41">
        <v>2</v>
      </c>
      <c r="Y198" s="38">
        <v>69</v>
      </c>
      <c r="Z198" s="8">
        <f>CORREL($Y193:$Y198,Эталоны!$H$24:$H$29)</f>
        <v>-0.37818063801003288</v>
      </c>
      <c r="AA198" s="18">
        <f>CORREL($Y193:$Y198,Эталоны!$H$32:$H$37)</f>
        <v>-4.3185096596390977E-2</v>
      </c>
      <c r="AB198" s="18">
        <f>CORREL($Y193:$Y198,Эталоны!$Q$32:$Q$37)</f>
        <v>0.54030436513040869</v>
      </c>
      <c r="AC198" s="18">
        <f>CORREL($Y193:$Y198,Эталоны!$Q$24:$Q$29)</f>
        <v>3.3084099145913641E-2</v>
      </c>
      <c r="AD198" s="41">
        <v>3</v>
      </c>
      <c r="AE198" s="38">
        <v>50</v>
      </c>
      <c r="AF198" s="8">
        <f>CORREL($AE193:$AE198,Эталоны!$H$24:$H$29)</f>
        <v>0.16359519984384027</v>
      </c>
      <c r="AG198" s="18">
        <f>CORREL($AE193:$AE198,Эталоны!$H$32:$H$37)</f>
        <v>-0.70787159934987187</v>
      </c>
      <c r="AH198" s="18">
        <f>CORREL($AE193:$AE198,Эталоны!$Q$32:$Q$37)</f>
        <v>0.33719058604870511</v>
      </c>
      <c r="AI198" s="18">
        <f>CORREL($AE193:$AE198,Эталоны!$Q$24:$Q$29)</f>
        <v>-0.52967242537896742</v>
      </c>
      <c r="AJ198" s="41">
        <v>2</v>
      </c>
      <c r="AK198" s="18"/>
      <c r="AL198" s="18"/>
      <c r="AM198" s="18"/>
      <c r="AN198" s="18"/>
      <c r="AO198" s="18"/>
    </row>
    <row r="199" spans="1:42" x14ac:dyDescent="0.3">
      <c r="A199" s="26"/>
      <c r="B199" s="26"/>
      <c r="F199" s="26"/>
      <c r="G199" s="26"/>
      <c r="L199" s="26"/>
      <c r="M199" s="34">
        <v>61</v>
      </c>
      <c r="N199" s="18">
        <f>CORREL($M194:$M199,Эталоны!$H$24:$H$29)</f>
        <v>-0.77190741508781979</v>
      </c>
      <c r="O199" s="18">
        <f>CORREL($M194:$M199,Эталоны!$H$32:$H$37)</f>
        <v>0.82255836229762613</v>
      </c>
      <c r="P199" s="18">
        <f>CORREL($M194:$M199,Эталоны!$Q$32:$Q$37)</f>
        <v>-0.10847094720348456</v>
      </c>
      <c r="Q199" s="18">
        <f>CORREL($M194:$M199,Эталоны!$Q$24:$Q$29)</f>
        <v>0.7122908011895549</v>
      </c>
      <c r="R199" s="41">
        <v>3</v>
      </c>
      <c r="S199" s="38">
        <v>52</v>
      </c>
      <c r="T199" s="8">
        <f>CORREL($S194:$S199,Эталоны!$H$24:$H$29)</f>
        <v>0.14350946197048103</v>
      </c>
      <c r="U199" s="18">
        <f>CORREL($S194:$S199,Эталоны!$H$32:$H$37)</f>
        <v>0.57629698344410807</v>
      </c>
      <c r="V199" s="18">
        <f>CORREL($S194:$S199,Эталоны!$Q$32:$Q$37)</f>
        <v>-0.76778520298467068</v>
      </c>
      <c r="W199" s="18">
        <f>CORREL($S194:$S199,Эталоны!$Q$24:$Q$29)</f>
        <v>0.19180536399919462</v>
      </c>
      <c r="X199" s="41">
        <v>2</v>
      </c>
      <c r="Y199" s="38">
        <v>52</v>
      </c>
      <c r="Z199" s="8">
        <f>CORREL($Y194:$Y199,Эталоны!$H$24:$H$29)</f>
        <v>0.38021188269085426</v>
      </c>
      <c r="AA199" s="18">
        <f>CORREL($Y194:$Y199,Эталоны!$H$32:$H$37)</f>
        <v>0.25034240590862622</v>
      </c>
      <c r="AB199" s="18">
        <f>CORREL($Y194:$Y199,Эталоны!$Q$32:$Q$37)</f>
        <v>-0.66242564423534556</v>
      </c>
      <c r="AC199" s="18">
        <f>CORREL($Y194:$Y199,Эталоны!$Q$24:$Q$29)</f>
        <v>-0.34857691335363239</v>
      </c>
      <c r="AD199" s="41">
        <v>3</v>
      </c>
      <c r="AE199" s="38">
        <v>66</v>
      </c>
      <c r="AF199" s="8">
        <f>CORREL($AE194:$AE199,Эталоны!$H$24:$H$29)</f>
        <v>-2.2752750642005871E-2</v>
      </c>
      <c r="AG199" s="18">
        <f>CORREL($AE194:$AE199,Эталоны!$H$32:$H$37)</f>
        <v>-0.16671627245797094</v>
      </c>
      <c r="AH199" s="18">
        <f>CORREL($AE194:$AE199,Эталоны!$Q$32:$Q$37)</f>
        <v>0.49548738623840793</v>
      </c>
      <c r="AI199" s="18">
        <f>CORREL($AE194:$AE199,Эталоны!$Q$24:$Q$29)</f>
        <v>0.22945605714009479</v>
      </c>
      <c r="AJ199" s="41">
        <v>2</v>
      </c>
      <c r="AK199" s="18"/>
      <c r="AL199" s="18"/>
      <c r="AM199" s="18"/>
      <c r="AN199" s="18"/>
      <c r="AO199" s="18"/>
    </row>
    <row r="200" spans="1:42" x14ac:dyDescent="0.3">
      <c r="A200" s="26"/>
      <c r="B200" s="26"/>
      <c r="F200" s="26"/>
      <c r="G200" s="26"/>
      <c r="L200" s="26"/>
      <c r="M200" s="34">
        <v>60</v>
      </c>
      <c r="N200" s="18">
        <f>CORREL($M195:$M200,Эталоны!$H$24:$H$29)</f>
        <v>0.3948992518393924</v>
      </c>
      <c r="O200" s="18">
        <f>CORREL($M195:$M200,Эталоны!$H$32:$H$37)</f>
        <v>3.9457445846461242E-2</v>
      </c>
      <c r="P200" s="18">
        <f>CORREL($M195:$M200,Эталоны!$Q$32:$Q$37)</f>
        <v>-0.12944235955680095</v>
      </c>
      <c r="Q200" s="18">
        <f>CORREL($M195:$M200,Эталоны!$Q$24:$Q$29)</f>
        <v>-0.38145294009398578</v>
      </c>
      <c r="R200" s="41">
        <v>1</v>
      </c>
      <c r="S200" s="38">
        <v>56</v>
      </c>
      <c r="T200" s="8">
        <f>CORREL($S195:$S200,Эталоны!$H$24:$H$29)</f>
        <v>0.23278315914350706</v>
      </c>
      <c r="U200" s="18">
        <f>CORREL($S195:$S200,Эталоны!$H$32:$H$37)</f>
        <v>-0.57066716817773866</v>
      </c>
      <c r="V200" s="18">
        <f>CORREL($S195:$S200,Эталоны!$Q$32:$Q$37)</f>
        <v>0.41847627569617124</v>
      </c>
      <c r="W200" s="18">
        <f>CORREL($S195:$S200,Эталоны!$Q$24:$Q$29)</f>
        <v>-0.27071719873785494</v>
      </c>
      <c r="X200" s="41">
        <v>2</v>
      </c>
      <c r="Y200" s="38">
        <v>61</v>
      </c>
      <c r="Z200" s="8">
        <f>CORREL($Y195:$Y200,Эталоны!$H$24:$H$29)</f>
        <v>0.42795397571744981</v>
      </c>
      <c r="AA200" s="18">
        <f>CORREL($Y195:$Y200,Эталоны!$H$32:$H$37)</f>
        <v>-1.9004533145547162E-2</v>
      </c>
      <c r="AB200" s="18">
        <f>CORREL($Y195:$Y200,Эталоны!$Q$32:$Q$37)</f>
        <v>3.4090360834526011E-2</v>
      </c>
      <c r="AC200" s="18">
        <f>CORREL($Y195:$Y200,Эталоны!$Q$24:$Q$29)</f>
        <v>-0.200562768812761</v>
      </c>
      <c r="AD200" s="41">
        <v>3</v>
      </c>
      <c r="AE200" s="38">
        <v>52</v>
      </c>
      <c r="AF200" s="8">
        <f>CORREL($AE195:$AE200,Эталоны!$H$24:$H$29)</f>
        <v>-0.69867578356658899</v>
      </c>
      <c r="AG200" s="18">
        <f>CORREL($AE195:$AE200,Эталоны!$H$32:$H$37)</f>
        <v>0.45062613441294685</v>
      </c>
      <c r="AH200" s="18">
        <f>CORREL($AE195:$AE200,Эталоны!$Q$32:$Q$37)</f>
        <v>-0.16145188367069443</v>
      </c>
      <c r="AI200" s="18">
        <f>CORREL($AE195:$AE200,Эталоны!$Q$24:$Q$29)</f>
        <v>0.33390580567819789</v>
      </c>
      <c r="AJ200" s="41">
        <v>2</v>
      </c>
      <c r="AK200" s="18"/>
      <c r="AL200" s="18"/>
      <c r="AM200" s="18"/>
      <c r="AN200" s="18"/>
      <c r="AO200" s="18"/>
    </row>
    <row r="201" spans="1:42" x14ac:dyDescent="0.3">
      <c r="A201" s="26"/>
      <c r="B201" s="26"/>
      <c r="F201" s="26"/>
      <c r="G201" s="26"/>
      <c r="L201" s="26"/>
      <c r="M201" s="34">
        <v>58</v>
      </c>
      <c r="N201" s="18">
        <f>CORREL($M196:$M201,Эталоны!$H$24:$H$29)</f>
        <v>0.84113540641791029</v>
      </c>
      <c r="O201" s="18">
        <f>CORREL($M196:$M201,Эталоны!$H$32:$H$37)</f>
        <v>-0.70685195844947302</v>
      </c>
      <c r="P201" s="18">
        <f>CORREL($M196:$M201,Эталоны!$Q$32:$Q$37)</f>
        <v>-0.14729647811635913</v>
      </c>
      <c r="Q201" s="18">
        <f>CORREL($M196:$M201,Эталоны!$Q$24:$Q$29)</f>
        <v>-0.91980539139644013</v>
      </c>
      <c r="R201" s="41">
        <v>2</v>
      </c>
      <c r="S201" s="38">
        <v>57</v>
      </c>
      <c r="T201" s="8">
        <f>CORREL($S196:$S201,Эталоны!$H$24:$H$29)</f>
        <v>-0.12193403574183428</v>
      </c>
      <c r="U201" s="18">
        <f>CORREL($S196:$S201,Эталоны!$H$32:$H$37)</f>
        <v>-0.42931892319471104</v>
      </c>
      <c r="V201" s="18">
        <f>CORREL($S196:$S201,Эталоны!$Q$32:$Q$37)</f>
        <v>0.33828920490409037</v>
      </c>
      <c r="W201" s="18">
        <f>CORREL($S196:$S201,Эталоны!$Q$24:$Q$29)</f>
        <v>1.2121665615127435E-2</v>
      </c>
      <c r="X201" s="41">
        <v>2</v>
      </c>
      <c r="Y201" s="38">
        <v>69</v>
      </c>
      <c r="Z201" s="8">
        <f>CORREL($Y196:$Y201,Эталоны!$H$24:$H$29)</f>
        <v>0.16048841411658249</v>
      </c>
      <c r="AA201" s="18">
        <f>CORREL($Y196:$Y201,Эталоны!$H$32:$H$37)</f>
        <v>-0.84368707187367742</v>
      </c>
      <c r="AB201" s="18">
        <f>CORREL($Y196:$Y201,Эталоны!$Q$32:$Q$37)</f>
        <v>0.71055464340196151</v>
      </c>
      <c r="AC201" s="18">
        <f>CORREL($Y196:$Y201,Эталоны!$Q$24:$Q$29)</f>
        <v>-0.4494477021164266</v>
      </c>
      <c r="AD201" s="41">
        <v>2</v>
      </c>
      <c r="AE201" s="38">
        <v>64</v>
      </c>
      <c r="AF201" s="8">
        <f>CORREL($AE196:$AE201,Эталоны!$H$24:$H$29)</f>
        <v>0.23898483659479405</v>
      </c>
      <c r="AG201" s="18">
        <f>CORREL($AE196:$AE201,Эталоны!$H$32:$H$37)</f>
        <v>0.38347280173489284</v>
      </c>
      <c r="AH201" s="18">
        <f>CORREL($AE196:$AE201,Эталоны!$Q$32:$Q$37)</f>
        <v>5.0298869045403892E-2</v>
      </c>
      <c r="AI201" s="18">
        <f>CORREL($AE196:$AE201,Эталоны!$Q$24:$Q$29)</f>
        <v>0.17722832855426435</v>
      </c>
      <c r="AJ201" s="41">
        <v>2</v>
      </c>
      <c r="AK201" s="18"/>
      <c r="AL201" s="18"/>
      <c r="AM201" s="18"/>
      <c r="AN201" s="18"/>
      <c r="AO201" s="18"/>
    </row>
    <row r="202" spans="1:42" x14ac:dyDescent="0.3">
      <c r="A202" s="26"/>
      <c r="B202" s="26"/>
      <c r="F202" s="26"/>
      <c r="G202" s="26"/>
      <c r="L202" s="26"/>
      <c r="M202" s="34">
        <v>60</v>
      </c>
      <c r="N202" s="18">
        <f>CORREL($M197:$M202,Эталоны!$H$24:$H$29)</f>
        <v>0.39735970711951524</v>
      </c>
      <c r="O202" s="18">
        <f>CORREL($M197:$M202,Эталоны!$H$32:$H$37)</f>
        <v>-0.42728301504969435</v>
      </c>
      <c r="P202" s="18">
        <f>CORREL($M197:$M202,Эталоны!$Q$32:$Q$37)</f>
        <v>8.9826801249407034E-2</v>
      </c>
      <c r="Q202" s="18">
        <f>CORREL($M197:$M202,Эталоны!$Q$24:$Q$29)</f>
        <v>-0.10138895541290598</v>
      </c>
      <c r="R202" s="41">
        <v>2</v>
      </c>
      <c r="S202" s="38">
        <v>57</v>
      </c>
      <c r="T202" s="8">
        <f>CORREL($S197:$S202,Эталоны!$H$24:$H$29)</f>
        <v>-0.74941272553805749</v>
      </c>
      <c r="U202" s="18">
        <f>CORREL($S197:$S202,Эталоны!$H$32:$H$37)</f>
        <v>0.84527991888127874</v>
      </c>
      <c r="V202" s="18">
        <f>CORREL($S197:$S202,Эталоны!$Q$32:$Q$37)</f>
        <v>-0.11460197184246064</v>
      </c>
      <c r="W202" s="18">
        <f>CORREL($S197:$S202,Эталоны!$Q$24:$Q$29)</f>
        <v>0.84360710193915134</v>
      </c>
      <c r="X202" s="41">
        <v>3</v>
      </c>
      <c r="Y202" s="8"/>
      <c r="Z202" s="8"/>
      <c r="AA202" s="18"/>
      <c r="AB202" s="18"/>
      <c r="AC202" s="8"/>
      <c r="AD202" s="8"/>
      <c r="AE202" s="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 spans="1:42" x14ac:dyDescent="0.3">
      <c r="A203" s="26"/>
      <c r="B203" s="26"/>
      <c r="F203" s="26"/>
      <c r="G203" s="26"/>
      <c r="L203" s="26"/>
      <c r="M203" s="34">
        <v>56</v>
      </c>
      <c r="N203" s="18">
        <f>CORREL($M198:$M203,Эталоны!$H$24:$H$29)</f>
        <v>-0.21431988791072676</v>
      </c>
      <c r="O203" s="18">
        <f>CORREL($M198:$M203,Эталоны!$H$32:$H$37)</f>
        <v>1.2746643804397662E-2</v>
      </c>
      <c r="P203" s="18">
        <f>CORREL($M198:$M203,Эталоны!$Q$32:$Q$37)</f>
        <v>-0.39970403251589487</v>
      </c>
      <c r="Q203" s="18">
        <f>CORREL($M198:$M203,Эталоны!$Q$24:$Q$29)</f>
        <v>4.8826014139053638E-2</v>
      </c>
      <c r="R203" s="41">
        <v>2</v>
      </c>
      <c r="S203" s="38">
        <v>54</v>
      </c>
      <c r="T203" s="8">
        <f>CORREL($S198:$S203,Эталоны!$H$24:$H$29)</f>
        <v>8.3585242600734661E-2</v>
      </c>
      <c r="U203" s="18">
        <f>CORREL($S198:$S203,Эталоны!$H$32:$H$37)</f>
        <v>0.24975409316479308</v>
      </c>
      <c r="V203" s="18">
        <f>CORREL($S198:$S203,Эталоны!$Q$32:$Q$37)</f>
        <v>-0.39679940275538433</v>
      </c>
      <c r="W203" s="18">
        <f>CORREL($S198:$S203,Эталоны!$Q$24:$Q$29)</f>
        <v>-0.2498344027329103</v>
      </c>
      <c r="X203" s="42">
        <v>3</v>
      </c>
      <c r="Y203" s="18"/>
      <c r="Z203" s="8"/>
      <c r="AA203" s="8"/>
      <c r="AB203" s="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 spans="1:42" x14ac:dyDescent="0.3">
      <c r="A204" s="26"/>
      <c r="B204" s="26"/>
      <c r="F204" s="26"/>
      <c r="G204" s="26"/>
      <c r="L204" s="26"/>
      <c r="M204" s="34">
        <v>61</v>
      </c>
      <c r="N204" s="18">
        <f>CORREL($M199:$M204,Эталоны!$H$24:$H$29)</f>
        <v>-0.26399142041825147</v>
      </c>
      <c r="O204" s="18">
        <f>CORREL($M199:$M204,Эталоны!$H$32:$H$37)</f>
        <v>0.4930067180398473</v>
      </c>
      <c r="P204" s="18">
        <f>CORREL($M199:$M204,Эталоны!$Q$32:$Q$37)</f>
        <v>0.23125100421798805</v>
      </c>
      <c r="Q204" s="18">
        <f>CORREL($M199:$M204,Эталоны!$Q$24:$Q$29)</f>
        <v>0.78184734216960805</v>
      </c>
      <c r="R204" s="41">
        <v>1</v>
      </c>
      <c r="S204" s="8"/>
      <c r="T204" s="8"/>
      <c r="U204" s="18"/>
      <c r="V204" s="18"/>
      <c r="W204" s="8"/>
      <c r="X204" s="8"/>
      <c r="Y204" s="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 spans="1:42" x14ac:dyDescent="0.3">
      <c r="A205" s="26"/>
      <c r="B205" s="26"/>
      <c r="F205" s="26"/>
      <c r="G205" s="26"/>
      <c r="L205" s="26"/>
      <c r="M205" s="34">
        <v>55</v>
      </c>
      <c r="N205" s="18">
        <f>CORREL($M200:$M205,Эталоны!$H$24:$H$29)</f>
        <v>-0.18752990192188687</v>
      </c>
      <c r="O205" s="18">
        <f>CORREL($M200:$M205,Эталоны!$H$32:$H$37)</f>
        <v>-0.27277817741410587</v>
      </c>
      <c r="P205" s="18">
        <f>CORREL($M200:$M205,Эталоны!$Q$32:$Q$37)</f>
        <v>-0.25435711160102392</v>
      </c>
      <c r="Q205" s="18">
        <f>CORREL($M200:$M205,Эталоны!$Q$24:$Q$29)</f>
        <v>-0.34178209897336492</v>
      </c>
      <c r="R205" s="41">
        <v>1</v>
      </c>
      <c r="S205" s="8"/>
      <c r="T205" s="8"/>
      <c r="U205" s="8"/>
      <c r="V205" s="8"/>
      <c r="W205" s="8"/>
      <c r="X205" s="8"/>
      <c r="Y205" s="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 spans="1:42" x14ac:dyDescent="0.3">
      <c r="A206" s="26"/>
      <c r="B206" s="26"/>
      <c r="F206" s="26"/>
      <c r="G206" s="26"/>
      <c r="L206" s="26"/>
      <c r="M206" s="34">
        <v>49</v>
      </c>
      <c r="N206" s="18">
        <f>CORREL($M201:$M206,Эталоны!$H$24:$H$29)</f>
        <v>0.54769686394082717</v>
      </c>
      <c r="O206" s="18">
        <f>CORREL($M201:$M206,Эталоны!$H$32:$H$37)</f>
        <v>0.12208628076927783</v>
      </c>
      <c r="P206" s="18">
        <f>CORREL($M201:$M206,Эталоны!$Q$32:$Q$37)</f>
        <v>-0.87346746079518489</v>
      </c>
      <c r="Q206" s="18">
        <f>CORREL($M201:$M206,Эталоны!$Q$24:$Q$29)</f>
        <v>-0.2051102855441527</v>
      </c>
      <c r="R206" s="41">
        <v>1</v>
      </c>
      <c r="S206" s="8"/>
      <c r="T206" s="8"/>
      <c r="U206" s="8"/>
      <c r="V206" s="8"/>
      <c r="W206" s="8"/>
      <c r="X206" s="8"/>
      <c r="Y206" s="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 spans="1:42" x14ac:dyDescent="0.3">
      <c r="A207" s="26"/>
      <c r="B207" s="26"/>
      <c r="F207" s="26"/>
      <c r="G207" s="26"/>
      <c r="L207" s="26"/>
      <c r="M207" s="34">
        <v>49</v>
      </c>
      <c r="N207" s="18">
        <f>CORREL($M202:$M207,Эталоны!$H$24:$H$29)</f>
        <v>8.7740243637088863E-2</v>
      </c>
      <c r="O207" s="18">
        <f>CORREL($M202:$M207,Эталоны!$H$32:$H$37)</f>
        <v>-0.12166182501255293</v>
      </c>
      <c r="P207" s="18">
        <f>CORREL($M202:$M207,Эталоны!$Q$32:$Q$37)</f>
        <v>-0.18984436308389116</v>
      </c>
      <c r="Q207" s="18">
        <f>CORREL($M202:$M207,Эталоны!$Q$24:$Q$29)</f>
        <v>-1.8275512683508313E-2</v>
      </c>
      <c r="R207" s="41">
        <v>3</v>
      </c>
      <c r="S207" s="8"/>
      <c r="T207" s="8"/>
      <c r="U207" s="8"/>
      <c r="V207" s="8"/>
      <c r="W207" s="8"/>
      <c r="X207" s="8"/>
      <c r="Y207" s="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 spans="1:42" x14ac:dyDescent="0.3">
      <c r="A208" s="26"/>
      <c r="B208" s="26"/>
      <c r="F208" s="26"/>
      <c r="G208" s="26"/>
      <c r="L208" s="26"/>
      <c r="M208" s="34">
        <v>52</v>
      </c>
      <c r="N208" s="18">
        <f>CORREL($M203:$M208,Эталоны!$H$24:$H$29)</f>
        <v>2.5686572597647281E-15</v>
      </c>
      <c r="O208" s="18">
        <f>CORREL($M203:$M208,Эталоны!$H$32:$H$37)</f>
        <v>-0.38515637323441515</v>
      </c>
      <c r="P208" s="18">
        <f>CORREL($M203:$M208,Эталоны!$Q$32:$Q$37)</f>
        <v>0.16779687332485321</v>
      </c>
      <c r="Q208" s="18">
        <f>CORREL($M203:$M208,Эталоны!$Q$24:$Q$29)</f>
        <v>5.615486061562E-2</v>
      </c>
      <c r="R208" s="41">
        <v>3</v>
      </c>
      <c r="S208" s="8"/>
      <c r="T208" s="8"/>
      <c r="U208" s="8"/>
      <c r="V208" s="8"/>
      <c r="W208" s="8"/>
      <c r="X208" s="8"/>
      <c r="Y208" s="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 spans="1:41" x14ac:dyDescent="0.3">
      <c r="A209" s="26"/>
      <c r="B209" s="26"/>
      <c r="F209" s="26"/>
      <c r="G209" s="26"/>
      <c r="L209" s="26"/>
      <c r="M209" s="34">
        <v>66</v>
      </c>
      <c r="N209" s="18">
        <f>CORREL($M204:$M209,Эталоны!$H$24:$H$29)</f>
        <v>-0.78172125053773545</v>
      </c>
      <c r="O209" s="18">
        <f>CORREL($M204:$M209,Эталоны!$H$32:$H$37)</f>
        <v>0.36656457556319055</v>
      </c>
      <c r="P209" s="18">
        <f>CORREL($M204:$M209,Эталоны!$Q$32:$Q$37)</f>
        <v>0.66427900657025796</v>
      </c>
      <c r="Q209" s="18">
        <f>CORREL($M204:$M209,Эталоны!$Q$24:$Q$29)</f>
        <v>0.81363749394710894</v>
      </c>
      <c r="R209" s="41">
        <v>2</v>
      </c>
      <c r="S209" s="8"/>
      <c r="T209" s="8"/>
      <c r="U209" s="8"/>
      <c r="V209" s="8"/>
      <c r="W209" s="8"/>
      <c r="X209" s="8"/>
      <c r="Y209" s="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 spans="1:41" x14ac:dyDescent="0.3">
      <c r="A210" s="26"/>
      <c r="B210" s="26"/>
      <c r="C210" s="26"/>
      <c r="D210" s="26"/>
      <c r="E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</row>
    <row r="211" spans="1:41" x14ac:dyDescent="0.3">
      <c r="A211" s="26"/>
      <c r="B211" s="26"/>
      <c r="C211" s="26"/>
      <c r="D211" s="26"/>
      <c r="E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</row>
    <row r="212" spans="1:41" x14ac:dyDescent="0.3">
      <c r="A212" s="26"/>
      <c r="B212" s="26"/>
      <c r="C212" s="26"/>
      <c r="D212" s="26"/>
      <c r="E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</row>
    <row r="213" spans="1:41" x14ac:dyDescent="0.3">
      <c r="A213" s="26"/>
      <c r="B213" s="26"/>
      <c r="C213" s="26"/>
      <c r="D213" s="26"/>
      <c r="E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</row>
    <row r="214" spans="1:41" x14ac:dyDescent="0.3">
      <c r="A214" s="26"/>
      <c r="B214" s="26"/>
      <c r="C214" s="26"/>
      <c r="D214" s="26"/>
      <c r="E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</row>
    <row r="215" spans="1:41" x14ac:dyDescent="0.3">
      <c r="A215" s="26"/>
      <c r="B215" s="26"/>
      <c r="C215" s="26"/>
      <c r="D215" s="26"/>
      <c r="E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</row>
    <row r="216" spans="1:41" x14ac:dyDescent="0.3">
      <c r="A216" s="26"/>
      <c r="B216" s="26"/>
      <c r="C216" s="26"/>
      <c r="D216" s="26"/>
      <c r="E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</row>
    <row r="217" spans="1:41" x14ac:dyDescent="0.3">
      <c r="A217" s="26"/>
      <c r="B217" s="26"/>
      <c r="C217" s="26"/>
      <c r="D217" s="26"/>
      <c r="E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</row>
    <row r="218" spans="1:41" x14ac:dyDescent="0.3">
      <c r="A218" s="26"/>
      <c r="B218" s="26"/>
      <c r="C218" s="26"/>
      <c r="D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</row>
    <row r="219" spans="1:41" x14ac:dyDescent="0.3">
      <c r="A219" s="26"/>
      <c r="B219" s="26"/>
      <c r="C219" s="26"/>
      <c r="D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</row>
    <row r="220" spans="1:41" x14ac:dyDescent="0.3">
      <c r="A220" s="26"/>
      <c r="B220" s="26"/>
      <c r="C220" s="26"/>
      <c r="D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</row>
    <row r="221" spans="1:41" x14ac:dyDescent="0.3"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</row>
    <row r="222" spans="1:41" x14ac:dyDescent="0.3"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</row>
    <row r="223" spans="1:41" x14ac:dyDescent="0.3"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</row>
    <row r="224" spans="1:41" x14ac:dyDescent="0.3"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</row>
    <row r="225" spans="10:21" x14ac:dyDescent="0.3"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</row>
    <row r="226" spans="10:21" x14ac:dyDescent="0.3"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</row>
    <row r="227" spans="10:21" x14ac:dyDescent="0.3"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</row>
    <row r="228" spans="10:21" x14ac:dyDescent="0.3"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</row>
  </sheetData>
  <mergeCells count="2">
    <mergeCell ref="A1:U1"/>
    <mergeCell ref="A89:U89"/>
  </mergeCells>
  <conditionalFormatting sqref="B8:B70">
    <cfRule type="cellIs" dxfId="23" priority="32" operator="greaterThan">
      <formula>0.65</formula>
    </cfRule>
  </conditionalFormatting>
  <conditionalFormatting sqref="D8:D70">
    <cfRule type="cellIs" dxfId="22" priority="31" operator="greaterThan">
      <formula>0.65</formula>
    </cfRule>
  </conditionalFormatting>
  <conditionalFormatting sqref="E8:E70">
    <cfRule type="cellIs" dxfId="21" priority="30" operator="greaterThan">
      <formula>0.75</formula>
    </cfRule>
  </conditionalFormatting>
  <conditionalFormatting sqref="H8:H71 J8:J71">
    <cfRule type="cellIs" dxfId="20" priority="29" operator="greaterThan">
      <formula>0.65</formula>
    </cfRule>
  </conditionalFormatting>
  <conditionalFormatting sqref="K8:K71">
    <cfRule type="cellIs" dxfId="19" priority="28" operator="greaterThan">
      <formula>0.75</formula>
    </cfRule>
  </conditionalFormatting>
  <conditionalFormatting sqref="N8:N66 P8:P66">
    <cfRule type="cellIs" dxfId="18" priority="27" operator="greaterThan">
      <formula>0.65</formula>
    </cfRule>
  </conditionalFormatting>
  <conditionalFormatting sqref="Q8:Q66">
    <cfRule type="cellIs" dxfId="17" priority="26" operator="greaterThan">
      <formula>0.75</formula>
    </cfRule>
  </conditionalFormatting>
  <conditionalFormatting sqref="T8:T82 V8:V82">
    <cfRule type="cellIs" dxfId="16" priority="25" operator="greaterThan">
      <formula>0.65</formula>
    </cfRule>
  </conditionalFormatting>
  <conditionalFormatting sqref="W8:W82">
    <cfRule type="cellIs" dxfId="15" priority="24" operator="greaterThan">
      <formula>0.75</formula>
    </cfRule>
  </conditionalFormatting>
  <conditionalFormatting sqref="Z8:Z82 AB8:AB82">
    <cfRule type="cellIs" dxfId="14" priority="23" operator="greaterThan">
      <formula>0.65</formula>
    </cfRule>
  </conditionalFormatting>
  <conditionalFormatting sqref="AC8:AC82">
    <cfRule type="cellIs" dxfId="13" priority="22" operator="greaterThan">
      <formula>0.75</formula>
    </cfRule>
  </conditionalFormatting>
  <conditionalFormatting sqref="AF8:AF50 AH8:AH50">
    <cfRule type="cellIs" dxfId="12" priority="21" operator="greaterThan">
      <formula>0.65</formula>
    </cfRule>
  </conditionalFormatting>
  <conditionalFormatting sqref="AI8:AI50">
    <cfRule type="cellIs" dxfId="11" priority="20" operator="greaterThan">
      <formula>0.75</formula>
    </cfRule>
  </conditionalFormatting>
  <conditionalFormatting sqref="AL8:AL69 AN8:AN69">
    <cfRule type="cellIs" dxfId="10" priority="19" operator="greaterThan">
      <formula>0.65</formula>
    </cfRule>
  </conditionalFormatting>
  <conditionalFormatting sqref="AO8:AO69">
    <cfRule type="cellIs" dxfId="9" priority="18" operator="greaterThan">
      <formula>0.75</formula>
    </cfRule>
  </conditionalFormatting>
  <conditionalFormatting sqref="C8:C70">
    <cfRule type="cellIs" dxfId="8" priority="17" operator="greaterThan">
      <formula>0.75</formula>
    </cfRule>
  </conditionalFormatting>
  <conditionalFormatting sqref="I8:I71">
    <cfRule type="cellIs" dxfId="7" priority="16" operator="greaterThan">
      <formula>0.75</formula>
    </cfRule>
  </conditionalFormatting>
  <conditionalFormatting sqref="O8:O66">
    <cfRule type="cellIs" dxfId="6" priority="15" operator="greaterThan">
      <formula>0.75</formula>
    </cfRule>
  </conditionalFormatting>
  <conditionalFormatting sqref="U8:U82">
    <cfRule type="cellIs" dxfId="5" priority="14" operator="greaterThan">
      <formula>0.75</formula>
    </cfRule>
  </conditionalFormatting>
  <conditionalFormatting sqref="AA8:AA82">
    <cfRule type="cellIs" dxfId="4" priority="13" operator="greaterThan">
      <formula>0.75</formula>
    </cfRule>
  </conditionalFormatting>
  <conditionalFormatting sqref="AG8:AG50">
    <cfRule type="cellIs" dxfId="3" priority="12" operator="greaterThan">
      <formula>0.75</formula>
    </cfRule>
  </conditionalFormatting>
  <conditionalFormatting sqref="AM8:AM69">
    <cfRule type="cellIs" dxfId="2" priority="11" operator="greaterThan">
      <formula>0.75</formula>
    </cfRule>
  </conditionalFormatting>
  <conditionalFormatting sqref="C86 B96:B179 D96:D180 H96:H192 J96:J192 N96:N209 P96:P209 T96:T203 V96:V203 Z96:Z201 AB96:AB201 AF96:AF201 AH96:AH201 AL96:AL194 AN96:AN194">
    <cfRule type="cellIs" dxfId="1" priority="2" operator="greaterThan">
      <formula>0.65</formula>
    </cfRule>
  </conditionalFormatting>
  <conditionalFormatting sqref="D183 C96:C179 E96:E179 I96:I192 K96:K192 O96:O209 Q96:Q209 U96:U203 W96:W203 AA96:AA201 AC96:AC201 AG96:AG201 AI96:AI201 AM96:AM194 AO96:AO194">
    <cfRule type="cellIs" dxfId="0" priority="1" operator="greaterThan">
      <formula>0.75</formula>
    </cfRule>
  </conditionalFormatting>
  <pageMargins left="0.7" right="0.7" top="0.75" bottom="0.75" header="0.3" footer="0.3"/>
  <pageSetup paperSize="9" orientation="portrait" r:id="rId1"/>
  <ignoredErrors>
    <ignoredError sqref="B8:B69 C8:C69 D8:D69 E8:E69 H8:H69 N8:N65 T8:T65 Z8:Z65 AF8:AF49 AL8:AL65 I8:I69 O8:O66 U8:U65 AA8:AA65 AG8:AG49 AM8:AM65 J8:J69 P8:P65 V8:V65 AB8:AB65 AH8:AH49 AN8:AN65 K8:K69 Q8:Q65 W8:W65 AC8:AC65 AI8:AI49 AO8:AO65 N66 P66:Q66 K70 J70 I70 H70 B70 B71:K71 C70:G70 T67:T82 U67:U82 V67:V82 W67:W82 Z67:Z82 AA67:AA82 AB67:AB82 AC67:AC82 AL67:AL69 AM67:AM69 AN67:AN69 AO67:AO69 AF50:AI50 T66:AO66 B119:E122 B96:E97 G96:K97 B98:E98 G98:K98 B99:E100 G99:K100 B101:E101 G101:K101 B102:E103 G102:K102 B104:E104 G104:K104 B105:E105 G105:K105 B106:E107 G107:K107 B108:E108 G108:K108 B109:E114 G114:K114 B115:E115 G115:K115 B116:E117 G116:K117 B118:E118 G118:K118 B132:E133 B125:E125 G125:K125 B123:E124 G123:K124 G121:K122 B126:E126 G126:K126 B127:E127 G127:K127 B128:E128 G128:K128 B129:E130 G129:K130 B131:E131 G131:K131 B153:E156 B136:E136 G136:K136 B134:E135 G135:K135 G132:K133 B137:E137 G137:K137 B138:E140 G140:K140 B141:E141 G141:K141 B142:E142 G142:K142 B143:E143 G143:K143 B144:E144 G144:K144 B145:E145 G145:K145 B146:E146 G146:K146 B147:E147 G147:K147 B148:E148 G148:K148 B149:E149 G149:K149 B150:E151 G150:K151 B152:E152 G152:K152 B170:E171 B159:E159 G159:K159 B157:E158 G158:K158 G156:K156 B160:E160 G160:K160 B161:E162 G162:K162 B163:E163 G163:K163 B164:E164 G164:K164 B165:E165 G165:K165 B166:E166 G166:K166 B167:E167 G167:K167 B168:E168 G168:K168 B169:E169 G169:K169 B209:Q209 B172:E172 G172:K172 G171:K171 B173:E173 G173:K173 B174:E179 G178:K179 G103:K103 M103:Q103 M102:Q102 M104:Q104 M101:Q101 M96:Q97 M98:Q98 M99:Q99 M105:Q105 G106:K106 M106:Q106 M107:Q107 M108:Q108 G109:K109 M109:Q109 G110:K110 M110:Q110 G111:K111 M111:Q111 G112:K112 M112:Q112 G113:K113 M113:Q113 M114:Q114 M115:Q115 M117:Q117 M118:Q118 G119:K119 M119:Q119 G120:K120 M120:Q120 M125:Q125 M123:Q124 M122:Q122 M126:Q126 M127:Q127 M128:Q128 M130:Q130 M131:Q131 G134:K134 M134:Q134 M132:Q133 M135:Q135 M136:Q136 M137:Q137 G138:K138 M138:Q138 G139:K139 M139:Q139 M140:Q140 M141:Q141 M142:Q142 M143:Q143 M144:Q144 M145:Q145 M152:Q152 M151:Q151 M146:Q146 M147:Q147 M148:Q148 M149:Q149 G153:K153 M153:Q153 G154:K155 M154:Q155 M156:Q156 G157:K157 M157:Q157 M159:Q159 M158:Q158 M160:Q160 G161:K161 M161:Q161 M162:Q162 M169:Q169 M167:Q167 M168:Q168 M163:Q163 M164:Q164 M165:Q165 M166:Q166 G170:K170 M170:Q170 M171:Q171 M172:Q172 M173:Q173 G174:K174 M174:Q174 G175:K175 M175:Q175 G176:K176 M176:Q176 G177:K177 M177:Q177 B180:K185 M181:Q183 M179:Q179 B186:K186 M186:Q186 B187:K192 M192:Q192 S102:W102 S101:W101 M100:Q100 S100:W100 S99:W99 S96:W96 S98:W98 S103:W103 S104:W104 S105:W105 S106:W106 S107:W107 S108:W108 S109:W109 S110:W110 S111:W111 S112:W112 S113:W113 S114:W114 S115:W115 M116:Q116 S116:W116 S117:W117 S118:W118 S119:W119 S120:W120 M121:Q121 S121:W121 M129:Q129 S129:W129 S127:W127 S128:W128 S125:W125 S124:W124 S122:W122 S126:W126 S130:W130 S139:W139 S137:W137 S138:W138 S131:W131 S134:W134 S133:W133 S135:W135 S136:W136 S140:W140 S141:W141 S142:W142 S143:W143 S144:W144 S145:W145 S146:W146 S147:W147 S148:W148 S149:W149 M150:Q150 S150:W150 S151:W151 S152:W152 S153:W153 S155:W155 S156:W156 S157:W157 S158:W158 S159:W159 S160:W160 S161:W161 S162:W162 S163:W163 S164:W164 S165:W165 S166:W166 S167:W167 S168:W168 S174:W174 S172:W172 S173:W173 S169:W169 S170:W170 S171:W171 S175:W175 S176:W176 S177:W177 M178:Q178 S178:W178 S179:W179 M180:Q180 S180:W180 S186:W186 M184:Q185 S184:W185 S181:W183 M187:Q187 S187:W187 M188:Q188 S188:W188 M189:Q189 S189:W189 M190:Q190 S190:W190 M191:Q191 S191:W191 B193:Q198 S198:W198 S192:W192 B199:Q199 S199:W199 B200:Q200 S200:W200 B201:Q201 S201:W201 B202:Q203 S203:W203 B204:Q204 S204:AO204 B205:Q206 S205:AO206 B207:Q207 S207:AO207 B208:Q208 S208:AO208 S209:AO209 Y98:AC98 S97:W97 Y97:AC97 Y96:AC96 Y99:AC99 Y100:AC100 Y101:AC101 Y102:AC102 Y103:AC103 Y104:AC104 Y105:AC105 Y106:AC106 Y107:AC107 Y108:AC108 Y109:AC109 Y110:AC110 Y111:AC111 Y112:AC112 Y113:AC113 Y114:AC114 Y115:AC115 Y116:AC116 Y117:AC117 Y118:AC118 Y119:AC119 Y120:AC120 Y121:AC121 Y122:AC122 S123:W123 Y123:AC123 Y125:AC125 Y124:AC124 Y126:AC126 Y131:AC131 Y129:AC129 Y130:AC130 Y127:AC127 Y128:AC128 S132:W132 Y132:AC132 Y133:AC133 Y134:AC134 Y135:AC135 Y136:AC136 Y140:AC140 Y139:AC139 Y138:AC138 Y137:AC137 Y141:AC141 Y142:AC142 Y143:AC143 Y144:AC144 Y145:AC145 Y146:AC146 Y147:AC147 Y148:AC148 Y149:AC149 S154:W154 Y154:AC154 Y152:AC152 Y153:AC153 Y150:AC150 Y151:AC151 Y155:AC155 Y156:AC156 Y157:AC157 Y158:AC158 Y159:AC159 Y160:AC160 Y169:AC169 Y167:AC167 Y168:AC168 Y161:AC161 Y162:AC162 Y163:AC163 Y164:AC164 Y165:AC165 Y166:AC166 Y170:AC170 Y174:AC174 Y172:AC172 Y173:AC173 Y171:AC171 Y175:AC175 Y176:AC176 Y177:AC177 Y178:AC178 Y179:AC179 Y180:AC180 Y191:AC191 Y189:AC189 Y190:AC190 Y186:AC186 Y184:AC185 Y183:AC183 Y187:AC187 Y188:AC188 Y192:AC192 S193:W193 Y193:AC193 S194:W194 Y194:AC194 S195:W195 Y195:AC195 S196:W196 Y196:AC196 S197:W197 Y197:AC197 Y198:AC198 Y199:AC199 Y200:AC200 Y201:AC201 S202:W202 Y202:AO202 Y203:AO203 AE105:AI105 AE104:AI104 AE103:AI103 AE102:AI102 AE98:AI98 AE97:AI97 AE96:AI96 AE99:AI99 AE100:AI100 AE101:AI101 AE111:AI111 AE109:AI109 AE110:AI110 AE106:AI106 AE107:AI107 AE108:AI108 AE112:AI112 AE113:AI113 AE114:AI114 AE115:AI115 AE116:AI116 AE117:AI117 AE118:AI118 AE119:AI119 AE120:AI120 AE121:AI121 AE122:AI122 AE123:AI123 AE124:AI124 AE129:AI129 AE127:AI127 AE128:AI128 AE125:AI125 AE126:AI126 AE130:AI130 AE131:AI131 AE132:AI132 AE133:AI133 AE134:AI134 AE135:AI135 AE136:AI136 AE137:AI137 AE144:AI144 AE142:AI142 AE143:AI143 AE140:AI140 AE139:AI139 AE138:AI138 AE141:AI141 AE145:AI145 AE150:AI150 AE148:AI148 AE149:AI149 AE146:AI146 AE147:AI147 AE151:AI151 AE154:AI154 AE152:AI152 AE153:AI153 AE155:AI155 AE156:AI156 AE157:AI157 AE158:AI158 AE159:AI159 AE160:AI160 AE161:AI161 AE162:AI162 AE163:AI163 AE166:AI166 AE164:AI164 AE165:AI165 AE167:AI167 AE172:AI172 AE171:AI171 AE170:AI170 AE169:AI169 AE168:AI168 AE173:AI173 AE174:AI174 AE175:AI175 AE176:AI176 AE177:AI177 AE178:AI178 AE179:AI179 AE180:AI180 Y181:AC181 AE181:AI181 Y182:AC182 AE182:AI182 AE183:AI183 AE189:AI189 AE187:AI187 AE188:AI188 AE186:AI186 AE184:AI185 AE190:AI190 AE193:AI193 AE191:AI191 AE192:AI192 AE194:AI194 AE195:AI195 AE196:AI196 AE197:AI197 AE198:AI198 AE199:AI199 AE200:AI200 AE201:AI201 AK97:AO97 AK96:AO96 AK107:AO107 AK105:AO105 AK104:AO104 AK103:AO103 AK106:AO106 AK98:AO98 AK99:AO99 AK100:AO100 AK102:AO102 AK101:AO101 AK108:AO108 AK109:AO109 AK110:AO110 AK111:AO111 AK112:AO112 AK113:AO113 AK114:AO114 AK115:AO115 AK116:AO116 AK117:AO117 AK118:AO118 AK121:AO121 AK119:AO119 AK120:AO120 AK122:AO122 AK123:AO123 AK124:AO124 AK129:AO129 AK127:AO127 AK128:AO128 AK125:AO125 AK126:AO126 AK130:AO130 AK131:AO131 AK132:AO132 AK133:AO133 AK134:AO134 AK135:AO135 AK136:AO136 AK137:AO137 AK142:AO142 AK140:AO140 AK141:AO141 AK139:AO139 AK138:AO138 AK143:AO143 AK158:AO158 AK156:AO156 AK157:AO157 AK144:AO144 AK145:AO145 AK150:AO150 AK148:AO148 AK149:AO149 AK146:AO146 AK147:AO147 AK151:AO151 AK154:AO154 AK152:AO152 AK153:AO153 AK155:AO155 AK159:AO159 AK168:AO168 AK166:AO166 AK167:AO167 AK160:AO160 AK161:AO161 AK162:AO162 AK163:AO163 AK164:AO164 AK165:AO165 AK169:AO169 AK172:AO172 AK171:AO171 AK170:AO170 AK173:AO173 AK174:AO174 AK175:AO175 AK188:AO188 AK187:AO187 AK186:AO186 AK176:AO176 AK177:AO177 AK178:AO178 AK179:AO179 AK180:AO180 AK181:AO181 AK182:AO182 AK183:AO183 AK184:AO185 AK189:AO189 AK194:AO194 AK193:AO193 AK192:AO192 AK190:AO190 AK191:AO191 AK195:AO195 AK196:AO196 AK197:AO197 AK198:AO198 AK199:AO199 AK200:AO200 AK201:AO20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sqref="A1:Q1"/>
    </sheetView>
  </sheetViews>
  <sheetFormatPr defaultRowHeight="14.4" x14ac:dyDescent="0.3"/>
  <sheetData>
    <row r="1" spans="1:23" x14ac:dyDescent="0.3">
      <c r="A1" s="29" t="s">
        <v>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23" x14ac:dyDescent="0.3">
      <c r="A2" s="30" t="s">
        <v>4</v>
      </c>
      <c r="B2" s="30"/>
      <c r="C2" s="30"/>
      <c r="D2" s="30"/>
      <c r="E2" s="30"/>
      <c r="F2" s="30"/>
      <c r="G2" s="30"/>
      <c r="H2" s="9" t="s">
        <v>8</v>
      </c>
      <c r="J2" s="28" t="s">
        <v>6</v>
      </c>
      <c r="K2" s="28"/>
      <c r="L2" s="28"/>
      <c r="M2" s="28"/>
      <c r="N2" s="28"/>
      <c r="O2" s="28"/>
      <c r="P2" s="28"/>
      <c r="Q2" s="9" t="s">
        <v>8</v>
      </c>
      <c r="R2" s="33"/>
      <c r="S2" s="7"/>
      <c r="V2" s="7"/>
      <c r="W2" s="7"/>
    </row>
    <row r="3" spans="1:23" x14ac:dyDescent="0.3">
      <c r="A3" s="6">
        <v>63</v>
      </c>
      <c r="B3">
        <v>66</v>
      </c>
      <c r="C3">
        <v>92</v>
      </c>
      <c r="D3">
        <v>61</v>
      </c>
      <c r="E3">
        <v>59</v>
      </c>
      <c r="F3">
        <v>62</v>
      </c>
      <c r="G3">
        <v>58</v>
      </c>
      <c r="H3" s="10">
        <f t="shared" ref="H3:H10" si="0">AVERAGE(A3:G3)</f>
        <v>65.857142857142861</v>
      </c>
      <c r="J3">
        <v>77</v>
      </c>
      <c r="K3">
        <v>60</v>
      </c>
      <c r="L3">
        <v>116</v>
      </c>
      <c r="M3">
        <v>57</v>
      </c>
      <c r="N3">
        <v>66</v>
      </c>
      <c r="O3">
        <v>57</v>
      </c>
      <c r="P3">
        <v>62</v>
      </c>
      <c r="Q3" s="10">
        <f t="shared" ref="Q3:Q10" si="1">AVERAGE(J3:P3)</f>
        <v>70.714285714285708</v>
      </c>
      <c r="R3" s="32"/>
    </row>
    <row r="4" spans="1:23" x14ac:dyDescent="0.3">
      <c r="A4" s="6">
        <v>63</v>
      </c>
      <c r="B4">
        <v>67</v>
      </c>
      <c r="C4">
        <v>81</v>
      </c>
      <c r="D4">
        <v>58</v>
      </c>
      <c r="E4">
        <v>63</v>
      </c>
      <c r="F4">
        <v>61</v>
      </c>
      <c r="G4">
        <v>54</v>
      </c>
      <c r="H4" s="10">
        <f t="shared" si="0"/>
        <v>63.857142857142854</v>
      </c>
      <c r="J4">
        <v>77</v>
      </c>
      <c r="K4">
        <v>61</v>
      </c>
      <c r="L4">
        <v>95</v>
      </c>
      <c r="M4">
        <v>67</v>
      </c>
      <c r="N4">
        <v>72</v>
      </c>
      <c r="O4">
        <v>58</v>
      </c>
      <c r="P4">
        <v>62</v>
      </c>
      <c r="Q4" s="10">
        <f t="shared" si="1"/>
        <v>70.285714285714292</v>
      </c>
      <c r="R4" s="32"/>
    </row>
    <row r="5" spans="1:23" x14ac:dyDescent="0.3">
      <c r="A5" s="6">
        <v>67</v>
      </c>
      <c r="B5">
        <v>67</v>
      </c>
      <c r="C5">
        <v>84</v>
      </c>
      <c r="D5">
        <v>65</v>
      </c>
      <c r="E5">
        <v>69</v>
      </c>
      <c r="F5">
        <v>63</v>
      </c>
      <c r="G5">
        <v>57</v>
      </c>
      <c r="H5" s="10">
        <f t="shared" si="0"/>
        <v>67.428571428571431</v>
      </c>
      <c r="J5">
        <v>68</v>
      </c>
      <c r="K5">
        <v>60</v>
      </c>
      <c r="L5">
        <v>90</v>
      </c>
      <c r="M5">
        <v>67</v>
      </c>
      <c r="N5">
        <v>72</v>
      </c>
      <c r="O5">
        <v>58</v>
      </c>
      <c r="P5">
        <v>63</v>
      </c>
      <c r="Q5" s="10">
        <f t="shared" si="1"/>
        <v>68.285714285714292</v>
      </c>
      <c r="R5" s="32"/>
    </row>
    <row r="6" spans="1:23" x14ac:dyDescent="0.3">
      <c r="A6" s="6">
        <v>68</v>
      </c>
      <c r="B6">
        <v>68</v>
      </c>
      <c r="C6">
        <v>79</v>
      </c>
      <c r="D6">
        <v>68</v>
      </c>
      <c r="E6">
        <v>64</v>
      </c>
      <c r="F6">
        <v>59</v>
      </c>
      <c r="G6">
        <v>56</v>
      </c>
      <c r="H6" s="10">
        <f t="shared" si="0"/>
        <v>66</v>
      </c>
      <c r="J6">
        <v>74</v>
      </c>
      <c r="K6">
        <v>60</v>
      </c>
      <c r="L6">
        <v>88</v>
      </c>
      <c r="M6">
        <v>63</v>
      </c>
      <c r="N6">
        <v>72</v>
      </c>
      <c r="O6">
        <v>54</v>
      </c>
      <c r="P6">
        <v>67</v>
      </c>
      <c r="Q6" s="10">
        <f t="shared" si="1"/>
        <v>68.285714285714292</v>
      </c>
      <c r="R6" s="32"/>
    </row>
    <row r="7" spans="1:23" x14ac:dyDescent="0.3">
      <c r="A7" s="6">
        <v>70</v>
      </c>
      <c r="B7">
        <v>69</v>
      </c>
      <c r="C7">
        <v>83</v>
      </c>
      <c r="D7">
        <v>65</v>
      </c>
      <c r="E7">
        <v>63</v>
      </c>
      <c r="F7">
        <v>61</v>
      </c>
      <c r="G7">
        <v>53</v>
      </c>
      <c r="H7" s="10">
        <f t="shared" si="0"/>
        <v>66.285714285714292</v>
      </c>
      <c r="J7">
        <v>76</v>
      </c>
      <c r="K7">
        <v>61</v>
      </c>
      <c r="L7">
        <v>92</v>
      </c>
      <c r="M7">
        <v>67</v>
      </c>
      <c r="N7">
        <v>69</v>
      </c>
      <c r="O7">
        <v>56</v>
      </c>
      <c r="P7">
        <v>61</v>
      </c>
      <c r="Q7" s="10">
        <f t="shared" si="1"/>
        <v>68.857142857142861</v>
      </c>
      <c r="R7" s="32"/>
    </row>
    <row r="8" spans="1:23" x14ac:dyDescent="0.3">
      <c r="A8" s="6">
        <v>69</v>
      </c>
      <c r="B8">
        <v>79</v>
      </c>
      <c r="C8">
        <v>70</v>
      </c>
      <c r="D8">
        <v>66</v>
      </c>
      <c r="E8">
        <v>59</v>
      </c>
      <c r="F8">
        <v>55</v>
      </c>
      <c r="G8">
        <v>57</v>
      </c>
      <c r="H8" s="10">
        <f t="shared" si="0"/>
        <v>65</v>
      </c>
      <c r="J8">
        <v>75</v>
      </c>
      <c r="K8">
        <v>62</v>
      </c>
      <c r="L8">
        <v>81</v>
      </c>
      <c r="M8">
        <v>66</v>
      </c>
      <c r="N8">
        <v>70</v>
      </c>
      <c r="O8">
        <v>57</v>
      </c>
      <c r="P8">
        <v>64</v>
      </c>
      <c r="Q8" s="10">
        <f t="shared" si="1"/>
        <v>67.857142857142861</v>
      </c>
      <c r="R8" s="32"/>
    </row>
    <row r="9" spans="1:23" x14ac:dyDescent="0.3">
      <c r="A9" s="6">
        <v>67</v>
      </c>
      <c r="B9">
        <v>65</v>
      </c>
      <c r="C9">
        <v>88</v>
      </c>
      <c r="D9">
        <v>60</v>
      </c>
      <c r="E9">
        <v>65</v>
      </c>
      <c r="F9">
        <v>53</v>
      </c>
      <c r="G9">
        <v>61</v>
      </c>
      <c r="H9" s="10">
        <f t="shared" si="0"/>
        <v>65.571428571428569</v>
      </c>
      <c r="J9">
        <v>76</v>
      </c>
      <c r="K9">
        <v>66</v>
      </c>
      <c r="L9">
        <v>84</v>
      </c>
      <c r="M9">
        <v>63</v>
      </c>
      <c r="N9">
        <v>70</v>
      </c>
      <c r="O9">
        <v>57</v>
      </c>
      <c r="P9">
        <v>63</v>
      </c>
      <c r="Q9" s="10">
        <f t="shared" si="1"/>
        <v>68.428571428571431</v>
      </c>
      <c r="R9" s="32"/>
    </row>
    <row r="10" spans="1:23" x14ac:dyDescent="0.3">
      <c r="A10" s="6">
        <v>71</v>
      </c>
      <c r="B10">
        <v>68</v>
      </c>
      <c r="C10">
        <v>87</v>
      </c>
      <c r="D10">
        <v>60</v>
      </c>
      <c r="E10">
        <v>84</v>
      </c>
      <c r="F10">
        <v>57</v>
      </c>
      <c r="G10">
        <v>62</v>
      </c>
      <c r="H10" s="10">
        <f t="shared" si="0"/>
        <v>69.857142857142861</v>
      </c>
      <c r="J10">
        <v>77</v>
      </c>
      <c r="K10">
        <v>67</v>
      </c>
      <c r="L10">
        <v>79</v>
      </c>
      <c r="M10">
        <v>60</v>
      </c>
      <c r="N10">
        <v>69</v>
      </c>
      <c r="O10">
        <v>55</v>
      </c>
      <c r="P10">
        <v>57</v>
      </c>
      <c r="Q10" s="10">
        <f t="shared" si="1"/>
        <v>66.285714285714292</v>
      </c>
      <c r="R10" s="32"/>
    </row>
    <row r="11" spans="1:23" x14ac:dyDescent="0.3">
      <c r="R11" s="32"/>
    </row>
    <row r="12" spans="1:23" x14ac:dyDescent="0.3">
      <c r="A12" s="28" t="s">
        <v>5</v>
      </c>
      <c r="B12" s="28"/>
      <c r="C12" s="28"/>
      <c r="D12" s="28"/>
      <c r="E12" s="28"/>
      <c r="F12" s="28"/>
      <c r="G12" s="28"/>
      <c r="H12" s="9" t="s">
        <v>8</v>
      </c>
      <c r="J12" s="28" t="s">
        <v>7</v>
      </c>
      <c r="K12" s="28"/>
      <c r="L12" s="28"/>
      <c r="M12" s="28"/>
      <c r="N12" s="28"/>
      <c r="O12" s="28"/>
      <c r="P12" s="28"/>
      <c r="Q12" s="9" t="s">
        <v>8</v>
      </c>
      <c r="R12" s="32"/>
    </row>
    <row r="13" spans="1:23" x14ac:dyDescent="0.3">
      <c r="A13">
        <v>71</v>
      </c>
      <c r="B13">
        <v>69</v>
      </c>
      <c r="C13">
        <v>67</v>
      </c>
      <c r="D13">
        <v>61</v>
      </c>
      <c r="E13">
        <v>63</v>
      </c>
      <c r="F13">
        <v>68</v>
      </c>
      <c r="G13">
        <v>61</v>
      </c>
      <c r="H13" s="10">
        <f t="shared" ref="H13:H20" si="2">AVERAGE(A13:G13)</f>
        <v>65.714285714285708</v>
      </c>
      <c r="J13">
        <v>68</v>
      </c>
      <c r="K13">
        <v>60</v>
      </c>
      <c r="L13">
        <v>85</v>
      </c>
      <c r="M13">
        <v>61</v>
      </c>
      <c r="N13">
        <v>55</v>
      </c>
      <c r="O13">
        <v>67</v>
      </c>
      <c r="P13">
        <v>67</v>
      </c>
      <c r="Q13" s="10">
        <f t="shared" ref="Q13:Q20" si="3">AVERAGE(J13:P13)</f>
        <v>66.142857142857139</v>
      </c>
      <c r="R13" s="32"/>
    </row>
    <row r="14" spans="1:23" x14ac:dyDescent="0.3">
      <c r="A14">
        <v>85</v>
      </c>
      <c r="B14">
        <v>62</v>
      </c>
      <c r="C14">
        <v>61</v>
      </c>
      <c r="D14">
        <v>61</v>
      </c>
      <c r="E14">
        <v>71</v>
      </c>
      <c r="F14">
        <v>67</v>
      </c>
      <c r="G14">
        <v>57</v>
      </c>
      <c r="H14" s="10">
        <f t="shared" si="2"/>
        <v>66.285714285714292</v>
      </c>
      <c r="J14">
        <v>61</v>
      </c>
      <c r="K14">
        <v>57</v>
      </c>
      <c r="L14">
        <v>89</v>
      </c>
      <c r="M14">
        <v>61</v>
      </c>
      <c r="N14">
        <v>55</v>
      </c>
      <c r="O14">
        <v>60</v>
      </c>
      <c r="P14">
        <v>66</v>
      </c>
      <c r="Q14" s="10">
        <f t="shared" si="3"/>
        <v>64.142857142857139</v>
      </c>
      <c r="R14" s="32"/>
    </row>
    <row r="15" spans="1:23" x14ac:dyDescent="0.3">
      <c r="A15">
        <v>73</v>
      </c>
      <c r="B15">
        <v>69</v>
      </c>
      <c r="C15">
        <v>60</v>
      </c>
      <c r="D15">
        <v>59</v>
      </c>
      <c r="E15">
        <v>62</v>
      </c>
      <c r="F15">
        <v>85</v>
      </c>
      <c r="G15">
        <v>55</v>
      </c>
      <c r="H15" s="10">
        <f t="shared" si="2"/>
        <v>66.142857142857139</v>
      </c>
      <c r="J15">
        <v>71</v>
      </c>
      <c r="K15">
        <v>55</v>
      </c>
      <c r="L15">
        <v>79</v>
      </c>
      <c r="M15">
        <v>60</v>
      </c>
      <c r="N15">
        <v>59</v>
      </c>
      <c r="O15">
        <v>61</v>
      </c>
      <c r="P15">
        <v>65</v>
      </c>
      <c r="Q15" s="10">
        <f t="shared" si="3"/>
        <v>64.285714285714292</v>
      </c>
      <c r="R15" s="32"/>
    </row>
    <row r="16" spans="1:23" x14ac:dyDescent="0.3">
      <c r="A16">
        <v>67</v>
      </c>
      <c r="B16">
        <v>62</v>
      </c>
      <c r="C16">
        <v>61</v>
      </c>
      <c r="D16">
        <v>60</v>
      </c>
      <c r="E16">
        <v>66</v>
      </c>
      <c r="F16">
        <v>61</v>
      </c>
      <c r="G16">
        <v>63</v>
      </c>
      <c r="H16" s="10">
        <f t="shared" si="2"/>
        <v>62.857142857142854</v>
      </c>
      <c r="J16">
        <v>66</v>
      </c>
      <c r="K16">
        <v>65</v>
      </c>
      <c r="L16">
        <v>73</v>
      </c>
      <c r="M16">
        <v>63</v>
      </c>
      <c r="N16">
        <v>59</v>
      </c>
      <c r="O16">
        <v>65</v>
      </c>
      <c r="P16">
        <v>64</v>
      </c>
      <c r="Q16" s="24">
        <f t="shared" si="3"/>
        <v>65</v>
      </c>
      <c r="R16" s="32"/>
    </row>
    <row r="17" spans="1:18" x14ac:dyDescent="0.3">
      <c r="A17">
        <v>67</v>
      </c>
      <c r="B17">
        <v>70</v>
      </c>
      <c r="C17">
        <v>58</v>
      </c>
      <c r="D17">
        <v>61</v>
      </c>
      <c r="E17">
        <v>78</v>
      </c>
      <c r="F17">
        <v>61</v>
      </c>
      <c r="G17">
        <v>65</v>
      </c>
      <c r="H17" s="10">
        <f t="shared" si="2"/>
        <v>65.714285714285708</v>
      </c>
      <c r="J17">
        <v>71</v>
      </c>
      <c r="K17">
        <v>70</v>
      </c>
      <c r="L17">
        <v>62</v>
      </c>
      <c r="M17">
        <v>56</v>
      </c>
      <c r="N17">
        <v>58</v>
      </c>
      <c r="O17">
        <v>60</v>
      </c>
      <c r="P17">
        <v>60</v>
      </c>
      <c r="Q17" s="10">
        <f t="shared" si="3"/>
        <v>62.428571428571431</v>
      </c>
      <c r="R17" s="32"/>
    </row>
    <row r="18" spans="1:18" x14ac:dyDescent="0.3">
      <c r="A18">
        <v>63</v>
      </c>
      <c r="B18">
        <v>69</v>
      </c>
      <c r="C18">
        <v>62</v>
      </c>
      <c r="D18">
        <v>61</v>
      </c>
      <c r="E18">
        <v>74</v>
      </c>
      <c r="F18">
        <v>61</v>
      </c>
      <c r="G18">
        <v>57</v>
      </c>
      <c r="H18" s="10">
        <f t="shared" si="2"/>
        <v>63.857142857142854</v>
      </c>
      <c r="J18">
        <v>85</v>
      </c>
      <c r="K18">
        <v>63</v>
      </c>
      <c r="L18">
        <v>68</v>
      </c>
      <c r="M18">
        <v>54</v>
      </c>
      <c r="N18">
        <v>63</v>
      </c>
      <c r="O18">
        <v>63</v>
      </c>
      <c r="P18">
        <v>62</v>
      </c>
      <c r="Q18" s="10">
        <f t="shared" si="3"/>
        <v>65.428571428571431</v>
      </c>
      <c r="R18" s="32"/>
    </row>
    <row r="19" spans="1:18" x14ac:dyDescent="0.3">
      <c r="A19">
        <v>69</v>
      </c>
      <c r="B19">
        <v>71</v>
      </c>
      <c r="C19">
        <v>60</v>
      </c>
      <c r="D19">
        <v>60</v>
      </c>
      <c r="E19">
        <v>68</v>
      </c>
      <c r="F19">
        <v>64</v>
      </c>
      <c r="G19">
        <v>63</v>
      </c>
      <c r="H19" s="10">
        <f t="shared" si="2"/>
        <v>65</v>
      </c>
      <c r="J19">
        <v>73</v>
      </c>
      <c r="K19">
        <v>87</v>
      </c>
      <c r="L19">
        <v>66</v>
      </c>
      <c r="M19">
        <v>62</v>
      </c>
      <c r="N19">
        <v>57</v>
      </c>
      <c r="O19">
        <v>70</v>
      </c>
      <c r="P19">
        <v>61</v>
      </c>
      <c r="Q19" s="10">
        <f t="shared" si="3"/>
        <v>68</v>
      </c>
      <c r="R19" s="32"/>
    </row>
    <row r="20" spans="1:18" x14ac:dyDescent="0.3">
      <c r="A20">
        <v>69</v>
      </c>
      <c r="B20">
        <v>70</v>
      </c>
      <c r="C20">
        <v>69</v>
      </c>
      <c r="D20">
        <v>63</v>
      </c>
      <c r="E20">
        <v>82</v>
      </c>
      <c r="F20">
        <v>62</v>
      </c>
      <c r="G20">
        <v>74</v>
      </c>
      <c r="H20" s="10">
        <f t="shared" si="2"/>
        <v>69.857142857142861</v>
      </c>
      <c r="J20">
        <v>67</v>
      </c>
      <c r="K20">
        <v>60</v>
      </c>
      <c r="L20">
        <v>62</v>
      </c>
      <c r="M20">
        <v>63</v>
      </c>
      <c r="N20">
        <v>58</v>
      </c>
      <c r="O20">
        <v>73</v>
      </c>
      <c r="P20">
        <v>67</v>
      </c>
      <c r="Q20" s="10">
        <f t="shared" si="3"/>
        <v>64.285714285714292</v>
      </c>
      <c r="R20" s="32"/>
    </row>
    <row r="21" spans="1:18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x14ac:dyDescent="0.3">
      <c r="A22" s="28" t="s">
        <v>15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8" x14ac:dyDescent="0.3">
      <c r="A23" s="28" t="s">
        <v>4</v>
      </c>
      <c r="B23" s="28"/>
      <c r="C23" s="28"/>
      <c r="D23" s="28"/>
      <c r="E23" s="28"/>
      <c r="F23" s="28"/>
      <c r="G23" s="28"/>
      <c r="H23" s="23" t="s">
        <v>8</v>
      </c>
      <c r="J23" s="28" t="s">
        <v>6</v>
      </c>
      <c r="K23" s="28"/>
      <c r="L23" s="28"/>
      <c r="M23" s="28"/>
      <c r="N23" s="28"/>
      <c r="O23" s="28"/>
      <c r="P23" s="28"/>
      <c r="Q23" s="23" t="s">
        <v>8</v>
      </c>
    </row>
    <row r="24" spans="1:18" x14ac:dyDescent="0.3">
      <c r="A24" s="5">
        <v>66</v>
      </c>
      <c r="B24" s="5">
        <v>63</v>
      </c>
      <c r="C24" s="5">
        <v>67</v>
      </c>
      <c r="D24" s="5">
        <v>81</v>
      </c>
      <c r="E24" s="5">
        <v>58</v>
      </c>
      <c r="F24" s="5">
        <v>67</v>
      </c>
      <c r="G24" s="5">
        <v>63</v>
      </c>
      <c r="H24" s="25">
        <f t="shared" ref="H24:H29" si="4">AVERAGE(A24:G24)</f>
        <v>66.428571428571431</v>
      </c>
      <c r="J24" s="5">
        <v>77</v>
      </c>
      <c r="K24" s="5">
        <v>61</v>
      </c>
      <c r="L24" s="5">
        <v>61</v>
      </c>
      <c r="M24" s="5">
        <v>67</v>
      </c>
      <c r="N24" s="5">
        <v>95</v>
      </c>
      <c r="O24" s="5">
        <v>62</v>
      </c>
      <c r="P24" s="5">
        <v>66</v>
      </c>
      <c r="Q24" s="25">
        <f t="shared" ref="Q24:Q29" si="5">AVERAGE(J24:P24)</f>
        <v>69.857142857142861</v>
      </c>
    </row>
    <row r="25" spans="1:18" x14ac:dyDescent="0.3">
      <c r="A25" s="5">
        <v>61</v>
      </c>
      <c r="B25" s="5">
        <v>67</v>
      </c>
      <c r="C25" s="5">
        <v>67</v>
      </c>
      <c r="D25" s="5">
        <v>84</v>
      </c>
      <c r="E25" s="5">
        <v>65</v>
      </c>
      <c r="F25" s="5">
        <v>66</v>
      </c>
      <c r="G25" s="5">
        <v>69</v>
      </c>
      <c r="H25" s="25">
        <f t="shared" si="4"/>
        <v>68.428571428571431</v>
      </c>
      <c r="J25" s="5">
        <v>69</v>
      </c>
      <c r="K25" s="5">
        <v>60</v>
      </c>
      <c r="L25" s="5">
        <v>67</v>
      </c>
      <c r="M25" s="5">
        <v>67</v>
      </c>
      <c r="N25" s="5">
        <v>90</v>
      </c>
      <c r="O25" s="5">
        <v>63</v>
      </c>
      <c r="P25" s="5">
        <v>57</v>
      </c>
      <c r="Q25" s="25">
        <f t="shared" si="5"/>
        <v>67.571428571428569</v>
      </c>
    </row>
    <row r="26" spans="1:18" x14ac:dyDescent="0.3">
      <c r="A26" s="5">
        <v>64</v>
      </c>
      <c r="B26" s="5">
        <v>68</v>
      </c>
      <c r="C26" s="5">
        <v>68</v>
      </c>
      <c r="D26" s="5">
        <v>79</v>
      </c>
      <c r="E26" s="5">
        <v>68</v>
      </c>
      <c r="F26" s="5">
        <v>66</v>
      </c>
      <c r="G26" s="5">
        <v>64</v>
      </c>
      <c r="H26" s="25">
        <f t="shared" si="4"/>
        <v>68.142857142857139</v>
      </c>
      <c r="J26" s="5">
        <v>74</v>
      </c>
      <c r="K26" s="5">
        <v>60</v>
      </c>
      <c r="L26" s="5">
        <v>57</v>
      </c>
      <c r="M26" s="5">
        <v>63</v>
      </c>
      <c r="N26" s="5">
        <v>88</v>
      </c>
      <c r="O26" s="5">
        <v>65</v>
      </c>
      <c r="P26" s="5">
        <v>60</v>
      </c>
      <c r="Q26" s="25">
        <f t="shared" si="5"/>
        <v>66.714285714285708</v>
      </c>
    </row>
    <row r="27" spans="1:18" x14ac:dyDescent="0.3">
      <c r="A27" s="5">
        <v>64</v>
      </c>
      <c r="B27" s="5">
        <v>70</v>
      </c>
      <c r="C27" s="5">
        <v>69</v>
      </c>
      <c r="D27" s="5">
        <v>83</v>
      </c>
      <c r="E27" s="5">
        <v>65</v>
      </c>
      <c r="F27" s="5">
        <v>67</v>
      </c>
      <c r="G27" s="5">
        <v>63</v>
      </c>
      <c r="H27" s="25">
        <f t="shared" si="4"/>
        <v>68.714285714285708</v>
      </c>
      <c r="J27" s="5">
        <v>76</v>
      </c>
      <c r="K27" s="5">
        <v>61</v>
      </c>
      <c r="L27" s="5">
        <v>60</v>
      </c>
      <c r="M27" s="5">
        <v>67</v>
      </c>
      <c r="N27" s="5">
        <v>92</v>
      </c>
      <c r="O27" s="5">
        <v>61</v>
      </c>
      <c r="P27" s="5">
        <v>59</v>
      </c>
      <c r="Q27" s="25">
        <f t="shared" si="5"/>
        <v>68</v>
      </c>
    </row>
    <row r="28" spans="1:18" x14ac:dyDescent="0.3">
      <c r="A28" s="5">
        <v>68</v>
      </c>
      <c r="B28" s="5">
        <v>69</v>
      </c>
      <c r="C28" s="5">
        <v>79</v>
      </c>
      <c r="D28" s="5">
        <v>70</v>
      </c>
      <c r="E28" s="5">
        <v>66</v>
      </c>
      <c r="F28" s="5">
        <v>62</v>
      </c>
      <c r="G28" s="5">
        <v>59</v>
      </c>
      <c r="H28" s="25">
        <f t="shared" si="4"/>
        <v>67.571428571428569</v>
      </c>
      <c r="J28" s="5">
        <v>75</v>
      </c>
      <c r="K28" s="5">
        <v>62</v>
      </c>
      <c r="L28" s="5">
        <v>61</v>
      </c>
      <c r="M28" s="5">
        <v>66</v>
      </c>
      <c r="N28" s="5">
        <v>81</v>
      </c>
      <c r="O28" s="5">
        <v>62</v>
      </c>
      <c r="P28" s="5">
        <v>63</v>
      </c>
      <c r="Q28" s="25">
        <f t="shared" si="5"/>
        <v>67.142857142857139</v>
      </c>
    </row>
    <row r="29" spans="1:18" x14ac:dyDescent="0.3">
      <c r="A29" s="5">
        <v>64</v>
      </c>
      <c r="B29" s="5">
        <v>67</v>
      </c>
      <c r="C29" s="5">
        <v>65</v>
      </c>
      <c r="D29" s="5">
        <v>88</v>
      </c>
      <c r="E29" s="5">
        <v>60</v>
      </c>
      <c r="F29" s="5">
        <v>60</v>
      </c>
      <c r="G29" s="5">
        <v>65</v>
      </c>
      <c r="H29" s="25">
        <f t="shared" si="4"/>
        <v>67</v>
      </c>
      <c r="J29" s="5">
        <v>76</v>
      </c>
      <c r="K29" s="5">
        <v>66</v>
      </c>
      <c r="L29" s="5">
        <v>65</v>
      </c>
      <c r="M29" s="5">
        <v>63</v>
      </c>
      <c r="N29" s="5">
        <v>84</v>
      </c>
      <c r="O29" s="5">
        <v>61</v>
      </c>
      <c r="P29" s="5">
        <v>69</v>
      </c>
      <c r="Q29" s="25">
        <f t="shared" si="5"/>
        <v>69.142857142857139</v>
      </c>
    </row>
    <row r="31" spans="1:18" x14ac:dyDescent="0.3">
      <c r="A31" s="28" t="s">
        <v>5</v>
      </c>
      <c r="B31" s="28"/>
      <c r="C31" s="28"/>
      <c r="D31" s="28"/>
      <c r="E31" s="28"/>
      <c r="F31" s="28"/>
      <c r="G31" s="28"/>
      <c r="H31" s="23" t="s">
        <v>8</v>
      </c>
      <c r="J31" s="28" t="s">
        <v>7</v>
      </c>
      <c r="K31" s="28"/>
      <c r="L31" s="28"/>
      <c r="M31" s="28"/>
      <c r="N31" s="28"/>
      <c r="O31" s="28"/>
      <c r="P31" s="28"/>
      <c r="Q31" s="23" t="s">
        <v>8</v>
      </c>
    </row>
    <row r="32" spans="1:18" x14ac:dyDescent="0.3">
      <c r="A32" s="5">
        <v>85</v>
      </c>
      <c r="B32" s="5">
        <v>62</v>
      </c>
      <c r="C32" s="5">
        <v>61</v>
      </c>
      <c r="D32" s="5">
        <v>62</v>
      </c>
      <c r="E32" s="5">
        <v>71</v>
      </c>
      <c r="F32" s="5">
        <v>61</v>
      </c>
      <c r="G32" s="5">
        <v>57</v>
      </c>
      <c r="H32" s="25">
        <f t="shared" ref="H32:H37" si="6">AVERAGE(A32:G32)</f>
        <v>65.571428571428569</v>
      </c>
      <c r="J32" s="5">
        <v>61</v>
      </c>
      <c r="K32" s="5">
        <v>57</v>
      </c>
      <c r="L32" s="5">
        <v>66</v>
      </c>
      <c r="M32" s="5">
        <v>62</v>
      </c>
      <c r="N32" s="5">
        <v>89</v>
      </c>
      <c r="O32" s="5">
        <v>60</v>
      </c>
      <c r="P32" s="5">
        <v>61</v>
      </c>
      <c r="Q32" s="25">
        <f t="shared" ref="Q32:Q37" si="7">AVERAGE(J32:P32)</f>
        <v>65.142857142857139</v>
      </c>
    </row>
    <row r="33" spans="1:17" x14ac:dyDescent="0.3">
      <c r="A33" s="5">
        <v>73</v>
      </c>
      <c r="B33" s="5">
        <v>69</v>
      </c>
      <c r="C33" s="5">
        <v>60</v>
      </c>
      <c r="D33" s="5">
        <v>60</v>
      </c>
      <c r="E33" s="5">
        <v>62</v>
      </c>
      <c r="F33" s="5">
        <v>59</v>
      </c>
      <c r="G33" s="5">
        <v>54</v>
      </c>
      <c r="H33" s="25">
        <f t="shared" si="6"/>
        <v>62.428571428571431</v>
      </c>
      <c r="J33" s="5">
        <v>71</v>
      </c>
      <c r="K33" s="5">
        <v>55</v>
      </c>
      <c r="L33" s="5">
        <v>65</v>
      </c>
      <c r="M33" s="5">
        <v>64</v>
      </c>
      <c r="N33" s="5">
        <v>79</v>
      </c>
      <c r="O33" s="5">
        <v>61</v>
      </c>
      <c r="P33" s="5">
        <v>60</v>
      </c>
      <c r="Q33" s="25">
        <f t="shared" si="7"/>
        <v>65</v>
      </c>
    </row>
    <row r="34" spans="1:17" x14ac:dyDescent="0.3">
      <c r="A34" s="5">
        <v>67</v>
      </c>
      <c r="B34" s="5">
        <v>62</v>
      </c>
      <c r="C34" s="5">
        <v>61</v>
      </c>
      <c r="D34" s="5">
        <v>60</v>
      </c>
      <c r="E34" s="5">
        <v>66</v>
      </c>
      <c r="F34" s="5">
        <v>60</v>
      </c>
      <c r="G34" s="5">
        <v>55</v>
      </c>
      <c r="H34" s="25">
        <f t="shared" si="6"/>
        <v>61.571428571428569</v>
      </c>
      <c r="J34" s="5">
        <v>66</v>
      </c>
      <c r="K34" s="5">
        <v>65</v>
      </c>
      <c r="L34" s="5">
        <v>64</v>
      </c>
      <c r="M34" s="5">
        <v>70</v>
      </c>
      <c r="N34" s="5">
        <v>73</v>
      </c>
      <c r="O34" s="5">
        <v>65</v>
      </c>
      <c r="P34" s="5">
        <v>63</v>
      </c>
      <c r="Q34" s="25">
        <f t="shared" si="7"/>
        <v>66.571428571428569</v>
      </c>
    </row>
    <row r="35" spans="1:17" x14ac:dyDescent="0.3">
      <c r="A35" s="5">
        <v>67</v>
      </c>
      <c r="B35" s="5">
        <v>70</v>
      </c>
      <c r="C35" s="5">
        <v>58</v>
      </c>
      <c r="D35" s="5">
        <v>67</v>
      </c>
      <c r="E35" s="5">
        <v>78</v>
      </c>
      <c r="F35" s="5">
        <v>61</v>
      </c>
      <c r="G35" s="5">
        <v>55</v>
      </c>
      <c r="H35" s="25">
        <f t="shared" si="6"/>
        <v>65.142857142857139</v>
      </c>
      <c r="J35" s="5">
        <v>71</v>
      </c>
      <c r="K35" s="5">
        <v>70</v>
      </c>
      <c r="L35" s="5">
        <v>60</v>
      </c>
      <c r="M35" s="5">
        <v>62</v>
      </c>
      <c r="N35" s="5">
        <v>62</v>
      </c>
      <c r="O35" s="5">
        <v>60</v>
      </c>
      <c r="P35" s="5">
        <v>56</v>
      </c>
      <c r="Q35" s="25">
        <f t="shared" si="7"/>
        <v>63</v>
      </c>
    </row>
    <row r="36" spans="1:17" x14ac:dyDescent="0.3">
      <c r="A36" s="5">
        <v>63</v>
      </c>
      <c r="B36" s="5">
        <v>69</v>
      </c>
      <c r="C36" s="5">
        <v>62</v>
      </c>
      <c r="D36" s="5">
        <v>60</v>
      </c>
      <c r="E36" s="5">
        <v>74</v>
      </c>
      <c r="F36" s="5">
        <v>61</v>
      </c>
      <c r="G36" s="5">
        <v>55</v>
      </c>
      <c r="H36" s="25">
        <f t="shared" si="6"/>
        <v>63.428571428571431</v>
      </c>
      <c r="J36" s="5">
        <v>85</v>
      </c>
      <c r="K36" s="5">
        <v>63</v>
      </c>
      <c r="L36" s="5">
        <v>62</v>
      </c>
      <c r="M36" s="5">
        <v>57</v>
      </c>
      <c r="N36" s="5">
        <v>68</v>
      </c>
      <c r="O36" s="5">
        <v>63</v>
      </c>
      <c r="P36" s="5">
        <v>54</v>
      </c>
      <c r="Q36" s="25">
        <f t="shared" si="7"/>
        <v>64.571428571428569</v>
      </c>
    </row>
    <row r="37" spans="1:17" x14ac:dyDescent="0.3">
      <c r="A37" s="5">
        <v>69</v>
      </c>
      <c r="B37" s="5">
        <v>71</v>
      </c>
      <c r="C37" s="5">
        <v>60</v>
      </c>
      <c r="D37" s="5">
        <v>61</v>
      </c>
      <c r="E37" s="5">
        <v>68</v>
      </c>
      <c r="F37" s="5">
        <v>60</v>
      </c>
      <c r="G37" s="5">
        <v>59</v>
      </c>
      <c r="H37" s="25">
        <f t="shared" si="6"/>
        <v>64</v>
      </c>
      <c r="J37" s="5">
        <v>73</v>
      </c>
      <c r="K37" s="5">
        <v>87</v>
      </c>
      <c r="L37" s="5">
        <v>61</v>
      </c>
      <c r="M37" s="5">
        <v>62</v>
      </c>
      <c r="N37" s="5">
        <v>66</v>
      </c>
      <c r="O37" s="5">
        <v>70</v>
      </c>
      <c r="P37" s="5">
        <v>62</v>
      </c>
      <c r="Q37" s="25">
        <f t="shared" si="7"/>
        <v>68.714285714285708</v>
      </c>
    </row>
  </sheetData>
  <mergeCells count="10">
    <mergeCell ref="A23:G23"/>
    <mergeCell ref="J23:P23"/>
    <mergeCell ref="A31:G31"/>
    <mergeCell ref="J31:P31"/>
    <mergeCell ref="A2:G2"/>
    <mergeCell ref="J2:P2"/>
    <mergeCell ref="A22:Q22"/>
    <mergeCell ref="A12:G12"/>
    <mergeCell ref="J12:P12"/>
    <mergeCell ref="A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Фазы сна</vt:lpstr>
      <vt:lpstr>фазы 2</vt:lpstr>
      <vt:lpstr>Эталоны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Коростелев</dc:creator>
  <cp:lastModifiedBy>User</cp:lastModifiedBy>
  <dcterms:created xsi:type="dcterms:W3CDTF">2022-12-04T16:27:33Z</dcterms:created>
  <dcterms:modified xsi:type="dcterms:W3CDTF">2023-01-17T14:14:28Z</dcterms:modified>
</cp:coreProperties>
</file>