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0" yWindow="105" windowWidth="15330" windowHeight="12585" activeTab="1"/>
  </bookViews>
  <sheets>
    <sheet name="Только ГРЗ" sheetId="1" r:id="rId1"/>
    <sheet name="ГРЗ + UHF RFID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8" i="2"/>
  <c r="G11"/>
  <c r="G28"/>
  <c r="G27"/>
  <c r="G26"/>
  <c r="G25"/>
  <c r="G24"/>
  <c r="G23"/>
  <c r="G22"/>
  <c r="G21"/>
  <c r="G20"/>
  <c r="G17"/>
  <c r="G16"/>
  <c r="G15"/>
  <c r="G14"/>
  <c r="G13"/>
  <c r="G12"/>
  <c r="G10"/>
  <c r="G9"/>
  <c r="G7"/>
  <c r="G6"/>
  <c r="G5"/>
  <c r="G4"/>
  <c r="G3"/>
  <c r="G11" i="1"/>
  <c r="G9"/>
  <c r="G7"/>
  <c r="G12"/>
  <c r="G29" i="2" l="1"/>
  <c r="G18"/>
  <c r="G30" l="1"/>
  <c r="G20" i="1" l="1"/>
  <c r="G21"/>
  <c r="G22"/>
  <c r="G23"/>
  <c r="G24"/>
  <c r="G25"/>
  <c r="G26"/>
  <c r="G27"/>
  <c r="G19"/>
  <c r="G6"/>
  <c r="G8"/>
  <c r="G13"/>
  <c r="G14"/>
  <c r="G15"/>
  <c r="G10"/>
  <c r="G16"/>
  <c r="G4"/>
  <c r="G5"/>
  <c r="G3"/>
  <c r="G28" l="1"/>
  <c r="G17"/>
  <c r="G29" l="1"/>
</calcChain>
</file>

<file path=xl/sharedStrings.xml><?xml version="1.0" encoding="utf-8"?>
<sst xmlns="http://schemas.openxmlformats.org/spreadsheetml/2006/main" count="137" uniqueCount="42">
  <si>
    <t>№ п/п</t>
  </si>
  <si>
    <t>Наименование и техническая характеристика</t>
  </si>
  <si>
    <t>Ед. изм.</t>
  </si>
  <si>
    <t>Кол-во</t>
  </si>
  <si>
    <t>Цена, руб.</t>
  </si>
  <si>
    <t>Сумма, руб.</t>
  </si>
  <si>
    <t>Оборудование и материалы.</t>
  </si>
  <si>
    <t>Компьютерная телевизионная система безопасности CVS_NT, модель Лицензия «CVS-IP Standard».  Лицензия на одну камеру.</t>
  </si>
  <si>
    <t>шт.</t>
  </si>
  <si>
    <t>Система распознавания государственных регистрационных знаков транспортных средств. Лицензия "CVS Авто+" на 1 канал распознавания.</t>
  </si>
  <si>
    <t>Видеодатчик для фиксирования ГРНЗ автомобиля для КПП. Модель "CVS-IPark DV". Фокусное расстояние объектива уточняется в зависимости от расстояния от камеры до зоны распознавания (не более 9 метров).</t>
  </si>
  <si>
    <t>Ключ защиты программного обеспечения систем CVS с интерфейсом USB. Модель CVS-USBKey</t>
  </si>
  <si>
    <t>UTP 5e кабель, медь</t>
  </si>
  <si>
    <t>м</t>
  </si>
  <si>
    <t>Силовой кабель 3х1,5</t>
  </si>
  <si>
    <t>Гофрошланг ПНД 20мм</t>
  </si>
  <si>
    <t>Монтажный комплект (расходные материалы, трубы гладкие, цемент, холодный асфальт, коробки, крепёж, шнуры, короба и др.)</t>
  </si>
  <si>
    <t>Программное обеспечение "Учет мест Паркинг 2"</t>
  </si>
  <si>
    <t>Табло информационное</t>
  </si>
  <si>
    <t>ИТОГО за оборудование и ПО:</t>
  </si>
  <si>
    <t>Работа.</t>
  </si>
  <si>
    <t>Установка, подключение и настройка видеодатчика распознавания номеров</t>
  </si>
  <si>
    <t>Установка, подключение шкафа управления</t>
  </si>
  <si>
    <t>Прокладка кабельных линий (включая штробление с черновой заделкой штробы)</t>
  </si>
  <si>
    <t>м.</t>
  </si>
  <si>
    <t>Установка, подключение блока</t>
  </si>
  <si>
    <t>Установка и подключение комплекта фотоэлементов</t>
  </si>
  <si>
    <t>Монтаж стойки под фотоэлемент</t>
  </si>
  <si>
    <t>Установка, подключение светофора</t>
  </si>
  <si>
    <t>Проектные работы</t>
  </si>
  <si>
    <t>Пусконаладочные работы, обучение</t>
  </si>
  <si>
    <t>ИТОГО за работы:</t>
  </si>
  <si>
    <t>Итого стоимость Договора, включая НДС 20%:</t>
  </si>
  <si>
    <t>REST Расширение возможностей систем CVS Авто+ — для интеграционных решений со сторонним ПО. Позволяет осуществлять обмен информацией между системами - редактирование списка пропусков, получение информации о распознанном номере автомобиля, управление внешними исполнительными устройствами и другие возможности. Лицензируется каждый сервер распознавания ГРЗ ТС. Бессрочная лицензия «REST».</t>
  </si>
  <si>
    <t>Компьютер для видеонаблюдения (Core i5 10400, 16 Гб DDR4, 1Tб SSD,Windows 10) с монитором 23"</t>
  </si>
  <si>
    <t>Производитель</t>
  </si>
  <si>
    <t>"Новые технологии"</t>
  </si>
  <si>
    <t>"Артсек"</t>
  </si>
  <si>
    <t>Депо</t>
  </si>
  <si>
    <t>Программный комплекс Артонит Сити (ядро)</t>
  </si>
  <si>
    <t>Лицензия вызывные панели BAS-IP</t>
  </si>
  <si>
    <t>Шкаф управления с контроллерами, коммутаторами, блоками питания, релейными модулями, и т.д. (работа со считывателем UHF). При отказе ЛВС автоматический перехо на локальную базу данных, работы только по UHF RFID.</t>
  </si>
</sst>
</file>

<file path=xl/styles.xml><?xml version="1.0" encoding="utf-8"?>
<styleSheet xmlns="http://schemas.openxmlformats.org/spreadsheetml/2006/main">
  <fonts count="4">
    <font>
      <sz val="10"/>
      <color theme="1"/>
      <name val="Arial Cyr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3" fontId="2" fillId="0" borderId="6" xfId="0" applyNumberFormat="1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3" fontId="1" fillId="0" borderId="6" xfId="0" applyNumberFormat="1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3" fontId="3" fillId="2" borderId="6" xfId="0" applyNumberFormat="1" applyFont="1" applyFill="1" applyBorder="1" applyAlignment="1">
      <alignment horizontal="center" wrapText="1"/>
    </xf>
    <xf numFmtId="3" fontId="2" fillId="2" borderId="6" xfId="0" applyNumberFormat="1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G29"/>
  <sheetViews>
    <sheetView topLeftCell="A6" workbookViewId="0">
      <selection activeCell="F21" sqref="F21"/>
    </sheetView>
  </sheetViews>
  <sheetFormatPr defaultColWidth="65.85546875" defaultRowHeight="12.75"/>
  <cols>
    <col min="1" max="1" width="6.42578125" bestFit="1" customWidth="1"/>
    <col min="2" max="2" width="65.5703125" bestFit="1" customWidth="1"/>
    <col min="3" max="3" width="21.28515625" customWidth="1"/>
    <col min="4" max="4" width="8.42578125" bestFit="1" customWidth="1"/>
    <col min="5" max="5" width="7.28515625" bestFit="1" customWidth="1"/>
    <col min="6" max="6" width="10.85546875" bestFit="1" customWidth="1"/>
    <col min="7" max="7" width="12" bestFit="1" customWidth="1"/>
  </cols>
  <sheetData>
    <row r="1" spans="1:7" ht="13.5" thickBot="1">
      <c r="A1" s="1" t="s">
        <v>0</v>
      </c>
      <c r="B1" s="2" t="s">
        <v>1</v>
      </c>
      <c r="C1" s="3" t="s">
        <v>35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3.5" thickBot="1">
      <c r="A2" s="4"/>
      <c r="B2" s="5" t="s">
        <v>6</v>
      </c>
      <c r="C2" s="16"/>
      <c r="D2" s="6"/>
      <c r="E2" s="6"/>
      <c r="F2" s="6"/>
      <c r="G2" s="6"/>
    </row>
    <row r="3" spans="1:7" ht="26.25" thickBot="1">
      <c r="A3" s="7">
        <v>1</v>
      </c>
      <c r="B3" s="8" t="s">
        <v>7</v>
      </c>
      <c r="C3" s="8" t="s">
        <v>36</v>
      </c>
      <c r="D3" s="9" t="s">
        <v>8</v>
      </c>
      <c r="E3" s="9">
        <v>2</v>
      </c>
      <c r="F3" s="10">
        <v>3600</v>
      </c>
      <c r="G3" s="11">
        <f>E3*F3</f>
        <v>7200</v>
      </c>
    </row>
    <row r="4" spans="1:7" ht="39" thickBot="1">
      <c r="A4" s="7">
        <v>2</v>
      </c>
      <c r="B4" s="8" t="s">
        <v>9</v>
      </c>
      <c r="C4" s="8" t="s">
        <v>36</v>
      </c>
      <c r="D4" s="9" t="s">
        <v>8</v>
      </c>
      <c r="E4" s="9">
        <v>2</v>
      </c>
      <c r="F4" s="10">
        <v>30000</v>
      </c>
      <c r="G4" s="11">
        <f t="shared" ref="G4:G16" si="0">E4*F4</f>
        <v>60000</v>
      </c>
    </row>
    <row r="5" spans="1:7" ht="51.75" thickBot="1">
      <c r="A5" s="7">
        <v>3</v>
      </c>
      <c r="B5" s="8" t="s">
        <v>10</v>
      </c>
      <c r="C5" s="8" t="s">
        <v>36</v>
      </c>
      <c r="D5" s="9" t="s">
        <v>8</v>
      </c>
      <c r="E5" s="9">
        <v>2</v>
      </c>
      <c r="F5" s="10">
        <v>28000</v>
      </c>
      <c r="G5" s="11">
        <f t="shared" si="0"/>
        <v>56000</v>
      </c>
    </row>
    <row r="6" spans="1:7" ht="26.25" thickBot="1">
      <c r="A6" s="7">
        <v>4</v>
      </c>
      <c r="B6" s="8" t="s">
        <v>11</v>
      </c>
      <c r="C6" s="8" t="s">
        <v>36</v>
      </c>
      <c r="D6" s="9" t="s">
        <v>8</v>
      </c>
      <c r="E6" s="9">
        <v>1</v>
      </c>
      <c r="F6" s="10">
        <v>3000</v>
      </c>
      <c r="G6" s="11">
        <f t="shared" si="0"/>
        <v>3000</v>
      </c>
    </row>
    <row r="7" spans="1:7" ht="90" thickBot="1">
      <c r="A7" s="7">
        <v>5</v>
      </c>
      <c r="B7" s="8" t="s">
        <v>33</v>
      </c>
      <c r="C7" s="8" t="s">
        <v>36</v>
      </c>
      <c r="D7" s="9" t="s">
        <v>8</v>
      </c>
      <c r="E7" s="9">
        <v>1</v>
      </c>
      <c r="F7" s="10">
        <v>20000</v>
      </c>
      <c r="G7" s="11">
        <f>E7*F7</f>
        <v>20000</v>
      </c>
    </row>
    <row r="8" spans="1:7" ht="51.75" thickBot="1">
      <c r="A8" s="7">
        <v>6</v>
      </c>
      <c r="B8" s="8" t="s">
        <v>41</v>
      </c>
      <c r="C8" s="8" t="s">
        <v>37</v>
      </c>
      <c r="D8" s="9" t="s">
        <v>8</v>
      </c>
      <c r="E8" s="9">
        <v>1</v>
      </c>
      <c r="F8" s="10">
        <v>132000</v>
      </c>
      <c r="G8" s="11">
        <f t="shared" si="0"/>
        <v>132000</v>
      </c>
    </row>
    <row r="9" spans="1:7" ht="13.5" thickBot="1">
      <c r="A9" s="7">
        <v>7</v>
      </c>
      <c r="B9" s="8" t="s">
        <v>39</v>
      </c>
      <c r="C9" s="8" t="s">
        <v>37</v>
      </c>
      <c r="D9" s="9" t="s">
        <v>8</v>
      </c>
      <c r="E9" s="9">
        <v>1</v>
      </c>
      <c r="F9" s="10">
        <v>106000</v>
      </c>
      <c r="G9" s="11">
        <f t="shared" si="0"/>
        <v>106000</v>
      </c>
    </row>
    <row r="10" spans="1:7" ht="13.5" thickBot="1">
      <c r="A10" s="7">
        <v>8</v>
      </c>
      <c r="B10" s="12" t="s">
        <v>17</v>
      </c>
      <c r="C10" s="12" t="s">
        <v>37</v>
      </c>
      <c r="D10" s="9" t="s">
        <v>8</v>
      </c>
      <c r="E10" s="13">
        <v>1</v>
      </c>
      <c r="F10" s="14">
        <v>115000</v>
      </c>
      <c r="G10" s="11">
        <f>E10*F10</f>
        <v>115000</v>
      </c>
    </row>
    <row r="11" spans="1:7" ht="26.25" thickBot="1">
      <c r="A11" s="7">
        <v>9</v>
      </c>
      <c r="B11" s="8" t="s">
        <v>34</v>
      </c>
      <c r="C11" s="8" t="s">
        <v>38</v>
      </c>
      <c r="D11" s="9" t="s">
        <v>8</v>
      </c>
      <c r="E11" s="9">
        <v>1</v>
      </c>
      <c r="F11" s="10">
        <v>94000</v>
      </c>
      <c r="G11" s="11">
        <f>E11*F11</f>
        <v>94000</v>
      </c>
    </row>
    <row r="12" spans="1:7" ht="13.5" thickBot="1">
      <c r="A12" s="7">
        <v>10</v>
      </c>
      <c r="B12" s="12" t="s">
        <v>12</v>
      </c>
      <c r="C12" s="12"/>
      <c r="D12" s="9" t="s">
        <v>13</v>
      </c>
      <c r="E12" s="13">
        <v>305</v>
      </c>
      <c r="F12" s="13">
        <v>50</v>
      </c>
      <c r="G12" s="11">
        <f t="shared" si="0"/>
        <v>15250</v>
      </c>
    </row>
    <row r="13" spans="1:7" ht="13.5" thickBot="1">
      <c r="A13" s="7">
        <v>11</v>
      </c>
      <c r="B13" s="12" t="s">
        <v>14</v>
      </c>
      <c r="C13" s="12"/>
      <c r="D13" s="9" t="s">
        <v>13</v>
      </c>
      <c r="E13" s="13">
        <v>100</v>
      </c>
      <c r="F13" s="13">
        <v>100</v>
      </c>
      <c r="G13" s="11">
        <f t="shared" si="0"/>
        <v>10000</v>
      </c>
    </row>
    <row r="14" spans="1:7" ht="13.5" thickBot="1">
      <c r="A14" s="7">
        <v>12</v>
      </c>
      <c r="B14" s="12" t="s">
        <v>15</v>
      </c>
      <c r="C14" s="12"/>
      <c r="D14" s="9" t="s">
        <v>13</v>
      </c>
      <c r="E14" s="13">
        <v>300</v>
      </c>
      <c r="F14" s="13">
        <v>30</v>
      </c>
      <c r="G14" s="11">
        <f t="shared" si="0"/>
        <v>9000</v>
      </c>
    </row>
    <row r="15" spans="1:7" ht="26.25" thickBot="1">
      <c r="A15" s="7">
        <v>13</v>
      </c>
      <c r="B15" s="12" t="s">
        <v>16</v>
      </c>
      <c r="C15" s="12"/>
      <c r="D15" s="9" t="s">
        <v>8</v>
      </c>
      <c r="E15" s="13">
        <v>1</v>
      </c>
      <c r="F15" s="13">
        <v>10000</v>
      </c>
      <c r="G15" s="11">
        <f t="shared" si="0"/>
        <v>10000</v>
      </c>
    </row>
    <row r="16" spans="1:7" ht="13.5" thickBot="1">
      <c r="A16" s="7">
        <v>14</v>
      </c>
      <c r="B16" s="12" t="s">
        <v>18</v>
      </c>
      <c r="C16" s="12"/>
      <c r="D16" s="9" t="s">
        <v>8</v>
      </c>
      <c r="E16" s="13">
        <v>1</v>
      </c>
      <c r="F16" s="13">
        <v>28000</v>
      </c>
      <c r="G16" s="11">
        <f t="shared" si="0"/>
        <v>28000</v>
      </c>
    </row>
    <row r="17" spans="1:7" ht="13.5" thickBot="1">
      <c r="A17" s="15"/>
      <c r="B17" s="16" t="s">
        <v>19</v>
      </c>
      <c r="C17" s="16"/>
      <c r="D17" s="16"/>
      <c r="E17" s="9"/>
      <c r="F17" s="9"/>
      <c r="G17" s="17">
        <f>SUM(G3:G16)</f>
        <v>665450</v>
      </c>
    </row>
    <row r="18" spans="1:7" ht="13.5" thickBot="1">
      <c r="A18" s="7"/>
      <c r="B18" s="12" t="s">
        <v>20</v>
      </c>
      <c r="C18" s="12"/>
      <c r="D18" s="9"/>
      <c r="E18" s="13"/>
      <c r="F18" s="14"/>
      <c r="G18" s="11"/>
    </row>
    <row r="19" spans="1:7" ht="26.25" thickBot="1">
      <c r="A19" s="7">
        <v>16</v>
      </c>
      <c r="B19" s="12" t="s">
        <v>21</v>
      </c>
      <c r="C19" s="12"/>
      <c r="D19" s="9" t="s">
        <v>8</v>
      </c>
      <c r="E19" s="13">
        <v>2</v>
      </c>
      <c r="F19" s="14">
        <v>5000</v>
      </c>
      <c r="G19" s="11">
        <f t="shared" ref="G19:G27" si="1">E19*F19</f>
        <v>10000</v>
      </c>
    </row>
    <row r="20" spans="1:7" ht="13.5" thickBot="1">
      <c r="A20" s="7">
        <v>17</v>
      </c>
      <c r="B20" s="12" t="s">
        <v>22</v>
      </c>
      <c r="C20" s="12"/>
      <c r="D20" s="9" t="s">
        <v>8</v>
      </c>
      <c r="E20" s="13">
        <v>1</v>
      </c>
      <c r="F20" s="14">
        <v>12000</v>
      </c>
      <c r="G20" s="11">
        <f t="shared" si="1"/>
        <v>12000</v>
      </c>
    </row>
    <row r="21" spans="1:7" ht="26.25" thickBot="1">
      <c r="A21" s="7">
        <v>18</v>
      </c>
      <c r="B21" s="12" t="s">
        <v>23</v>
      </c>
      <c r="C21" s="12"/>
      <c r="D21" s="9" t="s">
        <v>24</v>
      </c>
      <c r="E21" s="13">
        <v>100</v>
      </c>
      <c r="F21" s="14">
        <v>150</v>
      </c>
      <c r="G21" s="11">
        <f t="shared" si="1"/>
        <v>15000</v>
      </c>
    </row>
    <row r="22" spans="1:7" ht="13.5" thickBot="1">
      <c r="A22" s="7">
        <v>19</v>
      </c>
      <c r="B22" s="12" t="s">
        <v>25</v>
      </c>
      <c r="C22" s="12"/>
      <c r="D22" s="9" t="s">
        <v>8</v>
      </c>
      <c r="E22" s="13">
        <v>0</v>
      </c>
      <c r="F22" s="14">
        <v>1500</v>
      </c>
      <c r="G22" s="11">
        <f t="shared" si="1"/>
        <v>0</v>
      </c>
    </row>
    <row r="23" spans="1:7" ht="13.5" thickBot="1">
      <c r="A23" s="7">
        <v>20</v>
      </c>
      <c r="B23" s="8" t="s">
        <v>26</v>
      </c>
      <c r="C23" s="8"/>
      <c r="D23" s="9" t="s">
        <v>8</v>
      </c>
      <c r="E23" s="9">
        <v>0</v>
      </c>
      <c r="F23" s="9">
        <v>1500</v>
      </c>
      <c r="G23" s="11">
        <f t="shared" si="1"/>
        <v>0</v>
      </c>
    </row>
    <row r="24" spans="1:7" ht="13.5" thickBot="1">
      <c r="A24" s="7">
        <v>21</v>
      </c>
      <c r="B24" s="8" t="s">
        <v>27</v>
      </c>
      <c r="C24" s="8"/>
      <c r="D24" s="9" t="s">
        <v>8</v>
      </c>
      <c r="E24" s="9">
        <v>0</v>
      </c>
      <c r="F24" s="9">
        <v>1000</v>
      </c>
      <c r="G24" s="11">
        <f t="shared" si="1"/>
        <v>0</v>
      </c>
    </row>
    <row r="25" spans="1:7" ht="13.5" thickBot="1">
      <c r="A25" s="7">
        <v>22</v>
      </c>
      <c r="B25" s="8" t="s">
        <v>28</v>
      </c>
      <c r="C25" s="8"/>
      <c r="D25" s="9" t="s">
        <v>8</v>
      </c>
      <c r="E25" s="9">
        <v>2</v>
      </c>
      <c r="F25" s="9">
        <v>1500</v>
      </c>
      <c r="G25" s="11">
        <f t="shared" si="1"/>
        <v>3000</v>
      </c>
    </row>
    <row r="26" spans="1:7" ht="13.5" thickBot="1">
      <c r="A26" s="7">
        <v>23</v>
      </c>
      <c r="B26" s="8" t="s">
        <v>29</v>
      </c>
      <c r="C26" s="8"/>
      <c r="D26" s="9" t="s">
        <v>8</v>
      </c>
      <c r="E26" s="9">
        <v>1</v>
      </c>
      <c r="F26" s="9">
        <v>60000</v>
      </c>
      <c r="G26" s="11">
        <f t="shared" si="1"/>
        <v>60000</v>
      </c>
    </row>
    <row r="27" spans="1:7" ht="13.5" thickBot="1">
      <c r="A27" s="7">
        <v>24</v>
      </c>
      <c r="B27" s="8" t="s">
        <v>30</v>
      </c>
      <c r="C27" s="8"/>
      <c r="D27" s="9" t="s">
        <v>8</v>
      </c>
      <c r="E27" s="9">
        <v>1</v>
      </c>
      <c r="F27" s="9">
        <v>60000</v>
      </c>
      <c r="G27" s="11">
        <f t="shared" si="1"/>
        <v>60000</v>
      </c>
    </row>
    <row r="28" spans="1:7" ht="13.5" thickBot="1">
      <c r="A28" s="15"/>
      <c r="B28" s="16" t="s">
        <v>31</v>
      </c>
      <c r="C28" s="16"/>
      <c r="D28" s="6"/>
      <c r="E28" s="6"/>
      <c r="F28" s="6"/>
      <c r="G28" s="17">
        <f>SUM(G19:G27)</f>
        <v>160000</v>
      </c>
    </row>
    <row r="29" spans="1:7" ht="13.5" thickBot="1">
      <c r="A29" s="15"/>
      <c r="B29" s="16" t="s">
        <v>32</v>
      </c>
      <c r="C29" s="16"/>
      <c r="D29" s="6"/>
      <c r="E29" s="6"/>
      <c r="F29" s="6"/>
      <c r="G29" s="17">
        <f>G17+G28</f>
        <v>825450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G30"/>
  <sheetViews>
    <sheetView tabSelected="1" workbookViewId="0">
      <selection activeCell="D38" sqref="D38"/>
    </sheetView>
  </sheetViews>
  <sheetFormatPr defaultColWidth="65.85546875" defaultRowHeight="12.75"/>
  <cols>
    <col min="1" max="1" width="6.42578125" bestFit="1" customWidth="1"/>
    <col min="2" max="2" width="65.5703125" bestFit="1" customWidth="1"/>
    <col min="3" max="3" width="18.28515625" bestFit="1" customWidth="1"/>
    <col min="4" max="4" width="8.42578125" bestFit="1" customWidth="1"/>
    <col min="5" max="5" width="7.28515625" bestFit="1" customWidth="1"/>
    <col min="6" max="6" width="10.85546875" bestFit="1" customWidth="1"/>
    <col min="7" max="7" width="12" bestFit="1" customWidth="1"/>
  </cols>
  <sheetData>
    <row r="1" spans="1:7" ht="13.5" thickBot="1">
      <c r="A1" s="1" t="s">
        <v>0</v>
      </c>
      <c r="B1" s="2" t="s">
        <v>1</v>
      </c>
      <c r="C1" s="3" t="s">
        <v>35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3.5" thickBot="1">
      <c r="A2" s="4"/>
      <c r="B2" s="5" t="s">
        <v>6</v>
      </c>
      <c r="C2" s="16"/>
      <c r="D2" s="6"/>
      <c r="E2" s="6"/>
      <c r="F2" s="6"/>
      <c r="G2" s="6"/>
    </row>
    <row r="3" spans="1:7" ht="26.25" thickBot="1">
      <c r="A3" s="7">
        <v>1</v>
      </c>
      <c r="B3" s="8" t="s">
        <v>7</v>
      </c>
      <c r="C3" s="8" t="s">
        <v>36</v>
      </c>
      <c r="D3" s="9" t="s">
        <v>8</v>
      </c>
      <c r="E3" s="9">
        <v>2</v>
      </c>
      <c r="F3" s="10">
        <v>3600</v>
      </c>
      <c r="G3" s="11">
        <f>E3*F3</f>
        <v>7200</v>
      </c>
    </row>
    <row r="4" spans="1:7" ht="39" thickBot="1">
      <c r="A4" s="7">
        <v>2</v>
      </c>
      <c r="B4" s="8" t="s">
        <v>9</v>
      </c>
      <c r="C4" s="8" t="s">
        <v>36</v>
      </c>
      <c r="D4" s="9" t="s">
        <v>8</v>
      </c>
      <c r="E4" s="9">
        <v>2</v>
      </c>
      <c r="F4" s="10">
        <v>30000</v>
      </c>
      <c r="G4" s="11">
        <f t="shared" ref="G4:G17" si="0">E4*F4</f>
        <v>60000</v>
      </c>
    </row>
    <row r="5" spans="1:7" ht="51.75" thickBot="1">
      <c r="A5" s="7">
        <v>3</v>
      </c>
      <c r="B5" s="8" t="s">
        <v>10</v>
      </c>
      <c r="C5" s="8" t="s">
        <v>36</v>
      </c>
      <c r="D5" s="9" t="s">
        <v>8</v>
      </c>
      <c r="E5" s="9">
        <v>2</v>
      </c>
      <c r="F5" s="10">
        <v>28000</v>
      </c>
      <c r="G5" s="11">
        <f t="shared" si="0"/>
        <v>56000</v>
      </c>
    </row>
    <row r="6" spans="1:7" ht="26.25" thickBot="1">
      <c r="A6" s="7">
        <v>4</v>
      </c>
      <c r="B6" s="8" t="s">
        <v>11</v>
      </c>
      <c r="C6" s="8" t="s">
        <v>36</v>
      </c>
      <c r="D6" s="9" t="s">
        <v>8</v>
      </c>
      <c r="E6" s="9">
        <v>1</v>
      </c>
      <c r="F6" s="10">
        <v>3000</v>
      </c>
      <c r="G6" s="11">
        <f t="shared" si="0"/>
        <v>3000</v>
      </c>
    </row>
    <row r="7" spans="1:7" ht="90" thickBot="1">
      <c r="A7" s="7">
        <v>5</v>
      </c>
      <c r="B7" s="8" t="s">
        <v>33</v>
      </c>
      <c r="C7" s="8" t="s">
        <v>36</v>
      </c>
      <c r="D7" s="9" t="s">
        <v>8</v>
      </c>
      <c r="E7" s="9">
        <v>1</v>
      </c>
      <c r="F7" s="10">
        <v>20000</v>
      </c>
      <c r="G7" s="11">
        <f>E7*F7</f>
        <v>20000</v>
      </c>
    </row>
    <row r="8" spans="1:7" ht="51.75" thickBot="1">
      <c r="A8" s="7">
        <v>6</v>
      </c>
      <c r="B8" s="8" t="s">
        <v>41</v>
      </c>
      <c r="C8" s="8" t="s">
        <v>37</v>
      </c>
      <c r="D8" s="9" t="s">
        <v>8</v>
      </c>
      <c r="E8" s="9">
        <v>1</v>
      </c>
      <c r="F8" s="10">
        <v>132000</v>
      </c>
      <c r="G8" s="11">
        <f t="shared" ref="G8" si="1">E8*F8</f>
        <v>132000</v>
      </c>
    </row>
    <row r="9" spans="1:7" ht="13.5" thickBot="1">
      <c r="A9" s="7">
        <v>7</v>
      </c>
      <c r="B9" s="8" t="s">
        <v>39</v>
      </c>
      <c r="C9" s="8" t="s">
        <v>37</v>
      </c>
      <c r="D9" s="9" t="s">
        <v>8</v>
      </c>
      <c r="E9" s="9">
        <v>1</v>
      </c>
      <c r="F9" s="10">
        <v>106000</v>
      </c>
      <c r="G9" s="11">
        <f t="shared" si="0"/>
        <v>106000</v>
      </c>
    </row>
    <row r="10" spans="1:7" ht="13.5" thickBot="1">
      <c r="A10" s="7">
        <v>8</v>
      </c>
      <c r="B10" s="12" t="s">
        <v>17</v>
      </c>
      <c r="C10" s="12" t="s">
        <v>37</v>
      </c>
      <c r="D10" s="9" t="s">
        <v>8</v>
      </c>
      <c r="E10" s="13">
        <v>1</v>
      </c>
      <c r="F10" s="14">
        <v>115000</v>
      </c>
      <c r="G10" s="11">
        <f>E10*F10</f>
        <v>115000</v>
      </c>
    </row>
    <row r="11" spans="1:7" ht="13.5" thickBot="1">
      <c r="A11" s="18">
        <v>9</v>
      </c>
      <c r="B11" s="19" t="s">
        <v>40</v>
      </c>
      <c r="C11" s="19" t="s">
        <v>37</v>
      </c>
      <c r="D11" s="20" t="s">
        <v>8</v>
      </c>
      <c r="E11" s="21">
        <v>14</v>
      </c>
      <c r="F11" s="22">
        <v>12500</v>
      </c>
      <c r="G11" s="23">
        <f>E11*F11</f>
        <v>175000</v>
      </c>
    </row>
    <row r="12" spans="1:7" ht="26.25" thickBot="1">
      <c r="A12" s="7">
        <v>10</v>
      </c>
      <c r="B12" s="8" t="s">
        <v>34</v>
      </c>
      <c r="C12" s="8" t="s">
        <v>38</v>
      </c>
      <c r="D12" s="9" t="s">
        <v>8</v>
      </c>
      <c r="E12" s="9">
        <v>1</v>
      </c>
      <c r="F12" s="10">
        <v>94000</v>
      </c>
      <c r="G12" s="11">
        <f>E12*F12</f>
        <v>94000</v>
      </c>
    </row>
    <row r="13" spans="1:7" ht="13.5" thickBot="1">
      <c r="A13" s="7">
        <v>11</v>
      </c>
      <c r="B13" s="12" t="s">
        <v>12</v>
      </c>
      <c r="C13" s="12"/>
      <c r="D13" s="9" t="s">
        <v>13</v>
      </c>
      <c r="E13" s="13">
        <v>305</v>
      </c>
      <c r="F13" s="13">
        <v>50</v>
      </c>
      <c r="G13" s="11">
        <f t="shared" si="0"/>
        <v>15250</v>
      </c>
    </row>
    <row r="14" spans="1:7" ht="13.5" thickBot="1">
      <c r="A14" s="7">
        <v>12</v>
      </c>
      <c r="B14" s="12" t="s">
        <v>14</v>
      </c>
      <c r="C14" s="12"/>
      <c r="D14" s="9" t="s">
        <v>13</v>
      </c>
      <c r="E14" s="13">
        <v>100</v>
      </c>
      <c r="F14" s="13">
        <v>100</v>
      </c>
      <c r="G14" s="11">
        <f t="shared" si="0"/>
        <v>10000</v>
      </c>
    </row>
    <row r="15" spans="1:7" ht="13.5" thickBot="1">
      <c r="A15" s="7">
        <v>13</v>
      </c>
      <c r="B15" s="12" t="s">
        <v>15</v>
      </c>
      <c r="C15" s="12"/>
      <c r="D15" s="9" t="s">
        <v>13</v>
      </c>
      <c r="E15" s="13">
        <v>300</v>
      </c>
      <c r="F15" s="13">
        <v>30</v>
      </c>
      <c r="G15" s="11">
        <f t="shared" si="0"/>
        <v>9000</v>
      </c>
    </row>
    <row r="16" spans="1:7" ht="26.25" thickBot="1">
      <c r="A16" s="7">
        <v>14</v>
      </c>
      <c r="B16" s="12" t="s">
        <v>16</v>
      </c>
      <c r="C16" s="12"/>
      <c r="D16" s="9" t="s">
        <v>8</v>
      </c>
      <c r="E16" s="13">
        <v>1</v>
      </c>
      <c r="F16" s="13">
        <v>10000</v>
      </c>
      <c r="G16" s="11">
        <f t="shared" si="0"/>
        <v>10000</v>
      </c>
    </row>
    <row r="17" spans="1:7" ht="13.5" thickBot="1">
      <c r="A17" s="7">
        <v>15</v>
      </c>
      <c r="B17" s="12" t="s">
        <v>18</v>
      </c>
      <c r="C17" s="12"/>
      <c r="D17" s="9" t="s">
        <v>8</v>
      </c>
      <c r="E17" s="13">
        <v>1</v>
      </c>
      <c r="F17" s="13">
        <v>28000</v>
      </c>
      <c r="G17" s="11">
        <f t="shared" si="0"/>
        <v>28000</v>
      </c>
    </row>
    <row r="18" spans="1:7" ht="13.5" thickBot="1">
      <c r="A18" s="15"/>
      <c r="B18" s="16" t="s">
        <v>19</v>
      </c>
      <c r="C18" s="16"/>
      <c r="D18" s="16"/>
      <c r="E18" s="9"/>
      <c r="F18" s="9"/>
      <c r="G18" s="17">
        <f>SUM(G3:G17)</f>
        <v>840450</v>
      </c>
    </row>
    <row r="19" spans="1:7" ht="13.5" thickBot="1">
      <c r="A19" s="7"/>
      <c r="B19" s="16" t="s">
        <v>20</v>
      </c>
      <c r="C19" s="12"/>
      <c r="D19" s="9"/>
      <c r="E19" s="13"/>
      <c r="F19" s="14"/>
      <c r="G19" s="11"/>
    </row>
    <row r="20" spans="1:7" ht="26.25" thickBot="1">
      <c r="A20" s="7">
        <v>2</v>
      </c>
      <c r="B20" s="12" t="s">
        <v>21</v>
      </c>
      <c r="C20" s="12"/>
      <c r="D20" s="9" t="s">
        <v>8</v>
      </c>
      <c r="E20" s="13">
        <v>2</v>
      </c>
      <c r="F20" s="14">
        <v>5000</v>
      </c>
      <c r="G20" s="11">
        <f t="shared" ref="G20:G28" si="2">E20*F20</f>
        <v>10000</v>
      </c>
    </row>
    <row r="21" spans="1:7" ht="13.5" thickBot="1">
      <c r="A21" s="7">
        <v>3</v>
      </c>
      <c r="B21" s="12" t="s">
        <v>22</v>
      </c>
      <c r="C21" s="12"/>
      <c r="D21" s="9" t="s">
        <v>8</v>
      </c>
      <c r="E21" s="13">
        <v>1</v>
      </c>
      <c r="F21" s="14">
        <v>12000</v>
      </c>
      <c r="G21" s="11">
        <f t="shared" si="2"/>
        <v>12000</v>
      </c>
    </row>
    <row r="22" spans="1:7" ht="26.25" thickBot="1">
      <c r="A22" s="7">
        <v>4</v>
      </c>
      <c r="B22" s="12" t="s">
        <v>23</v>
      </c>
      <c r="C22" s="12"/>
      <c r="D22" s="9" t="s">
        <v>24</v>
      </c>
      <c r="E22" s="13">
        <v>100</v>
      </c>
      <c r="F22" s="14">
        <v>150</v>
      </c>
      <c r="G22" s="11">
        <f t="shared" si="2"/>
        <v>15000</v>
      </c>
    </row>
    <row r="23" spans="1:7" ht="13.5" thickBot="1">
      <c r="A23" s="7">
        <v>5</v>
      </c>
      <c r="B23" s="12" t="s">
        <v>25</v>
      </c>
      <c r="C23" s="12"/>
      <c r="D23" s="9" t="s">
        <v>8</v>
      </c>
      <c r="E23" s="13">
        <v>0</v>
      </c>
      <c r="F23" s="14">
        <v>1500</v>
      </c>
      <c r="G23" s="11">
        <f t="shared" si="2"/>
        <v>0</v>
      </c>
    </row>
    <row r="24" spans="1:7" ht="13.5" thickBot="1">
      <c r="A24" s="7">
        <v>6</v>
      </c>
      <c r="B24" s="8" t="s">
        <v>26</v>
      </c>
      <c r="C24" s="8"/>
      <c r="D24" s="9" t="s">
        <v>8</v>
      </c>
      <c r="E24" s="9">
        <v>0</v>
      </c>
      <c r="F24" s="9">
        <v>1500</v>
      </c>
      <c r="G24" s="11">
        <f t="shared" si="2"/>
        <v>0</v>
      </c>
    </row>
    <row r="25" spans="1:7" ht="13.5" thickBot="1">
      <c r="A25" s="7">
        <v>7</v>
      </c>
      <c r="B25" s="8" t="s">
        <v>27</v>
      </c>
      <c r="C25" s="8"/>
      <c r="D25" s="9" t="s">
        <v>8</v>
      </c>
      <c r="E25" s="9">
        <v>0</v>
      </c>
      <c r="F25" s="9">
        <v>1000</v>
      </c>
      <c r="G25" s="11">
        <f t="shared" si="2"/>
        <v>0</v>
      </c>
    </row>
    <row r="26" spans="1:7" ht="13.5" thickBot="1">
      <c r="A26" s="7">
        <v>10</v>
      </c>
      <c r="B26" s="8" t="s">
        <v>28</v>
      </c>
      <c r="C26" s="8"/>
      <c r="D26" s="9" t="s">
        <v>8</v>
      </c>
      <c r="E26" s="9">
        <v>2</v>
      </c>
      <c r="F26" s="9">
        <v>1500</v>
      </c>
      <c r="G26" s="11">
        <f t="shared" si="2"/>
        <v>3000</v>
      </c>
    </row>
    <row r="27" spans="1:7" ht="13.5" thickBot="1">
      <c r="A27" s="7">
        <v>11</v>
      </c>
      <c r="B27" s="8" t="s">
        <v>29</v>
      </c>
      <c r="C27" s="8"/>
      <c r="D27" s="9" t="s">
        <v>8</v>
      </c>
      <c r="E27" s="9">
        <v>1</v>
      </c>
      <c r="F27" s="9">
        <v>60000</v>
      </c>
      <c r="G27" s="11">
        <f t="shared" si="2"/>
        <v>60000</v>
      </c>
    </row>
    <row r="28" spans="1:7" ht="13.5" thickBot="1">
      <c r="A28" s="7">
        <v>12</v>
      </c>
      <c r="B28" s="8" t="s">
        <v>30</v>
      </c>
      <c r="C28" s="8"/>
      <c r="D28" s="9" t="s">
        <v>8</v>
      </c>
      <c r="E28" s="9">
        <v>1</v>
      </c>
      <c r="F28" s="9">
        <v>60000</v>
      </c>
      <c r="G28" s="11">
        <f t="shared" si="2"/>
        <v>60000</v>
      </c>
    </row>
    <row r="29" spans="1:7" ht="13.5" thickBot="1">
      <c r="A29" s="15"/>
      <c r="B29" s="16" t="s">
        <v>31</v>
      </c>
      <c r="C29" s="16"/>
      <c r="D29" s="6"/>
      <c r="E29" s="6"/>
      <c r="F29" s="6"/>
      <c r="G29" s="17">
        <f>SUM(G20:G28)</f>
        <v>160000</v>
      </c>
    </row>
    <row r="30" spans="1:7" ht="13.5" thickBot="1">
      <c r="A30" s="15"/>
      <c r="B30" s="16" t="s">
        <v>32</v>
      </c>
      <c r="C30" s="16"/>
      <c r="D30" s="6"/>
      <c r="E30" s="6"/>
      <c r="F30" s="6"/>
      <c r="G30" s="17">
        <f>G18+G29</f>
        <v>1000450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Только ГРЗ</vt:lpstr>
      <vt:lpstr>ГРЗ + UHF RFID</vt:lpstr>
      <vt:lpstr>Лист3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Бухаров</dc:creator>
  <cp:lastModifiedBy>Бухаров</cp:lastModifiedBy>
  <dcterms:created xsi:type="dcterms:W3CDTF">2024-06-29T05:09:22Z</dcterms:created>
  <dcterms:modified xsi:type="dcterms:W3CDTF">2024-07-01T10:30:11Z</dcterms:modified>
</cp:coreProperties>
</file>