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re\OneDrive\Documentos\"/>
    </mc:Choice>
  </mc:AlternateContent>
  <xr:revisionPtr revIDLastSave="0" documentId="13_ncr:1_{BFD344FC-D559-48D1-A42D-2620BBA81912}" xr6:coauthVersionLast="47" xr6:coauthVersionMax="47" xr10:uidLastSave="{00000000-0000-0000-0000-000000000000}"/>
  <bookViews>
    <workbookView xWindow="-108" yWindow="-108" windowWidth="23256" windowHeight="12456" xr2:uid="{DC75E79E-5E1B-4BDA-9C4F-68BDD2621A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" i="1" l="1" a="1"/>
  <c r="F36" i="1" s="1"/>
  <c r="P30" i="1"/>
  <c r="V30" i="1"/>
  <c r="X24" i="1"/>
  <c r="R24" i="1"/>
  <c r="L24" i="1"/>
  <c r="B10" i="1"/>
  <c r="B16" i="1" s="1"/>
  <c r="B24" i="1" s="1"/>
  <c r="C10" i="1"/>
  <c r="B17" i="1" s="1"/>
  <c r="B25" i="1" s="1"/>
  <c r="D10" i="1"/>
  <c r="E15" i="1" s="1"/>
  <c r="I5" i="1"/>
  <c r="I6" i="1"/>
  <c r="I7" i="1"/>
  <c r="I8" i="1"/>
  <c r="I9" i="1"/>
  <c r="H5" i="1"/>
  <c r="H6" i="1"/>
  <c r="H7" i="1"/>
  <c r="H8" i="1"/>
  <c r="H9" i="1"/>
  <c r="G5" i="1"/>
  <c r="G6" i="1"/>
  <c r="G7" i="1"/>
  <c r="G8" i="1"/>
  <c r="G9" i="1"/>
  <c r="F9" i="1"/>
  <c r="F5" i="1"/>
  <c r="F6" i="1"/>
  <c r="F7" i="1"/>
  <c r="F8" i="1"/>
  <c r="E5" i="1"/>
  <c r="E6" i="1"/>
  <c r="E7" i="1"/>
  <c r="E8" i="1"/>
  <c r="E9" i="1"/>
  <c r="I4" i="1"/>
  <c r="H4" i="1"/>
  <c r="G4" i="1"/>
  <c r="F4" i="1"/>
  <c r="E4" i="1"/>
  <c r="H36" i="1" l="1"/>
  <c r="G36" i="1"/>
  <c r="E10" i="1"/>
  <c r="C16" i="1" s="1"/>
  <c r="C24" i="1" s="1"/>
  <c r="G10" i="1"/>
  <c r="D17" i="1" s="1"/>
  <c r="D25" i="1" s="1"/>
  <c r="I10" i="1"/>
  <c r="E17" i="1" s="1"/>
  <c r="H10" i="1"/>
  <c r="E16" i="1" s="1"/>
  <c r="F10" i="1"/>
  <c r="C17" i="1" s="1"/>
  <c r="C25" i="1" s="1"/>
  <c r="C15" i="1"/>
  <c r="C23" i="1" s="1"/>
  <c r="F24" i="1" s="1"/>
  <c r="D15" i="1"/>
  <c r="D23" i="1" s="1"/>
  <c r="D16" i="1"/>
  <c r="D24" i="1" s="1"/>
</calcChain>
</file>

<file path=xl/sharedStrings.xml><?xml version="1.0" encoding="utf-8"?>
<sst xmlns="http://schemas.openxmlformats.org/spreadsheetml/2006/main" count="40" uniqueCount="28">
  <si>
    <t>precio</t>
  </si>
  <si>
    <t>presentación</t>
  </si>
  <si>
    <t xml:space="preserve">demanda </t>
  </si>
  <si>
    <t>y</t>
  </si>
  <si>
    <t>x1</t>
  </si>
  <si>
    <t>x2</t>
  </si>
  <si>
    <t>x1^2</t>
  </si>
  <si>
    <t>x1x2</t>
  </si>
  <si>
    <t>x2^2</t>
  </si>
  <si>
    <t>x1y</t>
  </si>
  <si>
    <t>x2y</t>
  </si>
  <si>
    <t>∑</t>
  </si>
  <si>
    <t>a</t>
  </si>
  <si>
    <t>b1</t>
  </si>
  <si>
    <t>b2</t>
  </si>
  <si>
    <t xml:space="preserve"> </t>
  </si>
  <si>
    <t>=</t>
  </si>
  <si>
    <t>Determiante de la matriz A</t>
  </si>
  <si>
    <r>
      <t xml:space="preserve">Calculamos </t>
    </r>
    <r>
      <rPr>
        <b/>
        <sz val="11"/>
        <color theme="1"/>
        <rFont val="Times New Roman"/>
        <family val="1"/>
      </rPr>
      <t>a</t>
    </r>
  </si>
  <si>
    <t>Determinante de la matriz Ai (a)</t>
  </si>
  <si>
    <t>Determinante de la matriz Ai (b1)</t>
  </si>
  <si>
    <t>Determinante de la matriz Ai (b2)</t>
  </si>
  <si>
    <r>
      <t xml:space="preserve">Calculamos </t>
    </r>
    <r>
      <rPr>
        <b/>
        <sz val="11"/>
        <color theme="1"/>
        <rFont val="Times New Roman"/>
        <family val="1"/>
      </rPr>
      <t>b1</t>
    </r>
  </si>
  <si>
    <r>
      <t xml:space="preserve">Calculamos </t>
    </r>
    <r>
      <rPr>
        <b/>
        <sz val="11"/>
        <color theme="1"/>
        <rFont val="Times New Roman"/>
        <family val="1"/>
      </rPr>
      <t>b2</t>
    </r>
  </si>
  <si>
    <t>ECUACIÓN DE REGRESIÓN MULTIPLE</t>
  </si>
  <si>
    <t>y = a + b1(x1) + b2(x2)</t>
  </si>
  <si>
    <t xml:space="preserve">y = 9.135 + 1.765(x1) - 0.843(x2) </t>
  </si>
  <si>
    <t>ESTIMACIÓN LINEAL - USANDO FORMULA (ESTIMACIÓN.LINEAL)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</si>
</sst>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Aptos Narrow"/>
      <family val="2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Calibri"/>
      <family val="2"/>
    </font>
    <font>
      <sz val="14"/>
      <color theme="1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345254</xdr:colOff>
      <xdr:row>10</xdr:row>
      <xdr:rowOff>139192</xdr:rowOff>
    </xdr:from>
    <xdr:to>
      <xdr:col>8</xdr:col>
      <xdr:colOff>699247</xdr:colOff>
      <xdr:row>19</xdr:row>
      <xdr:rowOff>101769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4128E80-3DCE-2DA2-266C-B7F4DF5A2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8313" y="2120392"/>
          <a:ext cx="2873075" cy="1576224"/>
        </a:xfrm>
        <a:prstGeom prst="rect">
          <a:avLst/>
        </a:prstGeom>
      </xdr:spPr>
    </xdr:pic>
    <xdr:clientData/>
  </xdr:twoCellAnchor>
  <xdr:twoCellAnchor editAs="oneCell">
    <xdr:from>
      <xdr:col>9</xdr:col>
      <xdr:colOff>618566</xdr:colOff>
      <xdr:row>1</xdr:row>
      <xdr:rowOff>26893</xdr:rowOff>
    </xdr:from>
    <xdr:to>
      <xdr:col>17</xdr:col>
      <xdr:colOff>728995</xdr:colOff>
      <xdr:row>10</xdr:row>
      <xdr:rowOff>44824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A92390-0787-A246-44EA-831A4DF16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77201" y="304799"/>
          <a:ext cx="6493300" cy="1721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08E4-7D28-47E7-B64A-941577CBCF4F}">
  <dimension ref="A1:AD137"/>
  <sheetViews>
    <sheetView tabSelected="1" topLeftCell="A14" zoomScale="85" zoomScaleNormal="85" workbookViewId="0">
      <selection activeCell="J37" sqref="J37"/>
    </sheetView>
  </sheetViews>
  <sheetFormatPr baseColWidth="10" defaultRowHeight="14.4" x14ac:dyDescent="0.3"/>
  <cols>
    <col min="3" max="3" width="16.77734375" customWidth="1"/>
    <col min="6" max="7" width="11.6640625" bestFit="1" customWidth="1"/>
    <col min="8" max="8" width="13.44140625" bestFit="1" customWidth="1"/>
    <col min="12" max="12" width="12.5546875" bestFit="1" customWidth="1"/>
  </cols>
  <sheetData>
    <row r="1" spans="1:30" ht="22.2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1" customHeight="1" x14ac:dyDescent="0.3">
      <c r="A2" s="2"/>
      <c r="B2" s="5" t="s">
        <v>0</v>
      </c>
      <c r="C2" s="5" t="s">
        <v>1</v>
      </c>
      <c r="D2" s="6" t="s">
        <v>2</v>
      </c>
      <c r="E2" s="25" t="s">
        <v>6</v>
      </c>
      <c r="F2" s="25" t="s">
        <v>7</v>
      </c>
      <c r="G2" s="25" t="s">
        <v>8</v>
      </c>
      <c r="H2" s="27" t="s">
        <v>9</v>
      </c>
      <c r="I2" s="27" t="s">
        <v>10</v>
      </c>
      <c r="J2" s="2"/>
      <c r="K2" s="2"/>
      <c r="L2" s="2"/>
      <c r="M2" s="2"/>
      <c r="N2" s="2"/>
      <c r="O2" s="2"/>
      <c r="P2" s="2"/>
      <c r="Q2" s="2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3">
      <c r="A3" s="2"/>
      <c r="B3" s="5" t="s">
        <v>4</v>
      </c>
      <c r="C3" s="5" t="s">
        <v>5</v>
      </c>
      <c r="D3" s="5" t="s">
        <v>3</v>
      </c>
      <c r="E3" s="26"/>
      <c r="F3" s="26"/>
      <c r="G3" s="26"/>
      <c r="H3" s="28"/>
      <c r="I3" s="28"/>
      <c r="J3" s="2"/>
      <c r="K3" s="2"/>
      <c r="L3" s="2"/>
      <c r="M3" s="2"/>
      <c r="N3" s="2"/>
      <c r="O3" s="2"/>
      <c r="P3" s="2"/>
      <c r="Q3" s="2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3">
      <c r="A4" s="2"/>
      <c r="B4" s="8">
        <v>1</v>
      </c>
      <c r="C4" s="8">
        <v>1</v>
      </c>
      <c r="D4" s="8">
        <v>5</v>
      </c>
      <c r="E4" s="8">
        <f>B4^2</f>
        <v>1</v>
      </c>
      <c r="F4" s="8">
        <f t="shared" ref="F4:F9" si="0">B4*C4</f>
        <v>1</v>
      </c>
      <c r="G4" s="8">
        <f t="shared" ref="G4:G9" si="1">C4^2</f>
        <v>1</v>
      </c>
      <c r="H4" s="4">
        <f t="shared" ref="H4:H9" si="2">B4*D4</f>
        <v>5</v>
      </c>
      <c r="I4" s="4">
        <f t="shared" ref="I4:I9" si="3">C4*D4</f>
        <v>5</v>
      </c>
      <c r="J4" s="2"/>
      <c r="K4" s="2"/>
      <c r="L4" s="2"/>
      <c r="M4" s="2"/>
      <c r="N4" s="2"/>
      <c r="O4" s="2"/>
      <c r="P4" s="2"/>
      <c r="Q4" s="2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3">
      <c r="A5" s="2"/>
      <c r="B5" s="8">
        <v>2</v>
      </c>
      <c r="C5" s="8">
        <v>1</v>
      </c>
      <c r="D5" s="8">
        <v>20</v>
      </c>
      <c r="E5" s="8">
        <f t="shared" ref="E5:E9" si="4">B5^2</f>
        <v>4</v>
      </c>
      <c r="F5" s="8">
        <f t="shared" si="0"/>
        <v>2</v>
      </c>
      <c r="G5" s="8">
        <f t="shared" si="1"/>
        <v>1</v>
      </c>
      <c r="H5" s="4">
        <f t="shared" si="2"/>
        <v>40</v>
      </c>
      <c r="I5" s="4">
        <f t="shared" si="3"/>
        <v>20</v>
      </c>
      <c r="J5" s="2"/>
      <c r="K5" s="2"/>
      <c r="L5" s="2"/>
      <c r="M5" s="2"/>
      <c r="N5" s="2"/>
      <c r="O5" s="2"/>
      <c r="P5" s="2"/>
      <c r="Q5" s="2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3">
      <c r="A6" s="2"/>
      <c r="B6" s="8">
        <v>5</v>
      </c>
      <c r="C6" s="8">
        <v>1</v>
      </c>
      <c r="D6" s="8">
        <v>14</v>
      </c>
      <c r="E6" s="8">
        <f t="shared" si="4"/>
        <v>25</v>
      </c>
      <c r="F6" s="8">
        <f t="shared" si="0"/>
        <v>5</v>
      </c>
      <c r="G6" s="8">
        <f t="shared" si="1"/>
        <v>1</v>
      </c>
      <c r="H6" s="4">
        <f t="shared" si="2"/>
        <v>70</v>
      </c>
      <c r="I6" s="4">
        <f t="shared" si="3"/>
        <v>14</v>
      </c>
      <c r="J6" s="2"/>
      <c r="K6" s="2"/>
      <c r="L6" s="2"/>
      <c r="M6" s="2"/>
      <c r="N6" s="2"/>
      <c r="O6" s="2"/>
      <c r="P6" s="2"/>
      <c r="Q6" s="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3">
      <c r="A7" s="2"/>
      <c r="B7" s="9">
        <v>1</v>
      </c>
      <c r="C7" s="8">
        <v>2</v>
      </c>
      <c r="D7" s="8">
        <v>7</v>
      </c>
      <c r="E7" s="8">
        <f t="shared" si="4"/>
        <v>1</v>
      </c>
      <c r="F7" s="8">
        <f t="shared" si="0"/>
        <v>2</v>
      </c>
      <c r="G7" s="8">
        <f t="shared" si="1"/>
        <v>4</v>
      </c>
      <c r="H7" s="4">
        <f t="shared" si="2"/>
        <v>7</v>
      </c>
      <c r="I7" s="4">
        <f t="shared" si="3"/>
        <v>14</v>
      </c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3">
      <c r="A8" s="2"/>
      <c r="B8" s="8">
        <v>3</v>
      </c>
      <c r="C8" s="10">
        <v>2</v>
      </c>
      <c r="D8" s="8">
        <v>15</v>
      </c>
      <c r="E8" s="8">
        <f t="shared" si="4"/>
        <v>9</v>
      </c>
      <c r="F8" s="8">
        <f t="shared" si="0"/>
        <v>6</v>
      </c>
      <c r="G8" s="8">
        <f t="shared" si="1"/>
        <v>4</v>
      </c>
      <c r="H8" s="4">
        <f t="shared" si="2"/>
        <v>45</v>
      </c>
      <c r="I8" s="4">
        <f t="shared" si="3"/>
        <v>30</v>
      </c>
      <c r="J8" s="2"/>
      <c r="K8" s="2"/>
      <c r="L8" s="2"/>
      <c r="M8" s="2"/>
      <c r="N8" s="2"/>
      <c r="O8" s="2"/>
      <c r="P8" s="2"/>
      <c r="Q8" s="2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3">
      <c r="A9" s="2"/>
      <c r="B9" s="11">
        <v>6</v>
      </c>
      <c r="C9" s="8">
        <v>2</v>
      </c>
      <c r="D9" s="8">
        <v>18</v>
      </c>
      <c r="E9" s="8">
        <f t="shared" si="4"/>
        <v>36</v>
      </c>
      <c r="F9" s="8">
        <f t="shared" si="0"/>
        <v>12</v>
      </c>
      <c r="G9" s="8">
        <f t="shared" si="1"/>
        <v>4</v>
      </c>
      <c r="H9" s="4">
        <f t="shared" si="2"/>
        <v>108</v>
      </c>
      <c r="I9" s="4">
        <f t="shared" si="3"/>
        <v>36</v>
      </c>
      <c r="J9" s="2"/>
      <c r="K9" s="2"/>
      <c r="L9" s="2"/>
      <c r="M9" s="2"/>
      <c r="N9" s="2"/>
      <c r="O9" s="2"/>
      <c r="P9" s="2"/>
      <c r="Q9" s="2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3">
      <c r="A10" s="13" t="s">
        <v>11</v>
      </c>
      <c r="B10" s="8">
        <f t="shared" ref="B10:I10" si="5">SUM(B4:B9)</f>
        <v>18</v>
      </c>
      <c r="C10" s="8">
        <f t="shared" si="5"/>
        <v>9</v>
      </c>
      <c r="D10" s="8">
        <f t="shared" si="5"/>
        <v>79</v>
      </c>
      <c r="E10" s="8">
        <f t="shared" si="5"/>
        <v>76</v>
      </c>
      <c r="F10" s="8">
        <f t="shared" si="5"/>
        <v>28</v>
      </c>
      <c r="G10" s="8">
        <f t="shared" si="5"/>
        <v>15</v>
      </c>
      <c r="H10" s="4">
        <f t="shared" si="5"/>
        <v>275</v>
      </c>
      <c r="I10" s="4">
        <f t="shared" si="5"/>
        <v>119</v>
      </c>
      <c r="J10" s="2"/>
      <c r="K10" s="2"/>
      <c r="L10" s="2"/>
      <c r="M10" s="2"/>
      <c r="N10" s="2"/>
      <c r="O10" s="2"/>
      <c r="P10" s="2"/>
      <c r="Q10" s="2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3">
      <c r="A11" s="14"/>
      <c r="B11" s="7"/>
      <c r="C11" s="7"/>
      <c r="D11" s="7"/>
      <c r="E11" s="7"/>
      <c r="F11" s="7"/>
      <c r="G11" s="7"/>
      <c r="H11" s="3"/>
      <c r="I11" s="3"/>
      <c r="J11" s="2"/>
      <c r="K11" s="2"/>
      <c r="L11" s="2"/>
      <c r="M11" s="2"/>
      <c r="N11" s="2"/>
      <c r="O11" s="2"/>
      <c r="P11" s="2"/>
      <c r="Q11" s="2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3">
      <c r="A12" s="14"/>
      <c r="B12" s="7"/>
      <c r="C12" s="7"/>
      <c r="D12" s="7"/>
      <c r="E12" s="7"/>
      <c r="F12" s="7"/>
      <c r="G12" s="7"/>
      <c r="H12" s="3"/>
      <c r="I12" s="3"/>
      <c r="J12" s="2"/>
      <c r="K12" s="2"/>
      <c r="L12" s="2"/>
      <c r="M12" s="2"/>
      <c r="N12" s="2"/>
      <c r="O12" s="2"/>
      <c r="P12" s="2"/>
      <c r="Q12" s="2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3">
      <c r="A13" s="2"/>
      <c r="B13" s="7"/>
      <c r="C13" s="7"/>
      <c r="D13" s="7"/>
      <c r="E13" s="7"/>
      <c r="F13" s="7"/>
      <c r="G13" s="7"/>
      <c r="H13" s="3"/>
      <c r="I13" s="3"/>
      <c r="J13" s="2"/>
      <c r="K13" s="2"/>
      <c r="L13" s="2"/>
      <c r="M13" s="2"/>
      <c r="N13" s="2"/>
      <c r="O13" s="2"/>
      <c r="P13" s="2"/>
      <c r="Q13" s="2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3">
      <c r="A14" s="2"/>
      <c r="B14" s="16" t="s">
        <v>12</v>
      </c>
      <c r="C14" s="16" t="s">
        <v>13</v>
      </c>
      <c r="D14" s="16" t="s">
        <v>14</v>
      </c>
      <c r="E14" s="7"/>
      <c r="F14" s="7"/>
      <c r="G14" s="7"/>
      <c r="H14" s="3"/>
      <c r="I14" s="3"/>
      <c r="J14" s="2"/>
      <c r="K14" s="2"/>
      <c r="L14" s="2"/>
      <c r="M14" s="2"/>
      <c r="N14" s="2"/>
      <c r="O14" s="2"/>
      <c r="P14" s="2"/>
      <c r="Q14" s="2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3">
      <c r="A15" s="2"/>
      <c r="B15" s="7">
        <v>6</v>
      </c>
      <c r="C15" s="7">
        <f>B10</f>
        <v>18</v>
      </c>
      <c r="D15" s="7">
        <f>C10</f>
        <v>9</v>
      </c>
      <c r="E15" s="7">
        <f>D10</f>
        <v>79</v>
      </c>
      <c r="F15" s="7"/>
      <c r="G15" s="7"/>
      <c r="H15" s="3"/>
      <c r="I15" s="3"/>
      <c r="J15" s="2"/>
      <c r="K15" s="2"/>
      <c r="L15" s="2"/>
      <c r="M15" s="2"/>
      <c r="N15" s="2"/>
      <c r="O15" s="2"/>
      <c r="P15" s="2"/>
      <c r="Q15" s="2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3">
      <c r="A16" s="2"/>
      <c r="B16" s="7">
        <f>B10</f>
        <v>18</v>
      </c>
      <c r="C16" s="7">
        <f>E10</f>
        <v>76</v>
      </c>
      <c r="D16" s="7">
        <f>F10</f>
        <v>28</v>
      </c>
      <c r="E16" s="7">
        <f>H10</f>
        <v>275</v>
      </c>
      <c r="F16" s="7" t="s">
        <v>15</v>
      </c>
      <c r="G16" s="7"/>
      <c r="H16" s="3"/>
      <c r="I16" s="3"/>
      <c r="J16" s="2"/>
      <c r="K16" s="2"/>
      <c r="L16" s="2"/>
      <c r="M16" s="2"/>
      <c r="N16" s="2"/>
      <c r="O16" s="2"/>
      <c r="P16" s="2"/>
      <c r="Q16" s="2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3">
      <c r="A17" s="2"/>
      <c r="B17" s="7">
        <f>C10</f>
        <v>9</v>
      </c>
      <c r="C17" s="7">
        <f>F10</f>
        <v>28</v>
      </c>
      <c r="D17" s="7">
        <f>G10</f>
        <v>15</v>
      </c>
      <c r="E17" s="7">
        <f>I10</f>
        <v>119</v>
      </c>
      <c r="F17" s="7"/>
      <c r="G17" s="7"/>
      <c r="H17" s="3"/>
      <c r="I17" s="3"/>
      <c r="J17" s="2"/>
      <c r="K17" s="2"/>
      <c r="L17" s="2"/>
      <c r="M17" s="2"/>
      <c r="N17" s="2"/>
      <c r="O17" s="2"/>
      <c r="P17" s="2"/>
      <c r="Q17" s="2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3">
      <c r="A18" s="2"/>
      <c r="B18" s="7"/>
      <c r="C18" s="7"/>
      <c r="D18" s="7"/>
      <c r="E18" s="7"/>
      <c r="F18" s="7"/>
      <c r="G18" s="7"/>
      <c r="H18" s="3"/>
      <c r="I18" s="3"/>
      <c r="J18" s="2"/>
      <c r="K18" s="2"/>
      <c r="L18" s="2"/>
      <c r="M18" s="2"/>
      <c r="N18" s="2"/>
      <c r="O18" s="2"/>
      <c r="P18" s="2"/>
      <c r="Q18" s="2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3">
      <c r="A19" s="2"/>
      <c r="B19" s="7"/>
      <c r="C19" s="7"/>
      <c r="D19" s="7"/>
      <c r="E19" s="7"/>
      <c r="F19" s="7"/>
      <c r="G19" s="7"/>
      <c r="H19" s="3"/>
      <c r="I19" s="3"/>
      <c r="J19" s="2"/>
      <c r="K19" s="2"/>
      <c r="L19" s="2"/>
      <c r="M19" s="2"/>
      <c r="N19" s="2"/>
      <c r="O19" s="2"/>
      <c r="P19" s="2"/>
      <c r="Q19" s="2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3">
      <c r="A20" s="2"/>
      <c r="B20" s="7"/>
      <c r="C20" s="7"/>
      <c r="D20" s="7"/>
      <c r="E20" s="7"/>
      <c r="F20" s="7"/>
      <c r="G20" s="7"/>
      <c r="H20" s="2"/>
      <c r="I20" s="2"/>
      <c r="J20" s="2"/>
      <c r="K20" s="2"/>
      <c r="L20" s="2"/>
      <c r="M20" s="2"/>
      <c r="N20" s="2"/>
      <c r="O20" s="2"/>
      <c r="P20" s="2"/>
      <c r="Q20" s="2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3">
      <c r="A21" s="2"/>
      <c r="B21" s="7"/>
      <c r="C21" s="7"/>
      <c r="D21" s="7"/>
      <c r="E21" s="7"/>
      <c r="F21" s="7"/>
      <c r="G21" s="7"/>
      <c r="H21" s="2"/>
      <c r="I21" s="2"/>
      <c r="J21" s="2"/>
      <c r="K21" s="2"/>
      <c r="L21" s="2"/>
      <c r="M21" s="2"/>
      <c r="N21" s="2"/>
      <c r="O21" s="2"/>
      <c r="P21" s="2"/>
      <c r="Q21" s="2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21.6" customHeight="1" x14ac:dyDescent="0.3">
      <c r="A22" s="24" t="s">
        <v>17</v>
      </c>
      <c r="B22" s="24"/>
      <c r="C22" s="24"/>
      <c r="D22" s="7"/>
      <c r="E22" s="7"/>
      <c r="F22" s="7"/>
      <c r="G22" s="7"/>
      <c r="H22" s="1" t="s">
        <v>19</v>
      </c>
      <c r="I22" s="2"/>
      <c r="J22" s="2"/>
      <c r="K22" s="2"/>
      <c r="L22" s="2"/>
      <c r="M22" s="7"/>
      <c r="N22" s="1" t="s">
        <v>20</v>
      </c>
      <c r="O22" s="2"/>
      <c r="P22" s="2"/>
      <c r="Q22" s="2"/>
      <c r="R22" s="2"/>
      <c r="S22" s="7"/>
      <c r="T22" s="1" t="s">
        <v>21</v>
      </c>
      <c r="U22" s="2"/>
      <c r="V22" s="2"/>
      <c r="W22" s="2"/>
      <c r="X22" s="2"/>
      <c r="Y22" s="1"/>
      <c r="Z22" s="1"/>
      <c r="AA22" s="1"/>
      <c r="AB22" s="1"/>
      <c r="AC22" s="1"/>
      <c r="AD22" s="1"/>
    </row>
    <row r="23" spans="1:30" x14ac:dyDescent="0.3">
      <c r="A23" s="2"/>
      <c r="B23" s="7">
        <v>6</v>
      </c>
      <c r="C23" s="7">
        <f t="shared" ref="C23:D25" si="6">C15</f>
        <v>18</v>
      </c>
      <c r="D23" s="7">
        <f t="shared" si="6"/>
        <v>9</v>
      </c>
      <c r="E23" s="7"/>
      <c r="F23" s="7"/>
      <c r="G23" s="7"/>
      <c r="H23" s="7">
        <v>79</v>
      </c>
      <c r="I23" s="7">
        <v>18</v>
      </c>
      <c r="J23" s="7">
        <v>9</v>
      </c>
      <c r="K23" s="2"/>
      <c r="L23" s="2"/>
      <c r="M23" s="7"/>
      <c r="N23" s="7">
        <v>6</v>
      </c>
      <c r="O23" s="7">
        <v>79</v>
      </c>
      <c r="P23" s="7">
        <v>9</v>
      </c>
      <c r="Q23" s="2"/>
      <c r="R23" s="2"/>
      <c r="S23" s="7"/>
      <c r="T23" s="7">
        <v>6</v>
      </c>
      <c r="U23" s="7">
        <v>18</v>
      </c>
      <c r="V23" s="7">
        <v>79</v>
      </c>
      <c r="W23" s="2"/>
      <c r="X23" s="2"/>
      <c r="Y23" s="1"/>
      <c r="Z23" s="1"/>
      <c r="AA23" s="1"/>
      <c r="AB23" s="1"/>
      <c r="AC23" s="1"/>
      <c r="AD23" s="1"/>
    </row>
    <row r="24" spans="1:30" x14ac:dyDescent="0.3">
      <c r="A24" s="2"/>
      <c r="B24" s="7">
        <f>B16</f>
        <v>18</v>
      </c>
      <c r="C24" s="7">
        <f t="shared" si="6"/>
        <v>76</v>
      </c>
      <c r="D24" s="7">
        <f t="shared" si="6"/>
        <v>28</v>
      </c>
      <c r="E24" s="7" t="s">
        <v>16</v>
      </c>
      <c r="F24" s="7">
        <f>MDETERM(B23:D25)</f>
        <v>191.99999999999974</v>
      </c>
      <c r="G24" s="7"/>
      <c r="H24" s="7">
        <v>275</v>
      </c>
      <c r="I24" s="7">
        <v>76</v>
      </c>
      <c r="J24" s="7">
        <v>28</v>
      </c>
      <c r="K24" s="2" t="s">
        <v>16</v>
      </c>
      <c r="L24" s="2">
        <f>MDETERM(H23:J25)</f>
        <v>1754.0000000000023</v>
      </c>
      <c r="M24" s="7"/>
      <c r="N24" s="7">
        <v>18</v>
      </c>
      <c r="O24" s="7">
        <v>275</v>
      </c>
      <c r="P24" s="7">
        <v>28</v>
      </c>
      <c r="Q24" s="2" t="s">
        <v>16</v>
      </c>
      <c r="R24" s="2">
        <f>MDETERM(N23:P25)</f>
        <v>338.99999999999943</v>
      </c>
      <c r="S24" s="7"/>
      <c r="T24" s="7">
        <v>18</v>
      </c>
      <c r="U24" s="7">
        <v>76</v>
      </c>
      <c r="V24" s="7">
        <v>275</v>
      </c>
      <c r="W24" s="2" t="s">
        <v>16</v>
      </c>
      <c r="X24" s="2">
        <f>MDETERM(T23:V25)</f>
        <v>-162.00000000000102</v>
      </c>
      <c r="Y24" s="1"/>
      <c r="Z24" s="1"/>
      <c r="AA24" s="1"/>
      <c r="AB24" s="1"/>
      <c r="AC24" s="1"/>
      <c r="AD24" s="1"/>
    </row>
    <row r="25" spans="1:30" x14ac:dyDescent="0.3">
      <c r="A25" s="2"/>
      <c r="B25" s="7">
        <f>B17</f>
        <v>9</v>
      </c>
      <c r="C25" s="7">
        <f t="shared" si="6"/>
        <v>28</v>
      </c>
      <c r="D25" s="7">
        <f t="shared" si="6"/>
        <v>15</v>
      </c>
      <c r="E25" s="7"/>
      <c r="F25" s="7"/>
      <c r="G25" s="7"/>
      <c r="H25" s="7">
        <v>119</v>
      </c>
      <c r="I25" s="7">
        <v>28</v>
      </c>
      <c r="J25" s="7">
        <v>15</v>
      </c>
      <c r="K25" s="2"/>
      <c r="L25" s="2"/>
      <c r="M25" s="7"/>
      <c r="N25" s="7">
        <v>9</v>
      </c>
      <c r="O25" s="7">
        <v>119</v>
      </c>
      <c r="P25" s="7">
        <v>15</v>
      </c>
      <c r="Q25" s="2"/>
      <c r="R25" s="2"/>
      <c r="S25" s="7"/>
      <c r="T25" s="7">
        <v>9</v>
      </c>
      <c r="U25" s="7">
        <v>28</v>
      </c>
      <c r="V25" s="7">
        <v>119</v>
      </c>
      <c r="W25" s="2"/>
      <c r="X25" s="2"/>
      <c r="Y25" s="1"/>
      <c r="Z25" s="1"/>
      <c r="AA25" s="1"/>
      <c r="AB25" s="1"/>
      <c r="AC25" s="1"/>
      <c r="AD25" s="1"/>
    </row>
    <row r="26" spans="1:30" x14ac:dyDescent="0.3">
      <c r="A26" s="2"/>
      <c r="B26" s="7"/>
      <c r="C26" s="7"/>
      <c r="D26" s="7"/>
      <c r="E26" s="7"/>
      <c r="F26" s="7"/>
      <c r="G26" s="7"/>
      <c r="H26" s="2"/>
      <c r="I26" s="2"/>
      <c r="J26" s="2"/>
      <c r="K26" s="2"/>
      <c r="L26" s="2"/>
      <c r="M26" s="2"/>
      <c r="N26" s="2"/>
      <c r="O26" s="2"/>
      <c r="P26" s="2"/>
      <c r="Q26" s="2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3">
      <c r="A27" s="2"/>
      <c r="B27" s="7"/>
      <c r="C27" s="7"/>
      <c r="D27" s="7"/>
      <c r="E27" s="7"/>
      <c r="F27" s="7"/>
      <c r="G27" s="7"/>
      <c r="H27" s="2"/>
      <c r="I27" s="2"/>
      <c r="J27" s="2"/>
      <c r="K27" s="2"/>
      <c r="L27" s="2"/>
      <c r="M27" s="2"/>
      <c r="N27" s="2"/>
      <c r="O27" s="2"/>
      <c r="P27" s="2"/>
      <c r="Q27" s="2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9.8" customHeight="1" x14ac:dyDescent="0.3">
      <c r="A28" s="2"/>
      <c r="D28" s="2"/>
      <c r="E28" s="7"/>
      <c r="F28" s="2"/>
      <c r="G28" s="2"/>
      <c r="H28" s="1" t="s">
        <v>18</v>
      </c>
      <c r="I28" s="2"/>
      <c r="J28" s="2"/>
      <c r="K28" s="2"/>
      <c r="L28" s="2"/>
      <c r="M28" s="2"/>
      <c r="N28" s="1" t="s">
        <v>22</v>
      </c>
      <c r="O28" s="2"/>
      <c r="P28" s="2"/>
      <c r="Q28" s="2"/>
      <c r="R28" s="1"/>
      <c r="S28" s="1"/>
      <c r="T28" s="1" t="s">
        <v>23</v>
      </c>
      <c r="U28" s="2"/>
      <c r="V28" s="2"/>
      <c r="W28" s="1"/>
      <c r="X28" s="1"/>
      <c r="Y28" s="1"/>
      <c r="Z28" s="1"/>
      <c r="AA28" s="1"/>
      <c r="AB28" s="1"/>
      <c r="AC28" s="1"/>
      <c r="AD28" s="1"/>
    </row>
    <row r="29" spans="1:30" x14ac:dyDescent="0.3">
      <c r="A29" s="2"/>
      <c r="D29" s="2"/>
      <c r="E29" s="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1"/>
      <c r="S29" s="1"/>
      <c r="T29" s="2"/>
      <c r="U29" s="2"/>
      <c r="V29" s="2"/>
      <c r="W29" s="1"/>
      <c r="X29" s="1"/>
      <c r="Y29" s="1"/>
      <c r="Z29" s="1"/>
      <c r="AA29" s="1"/>
      <c r="AB29" s="1"/>
      <c r="AC29" s="1"/>
      <c r="AD29" s="1"/>
    </row>
    <row r="30" spans="1:30" x14ac:dyDescent="0.3">
      <c r="A30" s="2"/>
      <c r="D30" s="2"/>
      <c r="E30" s="7"/>
      <c r="F30" s="2"/>
      <c r="G30" s="2"/>
      <c r="H30" s="2" t="s">
        <v>12</v>
      </c>
      <c r="I30" s="2" t="s">
        <v>16</v>
      </c>
      <c r="J30" s="2">
        <v>9.1354166666666909</v>
      </c>
      <c r="K30" s="2"/>
      <c r="L30" s="2"/>
      <c r="M30" s="2"/>
      <c r="N30" s="2" t="s">
        <v>13</v>
      </c>
      <c r="O30" s="2" t="s">
        <v>16</v>
      </c>
      <c r="P30" s="2">
        <f>R24/F24</f>
        <v>1.7656249999999993</v>
      </c>
      <c r="Q30" s="2"/>
      <c r="R30" s="1"/>
      <c r="S30" s="1"/>
      <c r="T30" s="2" t="s">
        <v>14</v>
      </c>
      <c r="U30" s="2" t="s">
        <v>16</v>
      </c>
      <c r="V30" s="2">
        <f>X24/F24</f>
        <v>-0.84375000000000644</v>
      </c>
      <c r="W30" s="1"/>
      <c r="X30" s="1"/>
      <c r="Y30" s="1"/>
      <c r="Z30" s="1"/>
      <c r="AA30" s="1"/>
      <c r="AB30" s="1"/>
      <c r="AC30" s="1"/>
      <c r="AD30" s="1"/>
    </row>
    <row r="31" spans="1:30" x14ac:dyDescent="0.3">
      <c r="A31" s="2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3">
      <c r="A32" s="2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21.6" customHeight="1" x14ac:dyDescent="0.3">
      <c r="A33" s="2"/>
      <c r="B33" s="15"/>
      <c r="C33" s="17" t="s">
        <v>24</v>
      </c>
      <c r="D33" s="7"/>
      <c r="E33" s="7"/>
      <c r="F33" s="23" t="s">
        <v>27</v>
      </c>
      <c r="G33" s="23"/>
      <c r="H33" s="1"/>
      <c r="I33" s="2"/>
      <c r="J33" s="2"/>
      <c r="K33" s="2"/>
      <c r="L33" s="2"/>
      <c r="M33" s="2"/>
      <c r="N33" s="2"/>
      <c r="O33" s="2"/>
      <c r="P33" s="2"/>
      <c r="Q33" s="2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3">
      <c r="A34" s="2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8" x14ac:dyDescent="0.3">
      <c r="A35" s="2"/>
      <c r="B35" s="7"/>
      <c r="C35" s="18" t="s">
        <v>25</v>
      </c>
      <c r="D35" s="7"/>
      <c r="E35" s="7"/>
      <c r="F35" s="16" t="s">
        <v>14</v>
      </c>
      <c r="G35" s="16" t="s">
        <v>13</v>
      </c>
      <c r="H35" s="20" t="s">
        <v>12</v>
      </c>
      <c r="I35" s="2"/>
      <c r="J35" s="2"/>
      <c r="K35" s="2"/>
      <c r="L35" s="2"/>
      <c r="M35" s="2"/>
      <c r="N35" s="2"/>
      <c r="O35" s="2"/>
      <c r="P35" s="2"/>
      <c r="Q35" s="2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5.6" x14ac:dyDescent="0.3">
      <c r="A36" s="2"/>
      <c r="B36" s="7"/>
      <c r="C36" s="7"/>
      <c r="D36" s="7"/>
      <c r="E36" s="7"/>
      <c r="F36" s="21">
        <f t="array" ref="F36:H36">LINEST(D4:D9,B4:C9,1,1)</f>
        <v>-0.84375</v>
      </c>
      <c r="G36" s="21">
        <v>1.7656249999999998</v>
      </c>
      <c r="H36" s="22">
        <v>9.1354166666666679</v>
      </c>
      <c r="I36" s="2"/>
      <c r="J36" s="2"/>
      <c r="K36" s="2"/>
      <c r="L36" s="2"/>
      <c r="M36" s="2"/>
      <c r="N36" s="2"/>
      <c r="O36" s="2"/>
      <c r="P36" s="2"/>
      <c r="Q36" s="2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5.6" x14ac:dyDescent="0.3">
      <c r="A37" s="2"/>
      <c r="B37" s="7"/>
      <c r="C37" s="19" t="s">
        <v>26</v>
      </c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3">
      <c r="A38" s="2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3">
      <c r="A39" s="2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3">
      <c r="A40" s="2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3">
      <c r="A41" s="2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3">
      <c r="A42" s="2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3">
      <c r="A43" s="1"/>
      <c r="B43" s="12"/>
      <c r="C43" s="12"/>
      <c r="D43" s="12"/>
      <c r="E43" s="12"/>
      <c r="F43" s="12"/>
      <c r="G43" s="1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3">
      <c r="A44" s="1"/>
      <c r="B44" s="12"/>
      <c r="C44" s="12"/>
      <c r="D44" s="12"/>
      <c r="E44" s="12"/>
      <c r="F44" s="12"/>
      <c r="G44" s="1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3">
      <c r="A45" s="1"/>
      <c r="B45" s="12"/>
      <c r="C45" s="12"/>
      <c r="D45" s="12"/>
      <c r="E45" s="12"/>
      <c r="F45" s="12"/>
      <c r="G45" s="1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3">
      <c r="A46" s="1"/>
      <c r="B46" s="12"/>
      <c r="C46" s="12"/>
      <c r="D46" s="12"/>
      <c r="E46" s="12"/>
      <c r="F46" s="12"/>
      <c r="G46" s="1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3">
      <c r="A47" s="1"/>
      <c r="B47" s="12"/>
      <c r="C47" s="12"/>
      <c r="D47" s="12"/>
      <c r="E47" s="12"/>
      <c r="F47" s="12"/>
      <c r="G47" s="1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3">
      <c r="A48" s="1"/>
      <c r="B48" s="12"/>
      <c r="C48" s="12"/>
      <c r="D48" s="12"/>
      <c r="E48" s="12"/>
      <c r="F48" s="12"/>
      <c r="G48" s="1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3">
      <c r="A49" s="1"/>
      <c r="B49" s="12"/>
      <c r="C49" s="12"/>
      <c r="D49" s="12"/>
      <c r="E49" s="12"/>
      <c r="F49" s="12"/>
      <c r="G49" s="1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3">
      <c r="A50" s="1"/>
      <c r="B50" s="12"/>
      <c r="C50" s="12"/>
      <c r="D50" s="12"/>
      <c r="E50" s="12"/>
      <c r="F50" s="12"/>
      <c r="G50" s="1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3">
      <c r="A51" s="1"/>
      <c r="B51" s="12"/>
      <c r="C51" s="12"/>
      <c r="D51" s="12"/>
      <c r="E51" s="12"/>
      <c r="F51" s="12"/>
      <c r="G51" s="1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3">
      <c r="A52" s="1"/>
      <c r="B52" s="12"/>
      <c r="C52" s="12"/>
      <c r="D52" s="12"/>
      <c r="E52" s="12"/>
      <c r="F52" s="12"/>
      <c r="G52" s="1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3">
      <c r="A53" s="1"/>
      <c r="B53" s="12"/>
      <c r="C53" s="12"/>
      <c r="D53" s="12"/>
      <c r="E53" s="12"/>
      <c r="F53" s="12"/>
      <c r="G53" s="1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3">
      <c r="A54" s="1"/>
      <c r="B54" s="12"/>
      <c r="C54" s="12"/>
      <c r="D54" s="12"/>
      <c r="E54" s="12"/>
      <c r="F54" s="12"/>
      <c r="G54" s="1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3">
      <c r="A55" s="1"/>
      <c r="B55" s="12"/>
      <c r="C55" s="12"/>
      <c r="D55" s="12"/>
      <c r="E55" s="12"/>
      <c r="F55" s="12"/>
      <c r="G55" s="1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3">
      <c r="A56" s="1"/>
      <c r="B56" s="12"/>
      <c r="C56" s="12"/>
      <c r="D56" s="12"/>
      <c r="E56" s="12"/>
      <c r="F56" s="12"/>
      <c r="G56" s="1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</sheetData>
  <mergeCells count="6">
    <mergeCell ref="I2:I3"/>
    <mergeCell ref="A22:C22"/>
    <mergeCell ref="E2:E3"/>
    <mergeCell ref="F2:F3"/>
    <mergeCell ref="G2:G3"/>
    <mergeCell ref="H2: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 VR</dc:creator>
  <cp:lastModifiedBy>Vane VR</cp:lastModifiedBy>
  <dcterms:created xsi:type="dcterms:W3CDTF">2025-04-05T16:20:39Z</dcterms:created>
  <dcterms:modified xsi:type="dcterms:W3CDTF">2025-04-08T05:14:15Z</dcterms:modified>
</cp:coreProperties>
</file>