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530"/>
  </bookViews>
  <sheets>
    <sheet name="SYS_SUMM" sheetId="20" r:id="rId1"/>
    <sheet name="Hoja1" sheetId="1" r:id="rId2"/>
    <sheet name="Hoja2" sheetId="2" r:id="rId3"/>
    <sheet name="AAA" sheetId="3" r:id="rId4"/>
    <sheet name="BBBP" sheetId="4" r:id="rId5"/>
    <sheet name="DISK_SUMM" sheetId="12" r:id="rId6"/>
    <sheet name="CPU_ALL" sheetId="6" r:id="rId7"/>
    <sheet name="CPU_SUMM" sheetId="21" r:id="rId8"/>
    <sheet name="DISKBSIZE" sheetId="7" r:id="rId9"/>
    <sheet name="DISKBUSY" sheetId="8" r:id="rId10"/>
    <sheet name="DISKREAD" sheetId="9" r:id="rId11"/>
    <sheet name="DISKWRITE" sheetId="10" r:id="rId12"/>
    <sheet name="DISKXFER" sheetId="11" r:id="rId13"/>
    <sheet name="JFSFILE" sheetId="13" r:id="rId14"/>
    <sheet name="MEM" sheetId="14" r:id="rId15"/>
    <sheet name="NET" sheetId="15" r:id="rId16"/>
    <sheet name="NETPACKET" sheetId="16" r:id="rId17"/>
    <sheet name="PROC" sheetId="17" r:id="rId18"/>
    <sheet name="VM" sheetId="18" r:id="rId19"/>
    <sheet name="ZZZZ" sheetId="19" r:id="rId20"/>
    <sheet name="CPU01" sheetId="5" r:id="rId21"/>
  </sheets>
  <definedNames>
    <definedName name="command">AAA!$B$3</definedName>
    <definedName name="cpus">AAA!$B$4</definedName>
    <definedName name="date">AAA!$B$5</definedName>
    <definedName name="disks">AAA!$B$6</definedName>
    <definedName name="disks_per_line">AAA!$B$7</definedName>
    <definedName name="host">AAA!$B$8</definedName>
    <definedName name="interval">AAA!$B$9</definedName>
    <definedName name="max_disks">AAA!$B$10</definedName>
    <definedName name="OS">AAA!$B$2</definedName>
    <definedName name="proc_stat_variables">AAA!$B$11</definedName>
    <definedName name="progname">AAA!$B$1</definedName>
    <definedName name="runname">AAA!$B$12</definedName>
    <definedName name="snapshots">AAA!$B$13</definedName>
    <definedName name="user">AAA!$B$15</definedName>
    <definedName name="version">AAA!$B$16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6" l="1"/>
  <c r="C21" i="16"/>
  <c r="E21" i="16"/>
  <c r="G21" i="16"/>
  <c r="B21" i="16"/>
  <c r="F22" i="16"/>
  <c r="C22" i="16"/>
  <c r="E22" i="16"/>
  <c r="G22" i="16"/>
  <c r="B22" i="16"/>
  <c r="F23" i="16"/>
  <c r="C23" i="16"/>
  <c r="E23" i="16"/>
  <c r="G23" i="16"/>
  <c r="B23" i="16"/>
  <c r="F24" i="16"/>
  <c r="C24" i="16"/>
  <c r="E24" i="16"/>
  <c r="G24" i="16"/>
  <c r="B24" i="16"/>
  <c r="F25" i="16"/>
  <c r="C25" i="16"/>
  <c r="E25" i="16"/>
  <c r="G25" i="16"/>
  <c r="B25" i="16"/>
  <c r="D21" i="16"/>
  <c r="D22" i="16"/>
  <c r="D25" i="16"/>
  <c r="D24" i="16"/>
  <c r="D23" i="16"/>
  <c r="C21" i="15"/>
  <c r="D21" i="15"/>
  <c r="E21" i="15"/>
  <c r="F21" i="15"/>
  <c r="G21" i="15"/>
  <c r="C22" i="15"/>
  <c r="D22" i="15"/>
  <c r="E22" i="15"/>
  <c r="F22" i="15"/>
  <c r="G22" i="15"/>
  <c r="C23" i="15"/>
  <c r="D23" i="15"/>
  <c r="E23" i="15"/>
  <c r="F23" i="15"/>
  <c r="G23" i="15"/>
  <c r="C24" i="15"/>
  <c r="D24" i="15"/>
  <c r="E24" i="15"/>
  <c r="F24" i="15"/>
  <c r="G24" i="15"/>
  <c r="C25" i="15"/>
  <c r="D25" i="15"/>
  <c r="E25" i="15"/>
  <c r="F25" i="15"/>
  <c r="G25" i="15"/>
  <c r="B25" i="15"/>
  <c r="B24" i="15"/>
  <c r="B23" i="15"/>
  <c r="B22" i="15"/>
  <c r="B21" i="15"/>
  <c r="C21" i="13"/>
  <c r="D21" i="13"/>
  <c r="E21" i="13"/>
  <c r="F21" i="13"/>
  <c r="G21" i="13"/>
  <c r="C22" i="13"/>
  <c r="D22" i="13"/>
  <c r="E22" i="13"/>
  <c r="F22" i="13"/>
  <c r="G22" i="13"/>
  <c r="C23" i="13"/>
  <c r="D23" i="13"/>
  <c r="E23" i="13"/>
  <c r="F23" i="13"/>
  <c r="G23" i="13"/>
  <c r="C24" i="13"/>
  <c r="D24" i="13"/>
  <c r="E24" i="13"/>
  <c r="F24" i="13"/>
  <c r="G24" i="13"/>
  <c r="C25" i="13"/>
  <c r="D25" i="13"/>
  <c r="E25" i="13"/>
  <c r="F25" i="13"/>
  <c r="G25" i="13"/>
  <c r="B21" i="13"/>
  <c r="B22" i="13"/>
  <c r="B25" i="13"/>
  <c r="B24" i="13"/>
  <c r="B23" i="13"/>
  <c r="C21" i="12"/>
  <c r="D21" i="12"/>
  <c r="C22" i="12"/>
  <c r="D22" i="12"/>
  <c r="C23" i="12"/>
  <c r="D23" i="12"/>
  <c r="C24" i="12"/>
  <c r="D24" i="12"/>
  <c r="C25" i="12"/>
  <c r="D25" i="12"/>
  <c r="B21" i="12"/>
  <c r="B22" i="12"/>
  <c r="B25" i="12"/>
  <c r="B24" i="12"/>
  <c r="B23" i="12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B21" i="11"/>
  <c r="B22" i="11"/>
  <c r="B25" i="11"/>
  <c r="B24" i="11"/>
  <c r="B23" i="11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B21" i="10"/>
  <c r="B22" i="10"/>
  <c r="B25" i="10"/>
  <c r="B24" i="10"/>
  <c r="B23" i="10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B21" i="9"/>
  <c r="B22" i="9"/>
  <c r="B25" i="9"/>
  <c r="B24" i="9"/>
  <c r="B23" i="9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B21" i="8"/>
  <c r="B22" i="8"/>
  <c r="B25" i="8"/>
  <c r="B24" i="8"/>
  <c r="B23" i="8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B21" i="7"/>
  <c r="B22" i="7"/>
  <c r="B25" i="7"/>
  <c r="B24" i="7"/>
  <c r="B23" i="7"/>
</calcChain>
</file>

<file path=xl/sharedStrings.xml><?xml version="1.0" encoding="utf-8"?>
<sst xmlns="http://schemas.openxmlformats.org/spreadsheetml/2006/main" count="1636" uniqueCount="356">
  <si>
    <t>AAA</t>
  </si>
  <si>
    <t>progname</t>
  </si>
  <si>
    <t>nmon</t>
  </si>
  <si>
    <t>OS</t>
  </si>
  <si>
    <t>Linux</t>
  </si>
  <si>
    <t>2.6.32-33-generic</t>
  </si>
  <si>
    <t>#72-Ubuntu SMP Fri Jul 29 21:08:37 UTC 2011</t>
  </si>
  <si>
    <t>i686</t>
  </si>
  <si>
    <t>command</t>
  </si>
  <si>
    <t xml:space="preserve">nmon -t -f -s 5 -c 18 </t>
  </si>
  <si>
    <t>cpus</t>
  </si>
  <si>
    <t>date</t>
  </si>
  <si>
    <t>disks</t>
  </si>
  <si>
    <t>disks_per_line</t>
  </si>
  <si>
    <t>host</t>
  </si>
  <si>
    <t>si2srv03</t>
  </si>
  <si>
    <t>interval</t>
  </si>
  <si>
    <t>max_disks</t>
  </si>
  <si>
    <t>set by -d option</t>
  </si>
  <si>
    <t>note0</t>
  </si>
  <si>
    <t xml:space="preserve"> Warning - use the UNIX sort command to order this file before loading into a spreadsheet</t>
  </si>
  <si>
    <t>note1</t>
  </si>
  <si>
    <t xml:space="preserve"> The First Column is simply to get the output sorted in the right order</t>
  </si>
  <si>
    <t>note2</t>
  </si>
  <si>
    <t xml:space="preserve"> The T0001-T9999 column is a snapshot number. To work out the actual time; see the ZZZ section at the end</t>
  </si>
  <si>
    <t>proc_stat_variables</t>
  </si>
  <si>
    <t>runname</t>
  </si>
  <si>
    <t>snapshots</t>
  </si>
  <si>
    <t>time</t>
  </si>
  <si>
    <t>user</t>
  </si>
  <si>
    <t>si2</t>
  </si>
  <si>
    <t>version</t>
  </si>
  <si>
    <t>12f</t>
  </si>
  <si>
    <t>BBBP</t>
  </si>
  <si>
    <t>/etc/release</t>
  </si>
  <si>
    <t>DISTRIB_ID=Ubuntu</t>
  </si>
  <si>
    <t>DISTRIB_RELEASE=10.04</t>
  </si>
  <si>
    <t>DISTRIB_CODENAME=lucid</t>
  </si>
  <si>
    <t>DISTRIB_DESCRIPTION=Ubuntu 10.04.3 LTS""</t>
  </si>
  <si>
    <t>lsb_release</t>
  </si>
  <si>
    <t>Distributor ID:	Ubuntu</t>
  </si>
  <si>
    <t>Description:	Ubuntu 10.04.3 LTS</t>
  </si>
  <si>
    <t>Release:	10.04</t>
  </si>
  <si>
    <t>Codename:	lucid</t>
  </si>
  <si>
    <t>fdisk-l</t>
  </si>
  <si>
    <t>/proc/cpuinfo</t>
  </si>
  <si>
    <t>processor	: 0</t>
  </si>
  <si>
    <t>vendor_id	: GenuineIntel</t>
  </si>
  <si>
    <t>cpu family	: 6</t>
  </si>
  <si>
    <t>model		: 158</t>
  </si>
  <si>
    <t>model name	: Intel(R) Core(TM) i5-7500 CPU @ 3.40GHz</t>
  </si>
  <si>
    <t>stepping	: 9</t>
  </si>
  <si>
    <t>cpu MHz		: 3408.010</t>
  </si>
  <si>
    <t>cache size	: 6144 KB</t>
  </si>
  <si>
    <t>fdiv_bug	: no</t>
  </si>
  <si>
    <t>hlt_bug		: no</t>
  </si>
  <si>
    <t>f00f_bug	: no</t>
  </si>
  <si>
    <t>coma_bug	: no</t>
  </si>
  <si>
    <t>fpu		: yes</t>
  </si>
  <si>
    <t>fpu_exception	: yes</t>
  </si>
  <si>
    <t>cpuid level	: 22</t>
  </si>
  <si>
    <t>wp		: yes</t>
  </si>
  <si>
    <t>flags		: fpu vme de pse tsc msr pae mce cx8 apic mtrr pge mca cmov pat pse36 clflush mmx fxsr sse sse2 ss nx rdtscp lm constant_tsc up arch_perfmon tsc_reliable nonstop_tsc pni pclmulqdq ssse3 fma cx16 sse4_1 sse4_2 movbe popcnt aes xsave avx hypervisor lahf_lm 3dnowprefetch arat</t>
  </si>
  <si>
    <t>bogomips	: 6816.02</t>
  </si>
  <si>
    <t>clflush size	: 64</t>
  </si>
  <si>
    <t>cache_alignment	: 64</t>
  </si>
  <si>
    <t>address sizes	: 40 bits physical, 48 bits virtual</t>
  </si>
  <si>
    <t>power management:</t>
  </si>
  <si>
    <t>/proc/meminfo</t>
  </si>
  <si>
    <t>MemTotal:         767168 kB</t>
  </si>
  <si>
    <t>MemFree:           99448 kB</t>
  </si>
  <si>
    <t>Buffers:           17944 kB</t>
  </si>
  <si>
    <t>Cached:           161908 kB</t>
  </si>
  <si>
    <t>SwapCached:            0 kB</t>
  </si>
  <si>
    <t>Active:           526668 kB</t>
  </si>
  <si>
    <t>Inactive:         118176 kB</t>
  </si>
  <si>
    <t>Active(anon):     465780 kB</t>
  </si>
  <si>
    <t>Inactive(anon):     1964 kB</t>
  </si>
  <si>
    <t>Active(file):      60888 kB</t>
  </si>
  <si>
    <t>Inactive(file):   116212 kB</t>
  </si>
  <si>
    <t>Unevictable:           0 kB</t>
  </si>
  <si>
    <t>Mlocked:               0 kB</t>
  </si>
  <si>
    <t>HighTotal:             0 kB</t>
  </si>
  <si>
    <t>HighFree:              0 kB</t>
  </si>
  <si>
    <t>LowTotal:         767168 kB</t>
  </si>
  <si>
    <t>LowFree:           99448 kB</t>
  </si>
  <si>
    <t>SwapTotal:        153592 kB</t>
  </si>
  <si>
    <t>SwapFree:         153592 kB</t>
  </si>
  <si>
    <t>Dirty:                84 kB</t>
  </si>
  <si>
    <t>Writeback:             0 kB</t>
  </si>
  <si>
    <t>AnonPages:        464992 kB</t>
  </si>
  <si>
    <t>Mapped:            28744 kB</t>
  </si>
  <si>
    <t>Shmem:              2752 kB</t>
  </si>
  <si>
    <t>Slab:              13592 kB</t>
  </si>
  <si>
    <t>SReclaimable:       7488 kB</t>
  </si>
  <si>
    <t>SUnreclaim:         6104 kB</t>
  </si>
  <si>
    <t>KernelStack:        2520 kB</t>
  </si>
  <si>
    <t>PageTables:         1792 kB</t>
  </si>
  <si>
    <t>NFS_Unstable:          0 kB</t>
  </si>
  <si>
    <t>Bounce:                0 kB</t>
  </si>
  <si>
    <t>WritebackTmp:          0 kB</t>
  </si>
  <si>
    <t>CommitLimit:      537176 kB</t>
  </si>
  <si>
    <t>Committed_AS:    1409900 kB</t>
  </si>
  <si>
    <t>VmallocTotal:     245752 kB</t>
  </si>
  <si>
    <t>VmallocUsed:        5908 kB</t>
  </si>
  <si>
    <t>VmallocChunk:     234016 kB</t>
  </si>
  <si>
    <t>HardwareCorrupted:     0 kB</t>
  </si>
  <si>
    <t>HugePages_Total:       0</t>
  </si>
  <si>
    <t>HugePages_Free:        0</t>
  </si>
  <si>
    <t>HugePages_Rsvd:        0</t>
  </si>
  <si>
    <t>HugePages_Surp:        0</t>
  </si>
  <si>
    <t>Hugepagesize:       4096 kB</t>
  </si>
  <si>
    <t>DirectMap4k:       16384 kB</t>
  </si>
  <si>
    <t>DirectMap4M:      770048 kB</t>
  </si>
  <si>
    <t>/proc/stat</t>
  </si>
  <si>
    <t>cpu  5921 0 765 69940 28 52 48 0 0</t>
  </si>
  <si>
    <t>cpu0 5921 0 765 69940 28 52 48 0 0</t>
  </si>
  <si>
    <t>intr 108556 50 66 0 0 0 0 3 0 1 0 0 0 221 0 0 57 37163 9067 66 1365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</si>
  <si>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181375</t>
  </si>
  <si>
    <t>btime 1523025188</t>
  </si>
  <si>
    <t>processes 1937</t>
  </si>
  <si>
    <t>procs_running 1</t>
  </si>
  <si>
    <t>procs_blocked 0</t>
  </si>
  <si>
    <t>softirq 113906 0 26971 3983 40133 8955 0 50 0 36 33778</t>
  </si>
  <si>
    <t>/proc/version</t>
  </si>
  <si>
    <t>Linux version 2.6.32-33-generic (buildd@zirconium) (gcc version 4.4.3 (Ubuntu 4.4.3-4ubuntu5) ) #72-Ubuntu SMP Fri Jul 29 21:08:37 UTC 2011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</si>
  <si>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</si>
  <si>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</si>
  <si>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</si>
  <si>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 388848    2162    0    0    0     0          0         0   388848    2162    0    0    0     0       0          0</t>
  </si>
  <si>
    <t xml:space="preserve">  eth0:   42874     670    0    0    0     0          0         0   142369     690    0    0    0     0       0          0</t>
  </si>
  <si>
    <t xml:space="preserve">  eth1: 3944282   52958    0    0    0     0          0         0  2814510    3402    0    0    0     0       0          0</t>
  </si>
  <si>
    <t>/proc/diskinfo</t>
  </si>
  <si>
    <t>/proc/diskstat</t>
  </si>
  <si>
    <t>/proc/partitions</t>
  </si>
  <si>
    <t>major minor  #blocks  name</t>
  </si>
  <si>
    <t xml:space="preserve">   8        0    2097152 sda</t>
  </si>
  <si>
    <t xml:space="preserve">   8        1    1940480 sda1</t>
  </si>
  <si>
    <t xml:space="preserve">   8        2          1 sda2</t>
  </si>
  <si>
    <t xml:space="preserve">   8        5     153600 sda5</t>
  </si>
  <si>
    <t>/proc/1/stat</t>
  </si>
  <si>
    <t>1 (init) S 0 1 1 0 -1 4202752 4077 154724 22 15 2 69 113 257 20 0 1 0 3 2850816 401 4294967295 1 1 0 0 0 0 0 4096 536962595 4294967295 0 0 0 0 0 0 0 0 0</t>
  </si>
  <si>
    <t>/proc/1/statm</t>
  </si>
  <si>
    <t>696 401 298 26 0 127 0</t>
  </si>
  <si>
    <t>/proc/net/rpc/nfs</t>
  </si>
  <si>
    <t>/proc/net/rpc/nfsd</t>
  </si>
  <si>
    <t>ifconfig</t>
  </si>
  <si>
    <t xml:space="preserve">eth0      Link encap:Ethernet  HWaddr 00:50:56:27:1e:31  </t>
  </si>
  <si>
    <t xml:space="preserve">          inet addr:192.168.253.129  Bcast:192.168.253.255  Mask:255.255.255.0</t>
  </si>
  <si>
    <t xml:space="preserve">          inet6 addr: fe80::250:56ff:fe27:1e31/64 Scope:Link</t>
  </si>
  <si>
    <t xml:space="preserve">          UP BROADCAST RUNNING MULTICAST  MTU:1500  Metric:1</t>
  </si>
  <si>
    <t xml:space="preserve">          RX packets:670 errors:0 dropped:0 overruns:0 frame:0</t>
  </si>
  <si>
    <t xml:space="preserve">          TX packets:690 errors:0 dropped:0 overruns:0 carrier:0</t>
  </si>
  <si>
    <t xml:space="preserve">          collisions:0 txqueuelen:1000 </t>
  </si>
  <si>
    <t xml:space="preserve">          RX bytes:42874 (42.8 KB)  TX bytes:142369 (142.3 KB)</t>
  </si>
  <si>
    <t xml:space="preserve">          Interrupt:19 Base address:0x2000 </t>
  </si>
  <si>
    <t xml:space="preserve">eth1      Link encap:Ethernet  HWaddr 00:50:56:3d:0b:2c  </t>
  </si>
  <si>
    <t xml:space="preserve">          inet addr:10.5.6.3  Bcast:10.255.255.255  Mask:255.0.0.0</t>
  </si>
  <si>
    <t xml:space="preserve">          inet6 addr: fe80::250:56ff:fe3d:b2c/64 Scope:Link</t>
  </si>
  <si>
    <t xml:space="preserve">          RX packets:52958 errors:0 dropped:0 overruns:0 frame:0</t>
  </si>
  <si>
    <t xml:space="preserve">          TX packets:3402 errors:0 dropped:0 overruns:0 carrier:0</t>
  </si>
  <si>
    <t xml:space="preserve">          RX bytes:3944282 (3.9 MB)  TX bytes:2814510 (2.8 MB)</t>
  </si>
  <si>
    <t xml:space="preserve">          Interrupt:16 Base address:0x2080 </t>
  </si>
  <si>
    <t xml:space="preserve">lo        Link encap:Local Loopback  </t>
  </si>
  <si>
    <t xml:space="preserve">          inet addr:127.0.0.1  Mask:255.0.0.0</t>
  </si>
  <si>
    <t xml:space="preserve">          inet6 addr: ::1/128 Scope:Host</t>
  </si>
  <si>
    <t xml:space="preserve">          UP LOOPBACK RUNNING  MTU:16436  Metric:1</t>
  </si>
  <si>
    <t xml:space="preserve">          RX packets:2162 errors:0 dropped:0 overruns:0 frame:0</t>
  </si>
  <si>
    <t xml:space="preserve">          TX packets:2162 errors:0 dropped:0 overruns:0 carrier:0</t>
  </si>
  <si>
    <t xml:space="preserve">          collisions:0 txqueuelen:0 </t>
  </si>
  <si>
    <t xml:space="preserve">          RX bytes:388848 (388.8 KB)  TX bytes:388848 (388.8 KB)</t>
  </si>
  <si>
    <t>CPU01</t>
  </si>
  <si>
    <t>CPU 1 si2srv03</t>
  </si>
  <si>
    <t>User%</t>
  </si>
  <si>
    <t>Sys%</t>
  </si>
  <si>
    <t>Wait%</t>
  </si>
  <si>
    <t>Idle%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</si>
  <si>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</si>
  <si>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</si>
  <si>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</si>
  <si>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</si>
  <si>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</si>
  <si>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</si>
  <si>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</si>
  <si>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</si>
  <si>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</si>
  <si>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</si>
  <si>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</si>
  <si>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</si>
  <si>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</si>
  <si>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</si>
  <si>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</si>
  <si>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</si>
  <si>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</si>
  <si>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</si>
  <si>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CPU_ALL</t>
  </si>
  <si>
    <t>CPU Total si2srv03</t>
  </si>
  <si>
    <t>Busy</t>
  </si>
  <si>
    <t>CPUs</t>
  </si>
  <si>
    <t>DISKBSIZE</t>
  </si>
  <si>
    <t>Disk Block Size si2srv03</t>
  </si>
  <si>
    <t>sda</t>
  </si>
  <si>
    <t>sda1</t>
  </si>
  <si>
    <t>sda2</t>
  </si>
  <si>
    <t>sda5</t>
  </si>
  <si>
    <t>DISKBUSY</t>
  </si>
  <si>
    <t>Disk %Busy si2srv03</t>
  </si>
  <si>
    <t>DISKREAD</t>
  </si>
  <si>
    <t>Disk Read KB/s si2srv03</t>
  </si>
  <si>
    <t>DISKWRITE</t>
  </si>
  <si>
    <t>Disk Write KB/s si2srv03</t>
  </si>
  <si>
    <t>DISKXFER</t>
  </si>
  <si>
    <t>Disk transfers per second si2srv03</t>
  </si>
  <si>
    <t>JFSFILE</t>
  </si>
  <si>
    <t>JFS Filespace %Used si2srv03</t>
  </si>
  <si>
    <t>/</t>
  </si>
  <si>
    <t>/dev</t>
  </si>
  <si>
    <t>/dev/shm</t>
  </si>
  <si>
    <t>/var/run</t>
  </si>
  <si>
    <t>/var/lock</t>
  </si>
  <si>
    <t>/lib/init/rw</t>
  </si>
  <si>
    <t>MEM</t>
  </si>
  <si>
    <t>Memory MB si2srv03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</si>
  <si>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</si>
  <si>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</si>
  <si>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</si>
  <si>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</si>
  <si>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</si>
  <si>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</si>
  <si>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</si>
  <si>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</si>
  <si>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</si>
  <si>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</si>
  <si>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</si>
  <si>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</si>
  <si>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</si>
  <si>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</si>
  <si>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</si>
  <si>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</t>
  </si>
  <si>
    <t>Network I/O si2srv03</t>
  </si>
  <si>
    <t>lo-read-KB/s</t>
  </si>
  <si>
    <t>eth0-read-KB/s</t>
  </si>
  <si>
    <t>eth1-read-KB/s</t>
  </si>
  <si>
    <t>lo-write-KB/s</t>
  </si>
  <si>
    <t>eth0-write-KB/s</t>
  </si>
  <si>
    <t>eth1-write-KB/s</t>
  </si>
  <si>
    <t>NETPACKET</t>
  </si>
  <si>
    <t>Network Packets si2srv03</t>
  </si>
  <si>
    <t>lo-read/s</t>
  </si>
  <si>
    <t>eth0-read/s</t>
  </si>
  <si>
    <t>eth1-read/s</t>
  </si>
  <si>
    <t>lo-write/s</t>
  </si>
  <si>
    <t>eth0-write/s</t>
  </si>
  <si>
    <t>eth1-write/s</t>
  </si>
  <si>
    <t>PROC</t>
  </si>
  <si>
    <t>Processes si2srv03</t>
  </si>
  <si>
    <t>Runnable</t>
  </si>
  <si>
    <t>Swap-in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</si>
  <si>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</si>
  <si>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</si>
  <si>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</si>
  <si>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</si>
  <si>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</si>
  <si>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</si>
  <si>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</si>
  <si>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</si>
  <si>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VM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</si>
  <si>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</si>
  <si>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</si>
  <si>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</si>
  <si>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</si>
  <si>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</si>
  <si>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</si>
  <si>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</si>
  <si>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</si>
  <si>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</si>
  <si>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</si>
  <si>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</si>
  <si>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</si>
  <si>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</si>
  <si>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</si>
  <si>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</si>
  <si>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</si>
  <si>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</si>
  <si>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</si>
  <si>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</si>
  <si>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</si>
  <si>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</si>
  <si>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</si>
  <si>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</si>
  <si>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</si>
  <si>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</si>
  <si>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</si>
  <si>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</si>
  <si>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</si>
  <si>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</si>
  <si>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</si>
  <si>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</si>
  <si>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</si>
  <si>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</si>
  <si>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</si>
  <si>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</si>
  <si>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</si>
  <si>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</si>
  <si>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</si>
  <si>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ZZZZ</t>
  </si>
  <si>
    <t>analyser</t>
  </si>
  <si>
    <t>V5.21</t>
  </si>
  <si>
    <t>environment</t>
  </si>
  <si>
    <t>Excel 16.0 on Windows (64-bit) NT 10.00</t>
  </si>
  <si>
    <t>parms</t>
  </si>
  <si>
    <t>BATCH=0,FIRST=1,LAST=999999,GRAPHS=ALL,OUTPUT=CHARTS,CPUmax=0,MERGE=NO,NOTOP=Verdadero,PIVOT=Verdadero,REORDER=Verdadero,TOPDISKS=0</t>
  </si>
  <si>
    <t>settings</t>
  </si>
  <si>
    <t>GWIDTH = 922,GHEIGHT=375,LSCAPE=Falso,REPROC=Verdadero,SROTDEFAULT=Verdadero</t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</si>
  <si>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</si>
  <si>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</si>
  <si>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</si>
  <si>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</si>
  <si>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</si>
  <si>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</si>
  <si>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</si>
  <si>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</si>
  <si>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si2srv03</t>
  </si>
  <si>
    <t>Disk Read KB/s</t>
  </si>
  <si>
    <t>Disk Write KB/s</t>
  </si>
  <si>
    <t>IO/sec</t>
  </si>
  <si>
    <t>Network I/O si2srv03 (KB/s)</t>
  </si>
  <si>
    <t>lo-read</t>
  </si>
  <si>
    <t>lo-write</t>
  </si>
  <si>
    <t>lo-total</t>
  </si>
  <si>
    <t>eth0-read</t>
  </si>
  <si>
    <t>eth0-write</t>
  </si>
  <si>
    <t>eth0-total</t>
  </si>
  <si>
    <t>eth1-read</t>
  </si>
  <si>
    <t>eth1-write</t>
  </si>
  <si>
    <t>eth1-total</t>
  </si>
  <si>
    <t>Total-Read</t>
  </si>
  <si>
    <t>Total-Write (-ve)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</si>
  <si>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</si>
  <si>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</si>
  <si>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</si>
  <si>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</si>
  <si>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</si>
  <si>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</si>
  <si>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</si>
  <si>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</si>
  <si>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</si>
  <si>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</si>
  <si>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</si>
  <si>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Total number of Mbytes read:</t>
  </si>
  <si>
    <t>Total number of Mbytes written:</t>
  </si>
  <si>
    <t>Read/Write Ratio:</t>
  </si>
  <si>
    <t>CPU_SUMM</t>
  </si>
  <si>
    <t>CPU001</t>
  </si>
  <si>
    <t>Analysis time</t>
  </si>
  <si>
    <t>33,85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</si>
</sst>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47" fontId="0" fillId="0" borderId="0" xfId="0" applyNumberFormat="1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System Summary si2srv03  06/04/2018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CPU_ALL!$J$2:$J$19</c:f>
              <c:numCache>
                <c:formatCode>General</c:formatCode>
                <c:ptCount val="18"/>
                <c:pt idx="0">
                  <c:v>4.8</c:v>
                </c:pt>
                <c:pt idx="1">
                  <c:v>15.3</c:v>
                </c:pt>
                <c:pt idx="2">
                  <c:v>78.2</c:v>
                </c:pt>
                <c:pt idx="3">
                  <c:v>95.6</c:v>
                </c:pt>
                <c:pt idx="4">
                  <c:v>99.699999999999989</c:v>
                </c:pt>
                <c:pt idx="5">
                  <c:v>92.2</c:v>
                </c:pt>
                <c:pt idx="6">
                  <c:v>74.7</c:v>
                </c:pt>
                <c:pt idx="7">
                  <c:v>89.8</c:v>
                </c:pt>
                <c:pt idx="8">
                  <c:v>70.900000000000006</c:v>
                </c:pt>
                <c:pt idx="9">
                  <c:v>67.8</c:v>
                </c:pt>
                <c:pt idx="10">
                  <c:v>57</c:v>
                </c:pt>
                <c:pt idx="11">
                  <c:v>58</c:v>
                </c:pt>
                <c:pt idx="12">
                  <c:v>42.5</c:v>
                </c:pt>
                <c:pt idx="13">
                  <c:v>12.399999999999999</c:v>
                </c:pt>
                <c:pt idx="14">
                  <c:v>0.60000000000000009</c:v>
                </c:pt>
                <c:pt idx="15">
                  <c:v>0.2</c:v>
                </c:pt>
                <c:pt idx="16">
                  <c:v>0.60000000000000009</c:v>
                </c:pt>
                <c:pt idx="1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5-456E-AAF1-4ADC9BA9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48000"/>
        <c:axId val="379335440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DISK_SUMM!$D$2:$D$19</c:f>
              <c:numCache>
                <c:formatCode>General</c:formatCode>
                <c:ptCount val="18"/>
                <c:pt idx="0">
                  <c:v>0</c:v>
                </c:pt>
                <c:pt idx="1">
                  <c:v>117.8</c:v>
                </c:pt>
                <c:pt idx="2">
                  <c:v>71.599999999999994</c:v>
                </c:pt>
                <c:pt idx="3">
                  <c:v>5.2</c:v>
                </c:pt>
                <c:pt idx="4">
                  <c:v>18.8</c:v>
                </c:pt>
                <c:pt idx="5">
                  <c:v>1.2</c:v>
                </c:pt>
                <c:pt idx="6">
                  <c:v>0.8</c:v>
                </c:pt>
                <c:pt idx="7">
                  <c:v>2.8</c:v>
                </c:pt>
                <c:pt idx="8">
                  <c:v>2.8</c:v>
                </c:pt>
                <c:pt idx="9">
                  <c:v>3.6</c:v>
                </c:pt>
                <c:pt idx="10">
                  <c:v>1.6</c:v>
                </c:pt>
                <c:pt idx="11">
                  <c:v>6.4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2</c:v>
                </c:pt>
                <c:pt idx="16">
                  <c:v>3.2</c:v>
                </c:pt>
                <c:pt idx="1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5-456E-AAF1-4ADC9BA9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53408"/>
        <c:axId val="379339328"/>
      </c:lineChart>
      <c:catAx>
        <c:axId val="3795480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9335440"/>
        <c:crosses val="autoZero"/>
        <c:auto val="0"/>
        <c:lblAlgn val="ctr"/>
        <c:lblOffset val="100"/>
        <c:noMultiLvlLbl val="0"/>
      </c:catAx>
      <c:valAx>
        <c:axId val="37933544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usr%+sys%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9548000"/>
        <c:crosses val="autoZero"/>
        <c:crossBetween val="midCat"/>
      </c:valAx>
      <c:valAx>
        <c:axId val="37933932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553408"/>
        <c:crosses val="max"/>
        <c:crossBetween val="between"/>
      </c:valAx>
      <c:catAx>
        <c:axId val="379553408"/>
        <c:scaling>
          <c:orientation val="minMax"/>
        </c:scaling>
        <c:delete val="1"/>
        <c:axPos val="b"/>
        <c:majorTickMark val="out"/>
        <c:minorTickMark val="none"/>
        <c:tickLblPos val="nextTo"/>
        <c:crossAx val="37933932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Read KB/s si2srv03  06/04/2018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DISKREAD!$B$21:$E$21</c:f>
              <c:numCache>
                <c:formatCode>#,#00</c:formatCode>
                <c:ptCount val="4"/>
                <c:pt idx="0">
                  <c:v>139.92222222222225</c:v>
                </c:pt>
                <c:pt idx="1">
                  <c:v>139.92222222222225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D-4031-9954-778CECFFEDF9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DISKREAD!$B$22:$E$22</c:f>
              <c:numCache>
                <c:formatCode>#,#00</c:formatCode>
                <c:ptCount val="4"/>
                <c:pt idx="0">
                  <c:v>1136.6513424565674</c:v>
                </c:pt>
                <c:pt idx="1">
                  <c:v>1136.6513424565674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5D-4031-9954-778CECFF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989712"/>
        <c:axId val="3726761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DISKREAD!$B$23:$E$23</c:f>
              <c:numCache>
                <c:formatCode>#,#00</c:formatCode>
                <c:ptCount val="4"/>
                <c:pt idx="0">
                  <c:v>1507.5</c:v>
                </c:pt>
                <c:pt idx="1">
                  <c:v>1507.5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5D-4031-9954-778CECFFEDF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DISKREAD!$B$24:$E$24</c:f>
              <c:numCache>
                <c:formatCode>#,#00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5D-4031-9954-778CECFF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99696"/>
        <c:axId val="372704704"/>
      </c:lineChart>
      <c:catAx>
        <c:axId val="37298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2676192"/>
        <c:crosses val="autoZero"/>
        <c:auto val="1"/>
        <c:lblAlgn val="ctr"/>
        <c:lblOffset val="100"/>
        <c:tickLblSkip val="1"/>
        <c:noMultiLvlLbl val="0"/>
      </c:catAx>
      <c:valAx>
        <c:axId val="372676192"/>
        <c:scaling>
          <c:orientation val="minMax"/>
          <c:max val="1508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2989712"/>
        <c:crosses val="autoZero"/>
        <c:crossBetween val="between"/>
      </c:valAx>
      <c:valAx>
        <c:axId val="372704704"/>
        <c:scaling>
          <c:orientation val="minMax"/>
          <c:max val="1508.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2999696"/>
        <c:crosses val="max"/>
        <c:crossBetween val="between"/>
      </c:valAx>
      <c:catAx>
        <c:axId val="37299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37270470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Read KB/s si2srv03  06/04/2018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DISKREAD!$B$2:$B$19</c:f>
              <c:numCache>
                <c:formatCode>General</c:formatCode>
                <c:ptCount val="18"/>
                <c:pt idx="0">
                  <c:v>0</c:v>
                </c:pt>
                <c:pt idx="1">
                  <c:v>1507.5</c:v>
                </c:pt>
                <c:pt idx="2">
                  <c:v>970.3</c:v>
                </c:pt>
                <c:pt idx="3">
                  <c:v>32.799999999999997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F-4BED-ADF2-3CEBF9A47E09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DISKREAD!$C$2:$C$19</c:f>
              <c:numCache>
                <c:formatCode>General</c:formatCode>
                <c:ptCount val="18"/>
                <c:pt idx="0">
                  <c:v>0</c:v>
                </c:pt>
                <c:pt idx="1">
                  <c:v>1507.5</c:v>
                </c:pt>
                <c:pt idx="2">
                  <c:v>970.3</c:v>
                </c:pt>
                <c:pt idx="3">
                  <c:v>32.799999999999997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F-4BED-ADF2-3CEBF9A47E09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DISKREAD!$D$2:$D$19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5F-4BED-ADF2-3CEBF9A47E09}"/>
            </c:ext>
          </c:extLst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DISKREAD!$E$2:$E$19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5F-4BED-ADF2-3CEBF9A4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93040"/>
        <c:axId val="372652000"/>
      </c:lineChart>
      <c:catAx>
        <c:axId val="3729930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2652000"/>
        <c:crosses val="autoZero"/>
        <c:auto val="0"/>
        <c:lblAlgn val="ctr"/>
        <c:lblOffset val="100"/>
        <c:noMultiLvlLbl val="0"/>
      </c:catAx>
      <c:valAx>
        <c:axId val="3726520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29930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Write KB/s si2srv03  06/04/2018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DISKWRITE!$B$21:$E$21</c:f>
              <c:numCache>
                <c:formatCode>#,#00</c:formatCode>
                <c:ptCount val="4"/>
                <c:pt idx="0">
                  <c:v>45.011111111111113</c:v>
                </c:pt>
                <c:pt idx="1">
                  <c:v>45.011111111111113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EB-4D0C-924A-3AC327ADF0BE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DISKWRITE!$B$22:$E$22</c:f>
              <c:numCache>
                <c:formatCode>#,#00</c:formatCode>
                <c:ptCount val="4"/>
                <c:pt idx="0">
                  <c:v>188.51880742752124</c:v>
                </c:pt>
                <c:pt idx="1">
                  <c:v>188.51880742752124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EB-4D0C-924A-3AC327ADF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000112"/>
        <c:axId val="37266150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DISKWRITE!$B$23:$E$23</c:f>
              <c:numCache>
                <c:formatCode>#,#00</c:formatCode>
                <c:ptCount val="4"/>
                <c:pt idx="0">
                  <c:v>372.7</c:v>
                </c:pt>
                <c:pt idx="1">
                  <c:v>372.7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EB-4D0C-924A-3AC327ADF0B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DISKWRITE!$B$24:$E$24</c:f>
              <c:numCache>
                <c:formatCode>#,#00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EB-4D0C-924A-3AC327ADF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90544"/>
        <c:axId val="372649408"/>
      </c:lineChart>
      <c:catAx>
        <c:axId val="37300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2661504"/>
        <c:crosses val="autoZero"/>
        <c:auto val="1"/>
        <c:lblAlgn val="ctr"/>
        <c:lblOffset val="100"/>
        <c:tickLblSkip val="1"/>
        <c:noMultiLvlLbl val="0"/>
      </c:catAx>
      <c:valAx>
        <c:axId val="372661504"/>
        <c:scaling>
          <c:orientation val="minMax"/>
          <c:max val="373.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3000112"/>
        <c:crosses val="autoZero"/>
        <c:crossBetween val="between"/>
      </c:valAx>
      <c:valAx>
        <c:axId val="372649408"/>
        <c:scaling>
          <c:orientation val="minMax"/>
          <c:max val="373.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2990544"/>
        <c:crosses val="max"/>
        <c:crossBetween val="between"/>
      </c:valAx>
      <c:catAx>
        <c:axId val="372990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7264940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Write KB/s si2srv03  06/04/2018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DISKWRITE!$B$2:$B$19</c:f>
              <c:numCache>
                <c:formatCode>General</c:formatCode>
                <c:ptCount val="18"/>
                <c:pt idx="0">
                  <c:v>0</c:v>
                </c:pt>
                <c:pt idx="1">
                  <c:v>7.2</c:v>
                </c:pt>
                <c:pt idx="2">
                  <c:v>32.799999999999997</c:v>
                </c:pt>
                <c:pt idx="3">
                  <c:v>3.2</c:v>
                </c:pt>
                <c:pt idx="4">
                  <c:v>64</c:v>
                </c:pt>
                <c:pt idx="5">
                  <c:v>4</c:v>
                </c:pt>
                <c:pt idx="6">
                  <c:v>4</c:v>
                </c:pt>
                <c:pt idx="7">
                  <c:v>7.2</c:v>
                </c:pt>
                <c:pt idx="8">
                  <c:v>36.799999999999997</c:v>
                </c:pt>
                <c:pt idx="9">
                  <c:v>372.7</c:v>
                </c:pt>
                <c:pt idx="10">
                  <c:v>9.6</c:v>
                </c:pt>
                <c:pt idx="11">
                  <c:v>14.4</c:v>
                </c:pt>
                <c:pt idx="12">
                  <c:v>3.2</c:v>
                </c:pt>
                <c:pt idx="13">
                  <c:v>4.8</c:v>
                </c:pt>
                <c:pt idx="14">
                  <c:v>5.6</c:v>
                </c:pt>
                <c:pt idx="15">
                  <c:v>32</c:v>
                </c:pt>
                <c:pt idx="16">
                  <c:v>205.5</c:v>
                </c:pt>
                <c:pt idx="1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C-4A71-8461-164398BD6CE0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DISKWRITE!$C$2:$C$19</c:f>
              <c:numCache>
                <c:formatCode>General</c:formatCode>
                <c:ptCount val="18"/>
                <c:pt idx="0">
                  <c:v>0</c:v>
                </c:pt>
                <c:pt idx="1">
                  <c:v>7.2</c:v>
                </c:pt>
                <c:pt idx="2">
                  <c:v>32.799999999999997</c:v>
                </c:pt>
                <c:pt idx="3">
                  <c:v>3.2</c:v>
                </c:pt>
                <c:pt idx="4">
                  <c:v>64</c:v>
                </c:pt>
                <c:pt idx="5">
                  <c:v>4</c:v>
                </c:pt>
                <c:pt idx="6">
                  <c:v>4</c:v>
                </c:pt>
                <c:pt idx="7">
                  <c:v>7.2</c:v>
                </c:pt>
                <c:pt idx="8">
                  <c:v>36.799999999999997</c:v>
                </c:pt>
                <c:pt idx="9">
                  <c:v>372.7</c:v>
                </c:pt>
                <c:pt idx="10">
                  <c:v>9.6</c:v>
                </c:pt>
                <c:pt idx="11">
                  <c:v>14.4</c:v>
                </c:pt>
                <c:pt idx="12">
                  <c:v>3.2</c:v>
                </c:pt>
                <c:pt idx="13">
                  <c:v>4.8</c:v>
                </c:pt>
                <c:pt idx="14">
                  <c:v>5.6</c:v>
                </c:pt>
                <c:pt idx="15">
                  <c:v>32</c:v>
                </c:pt>
                <c:pt idx="16">
                  <c:v>205.5</c:v>
                </c:pt>
                <c:pt idx="1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8C-4A71-8461-164398BD6CE0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DISKWRITE!$D$2:$D$19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8C-4A71-8461-164398BD6CE0}"/>
            </c:ext>
          </c:extLst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DISKWRITE!$E$2:$E$19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8C-4A71-8461-164398BD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99280"/>
        <c:axId val="374402800"/>
      </c:lineChart>
      <c:catAx>
        <c:axId val="3729992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4402800"/>
        <c:crosses val="autoZero"/>
        <c:auto val="0"/>
        <c:lblAlgn val="ctr"/>
        <c:lblOffset val="100"/>
        <c:noMultiLvlLbl val="0"/>
      </c:catAx>
      <c:valAx>
        <c:axId val="3744028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2999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transfers per second si2srv03  06/04/2018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DISKXFER!$B$21:$E$21</c:f>
              <c:numCache>
                <c:formatCode>#,#00</c:formatCode>
                <c:ptCount val="4"/>
                <c:pt idx="0">
                  <c:v>6.727777777777777</c:v>
                </c:pt>
                <c:pt idx="1">
                  <c:v>6.727777777777777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B-4897-9639-3EB03A97979F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DISKXFER!$B$22:$E$22</c:f>
              <c:numCache>
                <c:formatCode>#,#00</c:formatCode>
                <c:ptCount val="4"/>
                <c:pt idx="0">
                  <c:v>33.481388200752363</c:v>
                </c:pt>
                <c:pt idx="1">
                  <c:v>33.481388200752363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B-4897-9639-3EB03A979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000528"/>
        <c:axId val="37441532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DISKXFER!$B$23:$E$23</c:f>
              <c:numCache>
                <c:formatCode>#,#00</c:formatCode>
                <c:ptCount val="4"/>
                <c:pt idx="0">
                  <c:v>58.9</c:v>
                </c:pt>
                <c:pt idx="1">
                  <c:v>58.9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8B-4897-9639-3EB03A97979F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DISKXFER!$B$24:$E$24</c:f>
              <c:numCache>
                <c:formatCode>#,#00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8B-4897-9639-3EB03A979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001776"/>
        <c:axId val="374410576"/>
      </c:lineChart>
      <c:catAx>
        <c:axId val="37300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4415328"/>
        <c:crosses val="autoZero"/>
        <c:auto val="1"/>
        <c:lblAlgn val="ctr"/>
        <c:lblOffset val="100"/>
        <c:tickLblSkip val="1"/>
        <c:noMultiLvlLbl val="0"/>
      </c:catAx>
      <c:valAx>
        <c:axId val="374415328"/>
        <c:scaling>
          <c:orientation val="minMax"/>
          <c:max val="59.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3000528"/>
        <c:crosses val="autoZero"/>
        <c:crossBetween val="between"/>
      </c:valAx>
      <c:valAx>
        <c:axId val="374410576"/>
        <c:scaling>
          <c:orientation val="minMax"/>
          <c:max val="59.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3001776"/>
        <c:crosses val="max"/>
        <c:crossBetween val="between"/>
      </c:valAx>
      <c:catAx>
        <c:axId val="37300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441057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transfers per second si2srv03  06/04/2018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DISKXFER!$B$2:$B$19</c:f>
              <c:numCache>
                <c:formatCode>General</c:formatCode>
                <c:ptCount val="18"/>
                <c:pt idx="0">
                  <c:v>0</c:v>
                </c:pt>
                <c:pt idx="1">
                  <c:v>58.9</c:v>
                </c:pt>
                <c:pt idx="2">
                  <c:v>35.799999999999997</c:v>
                </c:pt>
                <c:pt idx="3">
                  <c:v>2.6</c:v>
                </c:pt>
                <c:pt idx="4">
                  <c:v>9.4</c:v>
                </c:pt>
                <c:pt idx="5">
                  <c:v>0.6</c:v>
                </c:pt>
                <c:pt idx="6">
                  <c:v>0.4</c:v>
                </c:pt>
                <c:pt idx="7">
                  <c:v>1.4</c:v>
                </c:pt>
                <c:pt idx="8">
                  <c:v>1.4</c:v>
                </c:pt>
                <c:pt idx="9">
                  <c:v>1.8</c:v>
                </c:pt>
                <c:pt idx="10">
                  <c:v>0.8</c:v>
                </c:pt>
                <c:pt idx="11">
                  <c:v>3.2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1</c:v>
                </c:pt>
                <c:pt idx="16">
                  <c:v>1.6</c:v>
                </c:pt>
                <c:pt idx="1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E-40F2-AF2C-0F472AD94D90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DISKXFER!$C$2:$C$19</c:f>
              <c:numCache>
                <c:formatCode>General</c:formatCode>
                <c:ptCount val="18"/>
                <c:pt idx="0">
                  <c:v>0</c:v>
                </c:pt>
                <c:pt idx="1">
                  <c:v>58.9</c:v>
                </c:pt>
                <c:pt idx="2">
                  <c:v>35.799999999999997</c:v>
                </c:pt>
                <c:pt idx="3">
                  <c:v>2.6</c:v>
                </c:pt>
                <c:pt idx="4">
                  <c:v>9.4</c:v>
                </c:pt>
                <c:pt idx="5">
                  <c:v>0.6</c:v>
                </c:pt>
                <c:pt idx="6">
                  <c:v>0.4</c:v>
                </c:pt>
                <c:pt idx="7">
                  <c:v>1.4</c:v>
                </c:pt>
                <c:pt idx="8">
                  <c:v>1.4</c:v>
                </c:pt>
                <c:pt idx="9">
                  <c:v>1.8</c:v>
                </c:pt>
                <c:pt idx="10">
                  <c:v>0.8</c:v>
                </c:pt>
                <c:pt idx="11">
                  <c:v>3.2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1</c:v>
                </c:pt>
                <c:pt idx="16">
                  <c:v>1.6</c:v>
                </c:pt>
                <c:pt idx="1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9E-40F2-AF2C-0F472AD94D90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DISKXFER!$D$2:$D$19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9E-40F2-AF2C-0F472AD94D90}"/>
            </c:ext>
          </c:extLst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DISKXFER!$E$2:$E$19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9E-40F2-AF2C-0F472AD9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95120"/>
        <c:axId val="374440816"/>
      </c:lineChart>
      <c:catAx>
        <c:axId val="3729951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4440816"/>
        <c:crosses val="autoZero"/>
        <c:auto val="0"/>
        <c:lblAlgn val="ctr"/>
        <c:lblOffset val="100"/>
        <c:noMultiLvlLbl val="0"/>
      </c:catAx>
      <c:valAx>
        <c:axId val="3744408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29951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JFS Filespace %Used si2srv03  06/04/2018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</c:v>
                </c:pt>
                <c:pt idx="1">
                  <c:v>/dev</c:v>
                </c:pt>
                <c:pt idx="2">
                  <c:v>/dev/shm</c:v>
                </c:pt>
                <c:pt idx="3">
                  <c:v>/var/run</c:v>
                </c:pt>
                <c:pt idx="4">
                  <c:v>/var/lock</c:v>
                </c:pt>
                <c:pt idx="5">
                  <c:v>/lib/init/rw</c:v>
                </c:pt>
              </c:strCache>
            </c:strRef>
          </c:cat>
          <c:val>
            <c:numRef>
              <c:f>JFSFILE!$B$21:$G$21</c:f>
              <c:numCache>
                <c:formatCode>#,#00</c:formatCode>
                <c:ptCount val="6"/>
                <c:pt idx="0">
                  <c:v>79.861111111111143</c:v>
                </c:pt>
                <c:pt idx="1">
                  <c:v>0.10000000000000003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E-42DA-B949-42002FBF5540}"/>
            </c:ext>
          </c:extLst>
        </c:ser>
        <c:ser>
          <c:idx val="1"/>
          <c:order val="1"/>
          <c:tx>
            <c:strRef>
              <c:f>JFSFILE!$A$22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JFSFILE!$B$22:$G$22</c:f>
              <c:numCache>
                <c:formatCode>#,#00</c:formatCode>
                <c:ptCount val="6"/>
                <c:pt idx="0">
                  <c:v>2.9758454033412818E-5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DE-42DA-B949-42002FBF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204032"/>
        <c:axId val="37600200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JFSFILE!$B$23:$G$23</c:f>
              <c:numCache>
                <c:formatCode>#,#00</c:formatCode>
                <c:ptCount val="6"/>
                <c:pt idx="0">
                  <c:v>79.900000000000006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DE-42DA-B949-42002FBF554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JFSFILE!$B$24:$G$24</c:f>
              <c:numCache>
                <c:formatCode>#,#00</c:formatCode>
                <c:ptCount val="6"/>
                <c:pt idx="0">
                  <c:v>79.8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DE-42DA-B949-42002FBF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192384"/>
        <c:axId val="375997680"/>
      </c:lineChart>
      <c:catAx>
        <c:axId val="3762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6002000"/>
        <c:crosses val="autoZero"/>
        <c:auto val="1"/>
        <c:lblAlgn val="ctr"/>
        <c:lblOffset val="100"/>
        <c:tickLblSkip val="1"/>
        <c:noMultiLvlLbl val="0"/>
      </c:catAx>
      <c:valAx>
        <c:axId val="3760020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6204032"/>
        <c:crosses val="autoZero"/>
        <c:crossBetween val="between"/>
      </c:valAx>
      <c:valAx>
        <c:axId val="3759976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6192384"/>
        <c:crosses val="max"/>
        <c:crossBetween val="between"/>
      </c:valAx>
      <c:catAx>
        <c:axId val="376192384"/>
        <c:scaling>
          <c:orientation val="minMax"/>
        </c:scaling>
        <c:delete val="1"/>
        <c:axPos val="b"/>
        <c:majorTickMark val="out"/>
        <c:minorTickMark val="none"/>
        <c:tickLblPos val="nextTo"/>
        <c:crossAx val="37599768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Memory MB si2srv03  06/04/2018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MEM!$F$2:$F$19</c:f>
              <c:numCache>
                <c:formatCode>General</c:formatCode>
                <c:ptCount val="18"/>
                <c:pt idx="0">
                  <c:v>97.2</c:v>
                </c:pt>
                <c:pt idx="1">
                  <c:v>85.6</c:v>
                </c:pt>
                <c:pt idx="2">
                  <c:v>51.4</c:v>
                </c:pt>
                <c:pt idx="3">
                  <c:v>47.7</c:v>
                </c:pt>
                <c:pt idx="4">
                  <c:v>45.9</c:v>
                </c:pt>
                <c:pt idx="5">
                  <c:v>42.9</c:v>
                </c:pt>
                <c:pt idx="6">
                  <c:v>39.5</c:v>
                </c:pt>
                <c:pt idx="7">
                  <c:v>38.4</c:v>
                </c:pt>
                <c:pt idx="8">
                  <c:v>38.4</c:v>
                </c:pt>
                <c:pt idx="9">
                  <c:v>34.5</c:v>
                </c:pt>
                <c:pt idx="10">
                  <c:v>34.4</c:v>
                </c:pt>
                <c:pt idx="11">
                  <c:v>34.299999999999997</c:v>
                </c:pt>
                <c:pt idx="12">
                  <c:v>34.1</c:v>
                </c:pt>
                <c:pt idx="13">
                  <c:v>33.9</c:v>
                </c:pt>
                <c:pt idx="14">
                  <c:v>33.9</c:v>
                </c:pt>
                <c:pt idx="15">
                  <c:v>33.9</c:v>
                </c:pt>
                <c:pt idx="16">
                  <c:v>33.5</c:v>
                </c:pt>
                <c:pt idx="17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74-4467-88D0-2A5C49FE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96960"/>
        <c:axId val="375998112"/>
      </c:lineChart>
      <c:catAx>
        <c:axId val="3761969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5998112"/>
        <c:crosses val="autoZero"/>
        <c:auto val="0"/>
        <c:lblAlgn val="ctr"/>
        <c:lblOffset val="100"/>
        <c:noMultiLvlLbl val="0"/>
      </c:catAx>
      <c:valAx>
        <c:axId val="3759981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61969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MEM!$B$2:$B$19</c:f>
              <c:numCache>
                <c:formatCode>General</c:formatCode>
                <c:ptCount val="18"/>
                <c:pt idx="0">
                  <c:v>749.2</c:v>
                </c:pt>
                <c:pt idx="1">
                  <c:v>749.2</c:v>
                </c:pt>
                <c:pt idx="2">
                  <c:v>749.2</c:v>
                </c:pt>
                <c:pt idx="3">
                  <c:v>749.2</c:v>
                </c:pt>
                <c:pt idx="4">
                  <c:v>749.2</c:v>
                </c:pt>
                <c:pt idx="5">
                  <c:v>749.2</c:v>
                </c:pt>
                <c:pt idx="6">
                  <c:v>749.2</c:v>
                </c:pt>
                <c:pt idx="7">
                  <c:v>749.2</c:v>
                </c:pt>
                <c:pt idx="8">
                  <c:v>749.2</c:v>
                </c:pt>
                <c:pt idx="9">
                  <c:v>749.2</c:v>
                </c:pt>
                <c:pt idx="10">
                  <c:v>749.2</c:v>
                </c:pt>
                <c:pt idx="11">
                  <c:v>749.2</c:v>
                </c:pt>
                <c:pt idx="12">
                  <c:v>749.2</c:v>
                </c:pt>
                <c:pt idx="13">
                  <c:v>749.2</c:v>
                </c:pt>
                <c:pt idx="14">
                  <c:v>749.2</c:v>
                </c:pt>
                <c:pt idx="15">
                  <c:v>749.2</c:v>
                </c:pt>
                <c:pt idx="16">
                  <c:v>749.2</c:v>
                </c:pt>
                <c:pt idx="17">
                  <c:v>749.2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DE-4D9B-8EEA-4E9C5354D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97376"/>
        <c:axId val="376041312"/>
      </c:areaChart>
      <c:catAx>
        <c:axId val="376197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6041312"/>
        <c:crosses val="autoZero"/>
        <c:auto val="0"/>
        <c:lblAlgn val="ctr"/>
        <c:lblOffset val="100"/>
        <c:noMultiLvlLbl val="0"/>
      </c:catAx>
      <c:valAx>
        <c:axId val="37604131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761973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Network I/O si2srv03 (KB/s) - 06/04/2018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NET!$K$1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NET!$K$2:$K$19</c:f>
              <c:numCache>
                <c:formatCode>General</c:formatCode>
                <c:ptCount val="18"/>
                <c:pt idx="0">
                  <c:v>3.1</c:v>
                </c:pt>
                <c:pt idx="1">
                  <c:v>8.1</c:v>
                </c:pt>
                <c:pt idx="2">
                  <c:v>91.3</c:v>
                </c:pt>
                <c:pt idx="3">
                  <c:v>214</c:v>
                </c:pt>
                <c:pt idx="4">
                  <c:v>279.2</c:v>
                </c:pt>
                <c:pt idx="5">
                  <c:v>283.10000000000002</c:v>
                </c:pt>
                <c:pt idx="6">
                  <c:v>283.8</c:v>
                </c:pt>
                <c:pt idx="7">
                  <c:v>284.5</c:v>
                </c:pt>
                <c:pt idx="8">
                  <c:v>283.5</c:v>
                </c:pt>
                <c:pt idx="9">
                  <c:v>287</c:v>
                </c:pt>
                <c:pt idx="10">
                  <c:v>284.39999999999998</c:v>
                </c:pt>
                <c:pt idx="11">
                  <c:v>285.8</c:v>
                </c:pt>
                <c:pt idx="12">
                  <c:v>245</c:v>
                </c:pt>
                <c:pt idx="13">
                  <c:v>69.3</c:v>
                </c:pt>
                <c:pt idx="14">
                  <c:v>11.4</c:v>
                </c:pt>
                <c:pt idx="15">
                  <c:v>3.7</c:v>
                </c:pt>
                <c:pt idx="16">
                  <c:v>4.8</c:v>
                </c:pt>
                <c:pt idx="17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8B-48B8-850C-1A3AA45C3AFA}"/>
            </c:ext>
          </c:extLst>
        </c:ser>
        <c:ser>
          <c:idx val="1"/>
          <c:order val="1"/>
          <c:tx>
            <c:strRef>
              <c:f>NET!$L$1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NET!$L$2:$L$19</c:f>
              <c:numCache>
                <c:formatCode>General</c:formatCode>
                <c:ptCount val="18"/>
                <c:pt idx="0">
                  <c:v>-0.1</c:v>
                </c:pt>
                <c:pt idx="1">
                  <c:v>-1</c:v>
                </c:pt>
                <c:pt idx="2">
                  <c:v>-111.1</c:v>
                </c:pt>
                <c:pt idx="3">
                  <c:v>-478.8</c:v>
                </c:pt>
                <c:pt idx="4">
                  <c:v>-529.5</c:v>
                </c:pt>
                <c:pt idx="5">
                  <c:v>-535.6</c:v>
                </c:pt>
                <c:pt idx="6">
                  <c:v>-533.6</c:v>
                </c:pt>
                <c:pt idx="7">
                  <c:v>-538.6</c:v>
                </c:pt>
                <c:pt idx="8">
                  <c:v>-534.5</c:v>
                </c:pt>
                <c:pt idx="9">
                  <c:v>-541</c:v>
                </c:pt>
                <c:pt idx="10">
                  <c:v>-533</c:v>
                </c:pt>
                <c:pt idx="11">
                  <c:v>-538.70000000000005</c:v>
                </c:pt>
                <c:pt idx="12">
                  <c:v>-433.1</c:v>
                </c:pt>
                <c:pt idx="13">
                  <c:v>-105.6</c:v>
                </c:pt>
                <c:pt idx="14">
                  <c:v>-0.2</c:v>
                </c:pt>
                <c:pt idx="15">
                  <c:v>-0.2</c:v>
                </c:pt>
                <c:pt idx="16">
                  <c:v>-0.30000000000000004</c:v>
                </c:pt>
                <c:pt idx="17">
                  <c:v>-0.1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8B-48B8-850C-1A3AA45C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98624"/>
        <c:axId val="376024032"/>
      </c:areaChart>
      <c:catAx>
        <c:axId val="376198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s-ES"/>
          </a:p>
        </c:txPr>
        <c:crossAx val="376024032"/>
        <c:crosses val="autoZero"/>
        <c:auto val="0"/>
        <c:lblAlgn val="ctr"/>
        <c:lblOffset val="100"/>
        <c:noMultiLvlLbl val="0"/>
      </c:catAx>
      <c:valAx>
        <c:axId val="37602403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3761986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total KB/s si2srv03 - 06/04/2018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DISK_SUMM!$B$2:$B$19</c:f>
              <c:numCache>
                <c:formatCode>General</c:formatCode>
                <c:ptCount val="18"/>
                <c:pt idx="0">
                  <c:v>0</c:v>
                </c:pt>
                <c:pt idx="1">
                  <c:v>3015</c:v>
                </c:pt>
                <c:pt idx="2">
                  <c:v>1940.6</c:v>
                </c:pt>
                <c:pt idx="3">
                  <c:v>65.599999999999994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9-400C-8347-CA9C76A6F8E1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DISK_SUMM!$C$2:$C$19</c:f>
              <c:numCache>
                <c:formatCode>General</c:formatCode>
                <c:ptCount val="18"/>
                <c:pt idx="0">
                  <c:v>0</c:v>
                </c:pt>
                <c:pt idx="1">
                  <c:v>14.4</c:v>
                </c:pt>
                <c:pt idx="2">
                  <c:v>65.599999999999994</c:v>
                </c:pt>
                <c:pt idx="3">
                  <c:v>6.4</c:v>
                </c:pt>
                <c:pt idx="4">
                  <c:v>128</c:v>
                </c:pt>
                <c:pt idx="5">
                  <c:v>8</c:v>
                </c:pt>
                <c:pt idx="6">
                  <c:v>8</c:v>
                </c:pt>
                <c:pt idx="7">
                  <c:v>14.4</c:v>
                </c:pt>
                <c:pt idx="8">
                  <c:v>73.599999999999994</c:v>
                </c:pt>
                <c:pt idx="9">
                  <c:v>745.4</c:v>
                </c:pt>
                <c:pt idx="10">
                  <c:v>19.2</c:v>
                </c:pt>
                <c:pt idx="11">
                  <c:v>28.8</c:v>
                </c:pt>
                <c:pt idx="12">
                  <c:v>6.4</c:v>
                </c:pt>
                <c:pt idx="13">
                  <c:v>9.6</c:v>
                </c:pt>
                <c:pt idx="14">
                  <c:v>11.2</c:v>
                </c:pt>
                <c:pt idx="15">
                  <c:v>64</c:v>
                </c:pt>
                <c:pt idx="16">
                  <c:v>411</c:v>
                </c:pt>
                <c:pt idx="17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49-400C-8347-CA9C76A6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86384"/>
        <c:axId val="374447296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DISK_SUMM!$D$2:$D$19</c:f>
              <c:numCache>
                <c:formatCode>General</c:formatCode>
                <c:ptCount val="18"/>
                <c:pt idx="0">
                  <c:v>0</c:v>
                </c:pt>
                <c:pt idx="1">
                  <c:v>117.8</c:v>
                </c:pt>
                <c:pt idx="2">
                  <c:v>71.599999999999994</c:v>
                </c:pt>
                <c:pt idx="3">
                  <c:v>5.2</c:v>
                </c:pt>
                <c:pt idx="4">
                  <c:v>18.8</c:v>
                </c:pt>
                <c:pt idx="5">
                  <c:v>1.2</c:v>
                </c:pt>
                <c:pt idx="6">
                  <c:v>0.8</c:v>
                </c:pt>
                <c:pt idx="7">
                  <c:v>2.8</c:v>
                </c:pt>
                <c:pt idx="8">
                  <c:v>2.8</c:v>
                </c:pt>
                <c:pt idx="9">
                  <c:v>3.6</c:v>
                </c:pt>
                <c:pt idx="10">
                  <c:v>1.6</c:v>
                </c:pt>
                <c:pt idx="11">
                  <c:v>6.4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2</c:v>
                </c:pt>
                <c:pt idx="16">
                  <c:v>3.2</c:v>
                </c:pt>
                <c:pt idx="1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49-400C-8347-CA9C76A6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96368"/>
        <c:axId val="374427856"/>
      </c:lineChart>
      <c:catAx>
        <c:axId val="3729863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4447296"/>
        <c:crosses val="autoZero"/>
        <c:auto val="0"/>
        <c:lblAlgn val="ctr"/>
        <c:lblOffset val="100"/>
        <c:noMultiLvlLbl val="0"/>
      </c:catAx>
      <c:valAx>
        <c:axId val="3744472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2986384"/>
        <c:crosses val="autoZero"/>
        <c:crossBetween val="between"/>
      </c:valAx>
      <c:valAx>
        <c:axId val="374427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996368"/>
        <c:crosses val="max"/>
        <c:crossBetween val="between"/>
      </c:valAx>
      <c:catAx>
        <c:axId val="37299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3744278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Network I/O si2srv03 (KB/s)  06/04/2018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NET!$A$21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NET!$B$1:$G$1</c:f>
              <c:strCache>
                <c:ptCount val="6"/>
                <c:pt idx="0">
                  <c:v>lo-read</c:v>
                </c:pt>
                <c:pt idx="1">
                  <c:v>eth0-read</c:v>
                </c:pt>
                <c:pt idx="2">
                  <c:v>eth1-read</c:v>
                </c:pt>
                <c:pt idx="3">
                  <c:v>lo-write</c:v>
                </c:pt>
                <c:pt idx="4">
                  <c:v>eth0-write</c:v>
                </c:pt>
                <c:pt idx="5">
                  <c:v>eth1-write</c:v>
                </c:pt>
              </c:strCache>
            </c:strRef>
          </c:cat>
          <c:val>
            <c:numRef>
              <c:f>NET!$B$21:$G$21</c:f>
              <c:numCache>
                <c:formatCode>#,#00</c:formatCode>
                <c:ptCount val="6"/>
                <c:pt idx="0">
                  <c:v>2.2222222222222223E-2</c:v>
                </c:pt>
                <c:pt idx="1">
                  <c:v>0</c:v>
                </c:pt>
                <c:pt idx="2">
                  <c:v>162.4666666666667</c:v>
                </c:pt>
                <c:pt idx="3">
                  <c:v>2.2222222222222223E-2</c:v>
                </c:pt>
                <c:pt idx="4">
                  <c:v>0</c:v>
                </c:pt>
                <c:pt idx="5">
                  <c:v>300.81111111111119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A0-4B94-B260-1298093B1D5C}"/>
            </c:ext>
          </c:extLst>
        </c:ser>
        <c:ser>
          <c:idx val="1"/>
          <c:order val="1"/>
          <c:tx>
            <c:strRef>
              <c:f>NET!$A$22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NET!$B$22:$G$22</c:f>
              <c:numCache>
                <c:formatCode>#,#00</c:formatCode>
                <c:ptCount val="6"/>
                <c:pt idx="0">
                  <c:v>0.17777777777777781</c:v>
                </c:pt>
                <c:pt idx="1">
                  <c:v>0</c:v>
                </c:pt>
                <c:pt idx="2">
                  <c:v>98.786472438790781</c:v>
                </c:pt>
                <c:pt idx="3">
                  <c:v>0.17777777777777781</c:v>
                </c:pt>
                <c:pt idx="4">
                  <c:v>0</c:v>
                </c:pt>
                <c:pt idx="5">
                  <c:v>204.27582421190414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A0-4B94-B260-1298093B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200704"/>
        <c:axId val="37604995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NET!$B$23:$G$23</c:f>
              <c:numCache>
                <c:formatCode>#,#00</c:formatCode>
                <c:ptCount val="6"/>
                <c:pt idx="0">
                  <c:v>0.2</c:v>
                </c:pt>
                <c:pt idx="1">
                  <c:v>0</c:v>
                </c:pt>
                <c:pt idx="2">
                  <c:v>287</c:v>
                </c:pt>
                <c:pt idx="3">
                  <c:v>0.2</c:v>
                </c:pt>
                <c:pt idx="4">
                  <c:v>0</c:v>
                </c:pt>
                <c:pt idx="5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0-4B94-B260-1298093B1D5C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NET!$B$24:$G$24</c:f>
              <c:numCache>
                <c:formatCode>#,#00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2.8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A0-4B94-B260-1298093B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190720"/>
        <c:axId val="376034400"/>
      </c:lineChart>
      <c:catAx>
        <c:axId val="3762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6049952"/>
        <c:crosses val="autoZero"/>
        <c:auto val="1"/>
        <c:lblAlgn val="ctr"/>
        <c:lblOffset val="100"/>
        <c:tickLblSkip val="1"/>
        <c:noMultiLvlLbl val="0"/>
      </c:catAx>
      <c:valAx>
        <c:axId val="3760499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6200704"/>
        <c:crosses val="autoZero"/>
        <c:crossBetween val="between"/>
      </c:valAx>
      <c:valAx>
        <c:axId val="3760344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6190720"/>
        <c:crosses val="max"/>
        <c:crossBetween val="between"/>
      </c:valAx>
      <c:catAx>
        <c:axId val="37619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37603440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Network I/O si2srv03 (KB/s)  06/04/2018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25-4991-8466-D7338F2386AD}"/>
            </c:ext>
          </c:extLst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25-4991-8466-D7338F2386AD}"/>
            </c:ext>
          </c:extLst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eth1-read</c:v>
                </c:pt>
              </c:strCache>
            </c:strRef>
          </c:tx>
          <c:cat>
            <c:numRef>
              <c:f>NET!$A$2:$A$19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NET!$D$2:$D$19</c:f>
              <c:numCache>
                <c:formatCode>General</c:formatCode>
                <c:ptCount val="18"/>
                <c:pt idx="0">
                  <c:v>3.1</c:v>
                </c:pt>
                <c:pt idx="1">
                  <c:v>8.1</c:v>
                </c:pt>
                <c:pt idx="2">
                  <c:v>91.3</c:v>
                </c:pt>
                <c:pt idx="3">
                  <c:v>213.8</c:v>
                </c:pt>
                <c:pt idx="4">
                  <c:v>279.2</c:v>
                </c:pt>
                <c:pt idx="5">
                  <c:v>283.10000000000002</c:v>
                </c:pt>
                <c:pt idx="6">
                  <c:v>283.8</c:v>
                </c:pt>
                <c:pt idx="7">
                  <c:v>284.5</c:v>
                </c:pt>
                <c:pt idx="8">
                  <c:v>283.5</c:v>
                </c:pt>
                <c:pt idx="9">
                  <c:v>287</c:v>
                </c:pt>
                <c:pt idx="10">
                  <c:v>284.39999999999998</c:v>
                </c:pt>
                <c:pt idx="11">
                  <c:v>285.8</c:v>
                </c:pt>
                <c:pt idx="12">
                  <c:v>245</c:v>
                </c:pt>
                <c:pt idx="13">
                  <c:v>69.3</c:v>
                </c:pt>
                <c:pt idx="14">
                  <c:v>11.4</c:v>
                </c:pt>
                <c:pt idx="15">
                  <c:v>3.7</c:v>
                </c:pt>
                <c:pt idx="16">
                  <c:v>4.5999999999999996</c:v>
                </c:pt>
                <c:pt idx="17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25-4991-8466-D7338F2386AD}"/>
            </c:ext>
          </c:extLst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25-4991-8466-D7338F2386AD}"/>
            </c:ext>
          </c:extLst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25-4991-8466-D7338F2386AD}"/>
            </c:ext>
          </c:extLst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eth1-write</c:v>
                </c:pt>
              </c:strCache>
            </c:strRef>
          </c:tx>
          <c:cat>
            <c:numRef>
              <c:f>NET!$A$2:$A$19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NET!$G$2:$G$19</c:f>
              <c:numCache>
                <c:formatCode>General</c:formatCode>
                <c:ptCount val="18"/>
                <c:pt idx="0">
                  <c:v>0.1</c:v>
                </c:pt>
                <c:pt idx="1">
                  <c:v>1</c:v>
                </c:pt>
                <c:pt idx="2">
                  <c:v>111.1</c:v>
                </c:pt>
                <c:pt idx="3">
                  <c:v>478.6</c:v>
                </c:pt>
                <c:pt idx="4">
                  <c:v>529.5</c:v>
                </c:pt>
                <c:pt idx="5">
                  <c:v>535.6</c:v>
                </c:pt>
                <c:pt idx="6">
                  <c:v>533.6</c:v>
                </c:pt>
                <c:pt idx="7">
                  <c:v>538.6</c:v>
                </c:pt>
                <c:pt idx="8">
                  <c:v>534.5</c:v>
                </c:pt>
                <c:pt idx="9">
                  <c:v>541</c:v>
                </c:pt>
                <c:pt idx="10">
                  <c:v>533</c:v>
                </c:pt>
                <c:pt idx="11">
                  <c:v>538.70000000000005</c:v>
                </c:pt>
                <c:pt idx="12">
                  <c:v>433.1</c:v>
                </c:pt>
                <c:pt idx="13">
                  <c:v>105.6</c:v>
                </c:pt>
                <c:pt idx="14">
                  <c:v>0.2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25-4991-8466-D7338F23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98208"/>
        <c:axId val="377614272"/>
      </c:areaChart>
      <c:catAx>
        <c:axId val="3761982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7614272"/>
        <c:crosses val="autoZero"/>
        <c:auto val="0"/>
        <c:lblAlgn val="ctr"/>
        <c:lblOffset val="100"/>
        <c:noMultiLvlLbl val="0"/>
      </c:catAx>
      <c:valAx>
        <c:axId val="37761427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7619820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Network Packets si2srv03  06/04/2018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NETPACKET!$A$21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NETPACKET!$B$1:$G$1</c:f>
              <c:strCache>
                <c:ptCount val="6"/>
                <c:pt idx="0">
                  <c:v>eth1-write/s</c:v>
                </c:pt>
                <c:pt idx="1">
                  <c:v>eth1-read/s</c:v>
                </c:pt>
                <c:pt idx="2">
                  <c:v>lo-read/s</c:v>
                </c:pt>
                <c:pt idx="3">
                  <c:v>lo-write/s</c:v>
                </c:pt>
                <c:pt idx="4">
                  <c:v>eth0-read/s</c:v>
                </c:pt>
                <c:pt idx="5">
                  <c:v>eth0-write/s</c:v>
                </c:pt>
              </c:strCache>
            </c:strRef>
          </c:cat>
          <c:val>
            <c:numRef>
              <c:f>NETPACKET!$B$21:$G$21</c:f>
              <c:numCache>
                <c:formatCode>#,#00</c:formatCode>
                <c:ptCount val="6"/>
                <c:pt idx="0">
                  <c:v>725.53333333333342</c:v>
                </c:pt>
                <c:pt idx="1">
                  <c:v>733.42777777777769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5D-4764-9743-D5EA5D500458}"/>
            </c:ext>
          </c:extLst>
        </c:ser>
        <c:ser>
          <c:idx val="1"/>
          <c:order val="1"/>
          <c:tx>
            <c:strRef>
              <c:f>NETPACKET!$A$22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NETPACKET!$B$22:$G$22</c:f>
              <c:numCache>
                <c:formatCode>#,#00</c:formatCode>
                <c:ptCount val="6"/>
                <c:pt idx="0">
                  <c:v>465.80611963612944</c:v>
                </c:pt>
                <c:pt idx="1">
                  <c:v>367.22038344388307</c:v>
                </c:pt>
                <c:pt idx="2">
                  <c:v>0.88888888888888884</c:v>
                </c:pt>
                <c:pt idx="3">
                  <c:v>0.88888888888888884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5D-4764-9743-D5EA5D500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203200"/>
        <c:axId val="3776185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NETPACKET!$B$23:$G$23</c:f>
              <c:numCache>
                <c:formatCode>#,#00</c:formatCode>
                <c:ptCount val="6"/>
                <c:pt idx="0">
                  <c:v>1281.2</c:v>
                </c:pt>
                <c:pt idx="1">
                  <c:v>1218.8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5D-4764-9743-D5EA5D50045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NETPACKET!$B$24:$G$24</c:f>
              <c:numCache>
                <c:formatCode>#,#00</c:formatCode>
                <c:ptCount val="6"/>
                <c:pt idx="0">
                  <c:v>0.2</c:v>
                </c:pt>
                <c:pt idx="1">
                  <c:v>45.2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5D-4764-9743-D5EA5D500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04448"/>
        <c:axId val="377612544"/>
      </c:lineChart>
      <c:catAx>
        <c:axId val="3762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7618592"/>
        <c:crosses val="autoZero"/>
        <c:auto val="1"/>
        <c:lblAlgn val="ctr"/>
        <c:lblOffset val="100"/>
        <c:tickLblSkip val="1"/>
        <c:noMultiLvlLbl val="0"/>
      </c:catAx>
      <c:valAx>
        <c:axId val="377618592"/>
        <c:scaling>
          <c:orientation val="minMax"/>
          <c:max val="1282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6203200"/>
        <c:crosses val="autoZero"/>
        <c:crossBetween val="between"/>
      </c:valAx>
      <c:valAx>
        <c:axId val="377612544"/>
        <c:scaling>
          <c:orientation val="minMax"/>
          <c:max val="1282.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6204448"/>
        <c:crosses val="max"/>
        <c:crossBetween val="between"/>
      </c:valAx>
      <c:catAx>
        <c:axId val="37620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3776125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Network Packets si2srv03  06/04/2018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eth1-write/s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NETPACKET!$B$2:$B$19</c:f>
              <c:numCache>
                <c:formatCode>General</c:formatCode>
                <c:ptCount val="18"/>
                <c:pt idx="0">
                  <c:v>0.9</c:v>
                </c:pt>
                <c:pt idx="1">
                  <c:v>14.4</c:v>
                </c:pt>
                <c:pt idx="2">
                  <c:v>393.8</c:v>
                </c:pt>
                <c:pt idx="3">
                  <c:v>1200.5999999999999</c:v>
                </c:pt>
                <c:pt idx="4">
                  <c:v>1251.5999999999999</c:v>
                </c:pt>
                <c:pt idx="5">
                  <c:v>1260.9000000000001</c:v>
                </c:pt>
                <c:pt idx="6">
                  <c:v>1263.8</c:v>
                </c:pt>
                <c:pt idx="7">
                  <c:v>1254.5999999999999</c:v>
                </c:pt>
                <c:pt idx="8">
                  <c:v>1264</c:v>
                </c:pt>
                <c:pt idx="9">
                  <c:v>1281.2</c:v>
                </c:pt>
                <c:pt idx="10">
                  <c:v>1266.8</c:v>
                </c:pt>
                <c:pt idx="11">
                  <c:v>1271.9000000000001</c:v>
                </c:pt>
                <c:pt idx="12">
                  <c:v>1043.2</c:v>
                </c:pt>
                <c:pt idx="13">
                  <c:v>290.10000000000002</c:v>
                </c:pt>
                <c:pt idx="14">
                  <c:v>0.4</c:v>
                </c:pt>
                <c:pt idx="15">
                  <c:v>1</c:v>
                </c:pt>
                <c:pt idx="16">
                  <c:v>0.2</c:v>
                </c:pt>
                <c:pt idx="1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7D-42C8-A281-C4B9489EE50B}"/>
            </c:ext>
          </c:extLst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eth1-read/s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NETPACKET!$C$2:$C$19</c:f>
              <c:numCache>
                <c:formatCode>General</c:formatCode>
                <c:ptCount val="18"/>
                <c:pt idx="0">
                  <c:v>50.2</c:v>
                </c:pt>
                <c:pt idx="1">
                  <c:v>82.9</c:v>
                </c:pt>
                <c:pt idx="2">
                  <c:v>502.3</c:v>
                </c:pt>
                <c:pt idx="3">
                  <c:v>1150</c:v>
                </c:pt>
                <c:pt idx="4">
                  <c:v>1179.3</c:v>
                </c:pt>
                <c:pt idx="5">
                  <c:v>1186.7</c:v>
                </c:pt>
                <c:pt idx="6">
                  <c:v>1214</c:v>
                </c:pt>
                <c:pt idx="7">
                  <c:v>1196</c:v>
                </c:pt>
                <c:pt idx="8">
                  <c:v>1213.2</c:v>
                </c:pt>
                <c:pt idx="9">
                  <c:v>1215.5999999999999</c:v>
                </c:pt>
                <c:pt idx="10">
                  <c:v>1218.8</c:v>
                </c:pt>
                <c:pt idx="11">
                  <c:v>1213.0999999999999</c:v>
                </c:pt>
                <c:pt idx="12">
                  <c:v>1089.4000000000001</c:v>
                </c:pt>
                <c:pt idx="13">
                  <c:v>319.89999999999998</c:v>
                </c:pt>
                <c:pt idx="14">
                  <c:v>189.7</c:v>
                </c:pt>
                <c:pt idx="15">
                  <c:v>62</c:v>
                </c:pt>
                <c:pt idx="16">
                  <c:v>73.400000000000006</c:v>
                </c:pt>
                <c:pt idx="17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7D-42C8-A281-C4B9489EE50B}"/>
            </c:ext>
          </c:extLst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NETPACKET!$D$2:$D$19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7D-42C8-A281-C4B9489EE50B}"/>
            </c:ext>
          </c:extLst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NETPACKET!$E$2:$E$19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7D-42C8-A281-C4B9489EE50B}"/>
            </c:ext>
          </c:extLst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NETPACKET!$F$2:$F$19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7D-42C8-A281-C4B9489EE50B}"/>
            </c:ext>
          </c:extLst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NETPACKET!$G$2:$G$19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7D-42C8-A281-C4B9489E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92800"/>
        <c:axId val="377631552"/>
      </c:lineChart>
      <c:catAx>
        <c:axId val="3761928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7631552"/>
        <c:crosses val="autoZero"/>
        <c:auto val="0"/>
        <c:lblAlgn val="ctr"/>
        <c:lblOffset val="100"/>
        <c:noMultiLvlLbl val="0"/>
      </c:catAx>
      <c:valAx>
        <c:axId val="3776315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61928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Processes si2srv03  06/04/2018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PROC!$B$2:$B$19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2A-41DC-BBB8-411BFF6410DD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PROC!$C$2:$C$19</c:f>
              <c:numCache>
                <c:formatCode>General</c:formatCode>
                <c:ptCount val="1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2A-41DC-BBB8-411BFF64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02368"/>
        <c:axId val="377631120"/>
      </c:lineChart>
      <c:catAx>
        <c:axId val="3762023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7631120"/>
        <c:crosses val="autoZero"/>
        <c:auto val="0"/>
        <c:lblAlgn val="ctr"/>
        <c:lblOffset val="100"/>
        <c:noMultiLvlLbl val="0"/>
      </c:catAx>
      <c:valAx>
        <c:axId val="377631120"/>
        <c:scaling>
          <c:orientation val="minMax"/>
          <c:min val="0"/>
        </c:scaling>
        <c:delete val="0"/>
        <c:axPos val="l"/>
        <c:majorGridlines/>
        <c:numFmt formatCode="#,#00" sourceLinked="0"/>
        <c:majorTickMark val="out"/>
        <c:minorTickMark val="none"/>
        <c:tickLblPos val="nextTo"/>
        <c:crossAx val="3762023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Processes si2srv03  06/04/2018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PROC!$D$2:$D$19</c:f>
              <c:numCache>
                <c:formatCode>General</c:formatCode>
                <c:ptCount val="18"/>
                <c:pt idx="0">
                  <c:v>0</c:v>
                </c:pt>
                <c:pt idx="1">
                  <c:v>392.3</c:v>
                </c:pt>
                <c:pt idx="2">
                  <c:v>1391.8</c:v>
                </c:pt>
                <c:pt idx="3">
                  <c:v>2564.5</c:v>
                </c:pt>
                <c:pt idx="4">
                  <c:v>2082.1999999999998</c:v>
                </c:pt>
                <c:pt idx="5">
                  <c:v>2152.9</c:v>
                </c:pt>
                <c:pt idx="6">
                  <c:v>2528</c:v>
                </c:pt>
                <c:pt idx="7">
                  <c:v>2140</c:v>
                </c:pt>
                <c:pt idx="8">
                  <c:v>2500.5</c:v>
                </c:pt>
                <c:pt idx="9">
                  <c:v>2587.6</c:v>
                </c:pt>
                <c:pt idx="10">
                  <c:v>2872.4</c:v>
                </c:pt>
                <c:pt idx="11">
                  <c:v>2841.6</c:v>
                </c:pt>
                <c:pt idx="12">
                  <c:v>2553.4</c:v>
                </c:pt>
                <c:pt idx="13">
                  <c:v>817.8</c:v>
                </c:pt>
                <c:pt idx="14">
                  <c:v>154.5</c:v>
                </c:pt>
                <c:pt idx="15">
                  <c:v>119.4</c:v>
                </c:pt>
                <c:pt idx="16">
                  <c:v>122.1</c:v>
                </c:pt>
                <c:pt idx="17">
                  <c:v>114.9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32-48E1-8979-7F147FDF9D96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PROC!$E$2:$E$19</c:f>
              <c:numCache>
                <c:formatCode>General</c:formatCode>
                <c:ptCount val="1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32-48E1-8979-7F147FDF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189472"/>
        <c:axId val="377650560"/>
      </c:lineChart>
      <c:catAx>
        <c:axId val="3761894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7650560"/>
        <c:crosses val="autoZero"/>
        <c:auto val="0"/>
        <c:lblAlgn val="ctr"/>
        <c:lblOffset val="100"/>
        <c:noMultiLvlLbl val="0"/>
      </c:catAx>
      <c:valAx>
        <c:axId val="3776505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61894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Processes si2srv03  06/04/2018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PROC!$H$2:$H$19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6F-4502-B77C-D6AE60577266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PROC!$I$2:$I$19</c:f>
              <c:numCache>
                <c:formatCode>General</c:formatCode>
                <c:ptCount val="1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6F-4502-B77C-D6AE6057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55488"/>
        <c:axId val="377621616"/>
      </c:lineChart>
      <c:catAx>
        <c:axId val="379555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7621616"/>
        <c:crosses val="autoZero"/>
        <c:auto val="0"/>
        <c:lblAlgn val="ctr"/>
        <c:lblOffset val="100"/>
        <c:noMultiLvlLbl val="0"/>
      </c:catAx>
      <c:valAx>
        <c:axId val="377621616"/>
        <c:scaling>
          <c:orientation val="minMax"/>
          <c:min val="0"/>
        </c:scaling>
        <c:delete val="0"/>
        <c:axPos val="l"/>
        <c:majorGridlines/>
        <c:numFmt formatCode="#,#00" sourceLinked="0"/>
        <c:majorTickMark val="out"/>
        <c:minorTickMark val="none"/>
        <c:tickLblPos val="nextTo"/>
        <c:crossAx val="3795554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File-backed paging (kByes/sec) si2srv03 06/04/2018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VM!$H$2:$H$19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FB-440E-9EF1-F404AE50D601}"/>
            </c:ext>
          </c:extLst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VM!$I$2:$I$19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FB-440E-9EF1-F404AE50D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47584"/>
        <c:axId val="379427024"/>
      </c:areaChart>
      <c:catAx>
        <c:axId val="3795475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9427024"/>
        <c:crosses val="autoZero"/>
        <c:auto val="0"/>
        <c:lblAlgn val="ctr"/>
        <c:lblOffset val="100"/>
        <c:noMultiLvlLbl val="0"/>
      </c:catAx>
      <c:valAx>
        <c:axId val="379427024"/>
        <c:scaling>
          <c:orientation val="minMax"/>
          <c:min val="0"/>
        </c:scaling>
        <c:delete val="0"/>
        <c:axPos val="l"/>
        <c:numFmt formatCode="#,#00" sourceLinked="0"/>
        <c:majorTickMark val="out"/>
        <c:minorTickMark val="none"/>
        <c:tickLblPos val="nextTo"/>
        <c:crossAx val="3795475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Swap-space activity (kBytes/sec) si2srv03 06/04/2018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VM!$J$2:$J$19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D0-4EF3-9073-E99553E9F124}"/>
            </c:ext>
          </c:extLst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VM!$K$2:$K$19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D0-4EF3-9073-E99553E9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55904"/>
        <c:axId val="379458128"/>
      </c:areaChart>
      <c:catAx>
        <c:axId val="3795559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9458128"/>
        <c:crosses val="autoZero"/>
        <c:auto val="0"/>
        <c:lblAlgn val="ctr"/>
        <c:lblOffset val="100"/>
        <c:noMultiLvlLbl val="0"/>
      </c:catAx>
      <c:valAx>
        <c:axId val="379458128"/>
        <c:scaling>
          <c:orientation val="minMax"/>
          <c:min val="0"/>
        </c:scaling>
        <c:delete val="0"/>
        <c:axPos val="l"/>
        <c:numFmt formatCode="#,#00" sourceLinked="0"/>
        <c:majorTickMark val="out"/>
        <c:minorTickMark val="none"/>
        <c:tickLblPos val="nextTo"/>
        <c:crossAx val="3795559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CPU 1 si2srv03  06/04/2018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'CPU01'!$B$2:$B$19</c:f>
              <c:numCache>
                <c:formatCode>General</c:formatCode>
                <c:ptCount val="18"/>
                <c:pt idx="0">
                  <c:v>7.7</c:v>
                </c:pt>
                <c:pt idx="1">
                  <c:v>14.5</c:v>
                </c:pt>
                <c:pt idx="2">
                  <c:v>74.400000000000006</c:v>
                </c:pt>
                <c:pt idx="3">
                  <c:v>90.8</c:v>
                </c:pt>
                <c:pt idx="4">
                  <c:v>94.6</c:v>
                </c:pt>
                <c:pt idx="5">
                  <c:v>85.9</c:v>
                </c:pt>
                <c:pt idx="6">
                  <c:v>67.400000000000006</c:v>
                </c:pt>
                <c:pt idx="7">
                  <c:v>83</c:v>
                </c:pt>
                <c:pt idx="8">
                  <c:v>64</c:v>
                </c:pt>
                <c:pt idx="9">
                  <c:v>61</c:v>
                </c:pt>
                <c:pt idx="10">
                  <c:v>49.5</c:v>
                </c:pt>
                <c:pt idx="11">
                  <c:v>51.5</c:v>
                </c:pt>
                <c:pt idx="12">
                  <c:v>35.200000000000003</c:v>
                </c:pt>
                <c:pt idx="13">
                  <c:v>9.6999999999999993</c:v>
                </c:pt>
                <c:pt idx="14">
                  <c:v>0.4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1-4E55-8EC6-D12F528AF5CE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'CPU01'!$C$2:$C$19</c:f>
              <c:numCache>
                <c:formatCode>General</c:formatCode>
                <c:ptCount val="18"/>
                <c:pt idx="0">
                  <c:v>1</c:v>
                </c:pt>
                <c:pt idx="1">
                  <c:v>0.8</c:v>
                </c:pt>
                <c:pt idx="2">
                  <c:v>3.8</c:v>
                </c:pt>
                <c:pt idx="3">
                  <c:v>4.8</c:v>
                </c:pt>
                <c:pt idx="4">
                  <c:v>5.0999999999999996</c:v>
                </c:pt>
                <c:pt idx="5">
                  <c:v>6.3</c:v>
                </c:pt>
                <c:pt idx="6">
                  <c:v>7.3</c:v>
                </c:pt>
                <c:pt idx="7">
                  <c:v>6.8</c:v>
                </c:pt>
                <c:pt idx="8">
                  <c:v>6.9</c:v>
                </c:pt>
                <c:pt idx="9">
                  <c:v>6.8</c:v>
                </c:pt>
                <c:pt idx="10">
                  <c:v>7.5</c:v>
                </c:pt>
                <c:pt idx="11">
                  <c:v>6.5</c:v>
                </c:pt>
                <c:pt idx="12">
                  <c:v>7.3</c:v>
                </c:pt>
                <c:pt idx="13">
                  <c:v>2.7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A1-4E55-8EC6-D12F528AF5CE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'CPU01'!$D$2:$D$19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A1-4E55-8EC6-D12F528AF5CE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'CPU01'!$E$2:$E$19</c:f>
              <c:numCache>
                <c:formatCode>General</c:formatCode>
                <c:ptCount val="18"/>
                <c:pt idx="0">
                  <c:v>91.3</c:v>
                </c:pt>
                <c:pt idx="1">
                  <c:v>84.7</c:v>
                </c:pt>
                <c:pt idx="2">
                  <c:v>21.8</c:v>
                </c:pt>
                <c:pt idx="3">
                  <c:v>4.4000000000000004</c:v>
                </c:pt>
                <c:pt idx="4">
                  <c:v>0.2</c:v>
                </c:pt>
                <c:pt idx="5">
                  <c:v>7.8</c:v>
                </c:pt>
                <c:pt idx="6">
                  <c:v>25.2</c:v>
                </c:pt>
                <c:pt idx="7">
                  <c:v>10.1</c:v>
                </c:pt>
                <c:pt idx="8">
                  <c:v>29.1</c:v>
                </c:pt>
                <c:pt idx="9">
                  <c:v>32.200000000000003</c:v>
                </c:pt>
                <c:pt idx="10">
                  <c:v>43</c:v>
                </c:pt>
                <c:pt idx="11">
                  <c:v>42</c:v>
                </c:pt>
                <c:pt idx="12">
                  <c:v>57.5</c:v>
                </c:pt>
                <c:pt idx="13">
                  <c:v>87.6</c:v>
                </c:pt>
                <c:pt idx="14">
                  <c:v>99.4</c:v>
                </c:pt>
                <c:pt idx="15">
                  <c:v>99.8</c:v>
                </c:pt>
                <c:pt idx="16">
                  <c:v>99.4</c:v>
                </c:pt>
                <c:pt idx="17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A1-4E55-8EC6-D12F528A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8721648"/>
        <c:axId val="371277008"/>
      </c:barChart>
      <c:catAx>
        <c:axId val="2487216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1277008"/>
        <c:crosses val="autoZero"/>
        <c:auto val="0"/>
        <c:lblAlgn val="ctr"/>
        <c:lblOffset val="100"/>
        <c:noMultiLvlLbl val="0"/>
      </c:catAx>
      <c:valAx>
        <c:axId val="3712770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87216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total KB/s si2srv03  06/04/2018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DISK_SUMM!$A$21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DISK_SUMM!$B$21:$D$21</c:f>
              <c:numCache>
                <c:formatCode>#,#00</c:formatCode>
                <c:ptCount val="3"/>
                <c:pt idx="0">
                  <c:v>279.84444444444449</c:v>
                </c:pt>
                <c:pt idx="1">
                  <c:v>90.022222222222226</c:v>
                </c:pt>
                <c:pt idx="2">
                  <c:v>13.455555555555554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0-4F43-AD40-4687098B0934}"/>
            </c:ext>
          </c:extLst>
        </c:ser>
        <c:ser>
          <c:idx val="1"/>
          <c:order val="1"/>
          <c:tx>
            <c:strRef>
              <c:f>DISK_SUMM!$A$22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DISK_SUMM!$B$22:$D$22</c:f>
              <c:numCache>
                <c:formatCode>#,#00</c:formatCode>
                <c:ptCount val="3"/>
                <c:pt idx="0">
                  <c:v>2273.3026849131347</c:v>
                </c:pt>
                <c:pt idx="1">
                  <c:v>377.03761485504248</c:v>
                </c:pt>
                <c:pt idx="2">
                  <c:v>66.962776401504726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0-4F43-AD40-4687098B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997200"/>
        <c:axId val="3744593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DISK_SUMM!$B$23:$D$23</c:f>
              <c:numCache>
                <c:formatCode>#,#00</c:formatCode>
                <c:ptCount val="3"/>
                <c:pt idx="0">
                  <c:v>3015</c:v>
                </c:pt>
                <c:pt idx="1">
                  <c:v>745.4</c:v>
                </c:pt>
                <c:pt idx="2">
                  <c:v>117.8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0-4F43-AD40-4687098B093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DISK_SUMM!$B$24:$D$24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60-4F43-AD40-4687098B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88464"/>
        <c:axId val="374450752"/>
      </c:lineChart>
      <c:catAx>
        <c:axId val="37299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4459392"/>
        <c:crosses val="autoZero"/>
        <c:auto val="1"/>
        <c:lblAlgn val="ctr"/>
        <c:lblOffset val="100"/>
        <c:tickLblSkip val="1"/>
        <c:noMultiLvlLbl val="0"/>
      </c:catAx>
      <c:valAx>
        <c:axId val="374459392"/>
        <c:scaling>
          <c:orientation val="minMax"/>
          <c:max val="301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2997200"/>
        <c:crosses val="autoZero"/>
        <c:crossBetween val="between"/>
      </c:valAx>
      <c:valAx>
        <c:axId val="374450752"/>
        <c:scaling>
          <c:orientation val="minMax"/>
          <c:max val="301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72988464"/>
        <c:crosses val="max"/>
        <c:crossBetween val="between"/>
      </c:valAx>
      <c:catAx>
        <c:axId val="37298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3744507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CPU Total si2srv03  06/04/2018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CPU_ALL!$B$2:$B$19</c:f>
              <c:numCache>
                <c:formatCode>General</c:formatCode>
                <c:ptCount val="18"/>
                <c:pt idx="0">
                  <c:v>1.9</c:v>
                </c:pt>
                <c:pt idx="1">
                  <c:v>14.5</c:v>
                </c:pt>
                <c:pt idx="2">
                  <c:v>74.400000000000006</c:v>
                </c:pt>
                <c:pt idx="3">
                  <c:v>90.8</c:v>
                </c:pt>
                <c:pt idx="4">
                  <c:v>94.6</c:v>
                </c:pt>
                <c:pt idx="5">
                  <c:v>85.9</c:v>
                </c:pt>
                <c:pt idx="6">
                  <c:v>67.400000000000006</c:v>
                </c:pt>
                <c:pt idx="7">
                  <c:v>83</c:v>
                </c:pt>
                <c:pt idx="8">
                  <c:v>64</c:v>
                </c:pt>
                <c:pt idx="9">
                  <c:v>61</c:v>
                </c:pt>
                <c:pt idx="10">
                  <c:v>49.5</c:v>
                </c:pt>
                <c:pt idx="11">
                  <c:v>51.5</c:v>
                </c:pt>
                <c:pt idx="12">
                  <c:v>35.200000000000003</c:v>
                </c:pt>
                <c:pt idx="13">
                  <c:v>9.6999999999999993</c:v>
                </c:pt>
                <c:pt idx="14">
                  <c:v>0.4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FA-4A17-8930-7B26AF16FC00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CPU_ALL!$C$2:$C$19</c:f>
              <c:numCache>
                <c:formatCode>General</c:formatCode>
                <c:ptCount val="18"/>
                <c:pt idx="0">
                  <c:v>2.9</c:v>
                </c:pt>
                <c:pt idx="1">
                  <c:v>0.8</c:v>
                </c:pt>
                <c:pt idx="2">
                  <c:v>3.8</c:v>
                </c:pt>
                <c:pt idx="3">
                  <c:v>4.8</c:v>
                </c:pt>
                <c:pt idx="4">
                  <c:v>5.0999999999999996</c:v>
                </c:pt>
                <c:pt idx="5">
                  <c:v>6.3</c:v>
                </c:pt>
                <c:pt idx="6">
                  <c:v>7.3</c:v>
                </c:pt>
                <c:pt idx="7">
                  <c:v>6.8</c:v>
                </c:pt>
                <c:pt idx="8">
                  <c:v>6.9</c:v>
                </c:pt>
                <c:pt idx="9">
                  <c:v>6.8</c:v>
                </c:pt>
                <c:pt idx="10">
                  <c:v>7.5</c:v>
                </c:pt>
                <c:pt idx="11">
                  <c:v>6.5</c:v>
                </c:pt>
                <c:pt idx="12">
                  <c:v>7.3</c:v>
                </c:pt>
                <c:pt idx="13">
                  <c:v>2.7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FA-4A17-8930-7B26AF16FC00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CPU_ALL!$D$2:$D$19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FA-4A17-8930-7B26AF16FC00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CPU_ALL!$E$2:$E$19</c:f>
              <c:numCache>
                <c:formatCode>General</c:formatCode>
                <c:ptCount val="18"/>
                <c:pt idx="0">
                  <c:v>95.2</c:v>
                </c:pt>
                <c:pt idx="1">
                  <c:v>84.7</c:v>
                </c:pt>
                <c:pt idx="2">
                  <c:v>21.8</c:v>
                </c:pt>
                <c:pt idx="3">
                  <c:v>4.4000000000000004</c:v>
                </c:pt>
                <c:pt idx="4">
                  <c:v>0.2</c:v>
                </c:pt>
                <c:pt idx="5">
                  <c:v>7.8</c:v>
                </c:pt>
                <c:pt idx="6">
                  <c:v>25.2</c:v>
                </c:pt>
                <c:pt idx="7">
                  <c:v>10.1</c:v>
                </c:pt>
                <c:pt idx="8">
                  <c:v>29.1</c:v>
                </c:pt>
                <c:pt idx="9">
                  <c:v>32.200000000000003</c:v>
                </c:pt>
                <c:pt idx="10">
                  <c:v>43</c:v>
                </c:pt>
                <c:pt idx="11">
                  <c:v>42</c:v>
                </c:pt>
                <c:pt idx="12">
                  <c:v>57.5</c:v>
                </c:pt>
                <c:pt idx="13">
                  <c:v>87.6</c:v>
                </c:pt>
                <c:pt idx="14">
                  <c:v>99.4</c:v>
                </c:pt>
                <c:pt idx="15">
                  <c:v>99.8</c:v>
                </c:pt>
                <c:pt idx="16">
                  <c:v>99.4</c:v>
                </c:pt>
                <c:pt idx="17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FA-4A17-8930-7B26AF16FC00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CPU_ALL!$F$2:$F$19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A-EBFA-4A17-8930-7B26AF16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8723728"/>
        <c:axId val="371275712"/>
      </c:barChart>
      <c:catAx>
        <c:axId val="2487237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1275712"/>
        <c:crosses val="autoZero"/>
        <c:auto val="0"/>
        <c:lblAlgn val="ctr"/>
        <c:lblOffset val="100"/>
        <c:noMultiLvlLbl val="0"/>
      </c:catAx>
      <c:valAx>
        <c:axId val="3712757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87237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CPU by Processor si2srv03  06/04/2018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CPU_SUMM!$B$2</c:f>
              <c:numCache>
                <c:formatCode>#,#00</c:formatCode>
                <c:ptCount val="1"/>
                <c:pt idx="0">
                  <c:v>43.888888888888893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0-4A6D-9A6F-D4543F21A672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CPU_SUMM!$C$2</c:f>
              <c:numCache>
                <c:formatCode>#,#00</c:formatCode>
                <c:ptCount val="1"/>
                <c:pt idx="0">
                  <c:v>4.1444444444444448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0-4A6D-9A6F-D4543F21A672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</c:f>
              <c:strCache>
                <c:ptCount val="1"/>
                <c:pt idx="0">
                  <c:v>CPU001</c:v>
                </c:pt>
              </c:strCache>
            </c:strRef>
          </c:cat>
          <c:val>
            <c:numRef>
              <c:f>CPU_SUMM!$D$2</c:f>
              <c:numCache>
                <c:formatCode>#,#00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30-4A6D-9A6F-D4543F21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548416"/>
        <c:axId val="379347536"/>
      </c:barChart>
      <c:catAx>
        <c:axId val="3795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9347536"/>
        <c:crosses val="autoZero"/>
        <c:auto val="1"/>
        <c:lblAlgn val="ctr"/>
        <c:lblOffset val="100"/>
        <c:tickLblSkip val="1"/>
        <c:noMultiLvlLbl val="0"/>
      </c:catAx>
      <c:valAx>
        <c:axId val="37934753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95484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Block Size si2srv03 (Kbytes)  06/04/2018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DISKBSIZE!$B$21:$E$21</c:f>
              <c:numCache>
                <c:formatCode>#,#00</c:formatCode>
                <c:ptCount val="4"/>
                <c:pt idx="0">
                  <c:v>29.833333333333332</c:v>
                </c:pt>
                <c:pt idx="1">
                  <c:v>29.833333333333332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4-4D3D-BC52-17A5E9525FD7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DISKBSIZE!$B$22:$E$22</c:f>
              <c:numCache>
                <c:formatCode>#,#00</c:formatCode>
                <c:ptCount val="4"/>
                <c:pt idx="0">
                  <c:v>87.8147113594041</c:v>
                </c:pt>
                <c:pt idx="1">
                  <c:v>87.8147113594041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B4-4D3D-BC52-17A5E952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511616"/>
        <c:axId val="37129385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DISKBSIZE!$B$23:$E$23</c:f>
              <c:numCache>
                <c:formatCode>#,#00</c:formatCode>
                <c:ptCount val="4"/>
                <c:pt idx="0">
                  <c:v>207</c:v>
                </c:pt>
                <c:pt idx="1">
                  <c:v>207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B4-4D3D-BC52-17A5E9525FD7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DISKBSIZE!$B$24:$E$24</c:f>
              <c:numCache>
                <c:formatCode>#,#00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B4-4D3D-BC52-17A5E952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14112"/>
        <c:axId val="371544512"/>
      </c:lineChart>
      <c:catAx>
        <c:axId val="2445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1293856"/>
        <c:crosses val="autoZero"/>
        <c:auto val="1"/>
        <c:lblAlgn val="ctr"/>
        <c:lblOffset val="100"/>
        <c:tickLblSkip val="1"/>
        <c:noMultiLvlLbl val="0"/>
      </c:catAx>
      <c:valAx>
        <c:axId val="371293856"/>
        <c:scaling>
          <c:orientation val="minMax"/>
          <c:max val="20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4511616"/>
        <c:crosses val="autoZero"/>
        <c:crossBetween val="between"/>
      </c:valAx>
      <c:valAx>
        <c:axId val="371544512"/>
        <c:scaling>
          <c:orientation val="minMax"/>
          <c:max val="20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4514112"/>
        <c:crosses val="max"/>
        <c:crossBetween val="between"/>
      </c:valAx>
      <c:catAx>
        <c:axId val="244514112"/>
        <c:scaling>
          <c:orientation val="minMax"/>
        </c:scaling>
        <c:delete val="1"/>
        <c:axPos val="b"/>
        <c:majorTickMark val="out"/>
        <c:minorTickMark val="none"/>
        <c:tickLblPos val="nextTo"/>
        <c:crossAx val="37154451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Block Size si2srv03 (Kbytes)  06/04/2018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DISKBSIZE!$B$2:$B$19</c:f>
              <c:numCache>
                <c:formatCode>General</c:formatCode>
                <c:ptCount val="18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13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26</c:v>
                </c:pt>
                <c:pt idx="9">
                  <c:v>207</c:v>
                </c:pt>
                <c:pt idx="10">
                  <c:v>12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32</c:v>
                </c:pt>
                <c:pt idx="16">
                  <c:v>128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B-4AE6-899C-32B29F42A700}"/>
            </c:ext>
          </c:extLst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DISKBSIZE!$C$2:$C$19</c:f>
              <c:numCache>
                <c:formatCode>General</c:formatCode>
                <c:ptCount val="18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13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26</c:v>
                </c:pt>
                <c:pt idx="9">
                  <c:v>207</c:v>
                </c:pt>
                <c:pt idx="10">
                  <c:v>12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32</c:v>
                </c:pt>
                <c:pt idx="16">
                  <c:v>128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B-4AE6-899C-32B29F42A700}"/>
            </c:ext>
          </c:extLst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DISKBSIZE!$D$2:$D$19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B-4AE6-899C-32B29F42A700}"/>
            </c:ext>
          </c:extLst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DISKBSIZE!$E$2:$E$19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CB-4AE6-899C-32B29F42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14944"/>
        <c:axId val="371533712"/>
      </c:lineChart>
      <c:catAx>
        <c:axId val="2445149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1533712"/>
        <c:crosses val="autoZero"/>
        <c:auto val="0"/>
        <c:lblAlgn val="ctr"/>
        <c:lblOffset val="100"/>
        <c:noMultiLvlLbl val="0"/>
      </c:catAx>
      <c:valAx>
        <c:axId val="3715337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451494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%Busy si2srv03  06/04/2018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sda2</c:v>
                </c:pt>
                <c:pt idx="3">
                  <c:v>sda5</c:v>
                </c:pt>
              </c:strCache>
            </c:strRef>
          </c:cat>
          <c:val>
            <c:numRef>
              <c:f>DISKBUSY!$B$21:$E$21</c:f>
              <c:numCache>
                <c:formatCode>#,#00</c:formatCode>
                <c:ptCount val="4"/>
                <c:pt idx="0">
                  <c:v>6.6666666666666666E-2</c:v>
                </c:pt>
                <c:pt idx="1">
                  <c:v>6.6666666666666666E-2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5-4594-976C-7926075CF5D1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DISKBUSY!$B$22:$E$22</c:f>
              <c:numCache>
                <c:formatCode>#,#00</c:formatCode>
                <c:ptCount val="4"/>
                <c:pt idx="0">
                  <c:v>0.33333333333333343</c:v>
                </c:pt>
                <c:pt idx="1">
                  <c:v>0.26666666666666683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5-4594-976C-7926075C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51584"/>
        <c:axId val="37154364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DISKBUSY!$B$23:$E$23</c:f>
              <c:numCache>
                <c:formatCode>#,#00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05-4594-976C-7926075CF5D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DISKBUSY!$B$24:$E$24</c:f>
              <c:numCache>
                <c:formatCode>#,#00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05-4594-976C-7926075C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16160"/>
        <c:axId val="371547968"/>
      </c:lineChart>
      <c:catAx>
        <c:axId val="2402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1543648"/>
        <c:crosses val="autoZero"/>
        <c:auto val="1"/>
        <c:lblAlgn val="ctr"/>
        <c:lblOffset val="100"/>
        <c:tickLblSkip val="1"/>
        <c:noMultiLvlLbl val="0"/>
      </c:catAx>
      <c:valAx>
        <c:axId val="371543648"/>
        <c:scaling>
          <c:orientation val="minMax"/>
          <c:max val="1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Avg</a:t>
                </a:r>
              </a:p>
            </c:rich>
          </c:tx>
          <c:overlay val="0"/>
        </c:title>
        <c:numFmt formatCode="#,#00" sourceLinked="0"/>
        <c:majorTickMark val="out"/>
        <c:minorTickMark val="none"/>
        <c:tickLblPos val="nextTo"/>
        <c:crossAx val="240251584"/>
        <c:crosses val="autoZero"/>
        <c:crossBetween val="between"/>
      </c:valAx>
      <c:valAx>
        <c:axId val="371547968"/>
        <c:scaling>
          <c:orientation val="minMax"/>
          <c:max val="1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Min/Max</a:t>
                </a:r>
              </a:p>
            </c:rich>
          </c:tx>
          <c:overlay val="0"/>
        </c:title>
        <c:numFmt formatCode="#,#00" sourceLinked="0"/>
        <c:majorTickMark val="out"/>
        <c:minorTickMark val="none"/>
        <c:tickLblPos val="nextTo"/>
        <c:crossAx val="234616160"/>
        <c:crosses val="max"/>
        <c:crossBetween val="between"/>
      </c:valAx>
      <c:catAx>
        <c:axId val="23461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7154796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Disk %Busy si2srv03  06/04/2018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DISKBUSY!$B$2:$B$19</c:f>
              <c:numCache>
                <c:formatCode>General</c:formatCode>
                <c:ptCount val="18"/>
                <c:pt idx="0">
                  <c:v>0</c:v>
                </c:pt>
                <c:pt idx="1">
                  <c:v>0.6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7-4083-99D0-57A791820215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DISKBUSY!$C$2:$C$19</c:f>
              <c:numCache>
                <c:formatCode>General</c:formatCode>
                <c:ptCount val="18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7-4083-99D0-57A791820215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DISKBUSY!$D$2:$D$19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77-4083-99D0-57A791820215}"/>
            </c:ext>
          </c:extLst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sda5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DISKBUSY!$A$2:$A$19</c:f>
              <c:numCache>
                <c:formatCode>h:mm:ss</c:formatCode>
                <c:ptCount val="18"/>
                <c:pt idx="0">
                  <c:v>43196.323564814818</c:v>
                </c:pt>
                <c:pt idx="1">
                  <c:v>43196.323622685188</c:v>
                </c:pt>
                <c:pt idx="2">
                  <c:v>43196.323680555557</c:v>
                </c:pt>
                <c:pt idx="3">
                  <c:v>43196.323738425926</c:v>
                </c:pt>
                <c:pt idx="4">
                  <c:v>43196.323796296296</c:v>
                </c:pt>
                <c:pt idx="5">
                  <c:v>43196.323854166665</c:v>
                </c:pt>
                <c:pt idx="6">
                  <c:v>43196.323912037034</c:v>
                </c:pt>
                <c:pt idx="7">
                  <c:v>43196.323969907404</c:v>
                </c:pt>
                <c:pt idx="8">
                  <c:v>43196.32402777778</c:v>
                </c:pt>
                <c:pt idx="9">
                  <c:v>43196.32408564815</c:v>
                </c:pt>
                <c:pt idx="10">
                  <c:v>43196.324143518519</c:v>
                </c:pt>
                <c:pt idx="11">
                  <c:v>43196.324201388888</c:v>
                </c:pt>
                <c:pt idx="12">
                  <c:v>43196.324259259258</c:v>
                </c:pt>
                <c:pt idx="13">
                  <c:v>43196.324317129627</c:v>
                </c:pt>
                <c:pt idx="14">
                  <c:v>43196.324374999997</c:v>
                </c:pt>
                <c:pt idx="15">
                  <c:v>43196.324432870373</c:v>
                </c:pt>
                <c:pt idx="16">
                  <c:v>43196.324490740742</c:v>
                </c:pt>
                <c:pt idx="17">
                  <c:v>43196.324548611112</c:v>
                </c:pt>
              </c:numCache>
            </c:numRef>
          </c:cat>
          <c:val>
            <c:numRef>
              <c:f>DISKBUSY!$E$2:$E$19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77-4083-99D0-57A79182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29424"/>
        <c:axId val="372683104"/>
      </c:lineChart>
      <c:catAx>
        <c:axId val="1684294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372683104"/>
        <c:crosses val="autoZero"/>
        <c:auto val="0"/>
        <c:lblAlgn val="ctr"/>
        <c:lblOffset val="100"/>
        <c:noMultiLvlLbl val="0"/>
      </c:catAx>
      <c:valAx>
        <c:axId val="372683104"/>
        <c:scaling>
          <c:orientation val="minMax"/>
          <c:min val="0"/>
        </c:scaling>
        <c:delete val="0"/>
        <c:axPos val="l"/>
        <c:majorGridlines/>
        <c:numFmt formatCode="#,#00" sourceLinked="0"/>
        <c:majorTickMark val="out"/>
        <c:minorTickMark val="none"/>
        <c:tickLblPos val="nextTo"/>
        <c:crossAx val="168429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16</xdr:col>
      <xdr:colOff>727075</xdr:colOff>
      <xdr:row>26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F5C108-8E14-4EF1-9275-A014B5FBA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16</xdr:col>
      <xdr:colOff>279400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341E34-46E6-48B3-8EEB-D65B6DDC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19</xdr:col>
      <xdr:colOff>422275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004FF0-D210-4F8B-B6F1-368686A42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45</xdr:row>
      <xdr:rowOff>25400</xdr:rowOff>
    </xdr:from>
    <xdr:to>
      <xdr:col>19</xdr:col>
      <xdr:colOff>422275</xdr:colOff>
      <xdr:row>70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3DA672-D876-4B60-B9CB-4D1C057DB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16</xdr:col>
      <xdr:colOff>279400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6B9391-37F6-42D4-8C6A-43E21CFF3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45</xdr:row>
      <xdr:rowOff>25400</xdr:rowOff>
    </xdr:from>
    <xdr:to>
      <xdr:col>16</xdr:col>
      <xdr:colOff>279400</xdr:colOff>
      <xdr:row>70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AD3217-4E2E-44B1-9BD8-06669A29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70</xdr:row>
      <xdr:rowOff>38100</xdr:rowOff>
    </xdr:from>
    <xdr:to>
      <xdr:col>16</xdr:col>
      <xdr:colOff>279400</xdr:colOff>
      <xdr:row>95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D9D7FD-34F4-48D8-BD45-1B23EF874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16</xdr:col>
      <xdr:colOff>279400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06F3B7-3857-49F0-A7C2-E2B301EEA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45</xdr:row>
      <xdr:rowOff>25400</xdr:rowOff>
    </xdr:from>
    <xdr:to>
      <xdr:col>16</xdr:col>
      <xdr:colOff>279400</xdr:colOff>
      <xdr:row>70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768C66-6022-43E1-A660-7C9B2C5FA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16</xdr:col>
      <xdr:colOff>279400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97A313-E6BC-4339-B6DF-EC651FE3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45</xdr:row>
      <xdr:rowOff>25400</xdr:rowOff>
    </xdr:from>
    <xdr:to>
      <xdr:col>16</xdr:col>
      <xdr:colOff>279400</xdr:colOff>
      <xdr:row>70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3D2A5-A9BD-417F-9B2F-2C8B4819C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70</xdr:row>
      <xdr:rowOff>38100</xdr:rowOff>
    </xdr:from>
    <xdr:to>
      <xdr:col>16</xdr:col>
      <xdr:colOff>279400</xdr:colOff>
      <xdr:row>95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C9FECE-396C-41BC-B486-21D6E8A9D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16</xdr:col>
      <xdr:colOff>279400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F993E5-B1EA-4A3B-9FAC-807CF92A7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45</xdr:row>
      <xdr:rowOff>25400</xdr:rowOff>
    </xdr:from>
    <xdr:to>
      <xdr:col>16</xdr:col>
      <xdr:colOff>279400</xdr:colOff>
      <xdr:row>70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BBE368-B7E5-417A-8C83-344E74F8A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16</xdr:col>
      <xdr:colOff>279400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D719F9-0B18-4B93-A8EE-BA4DB9257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16</xdr:col>
      <xdr:colOff>107950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BF6E67-3C7D-4A32-AD77-912F3B396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45</xdr:row>
      <xdr:rowOff>25400</xdr:rowOff>
    </xdr:from>
    <xdr:to>
      <xdr:col>16</xdr:col>
      <xdr:colOff>107950</xdr:colOff>
      <xdr:row>70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B70ED8-C6E1-40EC-9A20-7066D3943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16</xdr:col>
      <xdr:colOff>279400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6D0F8A-63CF-4D64-8918-B13DDDEC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12700</xdr:rowOff>
    </xdr:from>
    <xdr:to>
      <xdr:col>16</xdr:col>
      <xdr:colOff>279400</xdr:colOff>
      <xdr:row>27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EA88F2-0FDF-4D43-B7A1-90DCD8E8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17</xdr:col>
      <xdr:colOff>508000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BF7129-D9F8-4F90-9FD7-4C95479D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45</xdr:row>
      <xdr:rowOff>25400</xdr:rowOff>
    </xdr:from>
    <xdr:to>
      <xdr:col>17</xdr:col>
      <xdr:colOff>508000</xdr:colOff>
      <xdr:row>70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106E75-2E2D-4774-860B-57CF5D5FF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17</xdr:col>
      <xdr:colOff>508000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F73A4C-6170-4DF2-B57F-449C97249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45</xdr:row>
      <xdr:rowOff>25400</xdr:rowOff>
    </xdr:from>
    <xdr:to>
      <xdr:col>17</xdr:col>
      <xdr:colOff>508000</xdr:colOff>
      <xdr:row>70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8074A2-4CB8-4A92-865A-753AE07CF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17</xdr:col>
      <xdr:colOff>508000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26EA36-6C35-45BA-A2FC-175308B96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45</xdr:row>
      <xdr:rowOff>25400</xdr:rowOff>
    </xdr:from>
    <xdr:to>
      <xdr:col>17</xdr:col>
      <xdr:colOff>508000</xdr:colOff>
      <xdr:row>70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79C367-1183-44B4-AE28-F4ED5CCB1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17</xdr:col>
      <xdr:colOff>508000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F29EDB-C086-461E-A77F-A446D63E1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45</xdr:row>
      <xdr:rowOff>25400</xdr:rowOff>
    </xdr:from>
    <xdr:to>
      <xdr:col>17</xdr:col>
      <xdr:colOff>508000</xdr:colOff>
      <xdr:row>70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05B194-7D42-4FF7-8369-38DB8C1C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20</xdr:row>
      <xdr:rowOff>12700</xdr:rowOff>
    </xdr:from>
    <xdr:to>
      <xdr:col>17</xdr:col>
      <xdr:colOff>508000</xdr:colOff>
      <xdr:row>45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925C70-B6D0-4613-974C-066E94002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45</xdr:row>
      <xdr:rowOff>25400</xdr:rowOff>
    </xdr:from>
    <xdr:to>
      <xdr:col>17</xdr:col>
      <xdr:colOff>508000</xdr:colOff>
      <xdr:row>70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7F388A-4301-4A92-AD32-C691B9B90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3"/>
  <sheetViews>
    <sheetView tabSelected="1" workbookViewId="0"/>
  </sheetViews>
  <sheetFormatPr baseColWidth="10" defaultRowHeight="15" x14ac:dyDescent="0.25"/>
  <cols>
    <col min="6" max="6" width="4.7109375" customWidth="1"/>
  </cols>
  <sheetData>
    <row r="1" spans="2:7" x14ac:dyDescent="0.25">
      <c r="B1" s="4" t="s">
        <v>339</v>
      </c>
      <c r="C1">
        <v>18</v>
      </c>
      <c r="D1" s="4" t="s">
        <v>340</v>
      </c>
      <c r="E1" s="3">
        <v>0.32356481481481481</v>
      </c>
      <c r="F1" s="12" t="s">
        <v>341</v>
      </c>
      <c r="G1" s="3">
        <v>0.32454861111111111</v>
      </c>
    </row>
    <row r="2" spans="2:7" x14ac:dyDescent="0.25">
      <c r="B2" s="4"/>
      <c r="D2" s="4"/>
      <c r="E2" s="3"/>
      <c r="F2" s="12"/>
      <c r="G2" s="3"/>
    </row>
    <row r="3" spans="2:7" x14ac:dyDescent="0.25">
      <c r="B3" s="4"/>
      <c r="D3" s="4"/>
      <c r="E3" s="3"/>
      <c r="F3" s="12"/>
      <c r="G3" s="3"/>
    </row>
    <row r="4" spans="2:7" x14ac:dyDescent="0.25">
      <c r="B4" s="4"/>
      <c r="D4" s="4"/>
      <c r="E4" s="3"/>
      <c r="F4" s="12"/>
      <c r="G4" s="3"/>
    </row>
    <row r="5" spans="2:7" x14ac:dyDescent="0.25">
      <c r="B5" s="4"/>
      <c r="D5" s="4"/>
      <c r="E5" s="3"/>
      <c r="F5" s="12"/>
      <c r="G5" s="3"/>
    </row>
    <row r="6" spans="2:7" x14ac:dyDescent="0.25">
      <c r="B6" s="4"/>
      <c r="D6" s="4"/>
      <c r="E6" s="3"/>
      <c r="F6" s="12"/>
      <c r="G6" s="3"/>
    </row>
    <row r="7" spans="2:7" x14ac:dyDescent="0.25">
      <c r="B7" s="4"/>
      <c r="D7" s="4"/>
      <c r="E7" s="3"/>
      <c r="F7" s="12"/>
      <c r="G7" s="3"/>
    </row>
    <row r="8" spans="2:7" x14ac:dyDescent="0.25">
      <c r="B8" s="4"/>
      <c r="D8" s="4"/>
      <c r="E8" s="3"/>
      <c r="F8" s="12"/>
      <c r="G8" s="3"/>
    </row>
    <row r="9" spans="2:7" x14ac:dyDescent="0.25">
      <c r="B9" s="4"/>
      <c r="D9" s="4"/>
      <c r="E9" s="3"/>
      <c r="F9" s="12"/>
      <c r="G9" s="3"/>
    </row>
    <row r="10" spans="2:7" x14ac:dyDescent="0.25">
      <c r="B10" s="4"/>
      <c r="D10" s="4"/>
      <c r="E10" s="3"/>
      <c r="F10" s="12"/>
      <c r="G10" s="3"/>
    </row>
    <row r="11" spans="2:7" x14ac:dyDescent="0.25">
      <c r="B11" s="4"/>
      <c r="D11" s="4"/>
      <c r="E11" s="3"/>
      <c r="F11" s="12"/>
      <c r="G11" s="3"/>
    </row>
    <row r="12" spans="2:7" x14ac:dyDescent="0.25">
      <c r="B12" s="4"/>
      <c r="D12" s="4"/>
      <c r="E12" s="3"/>
      <c r="F12" s="12"/>
      <c r="G12" s="3"/>
    </row>
    <row r="13" spans="2:7" x14ac:dyDescent="0.25">
      <c r="B13" s="4"/>
      <c r="D13" s="4"/>
      <c r="E13" s="3"/>
      <c r="F13" s="12"/>
      <c r="G13" s="3"/>
    </row>
    <row r="14" spans="2:7" x14ac:dyDescent="0.25">
      <c r="B14" s="4"/>
      <c r="D14" s="4"/>
      <c r="E14" s="3"/>
      <c r="F14" s="12"/>
      <c r="G14" s="3"/>
    </row>
    <row r="15" spans="2:7" x14ac:dyDescent="0.25">
      <c r="B15" s="4"/>
      <c r="D15" s="4"/>
      <c r="E15" s="3"/>
      <c r="F15" s="12"/>
      <c r="G15" s="3"/>
    </row>
    <row r="16" spans="2:7" x14ac:dyDescent="0.25">
      <c r="B16" s="4"/>
      <c r="D16" s="4"/>
      <c r="E16" s="3"/>
      <c r="F16" s="12"/>
      <c r="G16" s="3"/>
    </row>
    <row r="17" spans="2:26" x14ac:dyDescent="0.25">
      <c r="B17" s="4"/>
      <c r="D17" s="4"/>
      <c r="E17" s="3"/>
      <c r="F17" s="12"/>
      <c r="G17" s="3"/>
    </row>
    <row r="18" spans="2:26" x14ac:dyDescent="0.25">
      <c r="B18" s="4"/>
      <c r="D18" s="4"/>
      <c r="E18" s="3"/>
      <c r="F18" s="12"/>
      <c r="G18" s="3"/>
    </row>
    <row r="19" spans="2:26" x14ac:dyDescent="0.25">
      <c r="B19" s="4"/>
      <c r="D19" s="4"/>
      <c r="E19" s="3"/>
      <c r="F19" s="12"/>
      <c r="G19" s="3"/>
    </row>
    <row r="20" spans="2:26" x14ac:dyDescent="0.25">
      <c r="B20" s="4"/>
      <c r="D20" s="4"/>
      <c r="E20" s="3"/>
      <c r="F20" s="12"/>
      <c r="G20" s="3"/>
    </row>
    <row r="21" spans="2:26" x14ac:dyDescent="0.25">
      <c r="B21" s="4"/>
      <c r="D21" s="4"/>
      <c r="E21" s="3"/>
      <c r="F21" s="12"/>
      <c r="G21" s="3"/>
    </row>
    <row r="22" spans="2:26" x14ac:dyDescent="0.25">
      <c r="B22" s="4"/>
      <c r="D22" s="4"/>
      <c r="E22" s="3"/>
      <c r="F22" s="12"/>
      <c r="G22" s="3"/>
    </row>
    <row r="23" spans="2:26" x14ac:dyDescent="0.25">
      <c r="B23" s="4"/>
      <c r="D23" s="4"/>
      <c r="E23" s="3"/>
      <c r="F23" s="12"/>
      <c r="G23" s="3"/>
    </row>
    <row r="24" spans="2:26" x14ac:dyDescent="0.25">
      <c r="B24" s="4"/>
      <c r="D24" s="4"/>
      <c r="E24" s="3"/>
      <c r="F24" s="12"/>
      <c r="G24" s="3"/>
    </row>
    <row r="25" spans="2:26" x14ac:dyDescent="0.25">
      <c r="B25" s="4"/>
      <c r="D25" s="4"/>
      <c r="E25" s="3"/>
      <c r="F25" s="12"/>
      <c r="G25" s="3"/>
    </row>
    <row r="27" spans="2:26" x14ac:dyDescent="0.25">
      <c r="B27" s="4" t="s">
        <v>342</v>
      </c>
      <c r="G27" s="4" t="s">
        <v>348</v>
      </c>
      <c r="H27" s="4" t="s">
        <v>173</v>
      </c>
      <c r="I27" s="4" t="s">
        <v>174</v>
      </c>
      <c r="J27" s="4" t="s">
        <v>175</v>
      </c>
      <c r="K27" s="4" t="s">
        <v>176</v>
      </c>
      <c r="L27" s="4" t="s">
        <v>314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 x14ac:dyDescent="0.25">
      <c r="B28" t="s">
        <v>343</v>
      </c>
      <c r="E28" s="13">
        <v>13.455555555555554</v>
      </c>
      <c r="G28" t="s">
        <v>315</v>
      </c>
      <c r="H28" s="14">
        <v>43.566666666666677</v>
      </c>
      <c r="I28" s="14">
        <v>4.2500000000000009</v>
      </c>
      <c r="J28" s="14">
        <v>0</v>
      </c>
      <c r="K28" s="14">
        <v>52.166666666666657</v>
      </c>
      <c r="L28" s="14">
        <v>47.816666666666663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2:26" x14ac:dyDescent="0.25">
      <c r="B29" t="s">
        <v>344</v>
      </c>
      <c r="E29" s="13">
        <v>117.8</v>
      </c>
      <c r="G29" t="s">
        <v>345</v>
      </c>
      <c r="H29" s="14">
        <v>94.6</v>
      </c>
      <c r="I29" s="14">
        <v>7.5</v>
      </c>
      <c r="J29" s="14">
        <v>0</v>
      </c>
      <c r="K29" s="14">
        <v>99.8</v>
      </c>
      <c r="L29" s="14">
        <v>99.699999999999989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2:26" x14ac:dyDescent="0.25">
      <c r="B30" t="s">
        <v>346</v>
      </c>
      <c r="E30" s="3">
        <v>43196.323622685188</v>
      </c>
      <c r="G30" t="s">
        <v>347</v>
      </c>
      <c r="H30" s="14">
        <v>2.1713848508033657</v>
      </c>
      <c r="I30" s="14">
        <v>1.7647058823529409</v>
      </c>
      <c r="J30" s="14">
        <v>0</v>
      </c>
      <c r="K30" s="14">
        <v>1.9130990415335467</v>
      </c>
      <c r="L30" s="14">
        <v>2.0850470547228999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 x14ac:dyDescent="0.25">
      <c r="B31" t="s">
        <v>349</v>
      </c>
      <c r="E31" s="13">
        <v>25.186000000000003</v>
      </c>
    </row>
    <row r="32" spans="2:26" x14ac:dyDescent="0.25">
      <c r="B32" t="s">
        <v>350</v>
      </c>
      <c r="E32" s="13">
        <v>8.1020000000000003</v>
      </c>
    </row>
    <row r="33" spans="2:5" x14ac:dyDescent="0.25">
      <c r="B33" t="s">
        <v>351</v>
      </c>
      <c r="E33" s="14">
        <v>3.1086151567514198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5" width="7.7109375" customWidth="1"/>
  </cols>
  <sheetData>
    <row r="1" spans="1:256" x14ac:dyDescent="0.25">
      <c r="A1" t="s">
        <v>206</v>
      </c>
      <c r="B1" t="s">
        <v>201</v>
      </c>
      <c r="C1" t="s">
        <v>202</v>
      </c>
      <c r="D1" t="s">
        <v>203</v>
      </c>
      <c r="E1" t="s">
        <v>204</v>
      </c>
      <c r="IV1" t="s">
        <v>321</v>
      </c>
    </row>
    <row r="2" spans="1:256" x14ac:dyDescent="0.25">
      <c r="A2" s="3">
        <v>43196.323564814818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 x14ac:dyDescent="0.25">
      <c r="A3" s="3">
        <v>43196.323622685188</v>
      </c>
      <c r="B3">
        <v>0.6</v>
      </c>
      <c r="C3">
        <v>0.4</v>
      </c>
      <c r="D3">
        <v>0</v>
      </c>
      <c r="E3">
        <v>0</v>
      </c>
      <c r="IV3">
        <v>1</v>
      </c>
    </row>
    <row r="4" spans="1:256" x14ac:dyDescent="0.25">
      <c r="A4" s="3">
        <v>43196.323680555557</v>
      </c>
      <c r="B4">
        <v>0.2</v>
      </c>
      <c r="C4">
        <v>0.4</v>
      </c>
      <c r="D4">
        <v>0</v>
      </c>
      <c r="E4">
        <v>0</v>
      </c>
      <c r="IV4">
        <v>0.60000000000000009</v>
      </c>
    </row>
    <row r="5" spans="1:256" x14ac:dyDescent="0.25">
      <c r="A5" s="3">
        <v>43196.323738425926</v>
      </c>
      <c r="B5">
        <v>0.2</v>
      </c>
      <c r="C5">
        <v>0</v>
      </c>
      <c r="D5">
        <v>0</v>
      </c>
      <c r="E5">
        <v>0</v>
      </c>
      <c r="IV5">
        <v>0.2</v>
      </c>
    </row>
    <row r="6" spans="1:256" x14ac:dyDescent="0.25">
      <c r="A6" s="3">
        <v>43196.323796296296</v>
      </c>
      <c r="B6">
        <v>0</v>
      </c>
      <c r="C6">
        <v>0.2</v>
      </c>
      <c r="D6">
        <v>0</v>
      </c>
      <c r="E6">
        <v>0</v>
      </c>
      <c r="IV6">
        <v>0.2</v>
      </c>
    </row>
    <row r="7" spans="1:256" x14ac:dyDescent="0.25">
      <c r="A7" s="3">
        <v>43196.323854166665</v>
      </c>
      <c r="B7">
        <v>0</v>
      </c>
      <c r="C7">
        <v>0</v>
      </c>
      <c r="D7">
        <v>0</v>
      </c>
      <c r="E7">
        <v>0</v>
      </c>
      <c r="IV7">
        <v>0</v>
      </c>
    </row>
    <row r="8" spans="1:256" x14ac:dyDescent="0.25">
      <c r="A8" s="3">
        <v>43196.323912037034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 x14ac:dyDescent="0.25">
      <c r="A9" s="3">
        <v>43196.323969907404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 x14ac:dyDescent="0.25">
      <c r="A10" s="3">
        <v>43196.32402777778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 x14ac:dyDescent="0.25">
      <c r="A11" s="3">
        <v>43196.32408564815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 x14ac:dyDescent="0.25">
      <c r="A12" s="3">
        <v>43196.324143518519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 x14ac:dyDescent="0.25">
      <c r="A13" s="3">
        <v>43196.324201388888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 x14ac:dyDescent="0.25">
      <c r="A14" s="3">
        <v>43196.324259259258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 x14ac:dyDescent="0.25">
      <c r="A15" s="3">
        <v>43196.324317129627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 x14ac:dyDescent="0.25">
      <c r="A16" s="3">
        <v>43196.324374999997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 x14ac:dyDescent="0.25">
      <c r="A17" s="3">
        <v>43196.324432870373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 x14ac:dyDescent="0.25">
      <c r="A18" s="3">
        <v>43196.324490740742</v>
      </c>
      <c r="B18">
        <v>0.2</v>
      </c>
      <c r="C18">
        <v>0.2</v>
      </c>
      <c r="D18">
        <v>0</v>
      </c>
      <c r="E18">
        <v>0</v>
      </c>
      <c r="IV18">
        <v>0.4</v>
      </c>
    </row>
    <row r="19" spans="1:256" x14ac:dyDescent="0.25">
      <c r="A19" s="3">
        <v>43196.324548611112</v>
      </c>
      <c r="B19">
        <v>0</v>
      </c>
      <c r="C19">
        <v>0</v>
      </c>
      <c r="D19">
        <v>0</v>
      </c>
      <c r="E19">
        <v>0</v>
      </c>
      <c r="IV19">
        <v>0</v>
      </c>
    </row>
    <row r="21" spans="1:256" x14ac:dyDescent="0.25">
      <c r="A21" t="s">
        <v>316</v>
      </c>
      <c r="B21" s="10">
        <f>AVERAGE(B2:B19)</f>
        <v>6.6666666666666666E-2</v>
      </c>
      <c r="C21" s="10">
        <f>AVERAGE(C2:C19)</f>
        <v>6.6666666666666666E-2</v>
      </c>
      <c r="D21" s="10">
        <f>AVERAGE(D2:D19)</f>
        <v>0</v>
      </c>
      <c r="E21" s="10">
        <f>AVERAGE(E2:E19)</f>
        <v>0</v>
      </c>
    </row>
    <row r="22" spans="1:256" x14ac:dyDescent="0.25">
      <c r="A22" t="s">
        <v>317</v>
      </c>
      <c r="B22" s="10">
        <f>IF(B21=0,0,MAX(SUMPRODUCT(B2:B19,B2:B19)/SUM(B2:B19)-B21,0))</f>
        <v>0.33333333333333343</v>
      </c>
      <c r="C22" s="10">
        <f>IF(C21=0,0,MAX(SUMPRODUCT(C2:C19,C2:C19)/SUM(C2:C19)-C21,0))</f>
        <v>0.26666666666666683</v>
      </c>
      <c r="D22" s="10">
        <f>IF(D21=0,0,MAX(SUMPRODUCT(D2:D19,D2:D19)/SUM(D2:D19)-D21,0))</f>
        <v>0</v>
      </c>
      <c r="E22" s="10">
        <f>IF(E21=0,0,MAX(SUMPRODUCT(E2:E19,E2:E19)/SUM(E2:E19)-E21,0))</f>
        <v>0</v>
      </c>
    </row>
    <row r="23" spans="1:256" x14ac:dyDescent="0.25">
      <c r="A23" t="s">
        <v>318</v>
      </c>
      <c r="B23" s="10">
        <f>MAX(B2:B19)</f>
        <v>0.6</v>
      </c>
      <c r="C23" s="10">
        <f>MAX(C2:C19)</f>
        <v>0.4</v>
      </c>
      <c r="D23" s="10">
        <f>MAX(D2:D19)</f>
        <v>0</v>
      </c>
      <c r="E23" s="10">
        <f>MAX(E2:E19)</f>
        <v>0</v>
      </c>
    </row>
    <row r="24" spans="1:256" x14ac:dyDescent="0.25">
      <c r="A24" t="s">
        <v>319</v>
      </c>
      <c r="B24" s="10">
        <f>MIN(B2:B19)</f>
        <v>0</v>
      </c>
      <c r="C24" s="10">
        <f>MIN(C2:C19)</f>
        <v>0</v>
      </c>
      <c r="D24" s="10">
        <f>MIN(D2:D19)</f>
        <v>0</v>
      </c>
      <c r="E24" s="10">
        <f>MIN(E2:E19)</f>
        <v>0</v>
      </c>
    </row>
    <row r="25" spans="1:256" x14ac:dyDescent="0.25">
      <c r="A25" t="s">
        <v>320</v>
      </c>
      <c r="B25" s="10">
        <f>B21+ B22</f>
        <v>0.40000000000000008</v>
      </c>
      <c r="C25" s="10">
        <f>C21+ C22</f>
        <v>0.33333333333333348</v>
      </c>
      <c r="D25" s="10">
        <f>D21+ D22</f>
        <v>0</v>
      </c>
      <c r="E25" s="10">
        <f>E21+ E22</f>
        <v>0</v>
      </c>
    </row>
    <row r="26" spans="1:256" x14ac:dyDescent="0.25">
      <c r="B26" s="10"/>
      <c r="C26" s="10"/>
      <c r="D26" s="10"/>
      <c r="E26" s="10"/>
    </row>
  </sheetData>
  <sortState columnSort="1" ref="B1:E25">
    <sortCondition descending="1" ref="B2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5" width="7.7109375" customWidth="1"/>
  </cols>
  <sheetData>
    <row r="1" spans="1:256" x14ac:dyDescent="0.25">
      <c r="A1" t="s">
        <v>208</v>
      </c>
      <c r="B1" t="s">
        <v>201</v>
      </c>
      <c r="C1" t="s">
        <v>202</v>
      </c>
      <c r="D1" t="s">
        <v>203</v>
      </c>
      <c r="E1" t="s">
        <v>204</v>
      </c>
      <c r="IV1" t="s">
        <v>321</v>
      </c>
    </row>
    <row r="2" spans="1:256" x14ac:dyDescent="0.25">
      <c r="A2" s="3">
        <v>43196.323564814818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 x14ac:dyDescent="0.25">
      <c r="A3" s="3">
        <v>43196.323622685188</v>
      </c>
      <c r="B3">
        <v>1507.5</v>
      </c>
      <c r="C3">
        <v>1507.5</v>
      </c>
      <c r="D3">
        <v>0</v>
      </c>
      <c r="E3">
        <v>0</v>
      </c>
      <c r="IV3">
        <v>3015</v>
      </c>
    </row>
    <row r="4" spans="1:256" x14ac:dyDescent="0.25">
      <c r="A4" s="3">
        <v>43196.323680555557</v>
      </c>
      <c r="B4">
        <v>970.3</v>
      </c>
      <c r="C4">
        <v>970.3</v>
      </c>
      <c r="D4">
        <v>0</v>
      </c>
      <c r="E4">
        <v>0</v>
      </c>
      <c r="IV4">
        <v>1940.6</v>
      </c>
    </row>
    <row r="5" spans="1:256" x14ac:dyDescent="0.25">
      <c r="A5" s="3">
        <v>43196.323738425926</v>
      </c>
      <c r="B5">
        <v>32.799999999999997</v>
      </c>
      <c r="C5">
        <v>32.799999999999997</v>
      </c>
      <c r="D5">
        <v>0</v>
      </c>
      <c r="E5">
        <v>0</v>
      </c>
      <c r="IV5">
        <v>65.599999999999994</v>
      </c>
    </row>
    <row r="6" spans="1:256" x14ac:dyDescent="0.25">
      <c r="A6" s="3">
        <v>43196.323796296296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 x14ac:dyDescent="0.25">
      <c r="A7" s="3">
        <v>43196.323854166665</v>
      </c>
      <c r="B7">
        <v>0</v>
      </c>
      <c r="C7">
        <v>0</v>
      </c>
      <c r="D7">
        <v>0</v>
      </c>
      <c r="E7">
        <v>0</v>
      </c>
      <c r="IV7">
        <v>0</v>
      </c>
    </row>
    <row r="8" spans="1:256" x14ac:dyDescent="0.25">
      <c r="A8" s="3">
        <v>43196.323912037034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 x14ac:dyDescent="0.25">
      <c r="A9" s="3">
        <v>43196.323969907404</v>
      </c>
      <c r="B9">
        <v>8</v>
      </c>
      <c r="C9">
        <v>8</v>
      </c>
      <c r="D9">
        <v>0</v>
      </c>
      <c r="E9">
        <v>0</v>
      </c>
      <c r="IV9">
        <v>16</v>
      </c>
    </row>
    <row r="10" spans="1:256" x14ac:dyDescent="0.25">
      <c r="A10" s="3">
        <v>43196.32402777778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 x14ac:dyDescent="0.25">
      <c r="A11" s="3">
        <v>43196.32408564815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 x14ac:dyDescent="0.25">
      <c r="A12" s="3">
        <v>43196.324143518519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 x14ac:dyDescent="0.25">
      <c r="A13" s="3">
        <v>43196.324201388888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 x14ac:dyDescent="0.25">
      <c r="A14" s="3">
        <v>43196.324259259258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 x14ac:dyDescent="0.25">
      <c r="A15" s="3">
        <v>43196.324317129627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 x14ac:dyDescent="0.25">
      <c r="A16" s="3">
        <v>43196.324374999997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 x14ac:dyDescent="0.25">
      <c r="A17" s="3">
        <v>43196.324432870373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 x14ac:dyDescent="0.25">
      <c r="A18" s="3">
        <v>43196.324490740742</v>
      </c>
      <c r="B18">
        <v>0</v>
      </c>
      <c r="C18">
        <v>0</v>
      </c>
      <c r="D18">
        <v>0</v>
      </c>
      <c r="E18">
        <v>0</v>
      </c>
      <c r="IV18">
        <v>0</v>
      </c>
    </row>
    <row r="19" spans="1:256" x14ac:dyDescent="0.25">
      <c r="A19" s="3">
        <v>43196.324548611112</v>
      </c>
      <c r="B19">
        <v>0</v>
      </c>
      <c r="C19">
        <v>0</v>
      </c>
      <c r="D19">
        <v>0</v>
      </c>
      <c r="E19">
        <v>0</v>
      </c>
      <c r="IV19">
        <v>0</v>
      </c>
    </row>
    <row r="21" spans="1:256" x14ac:dyDescent="0.25">
      <c r="A21" t="s">
        <v>316</v>
      </c>
      <c r="B21" s="10">
        <f>AVERAGE(B2:B19)</f>
        <v>139.92222222222225</v>
      </c>
      <c r="C21" s="10">
        <f>AVERAGE(C2:C19)</f>
        <v>139.92222222222225</v>
      </c>
      <c r="D21" s="10">
        <f>AVERAGE(D2:D19)</f>
        <v>0</v>
      </c>
      <c r="E21" s="10">
        <f>AVERAGE(E2:E19)</f>
        <v>0</v>
      </c>
    </row>
    <row r="22" spans="1:256" x14ac:dyDescent="0.25">
      <c r="A22" t="s">
        <v>317</v>
      </c>
      <c r="B22" s="10">
        <f>IF(B21=0,0,MAX(SUMPRODUCT(B2:B19,B2:B19)/SUM(B2:B19)-B21,0))</f>
        <v>1136.6513424565674</v>
      </c>
      <c r="C22" s="10">
        <f>IF(C21=0,0,MAX(SUMPRODUCT(C2:C19,C2:C19)/SUM(C2:C19)-C21,0))</f>
        <v>1136.6513424565674</v>
      </c>
      <c r="D22" s="10">
        <f>IF(D21=0,0,MAX(SUMPRODUCT(D2:D19,D2:D19)/SUM(D2:D19)-D21,0))</f>
        <v>0</v>
      </c>
      <c r="E22" s="10">
        <f>IF(E21=0,0,MAX(SUMPRODUCT(E2:E19,E2:E19)/SUM(E2:E19)-E21,0))</f>
        <v>0</v>
      </c>
    </row>
    <row r="23" spans="1:256" x14ac:dyDescent="0.25">
      <c r="A23" t="s">
        <v>318</v>
      </c>
      <c r="B23" s="10">
        <f>MAX(B2:B19)</f>
        <v>1507.5</v>
      </c>
      <c r="C23" s="10">
        <f>MAX(C2:C19)</f>
        <v>1507.5</v>
      </c>
      <c r="D23" s="10">
        <f>MAX(D2:D19)</f>
        <v>0</v>
      </c>
      <c r="E23" s="10">
        <f>MAX(E2:E19)</f>
        <v>0</v>
      </c>
    </row>
    <row r="24" spans="1:256" x14ac:dyDescent="0.25">
      <c r="A24" t="s">
        <v>319</v>
      </c>
      <c r="B24" s="10">
        <f>MIN(B2:B19)</f>
        <v>0</v>
      </c>
      <c r="C24" s="10">
        <f>MIN(C2:C19)</f>
        <v>0</v>
      </c>
      <c r="D24" s="10">
        <f>MIN(D2:D19)</f>
        <v>0</v>
      </c>
      <c r="E24" s="10">
        <f>MIN(E2:E19)</f>
        <v>0</v>
      </c>
    </row>
    <row r="25" spans="1:256" x14ac:dyDescent="0.25">
      <c r="A25" t="s">
        <v>320</v>
      </c>
      <c r="B25" s="10">
        <f>B21+ B22</f>
        <v>1276.5735646787896</v>
      </c>
      <c r="C25" s="10">
        <f>C21+ C22</f>
        <v>1276.5735646787896</v>
      </c>
      <c r="D25" s="10">
        <f>D21+ D22</f>
        <v>0</v>
      </c>
      <c r="E25" s="10">
        <f>E21+ E22</f>
        <v>0</v>
      </c>
    </row>
    <row r="26" spans="1:256" x14ac:dyDescent="0.25">
      <c r="B26" s="10"/>
      <c r="C26" s="10"/>
      <c r="D26" s="10"/>
      <c r="E26" s="10"/>
    </row>
  </sheetData>
  <sortState columnSort="1" ref="B1:E25">
    <sortCondition descending="1" ref="B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5" width="7.7109375" customWidth="1"/>
  </cols>
  <sheetData>
    <row r="1" spans="1:256" x14ac:dyDescent="0.25">
      <c r="A1" t="s">
        <v>210</v>
      </c>
      <c r="B1" t="s">
        <v>201</v>
      </c>
      <c r="C1" t="s">
        <v>202</v>
      </c>
      <c r="D1" t="s">
        <v>203</v>
      </c>
      <c r="E1" t="s">
        <v>204</v>
      </c>
      <c r="IV1" t="s">
        <v>321</v>
      </c>
    </row>
    <row r="2" spans="1:256" x14ac:dyDescent="0.25">
      <c r="A2" s="3">
        <v>43196.323564814818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 x14ac:dyDescent="0.25">
      <c r="A3" s="3">
        <v>43196.323622685188</v>
      </c>
      <c r="B3">
        <v>7.2</v>
      </c>
      <c r="C3">
        <v>7.2</v>
      </c>
      <c r="D3">
        <v>0</v>
      </c>
      <c r="E3">
        <v>0</v>
      </c>
      <c r="IV3">
        <v>14.4</v>
      </c>
    </row>
    <row r="4" spans="1:256" x14ac:dyDescent="0.25">
      <c r="A4" s="3">
        <v>43196.323680555557</v>
      </c>
      <c r="B4">
        <v>32.799999999999997</v>
      </c>
      <c r="C4">
        <v>32.799999999999997</v>
      </c>
      <c r="D4">
        <v>0</v>
      </c>
      <c r="E4">
        <v>0</v>
      </c>
      <c r="IV4">
        <v>65.599999999999994</v>
      </c>
    </row>
    <row r="5" spans="1:256" x14ac:dyDescent="0.25">
      <c r="A5" s="3">
        <v>43196.323738425926</v>
      </c>
      <c r="B5">
        <v>3.2</v>
      </c>
      <c r="C5">
        <v>3.2</v>
      </c>
      <c r="D5">
        <v>0</v>
      </c>
      <c r="E5">
        <v>0</v>
      </c>
      <c r="IV5">
        <v>6.4</v>
      </c>
    </row>
    <row r="6" spans="1:256" x14ac:dyDescent="0.25">
      <c r="A6" s="3">
        <v>43196.323796296296</v>
      </c>
      <c r="B6">
        <v>64</v>
      </c>
      <c r="C6">
        <v>64</v>
      </c>
      <c r="D6">
        <v>0</v>
      </c>
      <c r="E6">
        <v>0</v>
      </c>
      <c r="IV6">
        <v>128</v>
      </c>
    </row>
    <row r="7" spans="1:256" x14ac:dyDescent="0.25">
      <c r="A7" s="3">
        <v>43196.323854166665</v>
      </c>
      <c r="B7">
        <v>4</v>
      </c>
      <c r="C7">
        <v>4</v>
      </c>
      <c r="D7">
        <v>0</v>
      </c>
      <c r="E7">
        <v>0</v>
      </c>
      <c r="IV7">
        <v>8</v>
      </c>
    </row>
    <row r="8" spans="1:256" x14ac:dyDescent="0.25">
      <c r="A8" s="3">
        <v>43196.323912037034</v>
      </c>
      <c r="B8">
        <v>4</v>
      </c>
      <c r="C8">
        <v>4</v>
      </c>
      <c r="D8">
        <v>0</v>
      </c>
      <c r="E8">
        <v>0</v>
      </c>
      <c r="IV8">
        <v>8</v>
      </c>
    </row>
    <row r="9" spans="1:256" x14ac:dyDescent="0.25">
      <c r="A9" s="3">
        <v>43196.323969907404</v>
      </c>
      <c r="B9">
        <v>7.2</v>
      </c>
      <c r="C9">
        <v>7.2</v>
      </c>
      <c r="D9">
        <v>0</v>
      </c>
      <c r="E9">
        <v>0</v>
      </c>
      <c r="IV9">
        <v>14.4</v>
      </c>
    </row>
    <row r="10" spans="1:256" x14ac:dyDescent="0.25">
      <c r="A10" s="3">
        <v>43196.32402777778</v>
      </c>
      <c r="B10">
        <v>36.799999999999997</v>
      </c>
      <c r="C10">
        <v>36.799999999999997</v>
      </c>
      <c r="D10">
        <v>0</v>
      </c>
      <c r="E10">
        <v>0</v>
      </c>
      <c r="IV10">
        <v>73.599999999999994</v>
      </c>
    </row>
    <row r="11" spans="1:256" x14ac:dyDescent="0.25">
      <c r="A11" s="3">
        <v>43196.32408564815</v>
      </c>
      <c r="B11">
        <v>372.7</v>
      </c>
      <c r="C11">
        <v>372.7</v>
      </c>
      <c r="D11">
        <v>0</v>
      </c>
      <c r="E11">
        <v>0</v>
      </c>
      <c r="IV11">
        <v>745.4</v>
      </c>
    </row>
    <row r="12" spans="1:256" x14ac:dyDescent="0.25">
      <c r="A12" s="3">
        <v>43196.324143518519</v>
      </c>
      <c r="B12">
        <v>9.6</v>
      </c>
      <c r="C12">
        <v>9.6</v>
      </c>
      <c r="D12">
        <v>0</v>
      </c>
      <c r="E12">
        <v>0</v>
      </c>
      <c r="IV12">
        <v>19.2</v>
      </c>
    </row>
    <row r="13" spans="1:256" x14ac:dyDescent="0.25">
      <c r="A13" s="3">
        <v>43196.324201388888</v>
      </c>
      <c r="B13">
        <v>14.4</v>
      </c>
      <c r="C13">
        <v>14.4</v>
      </c>
      <c r="D13">
        <v>0</v>
      </c>
      <c r="E13">
        <v>0</v>
      </c>
      <c r="IV13">
        <v>28.8</v>
      </c>
    </row>
    <row r="14" spans="1:256" x14ac:dyDescent="0.25">
      <c r="A14" s="3">
        <v>43196.324259259258</v>
      </c>
      <c r="B14">
        <v>3.2</v>
      </c>
      <c r="C14">
        <v>3.2</v>
      </c>
      <c r="D14">
        <v>0</v>
      </c>
      <c r="E14">
        <v>0</v>
      </c>
      <c r="IV14">
        <v>6.4</v>
      </c>
    </row>
    <row r="15" spans="1:256" x14ac:dyDescent="0.25">
      <c r="A15" s="3">
        <v>43196.324317129627</v>
      </c>
      <c r="B15">
        <v>4.8</v>
      </c>
      <c r="C15">
        <v>4.8</v>
      </c>
      <c r="D15">
        <v>0</v>
      </c>
      <c r="E15">
        <v>0</v>
      </c>
      <c r="IV15">
        <v>9.6</v>
      </c>
    </row>
    <row r="16" spans="1:256" x14ac:dyDescent="0.25">
      <c r="A16" s="3">
        <v>43196.324374999997</v>
      </c>
      <c r="B16">
        <v>5.6</v>
      </c>
      <c r="C16">
        <v>5.6</v>
      </c>
      <c r="D16">
        <v>0</v>
      </c>
      <c r="E16">
        <v>0</v>
      </c>
      <c r="IV16">
        <v>11.2</v>
      </c>
    </row>
    <row r="17" spans="1:256" x14ac:dyDescent="0.25">
      <c r="A17" s="3">
        <v>43196.324432870373</v>
      </c>
      <c r="B17">
        <v>32</v>
      </c>
      <c r="C17">
        <v>32</v>
      </c>
      <c r="D17">
        <v>0</v>
      </c>
      <c r="E17">
        <v>0</v>
      </c>
      <c r="IV17">
        <v>64</v>
      </c>
    </row>
    <row r="18" spans="1:256" x14ac:dyDescent="0.25">
      <c r="A18" s="3">
        <v>43196.324490740742</v>
      </c>
      <c r="B18">
        <v>205.5</v>
      </c>
      <c r="C18">
        <v>205.5</v>
      </c>
      <c r="D18">
        <v>0</v>
      </c>
      <c r="E18">
        <v>0</v>
      </c>
      <c r="IV18">
        <v>411</v>
      </c>
    </row>
    <row r="19" spans="1:256" x14ac:dyDescent="0.25">
      <c r="A19" s="3">
        <v>43196.324548611112</v>
      </c>
      <c r="B19">
        <v>3.2</v>
      </c>
      <c r="C19">
        <v>3.2</v>
      </c>
      <c r="D19">
        <v>0</v>
      </c>
      <c r="E19">
        <v>0</v>
      </c>
      <c r="IV19">
        <v>6.4</v>
      </c>
    </row>
    <row r="21" spans="1:256" x14ac:dyDescent="0.25">
      <c r="A21" t="s">
        <v>316</v>
      </c>
      <c r="B21" s="10">
        <f>AVERAGE(B2:B19)</f>
        <v>45.011111111111113</v>
      </c>
      <c r="C21" s="10">
        <f>AVERAGE(C2:C19)</f>
        <v>45.011111111111113</v>
      </c>
      <c r="D21" s="10">
        <f>AVERAGE(D2:D19)</f>
        <v>0</v>
      </c>
      <c r="E21" s="10">
        <f>AVERAGE(E2:E19)</f>
        <v>0</v>
      </c>
    </row>
    <row r="22" spans="1:256" x14ac:dyDescent="0.25">
      <c r="A22" t="s">
        <v>317</v>
      </c>
      <c r="B22" s="10">
        <f>IF(B21=0,0,MAX(SUMPRODUCT(B2:B19,B2:B19)/SUM(B2:B19)-B21,0))</f>
        <v>188.51880742752124</v>
      </c>
      <c r="C22" s="10">
        <f>IF(C21=0,0,MAX(SUMPRODUCT(C2:C19,C2:C19)/SUM(C2:C19)-C21,0))</f>
        <v>188.51880742752124</v>
      </c>
      <c r="D22" s="10">
        <f>IF(D21=0,0,MAX(SUMPRODUCT(D2:D19,D2:D19)/SUM(D2:D19)-D21,0))</f>
        <v>0</v>
      </c>
      <c r="E22" s="10">
        <f>IF(E21=0,0,MAX(SUMPRODUCT(E2:E19,E2:E19)/SUM(E2:E19)-E21,0))</f>
        <v>0</v>
      </c>
    </row>
    <row r="23" spans="1:256" x14ac:dyDescent="0.25">
      <c r="A23" t="s">
        <v>318</v>
      </c>
      <c r="B23" s="10">
        <f>MAX(B2:B19)</f>
        <v>372.7</v>
      </c>
      <c r="C23" s="10">
        <f>MAX(C2:C19)</f>
        <v>372.7</v>
      </c>
      <c r="D23" s="10">
        <f>MAX(D2:D19)</f>
        <v>0</v>
      </c>
      <c r="E23" s="10">
        <f>MAX(E2:E19)</f>
        <v>0</v>
      </c>
    </row>
    <row r="24" spans="1:256" x14ac:dyDescent="0.25">
      <c r="A24" t="s">
        <v>319</v>
      </c>
      <c r="B24" s="10">
        <f>MIN(B2:B19)</f>
        <v>0</v>
      </c>
      <c r="C24" s="10">
        <f>MIN(C2:C19)</f>
        <v>0</v>
      </c>
      <c r="D24" s="10">
        <f>MIN(D2:D19)</f>
        <v>0</v>
      </c>
      <c r="E24" s="10">
        <f>MIN(E2:E19)</f>
        <v>0</v>
      </c>
    </row>
    <row r="25" spans="1:256" x14ac:dyDescent="0.25">
      <c r="A25" t="s">
        <v>320</v>
      </c>
      <c r="B25" s="10">
        <f>B21+ B22</f>
        <v>233.52991853863236</v>
      </c>
      <c r="C25" s="10">
        <f>C21+ C22</f>
        <v>233.52991853863236</v>
      </c>
      <c r="D25" s="10">
        <f>D21+ D22</f>
        <v>0</v>
      </c>
      <c r="E25" s="10">
        <f>E21+ E22</f>
        <v>0</v>
      </c>
    </row>
    <row r="26" spans="1:256" x14ac:dyDescent="0.25">
      <c r="B26" s="10"/>
      <c r="C26" s="10"/>
      <c r="D26" s="10"/>
      <c r="E26" s="10"/>
    </row>
  </sheetData>
  <sortState columnSort="1" ref="B1:E25">
    <sortCondition descending="1" ref="B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5" width="7.7109375" customWidth="1"/>
  </cols>
  <sheetData>
    <row r="1" spans="1:256" x14ac:dyDescent="0.25">
      <c r="A1" t="s">
        <v>212</v>
      </c>
      <c r="B1" t="s">
        <v>201</v>
      </c>
      <c r="C1" t="s">
        <v>202</v>
      </c>
      <c r="D1" t="s">
        <v>203</v>
      </c>
      <c r="E1" t="s">
        <v>204</v>
      </c>
      <c r="IV1" t="s">
        <v>321</v>
      </c>
    </row>
    <row r="2" spans="1:256" x14ac:dyDescent="0.25">
      <c r="A2" s="3">
        <v>43196.323564814818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 x14ac:dyDescent="0.25">
      <c r="A3" s="3">
        <v>43196.323622685188</v>
      </c>
      <c r="B3">
        <v>58.9</v>
      </c>
      <c r="C3">
        <v>58.9</v>
      </c>
      <c r="D3">
        <v>0</v>
      </c>
      <c r="E3">
        <v>0</v>
      </c>
      <c r="IV3">
        <v>117.8</v>
      </c>
    </row>
    <row r="4" spans="1:256" x14ac:dyDescent="0.25">
      <c r="A4" s="3">
        <v>43196.323680555557</v>
      </c>
      <c r="B4">
        <v>35.799999999999997</v>
      </c>
      <c r="C4">
        <v>35.799999999999997</v>
      </c>
      <c r="D4">
        <v>0</v>
      </c>
      <c r="E4">
        <v>0</v>
      </c>
      <c r="IV4">
        <v>71.599999999999994</v>
      </c>
    </row>
    <row r="5" spans="1:256" x14ac:dyDescent="0.25">
      <c r="A5" s="3">
        <v>43196.323738425926</v>
      </c>
      <c r="B5">
        <v>2.6</v>
      </c>
      <c r="C5">
        <v>2.6</v>
      </c>
      <c r="D5">
        <v>0</v>
      </c>
      <c r="E5">
        <v>0</v>
      </c>
      <c r="IV5">
        <v>5.2</v>
      </c>
    </row>
    <row r="6" spans="1:256" x14ac:dyDescent="0.25">
      <c r="A6" s="3">
        <v>43196.323796296296</v>
      </c>
      <c r="B6">
        <v>9.4</v>
      </c>
      <c r="C6">
        <v>9.4</v>
      </c>
      <c r="D6">
        <v>0</v>
      </c>
      <c r="E6">
        <v>0</v>
      </c>
      <c r="IV6">
        <v>18.8</v>
      </c>
    </row>
    <row r="7" spans="1:256" x14ac:dyDescent="0.25">
      <c r="A7" s="3">
        <v>43196.323854166665</v>
      </c>
      <c r="B7">
        <v>0.6</v>
      </c>
      <c r="C7">
        <v>0.6</v>
      </c>
      <c r="D7">
        <v>0</v>
      </c>
      <c r="E7">
        <v>0</v>
      </c>
      <c r="IV7">
        <v>1.2</v>
      </c>
    </row>
    <row r="8" spans="1:256" x14ac:dyDescent="0.25">
      <c r="A8" s="3">
        <v>43196.323912037034</v>
      </c>
      <c r="B8">
        <v>0.4</v>
      </c>
      <c r="C8">
        <v>0.4</v>
      </c>
      <c r="D8">
        <v>0</v>
      </c>
      <c r="E8">
        <v>0</v>
      </c>
      <c r="IV8">
        <v>0.8</v>
      </c>
    </row>
    <row r="9" spans="1:256" x14ac:dyDescent="0.25">
      <c r="A9" s="3">
        <v>43196.323969907404</v>
      </c>
      <c r="B9">
        <v>1.4</v>
      </c>
      <c r="C9">
        <v>1.4</v>
      </c>
      <c r="D9">
        <v>0</v>
      </c>
      <c r="E9">
        <v>0</v>
      </c>
      <c r="IV9">
        <v>2.8</v>
      </c>
    </row>
    <row r="10" spans="1:256" x14ac:dyDescent="0.25">
      <c r="A10" s="3">
        <v>43196.32402777778</v>
      </c>
      <c r="B10">
        <v>1.4</v>
      </c>
      <c r="C10">
        <v>1.4</v>
      </c>
      <c r="D10">
        <v>0</v>
      </c>
      <c r="E10">
        <v>0</v>
      </c>
      <c r="IV10">
        <v>2.8</v>
      </c>
    </row>
    <row r="11" spans="1:256" x14ac:dyDescent="0.25">
      <c r="A11" s="3">
        <v>43196.32408564815</v>
      </c>
      <c r="B11">
        <v>1.8</v>
      </c>
      <c r="C11">
        <v>1.8</v>
      </c>
      <c r="D11">
        <v>0</v>
      </c>
      <c r="E11">
        <v>0</v>
      </c>
      <c r="IV11">
        <v>3.6</v>
      </c>
    </row>
    <row r="12" spans="1:256" x14ac:dyDescent="0.25">
      <c r="A12" s="3">
        <v>43196.324143518519</v>
      </c>
      <c r="B12">
        <v>0.8</v>
      </c>
      <c r="C12">
        <v>0.8</v>
      </c>
      <c r="D12">
        <v>0</v>
      </c>
      <c r="E12">
        <v>0</v>
      </c>
      <c r="IV12">
        <v>1.6</v>
      </c>
    </row>
    <row r="13" spans="1:256" x14ac:dyDescent="0.25">
      <c r="A13" s="3">
        <v>43196.324201388888</v>
      </c>
      <c r="B13">
        <v>3.2</v>
      </c>
      <c r="C13">
        <v>3.2</v>
      </c>
      <c r="D13">
        <v>0</v>
      </c>
      <c r="E13">
        <v>0</v>
      </c>
      <c r="IV13">
        <v>6.4</v>
      </c>
    </row>
    <row r="14" spans="1:256" x14ac:dyDescent="0.25">
      <c r="A14" s="3">
        <v>43196.324259259258</v>
      </c>
      <c r="B14">
        <v>0.6</v>
      </c>
      <c r="C14">
        <v>0.6</v>
      </c>
      <c r="D14">
        <v>0</v>
      </c>
      <c r="E14">
        <v>0</v>
      </c>
      <c r="IV14">
        <v>1.2</v>
      </c>
    </row>
    <row r="15" spans="1:256" x14ac:dyDescent="0.25">
      <c r="A15" s="3">
        <v>43196.324317129627</v>
      </c>
      <c r="B15">
        <v>0.6</v>
      </c>
      <c r="C15">
        <v>0.6</v>
      </c>
      <c r="D15">
        <v>0</v>
      </c>
      <c r="E15">
        <v>0</v>
      </c>
      <c r="IV15">
        <v>1.2</v>
      </c>
    </row>
    <row r="16" spans="1:256" x14ac:dyDescent="0.25">
      <c r="A16" s="3">
        <v>43196.324374999997</v>
      </c>
      <c r="B16">
        <v>0.6</v>
      </c>
      <c r="C16">
        <v>0.6</v>
      </c>
      <c r="D16">
        <v>0</v>
      </c>
      <c r="E16">
        <v>0</v>
      </c>
      <c r="IV16">
        <v>1.2</v>
      </c>
    </row>
    <row r="17" spans="1:256" x14ac:dyDescent="0.25">
      <c r="A17" s="3">
        <v>43196.324432870373</v>
      </c>
      <c r="B17">
        <v>1</v>
      </c>
      <c r="C17">
        <v>1</v>
      </c>
      <c r="D17">
        <v>0</v>
      </c>
      <c r="E17">
        <v>0</v>
      </c>
      <c r="IV17">
        <v>2</v>
      </c>
    </row>
    <row r="18" spans="1:256" x14ac:dyDescent="0.25">
      <c r="A18" s="3">
        <v>43196.324490740742</v>
      </c>
      <c r="B18">
        <v>1.6</v>
      </c>
      <c r="C18">
        <v>1.6</v>
      </c>
      <c r="D18">
        <v>0</v>
      </c>
      <c r="E18">
        <v>0</v>
      </c>
      <c r="IV18">
        <v>3.2</v>
      </c>
    </row>
    <row r="19" spans="1:256" x14ac:dyDescent="0.25">
      <c r="A19" s="3">
        <v>43196.324548611112</v>
      </c>
      <c r="B19">
        <v>0.4</v>
      </c>
      <c r="C19">
        <v>0.4</v>
      </c>
      <c r="D19">
        <v>0</v>
      </c>
      <c r="E19">
        <v>0</v>
      </c>
      <c r="IV19">
        <v>0.8</v>
      </c>
    </row>
    <row r="21" spans="1:256" x14ac:dyDescent="0.25">
      <c r="A21" t="s">
        <v>316</v>
      </c>
      <c r="B21" s="10">
        <f>AVERAGE(B2:B19)</f>
        <v>6.727777777777777</v>
      </c>
      <c r="C21" s="10">
        <f>AVERAGE(C2:C19)</f>
        <v>6.727777777777777</v>
      </c>
      <c r="D21" s="10">
        <f>AVERAGE(D2:D19)</f>
        <v>0</v>
      </c>
      <c r="E21" s="10">
        <f>AVERAGE(E2:E19)</f>
        <v>0</v>
      </c>
    </row>
    <row r="22" spans="1:256" x14ac:dyDescent="0.25">
      <c r="A22" t="s">
        <v>317</v>
      </c>
      <c r="B22" s="10">
        <f>IF(B21=0,0,MAX(SUMPRODUCT(B2:B19,B2:B19)/SUM(B2:B19)-B21,0))</f>
        <v>33.481388200752363</v>
      </c>
      <c r="C22" s="10">
        <f>IF(C21=0,0,MAX(SUMPRODUCT(C2:C19,C2:C19)/SUM(C2:C19)-C21,0))</f>
        <v>33.481388200752363</v>
      </c>
      <c r="D22" s="10">
        <f>IF(D21=0,0,MAX(SUMPRODUCT(D2:D19,D2:D19)/SUM(D2:D19)-D21,0))</f>
        <v>0</v>
      </c>
      <c r="E22" s="10">
        <f>IF(E21=0,0,MAX(SUMPRODUCT(E2:E19,E2:E19)/SUM(E2:E19)-E21,0))</f>
        <v>0</v>
      </c>
    </row>
    <row r="23" spans="1:256" x14ac:dyDescent="0.25">
      <c r="A23" t="s">
        <v>318</v>
      </c>
      <c r="B23" s="10">
        <f>MAX(B2:B19)</f>
        <v>58.9</v>
      </c>
      <c r="C23" s="10">
        <f>MAX(C2:C19)</f>
        <v>58.9</v>
      </c>
      <c r="D23" s="10">
        <f>MAX(D2:D19)</f>
        <v>0</v>
      </c>
      <c r="E23" s="10">
        <f>MAX(E2:E19)</f>
        <v>0</v>
      </c>
    </row>
    <row r="24" spans="1:256" x14ac:dyDescent="0.25">
      <c r="A24" t="s">
        <v>319</v>
      </c>
      <c r="B24" s="10">
        <f>MIN(B2:B19)</f>
        <v>0</v>
      </c>
      <c r="C24" s="10">
        <f>MIN(C2:C19)</f>
        <v>0</v>
      </c>
      <c r="D24" s="10">
        <f>MIN(D2:D19)</f>
        <v>0</v>
      </c>
      <c r="E24" s="10">
        <f>MIN(E2:E19)</f>
        <v>0</v>
      </c>
    </row>
    <row r="25" spans="1:256" x14ac:dyDescent="0.25">
      <c r="A25" t="s">
        <v>320</v>
      </c>
      <c r="B25" s="10">
        <f>B21+ B22</f>
        <v>40.209165978530137</v>
      </c>
      <c r="C25" s="10">
        <f>C21+ C22</f>
        <v>40.209165978530137</v>
      </c>
      <c r="D25" s="10">
        <f>D21+ D22</f>
        <v>0</v>
      </c>
      <c r="E25" s="10">
        <f>E21+ E22</f>
        <v>0</v>
      </c>
    </row>
    <row r="26" spans="1:256" x14ac:dyDescent="0.25">
      <c r="B26" s="10"/>
      <c r="C26" s="10"/>
      <c r="D26" s="10"/>
      <c r="E26" s="10"/>
    </row>
  </sheetData>
  <sortState columnSort="1" ref="B1:E25">
    <sortCondition descending="1" ref="B25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7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</row>
    <row r="2" spans="1:7" x14ac:dyDescent="0.25">
      <c r="A2" s="3">
        <v>43196.323564814818</v>
      </c>
      <c r="B2">
        <v>79.8</v>
      </c>
      <c r="C2">
        <v>0.1</v>
      </c>
      <c r="D2">
        <v>0</v>
      </c>
      <c r="E2">
        <v>0</v>
      </c>
      <c r="F2">
        <v>0</v>
      </c>
      <c r="G2">
        <v>0</v>
      </c>
    </row>
    <row r="3" spans="1:7" x14ac:dyDescent="0.25">
      <c r="A3" s="3">
        <v>43196.323622685188</v>
      </c>
      <c r="B3">
        <v>79.8</v>
      </c>
      <c r="C3">
        <v>0.1</v>
      </c>
      <c r="D3">
        <v>0</v>
      </c>
      <c r="E3">
        <v>0</v>
      </c>
      <c r="F3">
        <v>0</v>
      </c>
      <c r="G3">
        <v>0</v>
      </c>
    </row>
    <row r="4" spans="1:7" x14ac:dyDescent="0.25">
      <c r="A4" s="3">
        <v>43196.323680555557</v>
      </c>
      <c r="B4">
        <v>79.8</v>
      </c>
      <c r="C4">
        <v>0.1</v>
      </c>
      <c r="D4">
        <v>0</v>
      </c>
      <c r="E4">
        <v>0</v>
      </c>
      <c r="F4">
        <v>0</v>
      </c>
      <c r="G4">
        <v>0</v>
      </c>
    </row>
    <row r="5" spans="1:7" x14ac:dyDescent="0.25">
      <c r="A5" s="3">
        <v>43196.323738425926</v>
      </c>
      <c r="B5">
        <v>79.8</v>
      </c>
      <c r="C5">
        <v>0.1</v>
      </c>
      <c r="D5">
        <v>0</v>
      </c>
      <c r="E5">
        <v>0</v>
      </c>
      <c r="F5">
        <v>0</v>
      </c>
      <c r="G5">
        <v>0</v>
      </c>
    </row>
    <row r="6" spans="1:7" x14ac:dyDescent="0.25">
      <c r="A6" s="3">
        <v>43196.323796296296</v>
      </c>
      <c r="B6">
        <v>79.8</v>
      </c>
      <c r="C6">
        <v>0.1</v>
      </c>
      <c r="D6">
        <v>0</v>
      </c>
      <c r="E6">
        <v>0</v>
      </c>
      <c r="F6">
        <v>0</v>
      </c>
      <c r="G6">
        <v>0</v>
      </c>
    </row>
    <row r="7" spans="1:7" x14ac:dyDescent="0.25">
      <c r="A7" s="3">
        <v>43196.323854166665</v>
      </c>
      <c r="B7">
        <v>79.8</v>
      </c>
      <c r="C7">
        <v>0.1</v>
      </c>
      <c r="D7">
        <v>0</v>
      </c>
      <c r="E7">
        <v>0</v>
      </c>
      <c r="F7">
        <v>0</v>
      </c>
      <c r="G7">
        <v>0</v>
      </c>
    </row>
    <row r="8" spans="1:7" x14ac:dyDescent="0.25">
      <c r="A8" s="3">
        <v>43196.323912037034</v>
      </c>
      <c r="B8">
        <v>79.8</v>
      </c>
      <c r="C8">
        <v>0.1</v>
      </c>
      <c r="D8">
        <v>0</v>
      </c>
      <c r="E8">
        <v>0</v>
      </c>
      <c r="F8">
        <v>0</v>
      </c>
      <c r="G8">
        <v>0</v>
      </c>
    </row>
    <row r="9" spans="1:7" x14ac:dyDescent="0.25">
      <c r="A9" s="3">
        <v>43196.323969907404</v>
      </c>
      <c r="B9">
        <v>79.900000000000006</v>
      </c>
      <c r="C9">
        <v>0.1</v>
      </c>
      <c r="D9">
        <v>0</v>
      </c>
      <c r="E9">
        <v>0</v>
      </c>
      <c r="F9">
        <v>0</v>
      </c>
      <c r="G9">
        <v>0</v>
      </c>
    </row>
    <row r="10" spans="1:7" x14ac:dyDescent="0.25">
      <c r="A10" s="3">
        <v>43196.32402777778</v>
      </c>
      <c r="B10">
        <v>79.900000000000006</v>
      </c>
      <c r="C10">
        <v>0.1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3">
        <v>43196.32408564815</v>
      </c>
      <c r="B11">
        <v>79.900000000000006</v>
      </c>
      <c r="C11">
        <v>0.1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3">
        <v>43196.324143518519</v>
      </c>
      <c r="B12">
        <v>79.900000000000006</v>
      </c>
      <c r="C12">
        <v>0.1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3">
        <v>43196.324201388888</v>
      </c>
      <c r="B13">
        <v>79.900000000000006</v>
      </c>
      <c r="C13">
        <v>0.1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3">
        <v>43196.324259259258</v>
      </c>
      <c r="B14">
        <v>79.900000000000006</v>
      </c>
      <c r="C14">
        <v>0.1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3">
        <v>43196.324317129627</v>
      </c>
      <c r="B15">
        <v>79.900000000000006</v>
      </c>
      <c r="C15">
        <v>0.1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3">
        <v>43196.324374999997</v>
      </c>
      <c r="B16">
        <v>79.900000000000006</v>
      </c>
      <c r="C16">
        <v>0.1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3">
        <v>43196.324432870373</v>
      </c>
      <c r="B17">
        <v>79.900000000000006</v>
      </c>
      <c r="C17">
        <v>0.1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3">
        <v>43196.324490740742</v>
      </c>
      <c r="B18">
        <v>79.900000000000006</v>
      </c>
      <c r="C18">
        <v>0.1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3">
        <v>43196.324548611112</v>
      </c>
      <c r="B19">
        <v>79.900000000000006</v>
      </c>
      <c r="C19">
        <v>0.1</v>
      </c>
      <c r="D19">
        <v>0</v>
      </c>
      <c r="E19">
        <v>0</v>
      </c>
      <c r="F19">
        <v>0</v>
      </c>
      <c r="G19">
        <v>0</v>
      </c>
    </row>
    <row r="21" spans="1:7" x14ac:dyDescent="0.25">
      <c r="A21" t="s">
        <v>316</v>
      </c>
      <c r="B21" s="10">
        <f>AVERAGE(B2:B19)</f>
        <v>79.861111111111143</v>
      </c>
      <c r="C21" s="10">
        <f>AVERAGE(C2:C19)</f>
        <v>0.10000000000000003</v>
      </c>
      <c r="D21" s="10">
        <f>AVERAGE(D2:D19)</f>
        <v>0</v>
      </c>
      <c r="E21" s="10">
        <f>AVERAGE(E2:E19)</f>
        <v>0</v>
      </c>
      <c r="F21" s="10">
        <f>AVERAGE(F2:F19)</f>
        <v>0</v>
      </c>
      <c r="G21" s="10">
        <f>AVERAGE(G2:G19)</f>
        <v>0</v>
      </c>
    </row>
    <row r="22" spans="1:7" x14ac:dyDescent="0.25">
      <c r="A22" t="s">
        <v>317</v>
      </c>
      <c r="B22" s="10">
        <f>IF(B21=0,0,MAX(SUMPRODUCT(B2:B19,B2:B19)/SUM(B2:B19)-B21,0))</f>
        <v>2.9758454033412818E-5</v>
      </c>
      <c r="C22" s="10">
        <f>IF(C21=0,0,MAX(SUMPRODUCT(C2:C19,C2:C19)/SUM(C2:C19)-C21,0))</f>
        <v>0</v>
      </c>
      <c r="D22" s="10">
        <f>IF(D21=0,0,MAX(SUMPRODUCT(D2:D19,D2:D19)/SUM(D2:D19)-D21,0))</f>
        <v>0</v>
      </c>
      <c r="E22" s="10">
        <f>IF(E21=0,0,MAX(SUMPRODUCT(E2:E19,E2:E19)/SUM(E2:E19)-E21,0))</f>
        <v>0</v>
      </c>
      <c r="F22" s="10">
        <f>IF(F21=0,0,MAX(SUMPRODUCT(F2:F19,F2:F19)/SUM(F2:F19)-F21,0))</f>
        <v>0</v>
      </c>
      <c r="G22" s="10">
        <f>IF(G21=0,0,MAX(SUMPRODUCT(G2:G19,G2:G19)/SUM(G2:G19)-G21,0))</f>
        <v>0</v>
      </c>
    </row>
    <row r="23" spans="1:7" x14ac:dyDescent="0.25">
      <c r="A23" t="s">
        <v>318</v>
      </c>
      <c r="B23" s="10">
        <f>MAX(B2:B19)</f>
        <v>79.900000000000006</v>
      </c>
      <c r="C23" s="10">
        <f>MAX(C2:C19)</f>
        <v>0.1</v>
      </c>
      <c r="D23" s="10">
        <f>MAX(D2:D19)</f>
        <v>0</v>
      </c>
      <c r="E23" s="10">
        <f>MAX(E2:E19)</f>
        <v>0</v>
      </c>
      <c r="F23" s="10">
        <f>MAX(F2:F19)</f>
        <v>0</v>
      </c>
      <c r="G23" s="10">
        <f>MAX(G2:G19)</f>
        <v>0</v>
      </c>
    </row>
    <row r="24" spans="1:7" x14ac:dyDescent="0.25">
      <c r="A24" t="s">
        <v>319</v>
      </c>
      <c r="B24" s="10">
        <f>MIN(B2:B19)</f>
        <v>79.8</v>
      </c>
      <c r="C24" s="10">
        <f>MIN(C2:C19)</f>
        <v>0.1</v>
      </c>
      <c r="D24" s="10">
        <f>MIN(D2:D19)</f>
        <v>0</v>
      </c>
      <c r="E24" s="10">
        <f>MIN(E2:E19)</f>
        <v>0</v>
      </c>
      <c r="F24" s="10">
        <f>MIN(F2:F19)</f>
        <v>0</v>
      </c>
      <c r="G24" s="10">
        <f>MIN(G2:G19)</f>
        <v>0</v>
      </c>
    </row>
    <row r="25" spans="1:7" x14ac:dyDescent="0.25">
      <c r="A25" t="s">
        <v>320</v>
      </c>
      <c r="B25" s="10">
        <f>B21+ B22</f>
        <v>79.861140869565176</v>
      </c>
      <c r="C25" s="10">
        <f>C21+ C22</f>
        <v>0.10000000000000003</v>
      </c>
      <c r="D25" s="10">
        <f>D21+ D22</f>
        <v>0</v>
      </c>
      <c r="E25" s="10">
        <f>E21+ E22</f>
        <v>0</v>
      </c>
      <c r="F25" s="10">
        <f>F21+ F22</f>
        <v>0</v>
      </c>
      <c r="G25" s="10">
        <f>G21+ G22</f>
        <v>0</v>
      </c>
    </row>
    <row r="26" spans="1:7" x14ac:dyDescent="0.25">
      <c r="B26" s="10"/>
      <c r="C26" s="10"/>
      <c r="D26" s="10"/>
      <c r="E26" s="10"/>
      <c r="F26" s="10"/>
      <c r="G26" s="10"/>
    </row>
  </sheetData>
  <sortState columnSort="1" ref="B1:G25">
    <sortCondition descending="1" ref="B25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2" width="9.7109375" bestFit="1" customWidth="1"/>
    <col min="3" max="3" width="9" bestFit="1" customWidth="1"/>
    <col min="4" max="4" width="8.42578125" bestFit="1" customWidth="1"/>
    <col min="5" max="5" width="9.7109375" bestFit="1" customWidth="1"/>
    <col min="6" max="6" width="9.28515625" bestFit="1" customWidth="1"/>
    <col min="7" max="7" width="8.5703125" bestFit="1" customWidth="1"/>
    <col min="8" max="8" width="8" bestFit="1" customWidth="1"/>
    <col min="9" max="9" width="9.28515625" bestFit="1" customWidth="1"/>
    <col min="10" max="10" width="11.5703125" bestFit="1" customWidth="1"/>
    <col min="11" max="11" width="7.140625" bestFit="1" customWidth="1"/>
    <col min="12" max="12" width="6.28515625" bestFit="1" customWidth="1"/>
    <col min="13" max="14" width="7.42578125" bestFit="1" customWidth="1"/>
    <col min="15" max="15" width="11.7109375" bestFit="1" customWidth="1"/>
  </cols>
  <sheetData>
    <row r="1" spans="1:16" x14ac:dyDescent="0.25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</row>
    <row r="2" spans="1:16" x14ac:dyDescent="0.25">
      <c r="A2" s="3">
        <v>43196.323564814818</v>
      </c>
      <c r="B2">
        <v>749.2</v>
      </c>
      <c r="C2">
        <v>0</v>
      </c>
      <c r="D2">
        <v>749.2</v>
      </c>
      <c r="E2">
        <v>150</v>
      </c>
      <c r="F2">
        <v>97.2</v>
      </c>
      <c r="G2">
        <v>0</v>
      </c>
      <c r="H2">
        <v>97.2</v>
      </c>
      <c r="I2">
        <v>150</v>
      </c>
      <c r="J2">
        <v>0</v>
      </c>
      <c r="K2">
        <v>158.1</v>
      </c>
      <c r="L2">
        <v>514.20000000000005</v>
      </c>
      <c r="M2">
        <v>-1</v>
      </c>
      <c r="N2">
        <v>17.5</v>
      </c>
      <c r="O2">
        <v>0</v>
      </c>
      <c r="P2">
        <v>115.4</v>
      </c>
    </row>
    <row r="3" spans="1:16" x14ac:dyDescent="0.25">
      <c r="A3" s="3">
        <v>43196.323622685188</v>
      </c>
      <c r="B3">
        <v>749.2</v>
      </c>
      <c r="C3">
        <v>0</v>
      </c>
      <c r="D3">
        <v>749.2</v>
      </c>
      <c r="E3">
        <v>150</v>
      </c>
      <c r="F3">
        <v>85.6</v>
      </c>
      <c r="G3">
        <v>0</v>
      </c>
      <c r="H3">
        <v>85.6</v>
      </c>
      <c r="I3">
        <v>150</v>
      </c>
      <c r="J3">
        <v>0</v>
      </c>
      <c r="K3">
        <v>165.5</v>
      </c>
      <c r="L3">
        <v>522.1</v>
      </c>
      <c r="M3">
        <v>-1</v>
      </c>
      <c r="N3">
        <v>17.5</v>
      </c>
      <c r="O3">
        <v>0</v>
      </c>
      <c r="P3">
        <v>119.4</v>
      </c>
    </row>
    <row r="4" spans="1:16" x14ac:dyDescent="0.25">
      <c r="A4" s="3">
        <v>43196.323680555557</v>
      </c>
      <c r="B4">
        <v>749.2</v>
      </c>
      <c r="C4">
        <v>0</v>
      </c>
      <c r="D4">
        <v>749.2</v>
      </c>
      <c r="E4">
        <v>150</v>
      </c>
      <c r="F4">
        <v>51.4</v>
      </c>
      <c r="G4">
        <v>0</v>
      </c>
      <c r="H4">
        <v>51.4</v>
      </c>
      <c r="I4">
        <v>150</v>
      </c>
      <c r="J4">
        <v>0</v>
      </c>
      <c r="K4">
        <v>170.3</v>
      </c>
      <c r="L4">
        <v>552.6</v>
      </c>
      <c r="M4">
        <v>-1</v>
      </c>
      <c r="N4">
        <v>17.5</v>
      </c>
      <c r="O4">
        <v>0</v>
      </c>
      <c r="P4">
        <v>121.8</v>
      </c>
    </row>
    <row r="5" spans="1:16" x14ac:dyDescent="0.25">
      <c r="A5" s="3">
        <v>43196.323738425926</v>
      </c>
      <c r="B5">
        <v>749.2</v>
      </c>
      <c r="C5">
        <v>0</v>
      </c>
      <c r="D5">
        <v>749.2</v>
      </c>
      <c r="E5">
        <v>150</v>
      </c>
      <c r="F5">
        <v>47.7</v>
      </c>
      <c r="G5">
        <v>0</v>
      </c>
      <c r="H5">
        <v>47.7</v>
      </c>
      <c r="I5">
        <v>150</v>
      </c>
      <c r="J5">
        <v>0</v>
      </c>
      <c r="K5">
        <v>170.7</v>
      </c>
      <c r="L5">
        <v>556.79999999999995</v>
      </c>
      <c r="M5">
        <v>-1</v>
      </c>
      <c r="N5">
        <v>17.5</v>
      </c>
      <c r="O5">
        <v>0</v>
      </c>
      <c r="P5">
        <v>121.9</v>
      </c>
    </row>
    <row r="6" spans="1:16" x14ac:dyDescent="0.25">
      <c r="A6" s="3">
        <v>43196.323796296296</v>
      </c>
      <c r="B6">
        <v>749.2</v>
      </c>
      <c r="C6">
        <v>0</v>
      </c>
      <c r="D6">
        <v>749.2</v>
      </c>
      <c r="E6">
        <v>150</v>
      </c>
      <c r="F6">
        <v>45.9</v>
      </c>
      <c r="G6">
        <v>0</v>
      </c>
      <c r="H6">
        <v>45.9</v>
      </c>
      <c r="I6">
        <v>150</v>
      </c>
      <c r="J6">
        <v>0</v>
      </c>
      <c r="K6">
        <v>171</v>
      </c>
      <c r="L6">
        <v>559</v>
      </c>
      <c r="M6">
        <v>-1</v>
      </c>
      <c r="N6">
        <v>17.5</v>
      </c>
      <c r="O6">
        <v>0</v>
      </c>
      <c r="P6">
        <v>122</v>
      </c>
    </row>
    <row r="7" spans="1:16" x14ac:dyDescent="0.25">
      <c r="A7" s="3">
        <v>43196.323854166665</v>
      </c>
      <c r="B7">
        <v>749.2</v>
      </c>
      <c r="C7">
        <v>0</v>
      </c>
      <c r="D7">
        <v>749.2</v>
      </c>
      <c r="E7">
        <v>150</v>
      </c>
      <c r="F7">
        <v>42.9</v>
      </c>
      <c r="G7">
        <v>0</v>
      </c>
      <c r="H7">
        <v>42.9</v>
      </c>
      <c r="I7">
        <v>150</v>
      </c>
      <c r="J7">
        <v>0</v>
      </c>
      <c r="K7">
        <v>171.3</v>
      </c>
      <c r="L7">
        <v>561.70000000000005</v>
      </c>
      <c r="M7">
        <v>-1</v>
      </c>
      <c r="N7">
        <v>17.600000000000001</v>
      </c>
      <c r="O7">
        <v>0</v>
      </c>
      <c r="P7">
        <v>122.1</v>
      </c>
    </row>
    <row r="8" spans="1:16" x14ac:dyDescent="0.25">
      <c r="A8" s="3">
        <v>43196.323912037034</v>
      </c>
      <c r="B8">
        <v>749.2</v>
      </c>
      <c r="C8">
        <v>0</v>
      </c>
      <c r="D8">
        <v>749.2</v>
      </c>
      <c r="E8">
        <v>150</v>
      </c>
      <c r="F8">
        <v>39.5</v>
      </c>
      <c r="G8">
        <v>0</v>
      </c>
      <c r="H8">
        <v>39.5</v>
      </c>
      <c r="I8">
        <v>150</v>
      </c>
      <c r="J8">
        <v>0</v>
      </c>
      <c r="K8">
        <v>171.6</v>
      </c>
      <c r="L8">
        <v>564.9</v>
      </c>
      <c r="M8">
        <v>-1</v>
      </c>
      <c r="N8">
        <v>17.600000000000001</v>
      </c>
      <c r="O8">
        <v>0</v>
      </c>
      <c r="P8">
        <v>122.2</v>
      </c>
    </row>
    <row r="9" spans="1:16" x14ac:dyDescent="0.25">
      <c r="A9" s="3">
        <v>43196.323969907404</v>
      </c>
      <c r="B9">
        <v>749.2</v>
      </c>
      <c r="C9">
        <v>0</v>
      </c>
      <c r="D9">
        <v>749.2</v>
      </c>
      <c r="E9">
        <v>150</v>
      </c>
      <c r="F9">
        <v>38.4</v>
      </c>
      <c r="G9">
        <v>0</v>
      </c>
      <c r="H9">
        <v>38.4</v>
      </c>
      <c r="I9">
        <v>150</v>
      </c>
      <c r="J9">
        <v>0</v>
      </c>
      <c r="K9">
        <v>172</v>
      </c>
      <c r="L9">
        <v>565.6</v>
      </c>
      <c r="M9">
        <v>-1</v>
      </c>
      <c r="N9">
        <v>17.600000000000001</v>
      </c>
      <c r="O9">
        <v>0</v>
      </c>
      <c r="P9">
        <v>122.5</v>
      </c>
    </row>
    <row r="10" spans="1:16" x14ac:dyDescent="0.25">
      <c r="A10" s="3">
        <v>43196.32402777778</v>
      </c>
      <c r="B10">
        <v>749.2</v>
      </c>
      <c r="C10">
        <v>0</v>
      </c>
      <c r="D10">
        <v>749.2</v>
      </c>
      <c r="E10">
        <v>150</v>
      </c>
      <c r="F10">
        <v>38.4</v>
      </c>
      <c r="G10">
        <v>0</v>
      </c>
      <c r="H10">
        <v>38.4</v>
      </c>
      <c r="I10">
        <v>150</v>
      </c>
      <c r="J10">
        <v>0</v>
      </c>
      <c r="K10">
        <v>172.3</v>
      </c>
      <c r="L10">
        <v>565.6</v>
      </c>
      <c r="M10">
        <v>-1</v>
      </c>
      <c r="N10">
        <v>17.600000000000001</v>
      </c>
      <c r="O10">
        <v>0</v>
      </c>
      <c r="P10">
        <v>122.8</v>
      </c>
    </row>
    <row r="11" spans="1:16" x14ac:dyDescent="0.25">
      <c r="A11" s="3">
        <v>43196.32408564815</v>
      </c>
      <c r="B11">
        <v>749.2</v>
      </c>
      <c r="C11">
        <v>0</v>
      </c>
      <c r="D11">
        <v>749.2</v>
      </c>
      <c r="E11">
        <v>150</v>
      </c>
      <c r="F11">
        <v>34.5</v>
      </c>
      <c r="G11">
        <v>0</v>
      </c>
      <c r="H11">
        <v>34.5</v>
      </c>
      <c r="I11">
        <v>150</v>
      </c>
      <c r="J11">
        <v>0</v>
      </c>
      <c r="K11">
        <v>172.6</v>
      </c>
      <c r="L11">
        <v>568.79999999999995</v>
      </c>
      <c r="M11">
        <v>-1</v>
      </c>
      <c r="N11">
        <v>17.600000000000001</v>
      </c>
      <c r="O11">
        <v>0</v>
      </c>
      <c r="P11">
        <v>123.1</v>
      </c>
    </row>
    <row r="12" spans="1:16" x14ac:dyDescent="0.25">
      <c r="A12" s="3">
        <v>43196.324143518519</v>
      </c>
      <c r="B12">
        <v>749.2</v>
      </c>
      <c r="C12">
        <v>0</v>
      </c>
      <c r="D12">
        <v>749.2</v>
      </c>
      <c r="E12">
        <v>150</v>
      </c>
      <c r="F12">
        <v>34.4</v>
      </c>
      <c r="G12">
        <v>0</v>
      </c>
      <c r="H12">
        <v>34.4</v>
      </c>
      <c r="I12">
        <v>150</v>
      </c>
      <c r="J12">
        <v>0</v>
      </c>
      <c r="K12">
        <v>172.9</v>
      </c>
      <c r="L12">
        <v>568.9</v>
      </c>
      <c r="M12">
        <v>-1</v>
      </c>
      <c r="N12">
        <v>17.600000000000001</v>
      </c>
      <c r="O12">
        <v>0</v>
      </c>
      <c r="P12">
        <v>123.3</v>
      </c>
    </row>
    <row r="13" spans="1:16" x14ac:dyDescent="0.25">
      <c r="A13" s="3">
        <v>43196.324201388888</v>
      </c>
      <c r="B13">
        <v>749.2</v>
      </c>
      <c r="C13">
        <v>0</v>
      </c>
      <c r="D13">
        <v>749.2</v>
      </c>
      <c r="E13">
        <v>150</v>
      </c>
      <c r="F13">
        <v>34.299999999999997</v>
      </c>
      <c r="G13">
        <v>0</v>
      </c>
      <c r="H13">
        <v>34.299999999999997</v>
      </c>
      <c r="I13">
        <v>150</v>
      </c>
      <c r="J13">
        <v>0</v>
      </c>
      <c r="K13">
        <v>173.1</v>
      </c>
      <c r="L13">
        <v>568.9</v>
      </c>
      <c r="M13">
        <v>-1</v>
      </c>
      <c r="N13">
        <v>17.600000000000001</v>
      </c>
      <c r="O13">
        <v>0</v>
      </c>
      <c r="P13">
        <v>123.6</v>
      </c>
    </row>
    <row r="14" spans="1:16" x14ac:dyDescent="0.25">
      <c r="A14" s="3">
        <v>43196.324259259258</v>
      </c>
      <c r="B14">
        <v>749.2</v>
      </c>
      <c r="C14">
        <v>0</v>
      </c>
      <c r="D14">
        <v>749.2</v>
      </c>
      <c r="E14">
        <v>150</v>
      </c>
      <c r="F14">
        <v>34.1</v>
      </c>
      <c r="G14">
        <v>0</v>
      </c>
      <c r="H14">
        <v>34.1</v>
      </c>
      <c r="I14">
        <v>150</v>
      </c>
      <c r="J14">
        <v>0</v>
      </c>
      <c r="K14">
        <v>173.4</v>
      </c>
      <c r="L14">
        <v>568.9</v>
      </c>
      <c r="M14">
        <v>-1</v>
      </c>
      <c r="N14">
        <v>17.600000000000001</v>
      </c>
      <c r="O14">
        <v>0</v>
      </c>
      <c r="P14">
        <v>123.8</v>
      </c>
    </row>
    <row r="15" spans="1:16" x14ac:dyDescent="0.25">
      <c r="A15" s="3">
        <v>43196.324317129627</v>
      </c>
      <c r="B15">
        <v>749.2</v>
      </c>
      <c r="C15">
        <v>0</v>
      </c>
      <c r="D15">
        <v>749.2</v>
      </c>
      <c r="E15">
        <v>150</v>
      </c>
      <c r="F15">
        <v>33.9</v>
      </c>
      <c r="G15">
        <v>0</v>
      </c>
      <c r="H15">
        <v>33.9</v>
      </c>
      <c r="I15">
        <v>150</v>
      </c>
      <c r="J15">
        <v>0</v>
      </c>
      <c r="K15">
        <v>173.4</v>
      </c>
      <c r="L15">
        <v>569</v>
      </c>
      <c r="M15">
        <v>-1</v>
      </c>
      <c r="N15">
        <v>17.600000000000001</v>
      </c>
      <c r="O15">
        <v>0</v>
      </c>
      <c r="P15">
        <v>123.9</v>
      </c>
    </row>
    <row r="16" spans="1:16" x14ac:dyDescent="0.25">
      <c r="A16" s="3">
        <v>43196.324374999997</v>
      </c>
      <c r="B16">
        <v>749.2</v>
      </c>
      <c r="C16">
        <v>0</v>
      </c>
      <c r="D16">
        <v>749.2</v>
      </c>
      <c r="E16">
        <v>150</v>
      </c>
      <c r="F16">
        <v>33.9</v>
      </c>
      <c r="G16">
        <v>0</v>
      </c>
      <c r="H16">
        <v>33.9</v>
      </c>
      <c r="I16">
        <v>150</v>
      </c>
      <c r="J16">
        <v>0</v>
      </c>
      <c r="K16">
        <v>173.4</v>
      </c>
      <c r="L16">
        <v>569</v>
      </c>
      <c r="M16">
        <v>-1</v>
      </c>
      <c r="N16">
        <v>17.600000000000001</v>
      </c>
      <c r="O16">
        <v>0</v>
      </c>
      <c r="P16">
        <v>123.9</v>
      </c>
    </row>
    <row r="17" spans="1:16" x14ac:dyDescent="0.25">
      <c r="A17" s="3">
        <v>43196.324432870373</v>
      </c>
      <c r="B17">
        <v>749.2</v>
      </c>
      <c r="C17">
        <v>0</v>
      </c>
      <c r="D17">
        <v>749.2</v>
      </c>
      <c r="E17">
        <v>150</v>
      </c>
      <c r="F17">
        <v>33.9</v>
      </c>
      <c r="G17">
        <v>0</v>
      </c>
      <c r="H17">
        <v>33.9</v>
      </c>
      <c r="I17">
        <v>150</v>
      </c>
      <c r="J17">
        <v>0</v>
      </c>
      <c r="K17">
        <v>173.4</v>
      </c>
      <c r="L17">
        <v>569</v>
      </c>
      <c r="M17">
        <v>-1</v>
      </c>
      <c r="N17">
        <v>17.600000000000001</v>
      </c>
      <c r="O17">
        <v>0</v>
      </c>
      <c r="P17">
        <v>123.9</v>
      </c>
    </row>
    <row r="18" spans="1:16" x14ac:dyDescent="0.25">
      <c r="A18" s="3">
        <v>43196.324490740742</v>
      </c>
      <c r="B18">
        <v>749.2</v>
      </c>
      <c r="C18">
        <v>0</v>
      </c>
      <c r="D18">
        <v>749.2</v>
      </c>
      <c r="E18">
        <v>150</v>
      </c>
      <c r="F18">
        <v>33.5</v>
      </c>
      <c r="G18">
        <v>0</v>
      </c>
      <c r="H18">
        <v>33.5</v>
      </c>
      <c r="I18">
        <v>150</v>
      </c>
      <c r="J18">
        <v>0</v>
      </c>
      <c r="K18">
        <v>173.4</v>
      </c>
      <c r="L18">
        <v>569</v>
      </c>
      <c r="M18">
        <v>-1</v>
      </c>
      <c r="N18">
        <v>17.600000000000001</v>
      </c>
      <c r="O18">
        <v>0</v>
      </c>
      <c r="P18">
        <v>123.9</v>
      </c>
    </row>
    <row r="19" spans="1:16" x14ac:dyDescent="0.25">
      <c r="A19" s="3">
        <v>43196.324548611112</v>
      </c>
      <c r="B19">
        <v>749.2</v>
      </c>
      <c r="C19">
        <v>0</v>
      </c>
      <c r="D19">
        <v>749.2</v>
      </c>
      <c r="E19">
        <v>150</v>
      </c>
      <c r="F19">
        <v>33.5</v>
      </c>
      <c r="G19">
        <v>0</v>
      </c>
      <c r="H19">
        <v>33.5</v>
      </c>
      <c r="I19">
        <v>150</v>
      </c>
      <c r="J19">
        <v>0</v>
      </c>
      <c r="K19">
        <v>173.4</v>
      </c>
      <c r="L19">
        <v>569</v>
      </c>
      <c r="M19">
        <v>-1</v>
      </c>
      <c r="N19">
        <v>17.600000000000001</v>
      </c>
      <c r="O19">
        <v>0</v>
      </c>
      <c r="P19">
        <v>123.9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2" x14ac:dyDescent="0.25">
      <c r="A1" t="s">
        <v>326</v>
      </c>
      <c r="B1" t="s">
        <v>327</v>
      </c>
      <c r="C1" t="s">
        <v>330</v>
      </c>
      <c r="D1" t="s">
        <v>333</v>
      </c>
      <c r="E1" t="s">
        <v>328</v>
      </c>
      <c r="F1" t="s">
        <v>331</v>
      </c>
      <c r="G1" t="s">
        <v>334</v>
      </c>
      <c r="H1" t="s">
        <v>329</v>
      </c>
      <c r="I1" t="s">
        <v>332</v>
      </c>
      <c r="J1" t="s">
        <v>335</v>
      </c>
      <c r="K1" t="s">
        <v>336</v>
      </c>
      <c r="L1" t="s">
        <v>337</v>
      </c>
    </row>
    <row r="2" spans="1:12" x14ac:dyDescent="0.25">
      <c r="A2" s="3">
        <v>43196.323564814818</v>
      </c>
      <c r="B2">
        <v>0</v>
      </c>
      <c r="C2">
        <v>0</v>
      </c>
      <c r="D2">
        <v>3.1</v>
      </c>
      <c r="E2">
        <v>0</v>
      </c>
      <c r="F2">
        <v>0</v>
      </c>
      <c r="G2">
        <v>0.1</v>
      </c>
      <c r="H2">
        <v>0</v>
      </c>
      <c r="I2">
        <v>0</v>
      </c>
      <c r="J2">
        <v>3.2</v>
      </c>
      <c r="K2">
        <v>3.1</v>
      </c>
      <c r="L2">
        <v>-0.1</v>
      </c>
    </row>
    <row r="3" spans="1:12" x14ac:dyDescent="0.25">
      <c r="A3" s="3">
        <v>43196.323622685188</v>
      </c>
      <c r="B3">
        <v>0</v>
      </c>
      <c r="C3">
        <v>0</v>
      </c>
      <c r="D3">
        <v>8.1</v>
      </c>
      <c r="E3">
        <v>0</v>
      </c>
      <c r="F3">
        <v>0</v>
      </c>
      <c r="G3">
        <v>1</v>
      </c>
      <c r="H3">
        <v>0</v>
      </c>
      <c r="I3">
        <v>0</v>
      </c>
      <c r="J3">
        <v>9.1</v>
      </c>
      <c r="K3">
        <v>8.1</v>
      </c>
      <c r="L3">
        <v>-1</v>
      </c>
    </row>
    <row r="4" spans="1:12" x14ac:dyDescent="0.25">
      <c r="A4" s="3">
        <v>43196.323680555557</v>
      </c>
      <c r="B4">
        <v>0</v>
      </c>
      <c r="C4">
        <v>0</v>
      </c>
      <c r="D4">
        <v>91.3</v>
      </c>
      <c r="E4">
        <v>0</v>
      </c>
      <c r="F4">
        <v>0</v>
      </c>
      <c r="G4">
        <v>111.1</v>
      </c>
      <c r="H4">
        <v>0</v>
      </c>
      <c r="I4">
        <v>0</v>
      </c>
      <c r="J4">
        <v>202.39999999999998</v>
      </c>
      <c r="K4">
        <v>91.3</v>
      </c>
      <c r="L4">
        <v>-111.1</v>
      </c>
    </row>
    <row r="5" spans="1:12" x14ac:dyDescent="0.25">
      <c r="A5" s="3">
        <v>43196.323738425926</v>
      </c>
      <c r="B5">
        <v>0.2</v>
      </c>
      <c r="C5">
        <v>0</v>
      </c>
      <c r="D5">
        <v>213.8</v>
      </c>
      <c r="E5">
        <v>0.2</v>
      </c>
      <c r="F5">
        <v>0</v>
      </c>
      <c r="G5">
        <v>478.6</v>
      </c>
      <c r="H5">
        <v>0.4</v>
      </c>
      <c r="I5">
        <v>0</v>
      </c>
      <c r="J5">
        <v>692.40000000000009</v>
      </c>
      <c r="K5">
        <v>214</v>
      </c>
      <c r="L5">
        <v>-478.8</v>
      </c>
    </row>
    <row r="6" spans="1:12" x14ac:dyDescent="0.25">
      <c r="A6" s="3">
        <v>43196.323796296296</v>
      </c>
      <c r="B6">
        <v>0</v>
      </c>
      <c r="C6">
        <v>0</v>
      </c>
      <c r="D6">
        <v>279.2</v>
      </c>
      <c r="E6">
        <v>0</v>
      </c>
      <c r="F6">
        <v>0</v>
      </c>
      <c r="G6">
        <v>529.5</v>
      </c>
      <c r="H6">
        <v>0</v>
      </c>
      <c r="I6">
        <v>0</v>
      </c>
      <c r="J6">
        <v>808.7</v>
      </c>
      <c r="K6">
        <v>279.2</v>
      </c>
      <c r="L6">
        <v>-529.5</v>
      </c>
    </row>
    <row r="7" spans="1:12" x14ac:dyDescent="0.25">
      <c r="A7" s="3">
        <v>43196.323854166665</v>
      </c>
      <c r="B7">
        <v>0</v>
      </c>
      <c r="C7">
        <v>0</v>
      </c>
      <c r="D7">
        <v>283.10000000000002</v>
      </c>
      <c r="E7">
        <v>0</v>
      </c>
      <c r="F7">
        <v>0</v>
      </c>
      <c r="G7">
        <v>535.6</v>
      </c>
      <c r="H7">
        <v>0</v>
      </c>
      <c r="I7">
        <v>0</v>
      </c>
      <c r="J7">
        <v>818.7</v>
      </c>
      <c r="K7">
        <v>283.10000000000002</v>
      </c>
      <c r="L7">
        <v>-535.6</v>
      </c>
    </row>
    <row r="8" spans="1:12" x14ac:dyDescent="0.25">
      <c r="A8" s="3">
        <v>43196.323912037034</v>
      </c>
      <c r="B8">
        <v>0</v>
      </c>
      <c r="C8">
        <v>0</v>
      </c>
      <c r="D8">
        <v>283.8</v>
      </c>
      <c r="E8">
        <v>0</v>
      </c>
      <c r="F8">
        <v>0</v>
      </c>
      <c r="G8">
        <v>533.6</v>
      </c>
      <c r="H8">
        <v>0</v>
      </c>
      <c r="I8">
        <v>0</v>
      </c>
      <c r="J8">
        <v>817.40000000000009</v>
      </c>
      <c r="K8">
        <v>283.8</v>
      </c>
      <c r="L8">
        <v>-533.6</v>
      </c>
    </row>
    <row r="9" spans="1:12" x14ac:dyDescent="0.25">
      <c r="A9" s="3">
        <v>43196.323969907404</v>
      </c>
      <c r="B9">
        <v>0</v>
      </c>
      <c r="C9">
        <v>0</v>
      </c>
      <c r="D9">
        <v>284.5</v>
      </c>
      <c r="E9">
        <v>0</v>
      </c>
      <c r="F9">
        <v>0</v>
      </c>
      <c r="G9">
        <v>538.6</v>
      </c>
      <c r="H9">
        <v>0</v>
      </c>
      <c r="I9">
        <v>0</v>
      </c>
      <c r="J9">
        <v>823.1</v>
      </c>
      <c r="K9">
        <v>284.5</v>
      </c>
      <c r="L9">
        <v>-538.6</v>
      </c>
    </row>
    <row r="10" spans="1:12" x14ac:dyDescent="0.25">
      <c r="A10" s="3">
        <v>43196.32402777778</v>
      </c>
      <c r="B10">
        <v>0</v>
      </c>
      <c r="C10">
        <v>0</v>
      </c>
      <c r="D10">
        <v>283.5</v>
      </c>
      <c r="E10">
        <v>0</v>
      </c>
      <c r="F10">
        <v>0</v>
      </c>
      <c r="G10">
        <v>534.5</v>
      </c>
      <c r="H10">
        <v>0</v>
      </c>
      <c r="I10">
        <v>0</v>
      </c>
      <c r="J10">
        <v>818</v>
      </c>
      <c r="K10">
        <v>283.5</v>
      </c>
      <c r="L10">
        <v>-534.5</v>
      </c>
    </row>
    <row r="11" spans="1:12" x14ac:dyDescent="0.25">
      <c r="A11" s="3">
        <v>43196.32408564815</v>
      </c>
      <c r="B11">
        <v>0</v>
      </c>
      <c r="C11">
        <v>0</v>
      </c>
      <c r="D11">
        <v>287</v>
      </c>
      <c r="E11">
        <v>0</v>
      </c>
      <c r="F11">
        <v>0</v>
      </c>
      <c r="G11">
        <v>541</v>
      </c>
      <c r="H11">
        <v>0</v>
      </c>
      <c r="I11">
        <v>0</v>
      </c>
      <c r="J11">
        <v>828</v>
      </c>
      <c r="K11">
        <v>287</v>
      </c>
      <c r="L11">
        <v>-541</v>
      </c>
    </row>
    <row r="12" spans="1:12" x14ac:dyDescent="0.25">
      <c r="A12" s="3">
        <v>43196.324143518519</v>
      </c>
      <c r="B12">
        <v>0</v>
      </c>
      <c r="C12">
        <v>0</v>
      </c>
      <c r="D12">
        <v>284.39999999999998</v>
      </c>
      <c r="E12">
        <v>0</v>
      </c>
      <c r="F12">
        <v>0</v>
      </c>
      <c r="G12">
        <v>533</v>
      </c>
      <c r="H12">
        <v>0</v>
      </c>
      <c r="I12">
        <v>0</v>
      </c>
      <c r="J12">
        <v>817.4</v>
      </c>
      <c r="K12">
        <v>284.39999999999998</v>
      </c>
      <c r="L12">
        <v>-533</v>
      </c>
    </row>
    <row r="13" spans="1:12" x14ac:dyDescent="0.25">
      <c r="A13" s="3">
        <v>43196.324201388888</v>
      </c>
      <c r="B13">
        <v>0</v>
      </c>
      <c r="C13">
        <v>0</v>
      </c>
      <c r="D13">
        <v>285.8</v>
      </c>
      <c r="E13">
        <v>0</v>
      </c>
      <c r="F13">
        <v>0</v>
      </c>
      <c r="G13">
        <v>538.70000000000005</v>
      </c>
      <c r="H13">
        <v>0</v>
      </c>
      <c r="I13">
        <v>0</v>
      </c>
      <c r="J13">
        <v>824.5</v>
      </c>
      <c r="K13">
        <v>285.8</v>
      </c>
      <c r="L13">
        <v>-538.70000000000005</v>
      </c>
    </row>
    <row r="14" spans="1:12" x14ac:dyDescent="0.25">
      <c r="A14" s="3">
        <v>43196.324259259258</v>
      </c>
      <c r="B14">
        <v>0</v>
      </c>
      <c r="C14">
        <v>0</v>
      </c>
      <c r="D14">
        <v>245</v>
      </c>
      <c r="E14">
        <v>0</v>
      </c>
      <c r="F14">
        <v>0</v>
      </c>
      <c r="G14">
        <v>433.1</v>
      </c>
      <c r="H14">
        <v>0</v>
      </c>
      <c r="I14">
        <v>0</v>
      </c>
      <c r="J14">
        <v>678.1</v>
      </c>
      <c r="K14">
        <v>245</v>
      </c>
      <c r="L14">
        <v>-433.1</v>
      </c>
    </row>
    <row r="15" spans="1:12" x14ac:dyDescent="0.25">
      <c r="A15" s="3">
        <v>43196.324317129627</v>
      </c>
      <c r="B15">
        <v>0</v>
      </c>
      <c r="C15">
        <v>0</v>
      </c>
      <c r="D15">
        <v>69.3</v>
      </c>
      <c r="E15">
        <v>0</v>
      </c>
      <c r="F15">
        <v>0</v>
      </c>
      <c r="G15">
        <v>105.6</v>
      </c>
      <c r="H15">
        <v>0</v>
      </c>
      <c r="I15">
        <v>0</v>
      </c>
      <c r="J15">
        <v>174.89999999999998</v>
      </c>
      <c r="K15">
        <v>69.3</v>
      </c>
      <c r="L15">
        <v>-105.6</v>
      </c>
    </row>
    <row r="16" spans="1:12" x14ac:dyDescent="0.25">
      <c r="A16" s="3">
        <v>43196.324374999997</v>
      </c>
      <c r="B16">
        <v>0</v>
      </c>
      <c r="C16">
        <v>0</v>
      </c>
      <c r="D16">
        <v>11.4</v>
      </c>
      <c r="E16">
        <v>0</v>
      </c>
      <c r="F16">
        <v>0</v>
      </c>
      <c r="G16">
        <v>0.2</v>
      </c>
      <c r="H16">
        <v>0</v>
      </c>
      <c r="I16">
        <v>0</v>
      </c>
      <c r="J16">
        <v>11.6</v>
      </c>
      <c r="K16">
        <v>11.4</v>
      </c>
      <c r="L16">
        <v>-0.2</v>
      </c>
    </row>
    <row r="17" spans="1:12" x14ac:dyDescent="0.25">
      <c r="A17" s="3">
        <v>43196.324432870373</v>
      </c>
      <c r="B17">
        <v>0</v>
      </c>
      <c r="C17">
        <v>0</v>
      </c>
      <c r="D17">
        <v>3.7</v>
      </c>
      <c r="E17">
        <v>0</v>
      </c>
      <c r="F17">
        <v>0</v>
      </c>
      <c r="G17">
        <v>0.2</v>
      </c>
      <c r="H17">
        <v>0</v>
      </c>
      <c r="I17">
        <v>0</v>
      </c>
      <c r="J17">
        <v>3.9000000000000004</v>
      </c>
      <c r="K17">
        <v>3.7</v>
      </c>
      <c r="L17">
        <v>-0.2</v>
      </c>
    </row>
    <row r="18" spans="1:12" x14ac:dyDescent="0.25">
      <c r="A18" s="3">
        <v>43196.324490740742</v>
      </c>
      <c r="B18">
        <v>0.2</v>
      </c>
      <c r="C18">
        <v>0</v>
      </c>
      <c r="D18">
        <v>4.5999999999999996</v>
      </c>
      <c r="E18">
        <v>0.2</v>
      </c>
      <c r="F18">
        <v>0</v>
      </c>
      <c r="G18">
        <v>0.1</v>
      </c>
      <c r="H18">
        <v>0.4</v>
      </c>
      <c r="I18">
        <v>0</v>
      </c>
      <c r="J18">
        <v>4.6999999999999993</v>
      </c>
      <c r="K18">
        <v>4.8</v>
      </c>
      <c r="L18">
        <v>-0.30000000000000004</v>
      </c>
    </row>
    <row r="19" spans="1:12" x14ac:dyDescent="0.25">
      <c r="A19" s="3">
        <v>43196.324548611112</v>
      </c>
      <c r="B19">
        <v>0</v>
      </c>
      <c r="C19">
        <v>0</v>
      </c>
      <c r="D19">
        <v>2.8</v>
      </c>
      <c r="E19">
        <v>0</v>
      </c>
      <c r="F19">
        <v>0</v>
      </c>
      <c r="G19">
        <v>0.1</v>
      </c>
      <c r="H19">
        <v>0</v>
      </c>
      <c r="I19">
        <v>0</v>
      </c>
      <c r="J19">
        <v>2.9</v>
      </c>
      <c r="K19">
        <v>2.8</v>
      </c>
      <c r="L19">
        <v>-0.1</v>
      </c>
    </row>
    <row r="21" spans="1:12" x14ac:dyDescent="0.25">
      <c r="A21" t="s">
        <v>316</v>
      </c>
      <c r="B21" s="10">
        <f>AVERAGE(B2:B19)</f>
        <v>2.2222222222222223E-2</v>
      </c>
      <c r="C21" s="10">
        <f t="shared" ref="C21:G21" si="0">AVERAGE(C2:C19)</f>
        <v>0</v>
      </c>
      <c r="D21" s="10">
        <f t="shared" si="0"/>
        <v>162.4666666666667</v>
      </c>
      <c r="E21" s="10">
        <f t="shared" si="0"/>
        <v>2.2222222222222223E-2</v>
      </c>
      <c r="F21" s="10">
        <f t="shared" si="0"/>
        <v>0</v>
      </c>
      <c r="G21" s="10">
        <f t="shared" si="0"/>
        <v>300.81111111111119</v>
      </c>
    </row>
    <row r="22" spans="1:12" x14ac:dyDescent="0.25">
      <c r="A22" t="s">
        <v>317</v>
      </c>
      <c r="B22" s="10">
        <f>IF(B21=0,0,MAX(SUMPRODUCT(B2:B19,B2:B19)/SUM(B2:B19)-B21,0))</f>
        <v>0.17777777777777781</v>
      </c>
      <c r="C22" s="10">
        <f t="shared" ref="C22:G22" si="1">IF(C21=0,0,MAX(SUMPRODUCT(C2:C19,C2:C19)/SUM(C2:C19)-C21,0))</f>
        <v>0</v>
      </c>
      <c r="D22" s="10">
        <f t="shared" si="1"/>
        <v>98.786472438790781</v>
      </c>
      <c r="E22" s="10">
        <f t="shared" si="1"/>
        <v>0.17777777777777781</v>
      </c>
      <c r="F22" s="10">
        <f t="shared" si="1"/>
        <v>0</v>
      </c>
      <c r="G22" s="10">
        <f t="shared" si="1"/>
        <v>204.27582421190414</v>
      </c>
    </row>
    <row r="23" spans="1:12" x14ac:dyDescent="0.25">
      <c r="A23" t="s">
        <v>318</v>
      </c>
      <c r="B23" s="10">
        <f>MAX(B2:B19)</f>
        <v>0.2</v>
      </c>
      <c r="C23" s="10">
        <f t="shared" ref="C23:G23" si="2">MAX(C2:C19)</f>
        <v>0</v>
      </c>
      <c r="D23" s="10">
        <f t="shared" si="2"/>
        <v>287</v>
      </c>
      <c r="E23" s="10">
        <f t="shared" si="2"/>
        <v>0.2</v>
      </c>
      <c r="F23" s="10">
        <f t="shared" si="2"/>
        <v>0</v>
      </c>
      <c r="G23" s="10">
        <f t="shared" si="2"/>
        <v>541</v>
      </c>
    </row>
    <row r="24" spans="1:12" x14ac:dyDescent="0.25">
      <c r="A24" t="s">
        <v>319</v>
      </c>
      <c r="B24" s="10">
        <f>MIN(B2:B19)</f>
        <v>0</v>
      </c>
      <c r="C24" s="10">
        <f t="shared" ref="C24:G24" si="3">MIN(C2:C19)</f>
        <v>0</v>
      </c>
      <c r="D24" s="10">
        <f t="shared" si="3"/>
        <v>2.8</v>
      </c>
      <c r="E24" s="10">
        <f t="shared" si="3"/>
        <v>0</v>
      </c>
      <c r="F24" s="10">
        <f t="shared" si="3"/>
        <v>0</v>
      </c>
      <c r="G24" s="10">
        <f t="shared" si="3"/>
        <v>0.1</v>
      </c>
    </row>
    <row r="25" spans="1:12" x14ac:dyDescent="0.25">
      <c r="A25" t="s">
        <v>320</v>
      </c>
      <c r="B25" s="10">
        <f>B21+ B22</f>
        <v>0.20000000000000004</v>
      </c>
      <c r="C25" s="10">
        <f t="shared" ref="C25:G25" si="4">C21+ C22</f>
        <v>0</v>
      </c>
      <c r="D25" s="10">
        <f t="shared" si="4"/>
        <v>261.25313910545748</v>
      </c>
      <c r="E25" s="10">
        <f t="shared" si="4"/>
        <v>0.20000000000000004</v>
      </c>
      <c r="F25" s="10">
        <f t="shared" si="4"/>
        <v>0</v>
      </c>
      <c r="G25" s="10">
        <f t="shared" si="4"/>
        <v>505.08693532301533</v>
      </c>
    </row>
    <row r="26" spans="1:12" x14ac:dyDescent="0.25">
      <c r="B26" s="10"/>
      <c r="C26" s="10"/>
      <c r="D26" s="10"/>
      <c r="E26" s="10"/>
      <c r="F26" s="10"/>
      <c r="G26" s="10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7" x14ac:dyDescent="0.25">
      <c r="A1" t="s">
        <v>247</v>
      </c>
      <c r="B1" t="s">
        <v>253</v>
      </c>
      <c r="C1" t="s">
        <v>250</v>
      </c>
      <c r="D1" t="s">
        <v>248</v>
      </c>
      <c r="E1" t="s">
        <v>251</v>
      </c>
      <c r="F1" t="s">
        <v>249</v>
      </c>
      <c r="G1" t="s">
        <v>252</v>
      </c>
    </row>
    <row r="2" spans="1:7" x14ac:dyDescent="0.25">
      <c r="A2" s="3">
        <v>43196.323564814818</v>
      </c>
      <c r="B2">
        <v>0.9</v>
      </c>
      <c r="C2">
        <v>50.2</v>
      </c>
      <c r="D2">
        <v>0</v>
      </c>
      <c r="E2">
        <v>0</v>
      </c>
      <c r="F2">
        <v>0</v>
      </c>
      <c r="G2">
        <v>0</v>
      </c>
    </row>
    <row r="3" spans="1:7" x14ac:dyDescent="0.25">
      <c r="A3" s="3">
        <v>43196.323622685188</v>
      </c>
      <c r="B3">
        <v>14.4</v>
      </c>
      <c r="C3">
        <v>82.9</v>
      </c>
      <c r="D3">
        <v>0</v>
      </c>
      <c r="E3">
        <v>0</v>
      </c>
      <c r="F3">
        <v>0</v>
      </c>
      <c r="G3">
        <v>0</v>
      </c>
    </row>
    <row r="4" spans="1:7" x14ac:dyDescent="0.25">
      <c r="A4" s="3">
        <v>43196.323680555557</v>
      </c>
      <c r="B4">
        <v>393.8</v>
      </c>
      <c r="C4">
        <v>502.3</v>
      </c>
      <c r="D4">
        <v>0</v>
      </c>
      <c r="E4">
        <v>0</v>
      </c>
      <c r="F4">
        <v>0</v>
      </c>
      <c r="G4">
        <v>0</v>
      </c>
    </row>
    <row r="5" spans="1:7" x14ac:dyDescent="0.25">
      <c r="A5" s="3">
        <v>43196.323738425926</v>
      </c>
      <c r="B5">
        <v>1200.5999999999999</v>
      </c>
      <c r="C5">
        <v>1150</v>
      </c>
      <c r="D5">
        <v>1</v>
      </c>
      <c r="E5">
        <v>1</v>
      </c>
      <c r="F5">
        <v>0</v>
      </c>
      <c r="G5">
        <v>0</v>
      </c>
    </row>
    <row r="6" spans="1:7" x14ac:dyDescent="0.25">
      <c r="A6" s="3">
        <v>43196.323796296296</v>
      </c>
      <c r="B6">
        <v>1251.5999999999999</v>
      </c>
      <c r="C6">
        <v>1179.3</v>
      </c>
      <c r="D6">
        <v>0</v>
      </c>
      <c r="E6">
        <v>0</v>
      </c>
      <c r="F6">
        <v>0</v>
      </c>
      <c r="G6">
        <v>0</v>
      </c>
    </row>
    <row r="7" spans="1:7" x14ac:dyDescent="0.25">
      <c r="A7" s="3">
        <v>43196.323854166665</v>
      </c>
      <c r="B7">
        <v>1260.9000000000001</v>
      </c>
      <c r="C7">
        <v>1186.7</v>
      </c>
      <c r="D7">
        <v>0</v>
      </c>
      <c r="E7">
        <v>0</v>
      </c>
      <c r="F7">
        <v>0</v>
      </c>
      <c r="G7">
        <v>0</v>
      </c>
    </row>
    <row r="8" spans="1:7" x14ac:dyDescent="0.25">
      <c r="A8" s="3">
        <v>43196.323912037034</v>
      </c>
      <c r="B8">
        <v>1263.8</v>
      </c>
      <c r="C8">
        <v>1214</v>
      </c>
      <c r="D8">
        <v>0</v>
      </c>
      <c r="E8">
        <v>0</v>
      </c>
      <c r="F8">
        <v>0</v>
      </c>
      <c r="G8">
        <v>0</v>
      </c>
    </row>
    <row r="9" spans="1:7" x14ac:dyDescent="0.25">
      <c r="A9" s="3">
        <v>43196.323969907404</v>
      </c>
      <c r="B9">
        <v>1254.5999999999999</v>
      </c>
      <c r="C9">
        <v>1196</v>
      </c>
      <c r="D9">
        <v>0</v>
      </c>
      <c r="E9">
        <v>0</v>
      </c>
      <c r="F9">
        <v>0</v>
      </c>
      <c r="G9">
        <v>0</v>
      </c>
    </row>
    <row r="10" spans="1:7" x14ac:dyDescent="0.25">
      <c r="A10" s="3">
        <v>43196.32402777778</v>
      </c>
      <c r="B10">
        <v>1264</v>
      </c>
      <c r="C10">
        <v>1213.2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3">
        <v>43196.32408564815</v>
      </c>
      <c r="B11">
        <v>1281.2</v>
      </c>
      <c r="C11">
        <v>1215.5999999999999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3">
        <v>43196.324143518519</v>
      </c>
      <c r="B12">
        <v>1266.8</v>
      </c>
      <c r="C12">
        <v>1218.8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3">
        <v>43196.324201388888</v>
      </c>
      <c r="B13">
        <v>1271.9000000000001</v>
      </c>
      <c r="C13">
        <v>1213.0999999999999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3">
        <v>43196.324259259258</v>
      </c>
      <c r="B14">
        <v>1043.2</v>
      </c>
      <c r="C14">
        <v>1089.4000000000001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3">
        <v>43196.324317129627</v>
      </c>
      <c r="B15">
        <v>290.10000000000002</v>
      </c>
      <c r="C15">
        <v>319.89999999999998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3">
        <v>43196.324374999997</v>
      </c>
      <c r="B16">
        <v>0.4</v>
      </c>
      <c r="C16">
        <v>189.7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3">
        <v>43196.324432870373</v>
      </c>
      <c r="B17">
        <v>1</v>
      </c>
      <c r="C17">
        <v>62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3">
        <v>43196.324490740742</v>
      </c>
      <c r="B18">
        <v>0.2</v>
      </c>
      <c r="C18">
        <v>73.400000000000006</v>
      </c>
      <c r="D18">
        <v>1</v>
      </c>
      <c r="E18">
        <v>1</v>
      </c>
      <c r="F18">
        <v>0</v>
      </c>
      <c r="G18">
        <v>0</v>
      </c>
    </row>
    <row r="19" spans="1:7" x14ac:dyDescent="0.25">
      <c r="A19" s="3">
        <v>43196.324548611112</v>
      </c>
      <c r="B19">
        <v>0.2</v>
      </c>
      <c r="C19">
        <v>45.2</v>
      </c>
      <c r="D19">
        <v>0</v>
      </c>
      <c r="E19">
        <v>0</v>
      </c>
      <c r="F19">
        <v>0</v>
      </c>
      <c r="G19">
        <v>0</v>
      </c>
    </row>
    <row r="21" spans="1:7" x14ac:dyDescent="0.25">
      <c r="A21" t="s">
        <v>316</v>
      </c>
      <c r="B21" s="10">
        <f>AVERAGE(B2:B19)</f>
        <v>725.53333333333342</v>
      </c>
      <c r="C21" s="10">
        <f>AVERAGE(C2:C19)</f>
        <v>733.42777777777769</v>
      </c>
      <c r="D21" s="10">
        <f>AVERAGE(D2:D19)</f>
        <v>0.1111111111111111</v>
      </c>
      <c r="E21" s="10">
        <f>AVERAGE(E2:E19)</f>
        <v>0.1111111111111111</v>
      </c>
      <c r="F21" s="10">
        <f>AVERAGE(F2:F19)</f>
        <v>0</v>
      </c>
      <c r="G21" s="10">
        <f>AVERAGE(G2:G19)</f>
        <v>0</v>
      </c>
    </row>
    <row r="22" spans="1:7" x14ac:dyDescent="0.25">
      <c r="A22" t="s">
        <v>317</v>
      </c>
      <c r="B22" s="10">
        <f>IF(B21=0,0,MAX(SUMPRODUCT(B2:B19,B2:B19)/SUM(B2:B19)-B21,0))</f>
        <v>465.80611963612944</v>
      </c>
      <c r="C22" s="10">
        <f>IF(C21=0,0,MAX(SUMPRODUCT(C2:C19,C2:C19)/SUM(C2:C19)-C21,0))</f>
        <v>367.22038344388307</v>
      </c>
      <c r="D22" s="10">
        <f>IF(D21=0,0,MAX(SUMPRODUCT(D2:D19,D2:D19)/SUM(D2:D19)-D21,0))</f>
        <v>0.88888888888888884</v>
      </c>
      <c r="E22" s="10">
        <f>IF(E21=0,0,MAX(SUMPRODUCT(E2:E19,E2:E19)/SUM(E2:E19)-E21,0))</f>
        <v>0.88888888888888884</v>
      </c>
      <c r="F22" s="10">
        <f>IF(F21=0,0,MAX(SUMPRODUCT(F2:F19,F2:F19)/SUM(F2:F19)-F21,0))</f>
        <v>0</v>
      </c>
      <c r="G22" s="10">
        <f>IF(G21=0,0,MAX(SUMPRODUCT(G2:G19,G2:G19)/SUM(G2:G19)-G21,0))</f>
        <v>0</v>
      </c>
    </row>
    <row r="23" spans="1:7" x14ac:dyDescent="0.25">
      <c r="A23" t="s">
        <v>318</v>
      </c>
      <c r="B23" s="10">
        <f>MAX(B2:B19)</f>
        <v>1281.2</v>
      </c>
      <c r="C23" s="10">
        <f>MAX(C2:C19)</f>
        <v>1218.8</v>
      </c>
      <c r="D23" s="10">
        <f>MAX(D2:D19)</f>
        <v>1</v>
      </c>
      <c r="E23" s="10">
        <f>MAX(E2:E19)</f>
        <v>1</v>
      </c>
      <c r="F23" s="10">
        <f>MAX(F2:F19)</f>
        <v>0</v>
      </c>
      <c r="G23" s="10">
        <f>MAX(G2:G19)</f>
        <v>0</v>
      </c>
    </row>
    <row r="24" spans="1:7" x14ac:dyDescent="0.25">
      <c r="A24" t="s">
        <v>319</v>
      </c>
      <c r="B24" s="10">
        <f>MIN(B2:B19)</f>
        <v>0.2</v>
      </c>
      <c r="C24" s="10">
        <f>MIN(C2:C19)</f>
        <v>45.2</v>
      </c>
      <c r="D24" s="10">
        <f>MIN(D2:D19)</f>
        <v>0</v>
      </c>
      <c r="E24" s="10">
        <f>MIN(E2:E19)</f>
        <v>0</v>
      </c>
      <c r="F24" s="10">
        <f>MIN(F2:F19)</f>
        <v>0</v>
      </c>
      <c r="G24" s="10">
        <f>MIN(G2:G19)</f>
        <v>0</v>
      </c>
    </row>
    <row r="25" spans="1:7" x14ac:dyDescent="0.25">
      <c r="A25" t="s">
        <v>320</v>
      </c>
      <c r="B25" s="10">
        <f>B21+ B22</f>
        <v>1191.3394529694629</v>
      </c>
      <c r="C25" s="10">
        <f>C21+ C22</f>
        <v>1100.6481612216608</v>
      </c>
      <c r="D25" s="10">
        <f>D21+ D22</f>
        <v>1</v>
      </c>
      <c r="E25" s="10">
        <f>E21+ E22</f>
        <v>1</v>
      </c>
      <c r="F25" s="10">
        <f>F21+ F22</f>
        <v>0</v>
      </c>
      <c r="G25" s="10">
        <f>G21+ G22</f>
        <v>0</v>
      </c>
    </row>
    <row r="26" spans="1:7" x14ac:dyDescent="0.25">
      <c r="B26" s="10"/>
      <c r="C26" s="10"/>
      <c r="D26" s="10"/>
      <c r="E26" s="10"/>
      <c r="F26" s="10"/>
      <c r="G26" s="10"/>
    </row>
  </sheetData>
  <sortState columnSort="1" ref="B1:G25">
    <sortCondition descending="1" ref="B25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1" x14ac:dyDescent="0.25">
      <c r="A1" t="s">
        <v>255</v>
      </c>
      <c r="B1" t="s">
        <v>338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</row>
    <row r="2" spans="1:11" x14ac:dyDescent="0.25">
      <c r="A2" s="3">
        <v>43196.323564814818</v>
      </c>
      <c r="B2">
        <v>1</v>
      </c>
      <c r="C2">
        <v>-1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5">
      <c r="A3" s="3">
        <v>43196.323622685188</v>
      </c>
      <c r="B3">
        <v>3</v>
      </c>
      <c r="C3">
        <v>-1</v>
      </c>
      <c r="D3">
        <v>392.3</v>
      </c>
      <c r="E3">
        <v>-1</v>
      </c>
      <c r="F3">
        <v>-1</v>
      </c>
      <c r="G3">
        <v>-1</v>
      </c>
      <c r="H3">
        <v>0</v>
      </c>
      <c r="I3">
        <v>-1</v>
      </c>
      <c r="J3">
        <v>-1</v>
      </c>
      <c r="K3">
        <v>-1</v>
      </c>
    </row>
    <row r="4" spans="1:11" x14ac:dyDescent="0.25">
      <c r="A4" s="3">
        <v>43196.323680555557</v>
      </c>
      <c r="B4">
        <v>5</v>
      </c>
      <c r="C4">
        <v>-1</v>
      </c>
      <c r="D4">
        <v>1391.8</v>
      </c>
      <c r="E4">
        <v>-1</v>
      </c>
      <c r="F4">
        <v>-1</v>
      </c>
      <c r="G4">
        <v>-1</v>
      </c>
      <c r="H4">
        <v>1.6</v>
      </c>
      <c r="I4">
        <v>-1</v>
      </c>
      <c r="J4">
        <v>-1</v>
      </c>
      <c r="K4">
        <v>-1</v>
      </c>
    </row>
    <row r="5" spans="1:11" x14ac:dyDescent="0.25">
      <c r="A5" s="3">
        <v>43196.323738425926</v>
      </c>
      <c r="B5">
        <v>5</v>
      </c>
      <c r="C5">
        <v>-1</v>
      </c>
      <c r="D5">
        <v>2564.5</v>
      </c>
      <c r="E5">
        <v>-1</v>
      </c>
      <c r="F5">
        <v>-1</v>
      </c>
      <c r="G5">
        <v>-1</v>
      </c>
      <c r="H5">
        <v>0.4</v>
      </c>
      <c r="I5">
        <v>-1</v>
      </c>
      <c r="J5">
        <v>-1</v>
      </c>
      <c r="K5">
        <v>-1</v>
      </c>
    </row>
    <row r="6" spans="1:11" x14ac:dyDescent="0.25">
      <c r="A6" s="3">
        <v>43196.323796296296</v>
      </c>
      <c r="B6">
        <v>5</v>
      </c>
      <c r="C6">
        <v>-1</v>
      </c>
      <c r="D6">
        <v>2082.1999999999998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 x14ac:dyDescent="0.25">
      <c r="A7" s="3">
        <v>43196.323854166665</v>
      </c>
      <c r="B7">
        <v>4</v>
      </c>
      <c r="C7">
        <v>-1</v>
      </c>
      <c r="D7">
        <v>2152.9</v>
      </c>
      <c r="E7">
        <v>-1</v>
      </c>
      <c r="F7">
        <v>-1</v>
      </c>
      <c r="G7">
        <v>-1</v>
      </c>
      <c r="H7">
        <v>0.4</v>
      </c>
      <c r="I7">
        <v>-1</v>
      </c>
      <c r="J7">
        <v>-1</v>
      </c>
      <c r="K7">
        <v>-1</v>
      </c>
    </row>
    <row r="8" spans="1:11" x14ac:dyDescent="0.25">
      <c r="A8" s="3">
        <v>43196.323912037034</v>
      </c>
      <c r="B8">
        <v>1</v>
      </c>
      <c r="C8">
        <v>-1</v>
      </c>
      <c r="D8">
        <v>2528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 x14ac:dyDescent="0.25">
      <c r="A9" s="3">
        <v>43196.323969907404</v>
      </c>
      <c r="B9">
        <v>3</v>
      </c>
      <c r="C9">
        <v>-1</v>
      </c>
      <c r="D9">
        <v>2140</v>
      </c>
      <c r="E9">
        <v>-1</v>
      </c>
      <c r="F9">
        <v>-1</v>
      </c>
      <c r="G9">
        <v>-1</v>
      </c>
      <c r="H9">
        <v>0</v>
      </c>
      <c r="I9">
        <v>-1</v>
      </c>
      <c r="J9">
        <v>-1</v>
      </c>
      <c r="K9">
        <v>-1</v>
      </c>
    </row>
    <row r="10" spans="1:11" x14ac:dyDescent="0.25">
      <c r="A10" s="3">
        <v>43196.32402777778</v>
      </c>
      <c r="B10">
        <v>3</v>
      </c>
      <c r="C10">
        <v>-1</v>
      </c>
      <c r="D10">
        <v>2500.5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 x14ac:dyDescent="0.25">
      <c r="A11" s="3">
        <v>43196.32408564815</v>
      </c>
      <c r="B11">
        <v>3</v>
      </c>
      <c r="C11">
        <v>-1</v>
      </c>
      <c r="D11">
        <v>2587.6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 x14ac:dyDescent="0.25">
      <c r="A12" s="3">
        <v>43196.324143518519</v>
      </c>
      <c r="B12">
        <v>2</v>
      </c>
      <c r="C12">
        <v>-1</v>
      </c>
      <c r="D12">
        <v>2872.4</v>
      </c>
      <c r="E12">
        <v>-1</v>
      </c>
      <c r="F12">
        <v>-1</v>
      </c>
      <c r="G12">
        <v>-1</v>
      </c>
      <c r="H12">
        <v>0</v>
      </c>
      <c r="I12">
        <v>-1</v>
      </c>
      <c r="J12">
        <v>-1</v>
      </c>
      <c r="K12">
        <v>-1</v>
      </c>
    </row>
    <row r="13" spans="1:11" x14ac:dyDescent="0.25">
      <c r="A13" s="3">
        <v>43196.324201388888</v>
      </c>
      <c r="B13">
        <v>1</v>
      </c>
      <c r="C13">
        <v>-1</v>
      </c>
      <c r="D13">
        <v>2841.6</v>
      </c>
      <c r="E13">
        <v>-1</v>
      </c>
      <c r="F13">
        <v>-1</v>
      </c>
      <c r="G13">
        <v>-1</v>
      </c>
      <c r="H13">
        <v>0</v>
      </c>
      <c r="I13">
        <v>-1</v>
      </c>
      <c r="J13">
        <v>-1</v>
      </c>
      <c r="K13">
        <v>-1</v>
      </c>
    </row>
    <row r="14" spans="1:11" x14ac:dyDescent="0.25">
      <c r="A14" s="3">
        <v>43196.324259259258</v>
      </c>
      <c r="B14">
        <v>2</v>
      </c>
      <c r="C14">
        <v>-1</v>
      </c>
      <c r="D14">
        <v>2553.4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 x14ac:dyDescent="0.25">
      <c r="A15" s="3">
        <v>43196.324317129627</v>
      </c>
      <c r="B15">
        <v>1</v>
      </c>
      <c r="C15">
        <v>-1</v>
      </c>
      <c r="D15">
        <v>817.8</v>
      </c>
      <c r="E15">
        <v>-1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</row>
    <row r="16" spans="1:11" x14ac:dyDescent="0.25">
      <c r="A16" s="3">
        <v>43196.324374999997</v>
      </c>
      <c r="B16">
        <v>1</v>
      </c>
      <c r="C16">
        <v>-1</v>
      </c>
      <c r="D16">
        <v>154.5</v>
      </c>
      <c r="E16">
        <v>-1</v>
      </c>
      <c r="F16">
        <v>-1</v>
      </c>
      <c r="G16">
        <v>-1</v>
      </c>
      <c r="H16">
        <v>0</v>
      </c>
      <c r="I16">
        <v>-1</v>
      </c>
      <c r="J16">
        <v>-1</v>
      </c>
      <c r="K16">
        <v>-1</v>
      </c>
    </row>
    <row r="17" spans="1:11" x14ac:dyDescent="0.25">
      <c r="A17" s="3">
        <v>43196.324432870373</v>
      </c>
      <c r="B17">
        <v>1</v>
      </c>
      <c r="C17">
        <v>-1</v>
      </c>
      <c r="D17">
        <v>119.4</v>
      </c>
      <c r="E17">
        <v>-1</v>
      </c>
      <c r="F17">
        <v>-1</v>
      </c>
      <c r="G17">
        <v>-1</v>
      </c>
      <c r="H17">
        <v>0</v>
      </c>
      <c r="I17">
        <v>-1</v>
      </c>
      <c r="J17">
        <v>-1</v>
      </c>
      <c r="K17">
        <v>-1</v>
      </c>
    </row>
    <row r="18" spans="1:11" x14ac:dyDescent="0.25">
      <c r="A18" s="3">
        <v>43196.324490740742</v>
      </c>
      <c r="B18">
        <v>1</v>
      </c>
      <c r="C18">
        <v>-1</v>
      </c>
      <c r="D18">
        <v>122.1</v>
      </c>
      <c r="E18">
        <v>-1</v>
      </c>
      <c r="F18">
        <v>-1</v>
      </c>
      <c r="G18">
        <v>-1</v>
      </c>
      <c r="H18">
        <v>0.2</v>
      </c>
      <c r="I18">
        <v>-1</v>
      </c>
      <c r="J18">
        <v>-1</v>
      </c>
      <c r="K18">
        <v>-1</v>
      </c>
    </row>
    <row r="19" spans="1:11" x14ac:dyDescent="0.25">
      <c r="A19" s="3">
        <v>43196.324548611112</v>
      </c>
      <c r="B19">
        <v>1</v>
      </c>
      <c r="C19">
        <v>-1</v>
      </c>
      <c r="D19">
        <v>114.9</v>
      </c>
      <c r="E19">
        <v>-1</v>
      </c>
      <c r="F19">
        <v>-1</v>
      </c>
      <c r="G19">
        <v>-1</v>
      </c>
      <c r="H19">
        <v>0</v>
      </c>
      <c r="I19">
        <v>-1</v>
      </c>
      <c r="J19">
        <v>-1</v>
      </c>
      <c r="K19">
        <v>-1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38" x14ac:dyDescent="0.25">
      <c r="A1" t="s">
        <v>267</v>
      </c>
      <c r="B1" t="s">
        <v>268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  <c r="Z1" t="s">
        <v>292</v>
      </c>
      <c r="AA1" t="s">
        <v>293</v>
      </c>
      <c r="AB1" t="s">
        <v>294</v>
      </c>
      <c r="AC1" t="s">
        <v>295</v>
      </c>
      <c r="AD1" t="s">
        <v>296</v>
      </c>
      <c r="AE1" t="s">
        <v>297</v>
      </c>
      <c r="AF1" t="s">
        <v>298</v>
      </c>
      <c r="AG1" t="s">
        <v>299</v>
      </c>
      <c r="AH1" t="s">
        <v>300</v>
      </c>
      <c r="AI1" t="s">
        <v>301</v>
      </c>
      <c r="AJ1" t="s">
        <v>302</v>
      </c>
      <c r="AK1" t="s">
        <v>303</v>
      </c>
      <c r="AL1" t="s">
        <v>304</v>
      </c>
    </row>
    <row r="2" spans="1:38" x14ac:dyDescent="0.25">
      <c r="A2" s="3">
        <v>43196.323564814818</v>
      </c>
      <c r="B2">
        <v>-1</v>
      </c>
      <c r="C2">
        <v>-1</v>
      </c>
      <c r="D2">
        <v>-1</v>
      </c>
      <c r="E2">
        <v>50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413</v>
      </c>
      <c r="T2">
        <v>-1</v>
      </c>
      <c r="U2">
        <v>68</v>
      </c>
      <c r="V2">
        <v>563</v>
      </c>
      <c r="W2">
        <v>-1</v>
      </c>
      <c r="X2">
        <v>44966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3</v>
      </c>
      <c r="AG2">
        <v>-1</v>
      </c>
      <c r="AH2">
        <v>41</v>
      </c>
      <c r="AI2">
        <v>-1</v>
      </c>
      <c r="AJ2">
        <v>-1</v>
      </c>
      <c r="AK2">
        <v>-1</v>
      </c>
      <c r="AL2">
        <v>487</v>
      </c>
    </row>
    <row r="3" spans="1:38" x14ac:dyDescent="0.25">
      <c r="A3" s="3">
        <v>43196.323622685188</v>
      </c>
      <c r="B3">
        <v>-1</v>
      </c>
      <c r="C3">
        <v>-1</v>
      </c>
      <c r="D3">
        <v>-1</v>
      </c>
      <c r="E3">
        <v>63</v>
      </c>
      <c r="F3">
        <v>-1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-139</v>
      </c>
      <c r="T3">
        <v>0</v>
      </c>
      <c r="U3">
        <v>929</v>
      </c>
      <c r="V3">
        <v>48</v>
      </c>
      <c r="W3">
        <v>0</v>
      </c>
      <c r="X3">
        <v>1884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</v>
      </c>
      <c r="AG3">
        <v>0</v>
      </c>
      <c r="AH3">
        <v>0</v>
      </c>
      <c r="AI3">
        <v>0</v>
      </c>
      <c r="AJ3">
        <v>0</v>
      </c>
      <c r="AK3">
        <v>0</v>
      </c>
      <c r="AL3">
        <v>70</v>
      </c>
    </row>
    <row r="4" spans="1:38" x14ac:dyDescent="0.25">
      <c r="A4" s="3">
        <v>43196.323680555557</v>
      </c>
      <c r="B4">
        <v>-1</v>
      </c>
      <c r="C4">
        <v>-1</v>
      </c>
      <c r="D4">
        <v>-1</v>
      </c>
      <c r="E4">
        <v>78</v>
      </c>
      <c r="F4">
        <v>-1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641</v>
      </c>
      <c r="T4">
        <v>0</v>
      </c>
      <c r="U4">
        <v>-77</v>
      </c>
      <c r="V4">
        <v>0</v>
      </c>
      <c r="W4">
        <v>0</v>
      </c>
      <c r="X4">
        <v>1242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0</v>
      </c>
      <c r="AH4">
        <v>6</v>
      </c>
      <c r="AI4">
        <v>0</v>
      </c>
      <c r="AJ4">
        <v>0</v>
      </c>
      <c r="AK4">
        <v>0</v>
      </c>
      <c r="AL4">
        <v>381</v>
      </c>
    </row>
    <row r="5" spans="1:38" x14ac:dyDescent="0.25">
      <c r="A5" s="3">
        <v>43196.323738425926</v>
      </c>
      <c r="B5">
        <v>-1</v>
      </c>
      <c r="C5">
        <v>-1</v>
      </c>
      <c r="D5">
        <v>-1</v>
      </c>
      <c r="E5">
        <v>11</v>
      </c>
      <c r="F5">
        <v>-1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79</v>
      </c>
      <c r="T5">
        <v>0</v>
      </c>
      <c r="U5">
        <v>-167</v>
      </c>
      <c r="V5">
        <v>0</v>
      </c>
      <c r="W5">
        <v>0</v>
      </c>
      <c r="X5">
        <v>-48093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-6</v>
      </c>
      <c r="AG5">
        <v>0</v>
      </c>
      <c r="AH5">
        <v>1</v>
      </c>
      <c r="AI5">
        <v>0</v>
      </c>
      <c r="AJ5">
        <v>0</v>
      </c>
      <c r="AK5">
        <v>0</v>
      </c>
      <c r="AL5">
        <v>-314</v>
      </c>
    </row>
    <row r="6" spans="1:38" x14ac:dyDescent="0.25">
      <c r="A6" s="3">
        <v>43196.323796296296</v>
      </c>
      <c r="B6">
        <v>-1</v>
      </c>
      <c r="C6">
        <v>-1</v>
      </c>
      <c r="D6">
        <v>-1</v>
      </c>
      <c r="E6">
        <v>31</v>
      </c>
      <c r="F6">
        <v>-1</v>
      </c>
      <c r="G6">
        <v>-1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-957</v>
      </c>
      <c r="T6">
        <v>0</v>
      </c>
      <c r="U6">
        <v>-7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114</v>
      </c>
    </row>
    <row r="7" spans="1:38" x14ac:dyDescent="0.25">
      <c r="A7" s="3">
        <v>43196.323854166665</v>
      </c>
      <c r="B7">
        <v>-1</v>
      </c>
      <c r="C7">
        <v>-1</v>
      </c>
      <c r="D7">
        <v>-1</v>
      </c>
      <c r="E7">
        <v>68</v>
      </c>
      <c r="F7">
        <v>-1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41</v>
      </c>
      <c r="T7">
        <v>0</v>
      </c>
      <c r="U7">
        <v>77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-175</v>
      </c>
    </row>
    <row r="8" spans="1:38" x14ac:dyDescent="0.25">
      <c r="A8" s="3">
        <v>43196.323912037034</v>
      </c>
      <c r="B8">
        <v>-1</v>
      </c>
      <c r="C8">
        <v>-1</v>
      </c>
      <c r="D8">
        <v>-1</v>
      </c>
      <c r="E8">
        <v>3</v>
      </c>
      <c r="F8">
        <v>-1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44</v>
      </c>
      <c r="T8">
        <v>0</v>
      </c>
      <c r="U8">
        <v>-208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7</v>
      </c>
      <c r="AI8">
        <v>0</v>
      </c>
      <c r="AJ8">
        <v>0</v>
      </c>
      <c r="AK8">
        <v>0</v>
      </c>
      <c r="AL8">
        <v>-123</v>
      </c>
    </row>
    <row r="9" spans="1:38" x14ac:dyDescent="0.25">
      <c r="A9" s="3">
        <v>43196.323969907404</v>
      </c>
      <c r="B9">
        <v>-1</v>
      </c>
      <c r="C9">
        <v>-1</v>
      </c>
      <c r="D9">
        <v>-1</v>
      </c>
      <c r="E9">
        <v>74</v>
      </c>
      <c r="F9">
        <v>-1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20</v>
      </c>
      <c r="T9">
        <v>0</v>
      </c>
      <c r="U9">
        <v>316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428</v>
      </c>
    </row>
    <row r="10" spans="1:38" x14ac:dyDescent="0.25">
      <c r="A10" s="3">
        <v>43196.32402777778</v>
      </c>
      <c r="B10">
        <v>-1</v>
      </c>
      <c r="C10">
        <v>-1</v>
      </c>
      <c r="D10">
        <v>-1</v>
      </c>
      <c r="E10">
        <v>35</v>
      </c>
      <c r="F10">
        <v>-1</v>
      </c>
      <c r="G10">
        <v>-1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</v>
      </c>
      <c r="T10">
        <v>0</v>
      </c>
      <c r="U10">
        <v>11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89</v>
      </c>
    </row>
    <row r="11" spans="1:38" x14ac:dyDescent="0.25">
      <c r="A11" s="3">
        <v>43196.32408564815</v>
      </c>
      <c r="B11">
        <v>-1</v>
      </c>
      <c r="C11">
        <v>-1</v>
      </c>
      <c r="D11">
        <v>-1</v>
      </c>
      <c r="E11">
        <v>15</v>
      </c>
      <c r="F11">
        <v>-1</v>
      </c>
      <c r="G11">
        <v>-1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</v>
      </c>
      <c r="T11">
        <v>0</v>
      </c>
      <c r="U11">
        <v>-940</v>
      </c>
      <c r="V11">
        <v>0</v>
      </c>
      <c r="W11">
        <v>0</v>
      </c>
      <c r="X11">
        <v>48676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-843</v>
      </c>
    </row>
    <row r="12" spans="1:38" x14ac:dyDescent="0.25">
      <c r="A12" s="3">
        <v>43196.324143518519</v>
      </c>
      <c r="B12">
        <v>-1</v>
      </c>
      <c r="C12">
        <v>-1</v>
      </c>
      <c r="D12">
        <v>-1</v>
      </c>
      <c r="E12">
        <v>83</v>
      </c>
      <c r="F12">
        <v>-1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>
        <v>0</v>
      </c>
      <c r="U12">
        <v>22</v>
      </c>
      <c r="V12">
        <v>0</v>
      </c>
      <c r="W12">
        <v>0</v>
      </c>
      <c r="X12">
        <v>-48676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115</v>
      </c>
    </row>
    <row r="13" spans="1:38" x14ac:dyDescent="0.25">
      <c r="A13" s="3">
        <v>43196.324201388888</v>
      </c>
      <c r="B13">
        <v>-1</v>
      </c>
      <c r="C13">
        <v>-1</v>
      </c>
      <c r="D13">
        <v>-1</v>
      </c>
      <c r="E13">
        <v>54</v>
      </c>
      <c r="F13">
        <v>-1</v>
      </c>
      <c r="G13">
        <v>-1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104</v>
      </c>
    </row>
    <row r="14" spans="1:38" x14ac:dyDescent="0.25">
      <c r="A14" s="3">
        <v>43196.324259259258</v>
      </c>
      <c r="B14">
        <v>-1</v>
      </c>
      <c r="C14">
        <v>-1</v>
      </c>
      <c r="D14">
        <v>-1</v>
      </c>
      <c r="E14">
        <v>8</v>
      </c>
      <c r="F14">
        <v>-1</v>
      </c>
      <c r="G14">
        <v>-1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64</v>
      </c>
    </row>
    <row r="15" spans="1:38" x14ac:dyDescent="0.25">
      <c r="A15" s="3">
        <v>43196.324317129627</v>
      </c>
      <c r="B15">
        <v>-1</v>
      </c>
      <c r="C15">
        <v>-1</v>
      </c>
      <c r="D15">
        <v>-1</v>
      </c>
      <c r="E15">
        <v>26</v>
      </c>
      <c r="F15">
        <v>-1</v>
      </c>
      <c r="G15">
        <v>-1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18</v>
      </c>
    </row>
    <row r="16" spans="1:38" x14ac:dyDescent="0.25">
      <c r="A16" s="3">
        <v>43196.324374999997</v>
      </c>
      <c r="B16">
        <v>-1</v>
      </c>
      <c r="C16">
        <v>-1</v>
      </c>
      <c r="D16">
        <v>-1</v>
      </c>
      <c r="E16">
        <v>31</v>
      </c>
      <c r="F16">
        <v>-1</v>
      </c>
      <c r="G16">
        <v>-1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12</v>
      </c>
    </row>
    <row r="17" spans="1:38" x14ac:dyDescent="0.25">
      <c r="A17" s="3">
        <v>43196.324432870373</v>
      </c>
      <c r="B17">
        <v>-1</v>
      </c>
      <c r="C17">
        <v>-1</v>
      </c>
      <c r="D17">
        <v>-1</v>
      </c>
      <c r="E17">
        <v>34</v>
      </c>
      <c r="F17">
        <v>-1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</v>
      </c>
    </row>
    <row r="18" spans="1:38" x14ac:dyDescent="0.25">
      <c r="A18" s="3">
        <v>43196.324490740742</v>
      </c>
      <c r="B18">
        <v>-1</v>
      </c>
      <c r="C18">
        <v>-1</v>
      </c>
      <c r="D18">
        <v>-1</v>
      </c>
      <c r="E18">
        <v>34</v>
      </c>
      <c r="F18">
        <v>-1</v>
      </c>
      <c r="G18">
        <v>-1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</v>
      </c>
      <c r="T18">
        <v>0</v>
      </c>
      <c r="U18">
        <v>666</v>
      </c>
      <c r="V18">
        <v>0</v>
      </c>
      <c r="W18">
        <v>0</v>
      </c>
      <c r="X18">
        <v>48916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246</v>
      </c>
    </row>
    <row r="19" spans="1:38" x14ac:dyDescent="0.25">
      <c r="A19" s="3">
        <v>43196.324548611112</v>
      </c>
      <c r="B19">
        <v>-1</v>
      </c>
      <c r="C19">
        <v>-1</v>
      </c>
      <c r="D19">
        <v>-1</v>
      </c>
      <c r="E19">
        <v>35</v>
      </c>
      <c r="F19">
        <v>-1</v>
      </c>
      <c r="G19">
        <v>-1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8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t="s">
        <v>0</v>
      </c>
      <c r="B3" t="s">
        <v>8</v>
      </c>
      <c r="C3" t="s">
        <v>9</v>
      </c>
    </row>
    <row r="4" spans="1:6" x14ac:dyDescent="0.25">
      <c r="A4" t="s">
        <v>0</v>
      </c>
      <c r="B4" t="s">
        <v>10</v>
      </c>
      <c r="C4">
        <v>1</v>
      </c>
      <c r="D4">
        <v>1</v>
      </c>
    </row>
    <row r="5" spans="1:6" x14ac:dyDescent="0.25">
      <c r="A5" t="s">
        <v>0</v>
      </c>
      <c r="B5" t="s">
        <v>11</v>
      </c>
      <c r="C5" s="1">
        <v>43196</v>
      </c>
    </row>
    <row r="6" spans="1:6" x14ac:dyDescent="0.25">
      <c r="A6" t="s">
        <v>0</v>
      </c>
      <c r="B6" t="s">
        <v>12</v>
      </c>
      <c r="C6">
        <v>4</v>
      </c>
    </row>
    <row r="7" spans="1:6" x14ac:dyDescent="0.25">
      <c r="A7" t="s">
        <v>0</v>
      </c>
      <c r="B7" t="s">
        <v>13</v>
      </c>
      <c r="C7">
        <v>150</v>
      </c>
    </row>
    <row r="8" spans="1:6" x14ac:dyDescent="0.25">
      <c r="A8" t="s">
        <v>0</v>
      </c>
      <c r="B8" t="s">
        <v>14</v>
      </c>
      <c r="C8" t="s">
        <v>15</v>
      </c>
    </row>
    <row r="9" spans="1:6" x14ac:dyDescent="0.25">
      <c r="A9" t="s">
        <v>0</v>
      </c>
      <c r="B9" t="s">
        <v>16</v>
      </c>
      <c r="C9">
        <v>5</v>
      </c>
    </row>
    <row r="10" spans="1:6" x14ac:dyDescent="0.25">
      <c r="A10" t="s">
        <v>0</v>
      </c>
      <c r="B10" t="s">
        <v>17</v>
      </c>
      <c r="C10">
        <v>256</v>
      </c>
      <c r="D10" t="s">
        <v>18</v>
      </c>
    </row>
    <row r="11" spans="1:6" x14ac:dyDescent="0.25">
      <c r="A11" t="s">
        <v>0</v>
      </c>
      <c r="B11" t="s">
        <v>19</v>
      </c>
      <c r="C11" t="s">
        <v>20</v>
      </c>
    </row>
    <row r="12" spans="1:6" x14ac:dyDescent="0.25">
      <c r="A12" t="s">
        <v>0</v>
      </c>
      <c r="B12" t="s">
        <v>21</v>
      </c>
      <c r="C12" t="s">
        <v>22</v>
      </c>
    </row>
    <row r="13" spans="1:6" x14ac:dyDescent="0.25">
      <c r="A13" t="s">
        <v>0</v>
      </c>
      <c r="B13" t="s">
        <v>23</v>
      </c>
      <c r="C13" t="s">
        <v>24</v>
      </c>
    </row>
    <row r="14" spans="1:6" x14ac:dyDescent="0.25">
      <c r="A14" t="s">
        <v>0</v>
      </c>
      <c r="B14" t="s">
        <v>25</v>
      </c>
      <c r="C14">
        <v>8</v>
      </c>
    </row>
    <row r="15" spans="1:6" x14ac:dyDescent="0.25">
      <c r="A15" t="s">
        <v>0</v>
      </c>
      <c r="B15" t="s">
        <v>26</v>
      </c>
      <c r="C15" t="s">
        <v>15</v>
      </c>
    </row>
    <row r="16" spans="1:6" x14ac:dyDescent="0.25">
      <c r="A16" t="s">
        <v>0</v>
      </c>
      <c r="B16" t="s">
        <v>27</v>
      </c>
      <c r="C16">
        <v>18</v>
      </c>
    </row>
    <row r="17" spans="1:4" x14ac:dyDescent="0.25">
      <c r="A17" t="s">
        <v>0</v>
      </c>
      <c r="B17" t="s">
        <v>28</v>
      </c>
      <c r="C17" s="2">
        <v>5.3883101851851843E-3</v>
      </c>
    </row>
    <row r="18" spans="1:4" x14ac:dyDescent="0.25">
      <c r="A18" t="s">
        <v>0</v>
      </c>
      <c r="B18" t="s">
        <v>29</v>
      </c>
      <c r="C18" t="s">
        <v>30</v>
      </c>
    </row>
    <row r="19" spans="1:4" x14ac:dyDescent="0.25">
      <c r="A19" t="s">
        <v>0</v>
      </c>
      <c r="B19" t="s">
        <v>31</v>
      </c>
      <c r="C19" t="s">
        <v>32</v>
      </c>
    </row>
    <row r="20" spans="1:4" x14ac:dyDescent="0.25">
      <c r="A20" t="s">
        <v>33</v>
      </c>
      <c r="B20">
        <v>0</v>
      </c>
      <c r="C20" t="s">
        <v>34</v>
      </c>
    </row>
    <row r="21" spans="1:4" x14ac:dyDescent="0.25">
      <c r="A21" t="s">
        <v>33</v>
      </c>
      <c r="B21">
        <v>1</v>
      </c>
      <c r="C21" t="s">
        <v>34</v>
      </c>
      <c r="D21" t="s">
        <v>35</v>
      </c>
    </row>
    <row r="22" spans="1:4" x14ac:dyDescent="0.25">
      <c r="A22" t="s">
        <v>33</v>
      </c>
      <c r="B22">
        <v>2</v>
      </c>
      <c r="C22" t="s">
        <v>34</v>
      </c>
      <c r="D22" t="s">
        <v>36</v>
      </c>
    </row>
    <row r="23" spans="1:4" x14ac:dyDescent="0.25">
      <c r="A23" t="s">
        <v>33</v>
      </c>
      <c r="B23">
        <v>3</v>
      </c>
      <c r="C23" t="s">
        <v>34</v>
      </c>
      <c r="D23" t="s">
        <v>37</v>
      </c>
    </row>
    <row r="24" spans="1:4" x14ac:dyDescent="0.25">
      <c r="A24" t="s">
        <v>33</v>
      </c>
      <c r="B24">
        <v>4</v>
      </c>
      <c r="C24" t="s">
        <v>34</v>
      </c>
      <c r="D24" t="s">
        <v>38</v>
      </c>
    </row>
    <row r="25" spans="1:4" x14ac:dyDescent="0.25">
      <c r="A25" t="s">
        <v>33</v>
      </c>
      <c r="B25">
        <v>5</v>
      </c>
      <c r="C25" t="s">
        <v>39</v>
      </c>
    </row>
    <row r="26" spans="1:4" x14ac:dyDescent="0.25">
      <c r="A26" t="s">
        <v>33</v>
      </c>
      <c r="B26">
        <v>6</v>
      </c>
      <c r="C26" t="s">
        <v>39</v>
      </c>
      <c r="D26" t="s">
        <v>40</v>
      </c>
    </row>
    <row r="27" spans="1:4" x14ac:dyDescent="0.25">
      <c r="A27" t="s">
        <v>33</v>
      </c>
      <c r="B27">
        <v>7</v>
      </c>
      <c r="C27" t="s">
        <v>39</v>
      </c>
      <c r="D27" t="s">
        <v>41</v>
      </c>
    </row>
    <row r="28" spans="1:4" x14ac:dyDescent="0.25">
      <c r="A28" t="s">
        <v>33</v>
      </c>
      <c r="B28">
        <v>8</v>
      </c>
      <c r="C28" t="s">
        <v>39</v>
      </c>
      <c r="D28" t="s">
        <v>42</v>
      </c>
    </row>
    <row r="29" spans="1:4" x14ac:dyDescent="0.25">
      <c r="A29" t="s">
        <v>33</v>
      </c>
      <c r="B29">
        <v>9</v>
      </c>
      <c r="C29" t="s">
        <v>39</v>
      </c>
      <c r="D29" t="s">
        <v>43</v>
      </c>
    </row>
    <row r="30" spans="1:4" x14ac:dyDescent="0.25">
      <c r="A30" t="s">
        <v>33</v>
      </c>
      <c r="B30">
        <v>10</v>
      </c>
      <c r="C30" t="s">
        <v>44</v>
      </c>
    </row>
    <row r="31" spans="1:4" x14ac:dyDescent="0.25">
      <c r="A31" t="s">
        <v>33</v>
      </c>
      <c r="B31">
        <v>11</v>
      </c>
      <c r="C31" t="s">
        <v>45</v>
      </c>
    </row>
    <row r="32" spans="1:4" x14ac:dyDescent="0.25">
      <c r="A32" t="s">
        <v>33</v>
      </c>
      <c r="B32">
        <v>12</v>
      </c>
      <c r="C32" t="s">
        <v>45</v>
      </c>
      <c r="D32" t="s">
        <v>46</v>
      </c>
    </row>
    <row r="33" spans="1:4" x14ac:dyDescent="0.25">
      <c r="A33" t="s">
        <v>33</v>
      </c>
      <c r="B33">
        <v>13</v>
      </c>
      <c r="C33" t="s">
        <v>45</v>
      </c>
      <c r="D33" t="s">
        <v>47</v>
      </c>
    </row>
    <row r="34" spans="1:4" x14ac:dyDescent="0.25">
      <c r="A34" t="s">
        <v>33</v>
      </c>
      <c r="B34">
        <v>14</v>
      </c>
      <c r="C34" t="s">
        <v>45</v>
      </c>
      <c r="D34" t="s">
        <v>48</v>
      </c>
    </row>
    <row r="35" spans="1:4" x14ac:dyDescent="0.25">
      <c r="A35" t="s">
        <v>33</v>
      </c>
      <c r="B35">
        <v>15</v>
      </c>
      <c r="C35" t="s">
        <v>45</v>
      </c>
      <c r="D35" t="s">
        <v>49</v>
      </c>
    </row>
    <row r="36" spans="1:4" x14ac:dyDescent="0.25">
      <c r="A36" t="s">
        <v>33</v>
      </c>
      <c r="B36">
        <v>16</v>
      </c>
      <c r="C36" t="s">
        <v>45</v>
      </c>
      <c r="D36" t="s">
        <v>50</v>
      </c>
    </row>
    <row r="37" spans="1:4" x14ac:dyDescent="0.25">
      <c r="A37" t="s">
        <v>33</v>
      </c>
      <c r="B37">
        <v>17</v>
      </c>
      <c r="C37" t="s">
        <v>45</v>
      </c>
      <c r="D37" t="s">
        <v>51</v>
      </c>
    </row>
    <row r="38" spans="1:4" x14ac:dyDescent="0.25">
      <c r="A38" t="s">
        <v>33</v>
      </c>
      <c r="B38">
        <v>18</v>
      </c>
      <c r="C38" t="s">
        <v>45</v>
      </c>
      <c r="D38" t="s">
        <v>52</v>
      </c>
    </row>
    <row r="39" spans="1:4" x14ac:dyDescent="0.25">
      <c r="A39" t="s">
        <v>33</v>
      </c>
      <c r="B39">
        <v>19</v>
      </c>
      <c r="C39" t="s">
        <v>45</v>
      </c>
      <c r="D39" t="s">
        <v>53</v>
      </c>
    </row>
    <row r="40" spans="1:4" x14ac:dyDescent="0.25">
      <c r="A40" t="s">
        <v>33</v>
      </c>
      <c r="B40">
        <v>20</v>
      </c>
      <c r="C40" t="s">
        <v>45</v>
      </c>
      <c r="D40" t="s">
        <v>54</v>
      </c>
    </row>
    <row r="41" spans="1:4" x14ac:dyDescent="0.25">
      <c r="A41" t="s">
        <v>33</v>
      </c>
      <c r="B41">
        <v>21</v>
      </c>
      <c r="C41" t="s">
        <v>45</v>
      </c>
      <c r="D41" t="s">
        <v>55</v>
      </c>
    </row>
    <row r="42" spans="1:4" x14ac:dyDescent="0.25">
      <c r="A42" t="s">
        <v>33</v>
      </c>
      <c r="B42">
        <v>22</v>
      </c>
      <c r="C42" t="s">
        <v>45</v>
      </c>
      <c r="D42" t="s">
        <v>56</v>
      </c>
    </row>
    <row r="43" spans="1:4" x14ac:dyDescent="0.25">
      <c r="A43" t="s">
        <v>33</v>
      </c>
      <c r="B43">
        <v>23</v>
      </c>
      <c r="C43" t="s">
        <v>45</v>
      </c>
      <c r="D43" t="s">
        <v>57</v>
      </c>
    </row>
    <row r="44" spans="1:4" x14ac:dyDescent="0.25">
      <c r="A44" t="s">
        <v>33</v>
      </c>
      <c r="B44">
        <v>24</v>
      </c>
      <c r="C44" t="s">
        <v>45</v>
      </c>
      <c r="D44" t="s">
        <v>58</v>
      </c>
    </row>
    <row r="45" spans="1:4" x14ac:dyDescent="0.25">
      <c r="A45" t="s">
        <v>33</v>
      </c>
      <c r="B45">
        <v>25</v>
      </c>
      <c r="C45" t="s">
        <v>45</v>
      </c>
      <c r="D45" t="s">
        <v>59</v>
      </c>
    </row>
    <row r="46" spans="1:4" x14ac:dyDescent="0.25">
      <c r="A46" t="s">
        <v>33</v>
      </c>
      <c r="B46">
        <v>26</v>
      </c>
      <c r="C46" t="s">
        <v>45</v>
      </c>
      <c r="D46" t="s">
        <v>60</v>
      </c>
    </row>
    <row r="47" spans="1:4" x14ac:dyDescent="0.25">
      <c r="A47" t="s">
        <v>33</v>
      </c>
      <c r="B47">
        <v>27</v>
      </c>
      <c r="C47" t="s">
        <v>45</v>
      </c>
      <c r="D47" t="s">
        <v>61</v>
      </c>
    </row>
    <row r="48" spans="1:4" x14ac:dyDescent="0.25">
      <c r="A48" t="s">
        <v>33</v>
      </c>
      <c r="B48">
        <v>28</v>
      </c>
      <c r="C48" t="s">
        <v>45</v>
      </c>
      <c r="D48" t="s">
        <v>62</v>
      </c>
    </row>
    <row r="49" spans="1:4" x14ac:dyDescent="0.25">
      <c r="A49" t="s">
        <v>33</v>
      </c>
      <c r="B49">
        <v>29</v>
      </c>
      <c r="C49" t="s">
        <v>45</v>
      </c>
      <c r="D49" t="s">
        <v>63</v>
      </c>
    </row>
    <row r="50" spans="1:4" x14ac:dyDescent="0.25">
      <c r="A50" t="s">
        <v>33</v>
      </c>
      <c r="B50">
        <v>30</v>
      </c>
      <c r="C50" t="s">
        <v>45</v>
      </c>
      <c r="D50" t="s">
        <v>64</v>
      </c>
    </row>
    <row r="51" spans="1:4" x14ac:dyDescent="0.25">
      <c r="A51" t="s">
        <v>33</v>
      </c>
      <c r="B51">
        <v>31</v>
      </c>
      <c r="C51" t="s">
        <v>45</v>
      </c>
      <c r="D51" t="s">
        <v>65</v>
      </c>
    </row>
    <row r="52" spans="1:4" x14ac:dyDescent="0.25">
      <c r="A52" t="s">
        <v>33</v>
      </c>
      <c r="B52">
        <v>32</v>
      </c>
      <c r="C52" t="s">
        <v>45</v>
      </c>
      <c r="D52" t="s">
        <v>66</v>
      </c>
    </row>
    <row r="53" spans="1:4" x14ac:dyDescent="0.25">
      <c r="A53" t="s">
        <v>33</v>
      </c>
      <c r="B53">
        <v>33</v>
      </c>
      <c r="C53" t="s">
        <v>45</v>
      </c>
      <c r="D53" t="s">
        <v>67</v>
      </c>
    </row>
    <row r="54" spans="1:4" x14ac:dyDescent="0.25">
      <c r="A54" t="s">
        <v>33</v>
      </c>
      <c r="B54">
        <v>34</v>
      </c>
      <c r="C54" t="s">
        <v>45</v>
      </c>
    </row>
    <row r="55" spans="1:4" x14ac:dyDescent="0.25">
      <c r="A55" t="s">
        <v>33</v>
      </c>
      <c r="B55">
        <v>35</v>
      </c>
      <c r="C55" t="s">
        <v>68</v>
      </c>
    </row>
    <row r="56" spans="1:4" x14ac:dyDescent="0.25">
      <c r="A56" t="s">
        <v>33</v>
      </c>
      <c r="B56">
        <v>36</v>
      </c>
      <c r="C56" t="s">
        <v>68</v>
      </c>
      <c r="D56" t="s">
        <v>69</v>
      </c>
    </row>
    <row r="57" spans="1:4" x14ac:dyDescent="0.25">
      <c r="A57" t="s">
        <v>33</v>
      </c>
      <c r="B57">
        <v>37</v>
      </c>
      <c r="C57" t="s">
        <v>68</v>
      </c>
      <c r="D57" t="s">
        <v>70</v>
      </c>
    </row>
    <row r="58" spans="1:4" x14ac:dyDescent="0.25">
      <c r="A58" t="s">
        <v>33</v>
      </c>
      <c r="B58">
        <v>38</v>
      </c>
      <c r="C58" t="s">
        <v>68</v>
      </c>
      <c r="D58" t="s">
        <v>71</v>
      </c>
    </row>
    <row r="59" spans="1:4" x14ac:dyDescent="0.25">
      <c r="A59" t="s">
        <v>33</v>
      </c>
      <c r="B59">
        <v>39</v>
      </c>
      <c r="C59" t="s">
        <v>68</v>
      </c>
      <c r="D59" t="s">
        <v>72</v>
      </c>
    </row>
    <row r="60" spans="1:4" x14ac:dyDescent="0.25">
      <c r="A60" t="s">
        <v>33</v>
      </c>
      <c r="B60">
        <v>40</v>
      </c>
      <c r="C60" t="s">
        <v>68</v>
      </c>
      <c r="D60" t="s">
        <v>73</v>
      </c>
    </row>
    <row r="61" spans="1:4" x14ac:dyDescent="0.25">
      <c r="A61" t="s">
        <v>33</v>
      </c>
      <c r="B61">
        <v>41</v>
      </c>
      <c r="C61" t="s">
        <v>68</v>
      </c>
      <c r="D61" t="s">
        <v>74</v>
      </c>
    </row>
    <row r="62" spans="1:4" x14ac:dyDescent="0.25">
      <c r="A62" t="s">
        <v>33</v>
      </c>
      <c r="B62">
        <v>42</v>
      </c>
      <c r="C62" t="s">
        <v>68</v>
      </c>
      <c r="D62" t="s">
        <v>75</v>
      </c>
    </row>
    <row r="63" spans="1:4" x14ac:dyDescent="0.25">
      <c r="A63" t="s">
        <v>33</v>
      </c>
      <c r="B63">
        <v>43</v>
      </c>
      <c r="C63" t="s">
        <v>68</v>
      </c>
      <c r="D63" t="s">
        <v>76</v>
      </c>
    </row>
    <row r="64" spans="1:4" x14ac:dyDescent="0.25">
      <c r="A64" t="s">
        <v>33</v>
      </c>
      <c r="B64">
        <v>44</v>
      </c>
      <c r="C64" t="s">
        <v>68</v>
      </c>
      <c r="D64" t="s">
        <v>77</v>
      </c>
    </row>
    <row r="65" spans="1:4" x14ac:dyDescent="0.25">
      <c r="A65" t="s">
        <v>33</v>
      </c>
      <c r="B65">
        <v>45</v>
      </c>
      <c r="C65" t="s">
        <v>68</v>
      </c>
      <c r="D65" t="s">
        <v>78</v>
      </c>
    </row>
    <row r="66" spans="1:4" x14ac:dyDescent="0.25">
      <c r="A66" t="s">
        <v>33</v>
      </c>
      <c r="B66">
        <v>46</v>
      </c>
      <c r="C66" t="s">
        <v>68</v>
      </c>
      <c r="D66" t="s">
        <v>79</v>
      </c>
    </row>
    <row r="67" spans="1:4" x14ac:dyDescent="0.25">
      <c r="A67" t="s">
        <v>33</v>
      </c>
      <c r="B67">
        <v>47</v>
      </c>
      <c r="C67" t="s">
        <v>68</v>
      </c>
      <c r="D67" t="s">
        <v>80</v>
      </c>
    </row>
    <row r="68" spans="1:4" x14ac:dyDescent="0.25">
      <c r="A68" t="s">
        <v>33</v>
      </c>
      <c r="B68">
        <v>48</v>
      </c>
      <c r="C68" t="s">
        <v>68</v>
      </c>
      <c r="D68" t="s">
        <v>81</v>
      </c>
    </row>
    <row r="69" spans="1:4" x14ac:dyDescent="0.25">
      <c r="A69" t="s">
        <v>33</v>
      </c>
      <c r="B69">
        <v>49</v>
      </c>
      <c r="C69" t="s">
        <v>68</v>
      </c>
      <c r="D69" t="s">
        <v>82</v>
      </c>
    </row>
    <row r="70" spans="1:4" x14ac:dyDescent="0.25">
      <c r="A70" t="s">
        <v>33</v>
      </c>
      <c r="B70">
        <v>50</v>
      </c>
      <c r="C70" t="s">
        <v>68</v>
      </c>
      <c r="D70" t="s">
        <v>83</v>
      </c>
    </row>
    <row r="71" spans="1:4" x14ac:dyDescent="0.25">
      <c r="A71" t="s">
        <v>33</v>
      </c>
      <c r="B71">
        <v>51</v>
      </c>
      <c r="C71" t="s">
        <v>68</v>
      </c>
      <c r="D71" t="s">
        <v>84</v>
      </c>
    </row>
    <row r="72" spans="1:4" x14ac:dyDescent="0.25">
      <c r="A72" t="s">
        <v>33</v>
      </c>
      <c r="B72">
        <v>52</v>
      </c>
      <c r="C72" t="s">
        <v>68</v>
      </c>
      <c r="D72" t="s">
        <v>85</v>
      </c>
    </row>
    <row r="73" spans="1:4" x14ac:dyDescent="0.25">
      <c r="A73" t="s">
        <v>33</v>
      </c>
      <c r="B73">
        <v>53</v>
      </c>
      <c r="C73" t="s">
        <v>68</v>
      </c>
      <c r="D73" t="s">
        <v>86</v>
      </c>
    </row>
    <row r="74" spans="1:4" x14ac:dyDescent="0.25">
      <c r="A74" t="s">
        <v>33</v>
      </c>
      <c r="B74">
        <v>54</v>
      </c>
      <c r="C74" t="s">
        <v>68</v>
      </c>
      <c r="D74" t="s">
        <v>87</v>
      </c>
    </row>
    <row r="75" spans="1:4" x14ac:dyDescent="0.25">
      <c r="A75" t="s">
        <v>33</v>
      </c>
      <c r="B75">
        <v>55</v>
      </c>
      <c r="C75" t="s">
        <v>68</v>
      </c>
      <c r="D75" t="s">
        <v>88</v>
      </c>
    </row>
    <row r="76" spans="1:4" x14ac:dyDescent="0.25">
      <c r="A76" t="s">
        <v>33</v>
      </c>
      <c r="B76">
        <v>56</v>
      </c>
      <c r="C76" t="s">
        <v>68</v>
      </c>
      <c r="D76" t="s">
        <v>89</v>
      </c>
    </row>
    <row r="77" spans="1:4" x14ac:dyDescent="0.25">
      <c r="A77" t="s">
        <v>33</v>
      </c>
      <c r="B77">
        <v>57</v>
      </c>
      <c r="C77" t="s">
        <v>68</v>
      </c>
      <c r="D77" t="s">
        <v>90</v>
      </c>
    </row>
    <row r="78" spans="1:4" x14ac:dyDescent="0.25">
      <c r="A78" t="s">
        <v>33</v>
      </c>
      <c r="B78">
        <v>58</v>
      </c>
      <c r="C78" t="s">
        <v>68</v>
      </c>
      <c r="D78" t="s">
        <v>91</v>
      </c>
    </row>
    <row r="79" spans="1:4" x14ac:dyDescent="0.25">
      <c r="A79" t="s">
        <v>33</v>
      </c>
      <c r="B79">
        <v>59</v>
      </c>
      <c r="C79" t="s">
        <v>68</v>
      </c>
      <c r="D79" t="s">
        <v>92</v>
      </c>
    </row>
    <row r="80" spans="1:4" x14ac:dyDescent="0.25">
      <c r="A80" t="s">
        <v>33</v>
      </c>
      <c r="B80">
        <v>60</v>
      </c>
      <c r="C80" t="s">
        <v>68</v>
      </c>
      <c r="D80" t="s">
        <v>93</v>
      </c>
    </row>
    <row r="81" spans="1:4" x14ac:dyDescent="0.25">
      <c r="A81" t="s">
        <v>33</v>
      </c>
      <c r="B81">
        <v>61</v>
      </c>
      <c r="C81" t="s">
        <v>68</v>
      </c>
      <c r="D81" t="s">
        <v>94</v>
      </c>
    </row>
    <row r="82" spans="1:4" x14ac:dyDescent="0.25">
      <c r="A82" t="s">
        <v>33</v>
      </c>
      <c r="B82">
        <v>62</v>
      </c>
      <c r="C82" t="s">
        <v>68</v>
      </c>
      <c r="D82" t="s">
        <v>95</v>
      </c>
    </row>
    <row r="83" spans="1:4" x14ac:dyDescent="0.25">
      <c r="A83" t="s">
        <v>33</v>
      </c>
      <c r="B83">
        <v>63</v>
      </c>
      <c r="C83" t="s">
        <v>68</v>
      </c>
      <c r="D83" t="s">
        <v>96</v>
      </c>
    </row>
    <row r="84" spans="1:4" x14ac:dyDescent="0.25">
      <c r="A84" t="s">
        <v>33</v>
      </c>
      <c r="B84">
        <v>64</v>
      </c>
      <c r="C84" t="s">
        <v>68</v>
      </c>
      <c r="D84" t="s">
        <v>97</v>
      </c>
    </row>
    <row r="85" spans="1:4" x14ac:dyDescent="0.25">
      <c r="A85" t="s">
        <v>33</v>
      </c>
      <c r="B85">
        <v>65</v>
      </c>
      <c r="C85" t="s">
        <v>68</v>
      </c>
      <c r="D85" t="s">
        <v>98</v>
      </c>
    </row>
    <row r="86" spans="1:4" x14ac:dyDescent="0.25">
      <c r="A86" t="s">
        <v>33</v>
      </c>
      <c r="B86">
        <v>66</v>
      </c>
      <c r="C86" t="s">
        <v>68</v>
      </c>
      <c r="D86" t="s">
        <v>99</v>
      </c>
    </row>
    <row r="87" spans="1:4" x14ac:dyDescent="0.25">
      <c r="A87" t="s">
        <v>33</v>
      </c>
      <c r="B87">
        <v>67</v>
      </c>
      <c r="C87" t="s">
        <v>68</v>
      </c>
      <c r="D87" t="s">
        <v>100</v>
      </c>
    </row>
    <row r="88" spans="1:4" x14ac:dyDescent="0.25">
      <c r="A88" t="s">
        <v>33</v>
      </c>
      <c r="B88">
        <v>68</v>
      </c>
      <c r="C88" t="s">
        <v>68</v>
      </c>
      <c r="D88" t="s">
        <v>101</v>
      </c>
    </row>
    <row r="89" spans="1:4" x14ac:dyDescent="0.25">
      <c r="A89" t="s">
        <v>33</v>
      </c>
      <c r="B89">
        <v>69</v>
      </c>
      <c r="C89" t="s">
        <v>68</v>
      </c>
      <c r="D89" t="s">
        <v>102</v>
      </c>
    </row>
    <row r="90" spans="1:4" x14ac:dyDescent="0.25">
      <c r="A90" t="s">
        <v>33</v>
      </c>
      <c r="B90">
        <v>70</v>
      </c>
      <c r="C90" t="s">
        <v>68</v>
      </c>
      <c r="D90" t="s">
        <v>103</v>
      </c>
    </row>
    <row r="91" spans="1:4" x14ac:dyDescent="0.25">
      <c r="A91" t="s">
        <v>33</v>
      </c>
      <c r="B91">
        <v>71</v>
      </c>
      <c r="C91" t="s">
        <v>68</v>
      </c>
      <c r="D91" t="s">
        <v>104</v>
      </c>
    </row>
    <row r="92" spans="1:4" x14ac:dyDescent="0.25">
      <c r="A92" t="s">
        <v>33</v>
      </c>
      <c r="B92">
        <v>72</v>
      </c>
      <c r="C92" t="s">
        <v>68</v>
      </c>
      <c r="D92" t="s">
        <v>105</v>
      </c>
    </row>
    <row r="93" spans="1:4" x14ac:dyDescent="0.25">
      <c r="A93" t="s">
        <v>33</v>
      </c>
      <c r="B93">
        <v>73</v>
      </c>
      <c r="C93" t="s">
        <v>68</v>
      </c>
      <c r="D93" t="s">
        <v>106</v>
      </c>
    </row>
    <row r="94" spans="1:4" x14ac:dyDescent="0.25">
      <c r="A94" t="s">
        <v>33</v>
      </c>
      <c r="B94">
        <v>74</v>
      </c>
      <c r="C94" t="s">
        <v>68</v>
      </c>
      <c r="D94" t="s">
        <v>107</v>
      </c>
    </row>
    <row r="95" spans="1:4" x14ac:dyDescent="0.25">
      <c r="A95" t="s">
        <v>33</v>
      </c>
      <c r="B95">
        <v>75</v>
      </c>
      <c r="C95" t="s">
        <v>68</v>
      </c>
      <c r="D95" t="s">
        <v>108</v>
      </c>
    </row>
    <row r="96" spans="1:4" x14ac:dyDescent="0.25">
      <c r="A96" t="s">
        <v>33</v>
      </c>
      <c r="B96">
        <v>76</v>
      </c>
      <c r="C96" t="s">
        <v>68</v>
      </c>
      <c r="D96" t="s">
        <v>109</v>
      </c>
    </row>
    <row r="97" spans="1:4" x14ac:dyDescent="0.25">
      <c r="A97" t="s">
        <v>33</v>
      </c>
      <c r="B97">
        <v>77</v>
      </c>
      <c r="C97" t="s">
        <v>68</v>
      </c>
      <c r="D97" t="s">
        <v>110</v>
      </c>
    </row>
    <row r="98" spans="1:4" x14ac:dyDescent="0.25">
      <c r="A98" t="s">
        <v>33</v>
      </c>
      <c r="B98">
        <v>78</v>
      </c>
      <c r="C98" t="s">
        <v>68</v>
      </c>
      <c r="D98" t="s">
        <v>111</v>
      </c>
    </row>
    <row r="99" spans="1:4" x14ac:dyDescent="0.25">
      <c r="A99" t="s">
        <v>33</v>
      </c>
      <c r="B99">
        <v>79</v>
      </c>
      <c r="C99" t="s">
        <v>68</v>
      </c>
      <c r="D99" t="s">
        <v>112</v>
      </c>
    </row>
    <row r="100" spans="1:4" x14ac:dyDescent="0.25">
      <c r="A100" t="s">
        <v>33</v>
      </c>
      <c r="B100">
        <v>80</v>
      </c>
      <c r="C100" t="s">
        <v>68</v>
      </c>
      <c r="D100" t="s">
        <v>113</v>
      </c>
    </row>
    <row r="101" spans="1:4" x14ac:dyDescent="0.25">
      <c r="A101" t="s">
        <v>33</v>
      </c>
      <c r="B101">
        <v>81</v>
      </c>
      <c r="C101" t="s">
        <v>114</v>
      </c>
    </row>
    <row r="102" spans="1:4" x14ac:dyDescent="0.25">
      <c r="A102" t="s">
        <v>33</v>
      </c>
      <c r="B102">
        <v>82</v>
      </c>
      <c r="C102" t="s">
        <v>114</v>
      </c>
      <c r="D102" t="s">
        <v>115</v>
      </c>
    </row>
    <row r="103" spans="1:4" x14ac:dyDescent="0.25">
      <c r="A103" t="s">
        <v>33</v>
      </c>
      <c r="B103">
        <v>83</v>
      </c>
      <c r="C103" t="s">
        <v>114</v>
      </c>
      <c r="D103" t="s">
        <v>116</v>
      </c>
    </row>
    <row r="104" spans="1:4" x14ac:dyDescent="0.25">
      <c r="A104" t="s">
        <v>33</v>
      </c>
      <c r="B104">
        <v>84</v>
      </c>
      <c r="C104" t="s">
        <v>114</v>
      </c>
      <c r="D104" t="s">
        <v>117</v>
      </c>
    </row>
    <row r="105" spans="1:4" x14ac:dyDescent="0.25">
      <c r="A105" t="s">
        <v>33</v>
      </c>
      <c r="B105">
        <v>85</v>
      </c>
      <c r="C105" t="s">
        <v>114</v>
      </c>
      <c r="D105" t="s">
        <v>118</v>
      </c>
    </row>
    <row r="106" spans="1:4" x14ac:dyDescent="0.25">
      <c r="A106" t="s">
        <v>33</v>
      </c>
      <c r="B106">
        <v>86</v>
      </c>
      <c r="C106" t="s">
        <v>114</v>
      </c>
      <c r="D106" t="s">
        <v>119</v>
      </c>
    </row>
    <row r="107" spans="1:4" x14ac:dyDescent="0.25">
      <c r="A107" t="s">
        <v>33</v>
      </c>
      <c r="B107">
        <v>87</v>
      </c>
      <c r="C107" t="s">
        <v>114</v>
      </c>
      <c r="D107" t="s">
        <v>120</v>
      </c>
    </row>
    <row r="108" spans="1:4" x14ac:dyDescent="0.25">
      <c r="A108" t="s">
        <v>33</v>
      </c>
      <c r="B108">
        <v>88</v>
      </c>
      <c r="C108" t="s">
        <v>114</v>
      </c>
      <c r="D108" t="s">
        <v>121</v>
      </c>
    </row>
    <row r="109" spans="1:4" x14ac:dyDescent="0.25">
      <c r="A109" t="s">
        <v>33</v>
      </c>
      <c r="B109">
        <v>89</v>
      </c>
      <c r="C109" t="s">
        <v>114</v>
      </c>
      <c r="D109" t="s">
        <v>122</v>
      </c>
    </row>
    <row r="110" spans="1:4" x14ac:dyDescent="0.25">
      <c r="A110" t="s">
        <v>33</v>
      </c>
      <c r="B110">
        <v>90</v>
      </c>
      <c r="C110" t="s">
        <v>114</v>
      </c>
      <c r="D110" t="s">
        <v>123</v>
      </c>
    </row>
    <row r="111" spans="1:4" x14ac:dyDescent="0.25">
      <c r="A111" t="s">
        <v>33</v>
      </c>
      <c r="B111">
        <v>91</v>
      </c>
      <c r="C111" t="s">
        <v>124</v>
      </c>
    </row>
    <row r="112" spans="1:4" x14ac:dyDescent="0.25">
      <c r="A112" t="s">
        <v>33</v>
      </c>
      <c r="B112">
        <v>92</v>
      </c>
      <c r="C112" t="s">
        <v>124</v>
      </c>
      <c r="D112" t="s">
        <v>125</v>
      </c>
    </row>
    <row r="113" spans="1:4" x14ac:dyDescent="0.25">
      <c r="A113" t="s">
        <v>33</v>
      </c>
      <c r="B113">
        <v>93</v>
      </c>
      <c r="C113" t="s">
        <v>126</v>
      </c>
    </row>
    <row r="114" spans="1:4" x14ac:dyDescent="0.25">
      <c r="A114" t="s">
        <v>33</v>
      </c>
      <c r="B114">
        <v>94</v>
      </c>
      <c r="C114" t="s">
        <v>126</v>
      </c>
      <c r="D114" t="s">
        <v>127</v>
      </c>
    </row>
    <row r="115" spans="1:4" x14ac:dyDescent="0.25">
      <c r="A115" t="s">
        <v>33</v>
      </c>
      <c r="B115">
        <v>95</v>
      </c>
      <c r="C115" t="s">
        <v>126</v>
      </c>
      <c r="D115" t="s">
        <v>128</v>
      </c>
    </row>
    <row r="116" spans="1:4" x14ac:dyDescent="0.25">
      <c r="A116" t="s">
        <v>33</v>
      </c>
      <c r="B116">
        <v>96</v>
      </c>
      <c r="C116" t="s">
        <v>126</v>
      </c>
      <c r="D116" t="s">
        <v>129</v>
      </c>
    </row>
    <row r="117" spans="1:4" x14ac:dyDescent="0.25">
      <c r="A117" t="s">
        <v>33</v>
      </c>
      <c r="B117">
        <v>97</v>
      </c>
      <c r="C117" t="s">
        <v>126</v>
      </c>
      <c r="D117" t="s">
        <v>130</v>
      </c>
    </row>
    <row r="118" spans="1:4" x14ac:dyDescent="0.25">
      <c r="A118" t="s">
        <v>33</v>
      </c>
      <c r="B118">
        <v>98</v>
      </c>
      <c r="C118" t="s">
        <v>126</v>
      </c>
      <c r="D118" t="s">
        <v>131</v>
      </c>
    </row>
    <row r="119" spans="1:4" x14ac:dyDescent="0.25">
      <c r="A119" t="s">
        <v>33</v>
      </c>
      <c r="B119">
        <v>99</v>
      </c>
      <c r="C119" t="s">
        <v>132</v>
      </c>
    </row>
    <row r="120" spans="1:4" x14ac:dyDescent="0.25">
      <c r="A120" t="s">
        <v>33</v>
      </c>
      <c r="B120">
        <v>100</v>
      </c>
      <c r="C120" t="s">
        <v>133</v>
      </c>
    </row>
    <row r="121" spans="1:4" x14ac:dyDescent="0.25">
      <c r="A121" t="s">
        <v>33</v>
      </c>
      <c r="B121">
        <v>101</v>
      </c>
      <c r="C121" t="s">
        <v>134</v>
      </c>
    </row>
    <row r="122" spans="1:4" x14ac:dyDescent="0.25">
      <c r="A122" t="s">
        <v>33</v>
      </c>
      <c r="B122">
        <v>102</v>
      </c>
      <c r="C122" t="s">
        <v>134</v>
      </c>
      <c r="D122" t="s">
        <v>135</v>
      </c>
    </row>
    <row r="123" spans="1:4" x14ac:dyDescent="0.25">
      <c r="A123" t="s">
        <v>33</v>
      </c>
      <c r="B123">
        <v>103</v>
      </c>
      <c r="C123" t="s">
        <v>134</v>
      </c>
    </row>
    <row r="124" spans="1:4" x14ac:dyDescent="0.25">
      <c r="A124" t="s">
        <v>33</v>
      </c>
      <c r="B124">
        <v>104</v>
      </c>
      <c r="C124" t="s">
        <v>134</v>
      </c>
      <c r="D124" t="s">
        <v>136</v>
      </c>
    </row>
    <row r="125" spans="1:4" x14ac:dyDescent="0.25">
      <c r="A125" t="s">
        <v>33</v>
      </c>
      <c r="B125">
        <v>105</v>
      </c>
      <c r="C125" t="s">
        <v>134</v>
      </c>
      <c r="D125" t="s">
        <v>137</v>
      </c>
    </row>
    <row r="126" spans="1:4" x14ac:dyDescent="0.25">
      <c r="A126" t="s">
        <v>33</v>
      </c>
      <c r="B126">
        <v>106</v>
      </c>
      <c r="C126" t="s">
        <v>134</v>
      </c>
      <c r="D126" t="s">
        <v>138</v>
      </c>
    </row>
    <row r="127" spans="1:4" x14ac:dyDescent="0.25">
      <c r="A127" t="s">
        <v>33</v>
      </c>
      <c r="B127">
        <v>107</v>
      </c>
      <c r="C127" t="s">
        <v>134</v>
      </c>
      <c r="D127" t="s">
        <v>139</v>
      </c>
    </row>
    <row r="128" spans="1:4" x14ac:dyDescent="0.25">
      <c r="A128" t="s">
        <v>33</v>
      </c>
      <c r="B128">
        <v>108</v>
      </c>
      <c r="C128" t="s">
        <v>140</v>
      </c>
    </row>
    <row r="129" spans="1:4" x14ac:dyDescent="0.25">
      <c r="A129" t="s">
        <v>33</v>
      </c>
      <c r="B129">
        <v>109</v>
      </c>
      <c r="C129" t="s">
        <v>140</v>
      </c>
      <c r="D129" t="s">
        <v>141</v>
      </c>
    </row>
    <row r="130" spans="1:4" x14ac:dyDescent="0.25">
      <c r="A130" t="s">
        <v>33</v>
      </c>
      <c r="B130">
        <v>110</v>
      </c>
      <c r="C130" t="s">
        <v>142</v>
      </c>
    </row>
    <row r="131" spans="1:4" x14ac:dyDescent="0.25">
      <c r="A131" t="s">
        <v>33</v>
      </c>
      <c r="B131">
        <v>111</v>
      </c>
      <c r="C131" t="s">
        <v>142</v>
      </c>
      <c r="D131" t="s">
        <v>143</v>
      </c>
    </row>
    <row r="132" spans="1:4" x14ac:dyDescent="0.25">
      <c r="A132" t="s">
        <v>33</v>
      </c>
      <c r="B132">
        <v>112</v>
      </c>
      <c r="C132" t="s">
        <v>144</v>
      </c>
    </row>
    <row r="133" spans="1:4" x14ac:dyDescent="0.25">
      <c r="A133" t="s">
        <v>33</v>
      </c>
      <c r="B133">
        <v>113</v>
      </c>
      <c r="C133" t="s">
        <v>145</v>
      </c>
    </row>
    <row r="134" spans="1:4" x14ac:dyDescent="0.25">
      <c r="A134" t="s">
        <v>33</v>
      </c>
      <c r="B134">
        <v>114</v>
      </c>
      <c r="C134" t="s">
        <v>146</v>
      </c>
    </row>
    <row r="135" spans="1:4" x14ac:dyDescent="0.25">
      <c r="A135" t="s">
        <v>33</v>
      </c>
      <c r="B135">
        <v>115</v>
      </c>
      <c r="C135" t="s">
        <v>146</v>
      </c>
      <c r="D135" t="s">
        <v>147</v>
      </c>
    </row>
    <row r="136" spans="1:4" x14ac:dyDescent="0.25">
      <c r="A136" t="s">
        <v>33</v>
      </c>
      <c r="B136">
        <v>116</v>
      </c>
      <c r="C136" t="s">
        <v>146</v>
      </c>
      <c r="D136" t="s">
        <v>148</v>
      </c>
    </row>
    <row r="137" spans="1:4" x14ac:dyDescent="0.25">
      <c r="A137" t="s">
        <v>33</v>
      </c>
      <c r="B137">
        <v>117</v>
      </c>
      <c r="C137" t="s">
        <v>146</v>
      </c>
      <c r="D137" t="s">
        <v>149</v>
      </c>
    </row>
    <row r="138" spans="1:4" x14ac:dyDescent="0.25">
      <c r="A138" t="s">
        <v>33</v>
      </c>
      <c r="B138">
        <v>118</v>
      </c>
      <c r="C138" t="s">
        <v>146</v>
      </c>
      <c r="D138" t="s">
        <v>150</v>
      </c>
    </row>
    <row r="139" spans="1:4" x14ac:dyDescent="0.25">
      <c r="A139" t="s">
        <v>33</v>
      </c>
      <c r="B139">
        <v>119</v>
      </c>
      <c r="C139" t="s">
        <v>146</v>
      </c>
      <c r="D139" t="s">
        <v>151</v>
      </c>
    </row>
    <row r="140" spans="1:4" x14ac:dyDescent="0.25">
      <c r="A140" t="s">
        <v>33</v>
      </c>
      <c r="B140">
        <v>120</v>
      </c>
      <c r="C140" t="s">
        <v>146</v>
      </c>
      <c r="D140" t="s">
        <v>152</v>
      </c>
    </row>
    <row r="141" spans="1:4" x14ac:dyDescent="0.25">
      <c r="A141" t="s">
        <v>33</v>
      </c>
      <c r="B141">
        <v>121</v>
      </c>
      <c r="C141" t="s">
        <v>146</v>
      </c>
      <c r="D141" t="s">
        <v>153</v>
      </c>
    </row>
    <row r="142" spans="1:4" x14ac:dyDescent="0.25">
      <c r="A142" t="s">
        <v>33</v>
      </c>
      <c r="B142">
        <v>122</v>
      </c>
      <c r="C142" t="s">
        <v>146</v>
      </c>
      <c r="D142" t="s">
        <v>154</v>
      </c>
    </row>
    <row r="143" spans="1:4" x14ac:dyDescent="0.25">
      <c r="A143" t="s">
        <v>33</v>
      </c>
      <c r="B143">
        <v>123</v>
      </c>
      <c r="C143" t="s">
        <v>146</v>
      </c>
      <c r="D143" t="s">
        <v>155</v>
      </c>
    </row>
    <row r="144" spans="1:4" x14ac:dyDescent="0.25">
      <c r="A144" t="s">
        <v>33</v>
      </c>
      <c r="B144">
        <v>124</v>
      </c>
      <c r="C144" t="s">
        <v>146</v>
      </c>
    </row>
    <row r="145" spans="1:4" x14ac:dyDescent="0.25">
      <c r="A145" t="s">
        <v>33</v>
      </c>
      <c r="B145">
        <v>125</v>
      </c>
      <c r="C145" t="s">
        <v>146</v>
      </c>
      <c r="D145" t="s">
        <v>156</v>
      </c>
    </row>
    <row r="146" spans="1:4" x14ac:dyDescent="0.25">
      <c r="A146" t="s">
        <v>33</v>
      </c>
      <c r="B146">
        <v>126</v>
      </c>
      <c r="C146" t="s">
        <v>146</v>
      </c>
      <c r="D146" t="s">
        <v>157</v>
      </c>
    </row>
    <row r="147" spans="1:4" x14ac:dyDescent="0.25">
      <c r="A147" t="s">
        <v>33</v>
      </c>
      <c r="B147">
        <v>127</v>
      </c>
      <c r="C147" t="s">
        <v>146</v>
      </c>
      <c r="D147" t="s">
        <v>158</v>
      </c>
    </row>
    <row r="148" spans="1:4" x14ac:dyDescent="0.25">
      <c r="A148" t="s">
        <v>33</v>
      </c>
      <c r="B148">
        <v>128</v>
      </c>
      <c r="C148" t="s">
        <v>146</v>
      </c>
      <c r="D148" t="s">
        <v>150</v>
      </c>
    </row>
    <row r="149" spans="1:4" x14ac:dyDescent="0.25">
      <c r="A149" t="s">
        <v>33</v>
      </c>
      <c r="B149">
        <v>129</v>
      </c>
      <c r="C149" t="s">
        <v>146</v>
      </c>
      <c r="D149" t="s">
        <v>159</v>
      </c>
    </row>
    <row r="150" spans="1:4" x14ac:dyDescent="0.25">
      <c r="A150" t="s">
        <v>33</v>
      </c>
      <c r="B150">
        <v>130</v>
      </c>
      <c r="C150" t="s">
        <v>146</v>
      </c>
      <c r="D150" t="s">
        <v>160</v>
      </c>
    </row>
    <row r="151" spans="1:4" x14ac:dyDescent="0.25">
      <c r="A151" t="s">
        <v>33</v>
      </c>
      <c r="B151">
        <v>131</v>
      </c>
      <c r="C151" t="s">
        <v>146</v>
      </c>
      <c r="D151" t="s">
        <v>153</v>
      </c>
    </row>
    <row r="152" spans="1:4" x14ac:dyDescent="0.25">
      <c r="A152" t="s">
        <v>33</v>
      </c>
      <c r="B152">
        <v>132</v>
      </c>
      <c r="C152" t="s">
        <v>146</v>
      </c>
      <c r="D152" t="s">
        <v>161</v>
      </c>
    </row>
    <row r="153" spans="1:4" x14ac:dyDescent="0.25">
      <c r="A153" t="s">
        <v>33</v>
      </c>
      <c r="B153">
        <v>133</v>
      </c>
      <c r="C153" t="s">
        <v>146</v>
      </c>
      <c r="D153" t="s">
        <v>162</v>
      </c>
    </row>
    <row r="154" spans="1:4" x14ac:dyDescent="0.25">
      <c r="A154" t="s">
        <v>33</v>
      </c>
      <c r="B154">
        <v>134</v>
      </c>
      <c r="C154" t="s">
        <v>146</v>
      </c>
    </row>
    <row r="155" spans="1:4" x14ac:dyDescent="0.25">
      <c r="A155" t="s">
        <v>33</v>
      </c>
      <c r="B155">
        <v>135</v>
      </c>
      <c r="C155" t="s">
        <v>146</v>
      </c>
      <c r="D155" t="s">
        <v>163</v>
      </c>
    </row>
    <row r="156" spans="1:4" x14ac:dyDescent="0.25">
      <c r="A156" t="s">
        <v>33</v>
      </c>
      <c r="B156">
        <v>136</v>
      </c>
      <c r="C156" t="s">
        <v>146</v>
      </c>
      <c r="D156" t="s">
        <v>164</v>
      </c>
    </row>
    <row r="157" spans="1:4" x14ac:dyDescent="0.25">
      <c r="A157" t="s">
        <v>33</v>
      </c>
      <c r="B157">
        <v>137</v>
      </c>
      <c r="C157" t="s">
        <v>146</v>
      </c>
      <c r="D157" t="s">
        <v>165</v>
      </c>
    </row>
    <row r="158" spans="1:4" x14ac:dyDescent="0.25">
      <c r="A158" t="s">
        <v>33</v>
      </c>
      <c r="B158">
        <v>138</v>
      </c>
      <c r="C158" t="s">
        <v>146</v>
      </c>
      <c r="D158" t="s">
        <v>166</v>
      </c>
    </row>
    <row r="159" spans="1:4" x14ac:dyDescent="0.25">
      <c r="A159" t="s">
        <v>33</v>
      </c>
      <c r="B159">
        <v>139</v>
      </c>
      <c r="C159" t="s">
        <v>146</v>
      </c>
      <c r="D159" t="s">
        <v>167</v>
      </c>
    </row>
    <row r="160" spans="1:4" x14ac:dyDescent="0.25">
      <c r="A160" t="s">
        <v>33</v>
      </c>
      <c r="B160">
        <v>140</v>
      </c>
      <c r="C160" t="s">
        <v>146</v>
      </c>
      <c r="D160" t="s">
        <v>168</v>
      </c>
    </row>
    <row r="161" spans="1:6" x14ac:dyDescent="0.25">
      <c r="A161" t="s">
        <v>33</v>
      </c>
      <c r="B161">
        <v>141</v>
      </c>
      <c r="C161" t="s">
        <v>146</v>
      </c>
      <c r="D161" t="s">
        <v>169</v>
      </c>
    </row>
    <row r="162" spans="1:6" x14ac:dyDescent="0.25">
      <c r="A162" t="s">
        <v>33</v>
      </c>
      <c r="B162">
        <v>142</v>
      </c>
      <c r="C162" t="s">
        <v>146</v>
      </c>
      <c r="D162" t="s">
        <v>170</v>
      </c>
    </row>
    <row r="163" spans="1:6" x14ac:dyDescent="0.25">
      <c r="A163" t="s">
        <v>33</v>
      </c>
      <c r="B163">
        <v>143</v>
      </c>
      <c r="C163" t="s">
        <v>146</v>
      </c>
    </row>
    <row r="164" spans="1:6" x14ac:dyDescent="0.25">
      <c r="A164" t="s">
        <v>171</v>
      </c>
      <c r="B164" t="s">
        <v>172</v>
      </c>
      <c r="C164" t="s">
        <v>173</v>
      </c>
      <c r="D164" t="s">
        <v>174</v>
      </c>
      <c r="E164" t="s">
        <v>175</v>
      </c>
      <c r="F164" t="s">
        <v>176</v>
      </c>
    </row>
    <row r="165" spans="1:6" x14ac:dyDescent="0.25">
      <c r="A165" t="s">
        <v>171</v>
      </c>
      <c r="B165" t="s">
        <v>177</v>
      </c>
      <c r="C165">
        <v>7.7</v>
      </c>
      <c r="D165">
        <v>1</v>
      </c>
      <c r="E165">
        <v>0</v>
      </c>
      <c r="F165">
        <v>91.3</v>
      </c>
    </row>
    <row r="166" spans="1:6" x14ac:dyDescent="0.25">
      <c r="A166" t="s">
        <v>171</v>
      </c>
      <c r="B166" t="s">
        <v>178</v>
      </c>
      <c r="C166">
        <v>14.5</v>
      </c>
      <c r="D166">
        <v>0.8</v>
      </c>
      <c r="E166">
        <v>0</v>
      </c>
      <c r="F166">
        <v>84.7</v>
      </c>
    </row>
    <row r="167" spans="1:6" x14ac:dyDescent="0.25">
      <c r="A167" t="s">
        <v>171</v>
      </c>
      <c r="B167" t="s">
        <v>179</v>
      </c>
      <c r="C167">
        <v>74.400000000000006</v>
      </c>
      <c r="D167">
        <v>3.8</v>
      </c>
      <c r="E167">
        <v>0</v>
      </c>
      <c r="F167">
        <v>21.8</v>
      </c>
    </row>
    <row r="168" spans="1:6" x14ac:dyDescent="0.25">
      <c r="A168" t="s">
        <v>171</v>
      </c>
      <c r="B168" t="s">
        <v>180</v>
      </c>
      <c r="C168">
        <v>90.8</v>
      </c>
      <c r="D168">
        <v>4.8</v>
      </c>
      <c r="E168">
        <v>0</v>
      </c>
      <c r="F168">
        <v>4.4000000000000004</v>
      </c>
    </row>
    <row r="169" spans="1:6" x14ac:dyDescent="0.25">
      <c r="A169" t="s">
        <v>171</v>
      </c>
      <c r="B169" t="s">
        <v>181</v>
      </c>
      <c r="C169">
        <v>94.6</v>
      </c>
      <c r="D169">
        <v>5.0999999999999996</v>
      </c>
      <c r="E169">
        <v>0</v>
      </c>
      <c r="F169">
        <v>0.2</v>
      </c>
    </row>
    <row r="170" spans="1:6" x14ac:dyDescent="0.25">
      <c r="A170" t="s">
        <v>171</v>
      </c>
      <c r="B170" t="s">
        <v>182</v>
      </c>
      <c r="C170">
        <v>85.9</v>
      </c>
      <c r="D170">
        <v>6.3</v>
      </c>
      <c r="E170">
        <v>0</v>
      </c>
      <c r="F170">
        <v>7.8</v>
      </c>
    </row>
    <row r="171" spans="1:6" x14ac:dyDescent="0.25">
      <c r="A171" t="s">
        <v>171</v>
      </c>
      <c r="B171" t="s">
        <v>183</v>
      </c>
      <c r="C171">
        <v>67.400000000000006</v>
      </c>
      <c r="D171">
        <v>7.3</v>
      </c>
      <c r="E171">
        <v>0</v>
      </c>
      <c r="F171">
        <v>25.2</v>
      </c>
    </row>
    <row r="172" spans="1:6" x14ac:dyDescent="0.25">
      <c r="A172" t="s">
        <v>171</v>
      </c>
      <c r="B172" t="s">
        <v>184</v>
      </c>
      <c r="C172">
        <v>83</v>
      </c>
      <c r="D172">
        <v>6.8</v>
      </c>
      <c r="E172">
        <v>0</v>
      </c>
      <c r="F172">
        <v>10.1</v>
      </c>
    </row>
    <row r="173" spans="1:6" x14ac:dyDescent="0.25">
      <c r="A173" t="s">
        <v>171</v>
      </c>
      <c r="B173" t="s">
        <v>185</v>
      </c>
      <c r="C173">
        <v>64</v>
      </c>
      <c r="D173">
        <v>6.9</v>
      </c>
      <c r="E173">
        <v>0</v>
      </c>
      <c r="F173">
        <v>29.1</v>
      </c>
    </row>
    <row r="174" spans="1:6" x14ac:dyDescent="0.25">
      <c r="A174" t="s">
        <v>171</v>
      </c>
      <c r="B174" t="s">
        <v>186</v>
      </c>
      <c r="C174">
        <v>61</v>
      </c>
      <c r="D174">
        <v>6.8</v>
      </c>
      <c r="E174">
        <v>0</v>
      </c>
      <c r="F174">
        <v>32.200000000000003</v>
      </c>
    </row>
    <row r="175" spans="1:6" x14ac:dyDescent="0.25">
      <c r="A175" t="s">
        <v>171</v>
      </c>
      <c r="B175" t="s">
        <v>187</v>
      </c>
      <c r="C175">
        <v>49.5</v>
      </c>
      <c r="D175">
        <v>7.5</v>
      </c>
      <c r="E175">
        <v>0</v>
      </c>
      <c r="F175">
        <v>43</v>
      </c>
    </row>
    <row r="176" spans="1:6" x14ac:dyDescent="0.25">
      <c r="A176" t="s">
        <v>171</v>
      </c>
      <c r="B176" t="s">
        <v>188</v>
      </c>
      <c r="C176">
        <v>51.5</v>
      </c>
      <c r="D176">
        <v>6.5</v>
      </c>
      <c r="E176">
        <v>0</v>
      </c>
      <c r="F176">
        <v>42</v>
      </c>
    </row>
    <row r="177" spans="1:8" x14ac:dyDescent="0.25">
      <c r="A177" t="s">
        <v>171</v>
      </c>
      <c r="B177" t="s">
        <v>189</v>
      </c>
      <c r="C177">
        <v>35.200000000000003</v>
      </c>
      <c r="D177">
        <v>7.3</v>
      </c>
      <c r="E177">
        <v>0</v>
      </c>
      <c r="F177">
        <v>57.5</v>
      </c>
    </row>
    <row r="178" spans="1:8" x14ac:dyDescent="0.25">
      <c r="A178" t="s">
        <v>171</v>
      </c>
      <c r="B178" t="s">
        <v>190</v>
      </c>
      <c r="C178">
        <v>9.6999999999999993</v>
      </c>
      <c r="D178">
        <v>2.7</v>
      </c>
      <c r="E178">
        <v>0</v>
      </c>
      <c r="F178">
        <v>87.6</v>
      </c>
    </row>
    <row r="179" spans="1:8" x14ac:dyDescent="0.25">
      <c r="A179" t="s">
        <v>171</v>
      </c>
      <c r="B179" t="s">
        <v>191</v>
      </c>
      <c r="C179">
        <v>0.4</v>
      </c>
      <c r="D179">
        <v>0.2</v>
      </c>
      <c r="E179">
        <v>0</v>
      </c>
      <c r="F179">
        <v>99.4</v>
      </c>
    </row>
    <row r="180" spans="1:8" x14ac:dyDescent="0.25">
      <c r="A180" t="s">
        <v>171</v>
      </c>
      <c r="B180" t="s">
        <v>192</v>
      </c>
      <c r="C180">
        <v>0</v>
      </c>
      <c r="D180">
        <v>0.2</v>
      </c>
      <c r="E180">
        <v>0</v>
      </c>
      <c r="F180">
        <v>99.8</v>
      </c>
    </row>
    <row r="181" spans="1:8" x14ac:dyDescent="0.25">
      <c r="A181" t="s">
        <v>171</v>
      </c>
      <c r="B181" t="s">
        <v>193</v>
      </c>
      <c r="C181">
        <v>0.2</v>
      </c>
      <c r="D181">
        <v>0.4</v>
      </c>
      <c r="E181">
        <v>0</v>
      </c>
      <c r="F181">
        <v>99.4</v>
      </c>
    </row>
    <row r="182" spans="1:8" x14ac:dyDescent="0.25">
      <c r="A182" t="s">
        <v>171</v>
      </c>
      <c r="B182" t="s">
        <v>194</v>
      </c>
      <c r="C182">
        <v>0.2</v>
      </c>
      <c r="D182">
        <v>0.2</v>
      </c>
      <c r="E182">
        <v>0</v>
      </c>
      <c r="F182">
        <v>99.6</v>
      </c>
    </row>
    <row r="183" spans="1:8" x14ac:dyDescent="0.25">
      <c r="A183" t="s">
        <v>195</v>
      </c>
      <c r="B183" t="s">
        <v>196</v>
      </c>
      <c r="C183" t="s">
        <v>173</v>
      </c>
      <c r="D183" t="s">
        <v>174</v>
      </c>
      <c r="E183" t="s">
        <v>175</v>
      </c>
      <c r="F183" t="s">
        <v>176</v>
      </c>
      <c r="G183" t="s">
        <v>197</v>
      </c>
      <c r="H183" t="s">
        <v>198</v>
      </c>
    </row>
    <row r="184" spans="1:8" x14ac:dyDescent="0.25">
      <c r="A184" t="s">
        <v>195</v>
      </c>
      <c r="B184" t="s">
        <v>177</v>
      </c>
      <c r="C184">
        <v>1.9</v>
      </c>
      <c r="D184">
        <v>2.9</v>
      </c>
      <c r="E184">
        <v>0</v>
      </c>
      <c r="F184">
        <v>95.2</v>
      </c>
      <c r="H184">
        <v>1</v>
      </c>
    </row>
    <row r="185" spans="1:8" x14ac:dyDescent="0.25">
      <c r="A185" t="s">
        <v>195</v>
      </c>
      <c r="B185" t="s">
        <v>178</v>
      </c>
      <c r="C185">
        <v>14.5</v>
      </c>
      <c r="D185">
        <v>0.8</v>
      </c>
      <c r="E185">
        <v>0</v>
      </c>
      <c r="F185">
        <v>84.7</v>
      </c>
      <c r="H185">
        <v>1</v>
      </c>
    </row>
    <row r="186" spans="1:8" x14ac:dyDescent="0.25">
      <c r="A186" t="s">
        <v>195</v>
      </c>
      <c r="B186" t="s">
        <v>179</v>
      </c>
      <c r="C186">
        <v>74.400000000000006</v>
      </c>
      <c r="D186">
        <v>3.8</v>
      </c>
      <c r="E186">
        <v>0</v>
      </c>
      <c r="F186">
        <v>21.8</v>
      </c>
      <c r="H186">
        <v>1</v>
      </c>
    </row>
    <row r="187" spans="1:8" x14ac:dyDescent="0.25">
      <c r="A187" t="s">
        <v>195</v>
      </c>
      <c r="B187" t="s">
        <v>180</v>
      </c>
      <c r="C187">
        <v>90.8</v>
      </c>
      <c r="D187">
        <v>4.8</v>
      </c>
      <c r="E187">
        <v>0</v>
      </c>
      <c r="F187">
        <v>4.4000000000000004</v>
      </c>
      <c r="H187">
        <v>1</v>
      </c>
    </row>
    <row r="188" spans="1:8" x14ac:dyDescent="0.25">
      <c r="A188" t="s">
        <v>195</v>
      </c>
      <c r="B188" t="s">
        <v>181</v>
      </c>
      <c r="C188">
        <v>94.6</v>
      </c>
      <c r="D188">
        <v>5.0999999999999996</v>
      </c>
      <c r="E188">
        <v>0</v>
      </c>
      <c r="F188">
        <v>0.2</v>
      </c>
      <c r="H188">
        <v>1</v>
      </c>
    </row>
    <row r="189" spans="1:8" x14ac:dyDescent="0.25">
      <c r="A189" t="s">
        <v>195</v>
      </c>
      <c r="B189" t="s">
        <v>182</v>
      </c>
      <c r="C189">
        <v>85.9</v>
      </c>
      <c r="D189">
        <v>6.3</v>
      </c>
      <c r="E189">
        <v>0</v>
      </c>
      <c r="F189">
        <v>7.8</v>
      </c>
      <c r="H189">
        <v>1</v>
      </c>
    </row>
    <row r="190" spans="1:8" x14ac:dyDescent="0.25">
      <c r="A190" t="s">
        <v>195</v>
      </c>
      <c r="B190" t="s">
        <v>183</v>
      </c>
      <c r="C190">
        <v>67.400000000000006</v>
      </c>
      <c r="D190">
        <v>7.3</v>
      </c>
      <c r="E190">
        <v>0</v>
      </c>
      <c r="F190">
        <v>25.2</v>
      </c>
      <c r="H190">
        <v>1</v>
      </c>
    </row>
    <row r="191" spans="1:8" x14ac:dyDescent="0.25">
      <c r="A191" t="s">
        <v>195</v>
      </c>
      <c r="B191" t="s">
        <v>184</v>
      </c>
      <c r="C191">
        <v>83</v>
      </c>
      <c r="D191">
        <v>6.8</v>
      </c>
      <c r="E191">
        <v>0</v>
      </c>
      <c r="F191">
        <v>10.1</v>
      </c>
      <c r="H191">
        <v>1</v>
      </c>
    </row>
    <row r="192" spans="1:8" x14ac:dyDescent="0.25">
      <c r="A192" t="s">
        <v>195</v>
      </c>
      <c r="B192" t="s">
        <v>185</v>
      </c>
      <c r="C192">
        <v>64</v>
      </c>
      <c r="D192">
        <v>6.9</v>
      </c>
      <c r="E192">
        <v>0</v>
      </c>
      <c r="F192">
        <v>29.1</v>
      </c>
      <c r="H192">
        <v>1</v>
      </c>
    </row>
    <row r="193" spans="1:8" x14ac:dyDescent="0.25">
      <c r="A193" t="s">
        <v>195</v>
      </c>
      <c r="B193" t="s">
        <v>186</v>
      </c>
      <c r="C193">
        <v>61</v>
      </c>
      <c r="D193">
        <v>6.8</v>
      </c>
      <c r="E193">
        <v>0</v>
      </c>
      <c r="F193">
        <v>32.200000000000003</v>
      </c>
      <c r="H193">
        <v>1</v>
      </c>
    </row>
    <row r="194" spans="1:8" x14ac:dyDescent="0.25">
      <c r="A194" t="s">
        <v>195</v>
      </c>
      <c r="B194" t="s">
        <v>187</v>
      </c>
      <c r="C194">
        <v>49.5</v>
      </c>
      <c r="D194">
        <v>7.5</v>
      </c>
      <c r="E194">
        <v>0</v>
      </c>
      <c r="F194">
        <v>43</v>
      </c>
      <c r="H194">
        <v>1</v>
      </c>
    </row>
    <row r="195" spans="1:8" x14ac:dyDescent="0.25">
      <c r="A195" t="s">
        <v>195</v>
      </c>
      <c r="B195" t="s">
        <v>188</v>
      </c>
      <c r="C195">
        <v>51.5</v>
      </c>
      <c r="D195">
        <v>6.5</v>
      </c>
      <c r="E195">
        <v>0</v>
      </c>
      <c r="F195">
        <v>42</v>
      </c>
      <c r="H195">
        <v>1</v>
      </c>
    </row>
    <row r="196" spans="1:8" x14ac:dyDescent="0.25">
      <c r="A196" t="s">
        <v>195</v>
      </c>
      <c r="B196" t="s">
        <v>189</v>
      </c>
      <c r="C196">
        <v>35.200000000000003</v>
      </c>
      <c r="D196">
        <v>7.3</v>
      </c>
      <c r="E196">
        <v>0</v>
      </c>
      <c r="F196">
        <v>57.5</v>
      </c>
      <c r="H196">
        <v>1</v>
      </c>
    </row>
    <row r="197" spans="1:8" x14ac:dyDescent="0.25">
      <c r="A197" t="s">
        <v>195</v>
      </c>
      <c r="B197" t="s">
        <v>190</v>
      </c>
      <c r="C197">
        <v>9.6999999999999993</v>
      </c>
      <c r="D197">
        <v>2.7</v>
      </c>
      <c r="E197">
        <v>0</v>
      </c>
      <c r="F197">
        <v>87.6</v>
      </c>
      <c r="H197">
        <v>1</v>
      </c>
    </row>
    <row r="198" spans="1:8" x14ac:dyDescent="0.25">
      <c r="A198" t="s">
        <v>195</v>
      </c>
      <c r="B198" t="s">
        <v>191</v>
      </c>
      <c r="C198">
        <v>0.4</v>
      </c>
      <c r="D198">
        <v>0.2</v>
      </c>
      <c r="E198">
        <v>0</v>
      </c>
      <c r="F198">
        <v>99.4</v>
      </c>
      <c r="H198">
        <v>1</v>
      </c>
    </row>
    <row r="199" spans="1:8" x14ac:dyDescent="0.25">
      <c r="A199" t="s">
        <v>195</v>
      </c>
      <c r="B199" t="s">
        <v>192</v>
      </c>
      <c r="C199">
        <v>0</v>
      </c>
      <c r="D199">
        <v>0.2</v>
      </c>
      <c r="E199">
        <v>0</v>
      </c>
      <c r="F199">
        <v>99.8</v>
      </c>
      <c r="H199">
        <v>1</v>
      </c>
    </row>
    <row r="200" spans="1:8" x14ac:dyDescent="0.25">
      <c r="A200" t="s">
        <v>195</v>
      </c>
      <c r="B200" t="s">
        <v>193</v>
      </c>
      <c r="C200">
        <v>0.2</v>
      </c>
      <c r="D200">
        <v>0.4</v>
      </c>
      <c r="E200">
        <v>0</v>
      </c>
      <c r="F200">
        <v>99.4</v>
      </c>
      <c r="H200">
        <v>1</v>
      </c>
    </row>
    <row r="201" spans="1:8" x14ac:dyDescent="0.25">
      <c r="A201" t="s">
        <v>195</v>
      </c>
      <c r="B201" t="s">
        <v>194</v>
      </c>
      <c r="C201">
        <v>0.2</v>
      </c>
      <c r="D201">
        <v>0.2</v>
      </c>
      <c r="E201">
        <v>0</v>
      </c>
      <c r="F201">
        <v>99.6</v>
      </c>
      <c r="H201">
        <v>1</v>
      </c>
    </row>
    <row r="202" spans="1:8" x14ac:dyDescent="0.25">
      <c r="A202" t="s">
        <v>199</v>
      </c>
      <c r="B202" t="s">
        <v>200</v>
      </c>
      <c r="C202" t="s">
        <v>201</v>
      </c>
      <c r="D202" t="s">
        <v>202</v>
      </c>
      <c r="E202" t="s">
        <v>203</v>
      </c>
      <c r="F202" t="s">
        <v>204</v>
      </c>
    </row>
    <row r="203" spans="1:8" x14ac:dyDescent="0.25">
      <c r="A203" t="s">
        <v>199</v>
      </c>
      <c r="B203" t="s">
        <v>177</v>
      </c>
      <c r="C203">
        <v>0</v>
      </c>
      <c r="D203">
        <v>0</v>
      </c>
      <c r="E203">
        <v>0</v>
      </c>
      <c r="F203">
        <v>0</v>
      </c>
    </row>
    <row r="204" spans="1:8" x14ac:dyDescent="0.25">
      <c r="A204" t="s">
        <v>199</v>
      </c>
      <c r="B204" t="s">
        <v>178</v>
      </c>
      <c r="C204">
        <v>25</v>
      </c>
      <c r="D204">
        <v>25</v>
      </c>
      <c r="E204">
        <v>0</v>
      </c>
      <c r="F204">
        <v>0</v>
      </c>
    </row>
    <row r="205" spans="1:8" x14ac:dyDescent="0.25">
      <c r="A205" t="s">
        <v>199</v>
      </c>
      <c r="B205" t="s">
        <v>179</v>
      </c>
      <c r="C205">
        <v>28</v>
      </c>
      <c r="D205">
        <v>28</v>
      </c>
      <c r="E205">
        <v>0</v>
      </c>
      <c r="F205">
        <v>0</v>
      </c>
    </row>
    <row r="206" spans="1:8" x14ac:dyDescent="0.25">
      <c r="A206" t="s">
        <v>199</v>
      </c>
      <c r="B206" t="s">
        <v>180</v>
      </c>
      <c r="C206">
        <v>13</v>
      </c>
      <c r="D206">
        <v>13</v>
      </c>
      <c r="E206">
        <v>0</v>
      </c>
      <c r="F206">
        <v>0</v>
      </c>
    </row>
    <row r="207" spans="1:8" x14ac:dyDescent="0.25">
      <c r="A207" t="s">
        <v>199</v>
      </c>
      <c r="B207" t="s">
        <v>181</v>
      </c>
      <c r="C207">
        <v>6</v>
      </c>
      <c r="D207">
        <v>6</v>
      </c>
      <c r="E207">
        <v>0</v>
      </c>
      <c r="F207">
        <v>0</v>
      </c>
    </row>
    <row r="208" spans="1:8" x14ac:dyDescent="0.25">
      <c r="A208" t="s">
        <v>199</v>
      </c>
      <c r="B208" t="s">
        <v>182</v>
      </c>
      <c r="C208">
        <v>6</v>
      </c>
      <c r="D208">
        <v>6</v>
      </c>
      <c r="E208">
        <v>0</v>
      </c>
      <c r="F208">
        <v>0</v>
      </c>
    </row>
    <row r="209" spans="1:6" x14ac:dyDescent="0.25">
      <c r="A209" t="s">
        <v>199</v>
      </c>
      <c r="B209" t="s">
        <v>183</v>
      </c>
      <c r="C209">
        <v>10</v>
      </c>
      <c r="D209">
        <v>10</v>
      </c>
      <c r="E209">
        <v>0</v>
      </c>
      <c r="F209">
        <v>0</v>
      </c>
    </row>
    <row r="210" spans="1:6" x14ac:dyDescent="0.25">
      <c r="A210" t="s">
        <v>199</v>
      </c>
      <c r="B210" t="s">
        <v>184</v>
      </c>
      <c r="C210">
        <v>10</v>
      </c>
      <c r="D210">
        <v>10</v>
      </c>
      <c r="E210">
        <v>0</v>
      </c>
      <c r="F210">
        <v>0</v>
      </c>
    </row>
    <row r="211" spans="1:6" x14ac:dyDescent="0.25">
      <c r="A211" t="s">
        <v>199</v>
      </c>
      <c r="B211" t="s">
        <v>185</v>
      </c>
      <c r="C211">
        <v>26</v>
      </c>
      <c r="D211">
        <v>26</v>
      </c>
      <c r="E211">
        <v>0</v>
      </c>
      <c r="F211">
        <v>0</v>
      </c>
    </row>
    <row r="212" spans="1:6" x14ac:dyDescent="0.25">
      <c r="A212" t="s">
        <v>199</v>
      </c>
      <c r="B212" t="s">
        <v>186</v>
      </c>
      <c r="C212">
        <v>207</v>
      </c>
      <c r="D212">
        <v>207</v>
      </c>
      <c r="E212">
        <v>0</v>
      </c>
      <c r="F212">
        <v>0</v>
      </c>
    </row>
    <row r="213" spans="1:6" x14ac:dyDescent="0.25">
      <c r="A213" t="s">
        <v>199</v>
      </c>
      <c r="B213" t="s">
        <v>187</v>
      </c>
      <c r="C213">
        <v>12</v>
      </c>
      <c r="D213">
        <v>12</v>
      </c>
      <c r="E213">
        <v>0</v>
      </c>
      <c r="F213">
        <v>0</v>
      </c>
    </row>
    <row r="214" spans="1:6" x14ac:dyDescent="0.25">
      <c r="A214" t="s">
        <v>199</v>
      </c>
      <c r="B214" t="s">
        <v>188</v>
      </c>
      <c r="C214">
        <v>4</v>
      </c>
      <c r="D214">
        <v>4</v>
      </c>
      <c r="E214">
        <v>0</v>
      </c>
      <c r="F214">
        <v>0</v>
      </c>
    </row>
    <row r="215" spans="1:6" x14ac:dyDescent="0.25">
      <c r="A215" t="s">
        <v>199</v>
      </c>
      <c r="B215" t="s">
        <v>189</v>
      </c>
      <c r="C215">
        <v>5</v>
      </c>
      <c r="D215">
        <v>5</v>
      </c>
      <c r="E215">
        <v>0</v>
      </c>
      <c r="F215">
        <v>0</v>
      </c>
    </row>
    <row r="216" spans="1:6" x14ac:dyDescent="0.25">
      <c r="A216" t="s">
        <v>199</v>
      </c>
      <c r="B216" t="s">
        <v>190</v>
      </c>
      <c r="C216">
        <v>8</v>
      </c>
      <c r="D216">
        <v>8</v>
      </c>
      <c r="E216">
        <v>0</v>
      </c>
      <c r="F216">
        <v>0</v>
      </c>
    </row>
    <row r="217" spans="1:6" x14ac:dyDescent="0.25">
      <c r="A217" t="s">
        <v>199</v>
      </c>
      <c r="B217" t="s">
        <v>191</v>
      </c>
      <c r="C217">
        <v>9</v>
      </c>
      <c r="D217">
        <v>9</v>
      </c>
      <c r="E217">
        <v>0</v>
      </c>
      <c r="F217">
        <v>0</v>
      </c>
    </row>
    <row r="218" spans="1:6" x14ac:dyDescent="0.25">
      <c r="A218" t="s">
        <v>199</v>
      </c>
      <c r="B218" t="s">
        <v>192</v>
      </c>
      <c r="C218">
        <v>32</v>
      </c>
      <c r="D218">
        <v>32</v>
      </c>
      <c r="E218">
        <v>0</v>
      </c>
      <c r="F218">
        <v>0</v>
      </c>
    </row>
    <row r="219" spans="1:6" x14ac:dyDescent="0.25">
      <c r="A219" t="s">
        <v>199</v>
      </c>
      <c r="B219" t="s">
        <v>193</v>
      </c>
      <c r="C219">
        <v>128</v>
      </c>
      <c r="D219">
        <v>128</v>
      </c>
      <c r="E219">
        <v>0</v>
      </c>
      <c r="F219">
        <v>0</v>
      </c>
    </row>
    <row r="220" spans="1:6" x14ac:dyDescent="0.25">
      <c r="A220" t="s">
        <v>199</v>
      </c>
      <c r="B220" t="s">
        <v>194</v>
      </c>
      <c r="C220">
        <v>8</v>
      </c>
      <c r="D220">
        <v>8</v>
      </c>
      <c r="E220">
        <v>0</v>
      </c>
      <c r="F220">
        <v>0</v>
      </c>
    </row>
    <row r="221" spans="1:6" x14ac:dyDescent="0.25">
      <c r="A221" t="s">
        <v>205</v>
      </c>
      <c r="B221" t="s">
        <v>206</v>
      </c>
      <c r="C221" t="s">
        <v>201</v>
      </c>
      <c r="D221" t="s">
        <v>202</v>
      </c>
      <c r="E221" t="s">
        <v>203</v>
      </c>
      <c r="F221" t="s">
        <v>204</v>
      </c>
    </row>
    <row r="222" spans="1:6" x14ac:dyDescent="0.25">
      <c r="A222" t="s">
        <v>205</v>
      </c>
      <c r="B222" t="s">
        <v>177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 t="s">
        <v>205</v>
      </c>
      <c r="B223" t="s">
        <v>178</v>
      </c>
      <c r="C223">
        <v>0.6</v>
      </c>
      <c r="D223">
        <v>0.4</v>
      </c>
      <c r="E223">
        <v>0</v>
      </c>
      <c r="F223">
        <v>0</v>
      </c>
    </row>
    <row r="224" spans="1:6" x14ac:dyDescent="0.25">
      <c r="A224" t="s">
        <v>205</v>
      </c>
      <c r="B224" t="s">
        <v>179</v>
      </c>
      <c r="C224">
        <v>0.2</v>
      </c>
      <c r="D224">
        <v>0.4</v>
      </c>
      <c r="E224">
        <v>0</v>
      </c>
      <c r="F224">
        <v>0</v>
      </c>
    </row>
    <row r="225" spans="1:6" x14ac:dyDescent="0.25">
      <c r="A225" t="s">
        <v>205</v>
      </c>
      <c r="B225" t="s">
        <v>180</v>
      </c>
      <c r="C225">
        <v>0.2</v>
      </c>
      <c r="D225">
        <v>0</v>
      </c>
      <c r="E225">
        <v>0</v>
      </c>
      <c r="F225">
        <v>0</v>
      </c>
    </row>
    <row r="226" spans="1:6" x14ac:dyDescent="0.25">
      <c r="A226" t="s">
        <v>205</v>
      </c>
      <c r="B226" t="s">
        <v>181</v>
      </c>
      <c r="C226">
        <v>0</v>
      </c>
      <c r="D226">
        <v>0.2</v>
      </c>
      <c r="E226">
        <v>0</v>
      </c>
      <c r="F226">
        <v>0</v>
      </c>
    </row>
    <row r="227" spans="1:6" x14ac:dyDescent="0.25">
      <c r="A227" t="s">
        <v>205</v>
      </c>
      <c r="B227" t="s">
        <v>182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 t="s">
        <v>205</v>
      </c>
      <c r="B228" t="s">
        <v>183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 t="s">
        <v>205</v>
      </c>
      <c r="B229" t="s">
        <v>184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 t="s">
        <v>205</v>
      </c>
      <c r="B230" t="s">
        <v>185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 t="s">
        <v>205</v>
      </c>
      <c r="B231" t="s">
        <v>186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 t="s">
        <v>205</v>
      </c>
      <c r="B232" t="s">
        <v>187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t="s">
        <v>205</v>
      </c>
      <c r="B233" t="s">
        <v>188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t="s">
        <v>205</v>
      </c>
      <c r="B234" t="s">
        <v>189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 t="s">
        <v>205</v>
      </c>
      <c r="B235" t="s">
        <v>190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 t="s">
        <v>205</v>
      </c>
      <c r="B236" t="s">
        <v>191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 t="s">
        <v>205</v>
      </c>
      <c r="B237" t="s">
        <v>192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t="s">
        <v>205</v>
      </c>
      <c r="B238" t="s">
        <v>193</v>
      </c>
      <c r="C238">
        <v>0.2</v>
      </c>
      <c r="D238">
        <v>0.2</v>
      </c>
      <c r="E238">
        <v>0</v>
      </c>
      <c r="F238">
        <v>0</v>
      </c>
    </row>
    <row r="239" spans="1:6" x14ac:dyDescent="0.25">
      <c r="A239" t="s">
        <v>205</v>
      </c>
      <c r="B239" t="s">
        <v>194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 t="s">
        <v>207</v>
      </c>
      <c r="B240" t="s">
        <v>208</v>
      </c>
      <c r="C240" t="s">
        <v>201</v>
      </c>
      <c r="D240" t="s">
        <v>202</v>
      </c>
      <c r="E240" t="s">
        <v>203</v>
      </c>
      <c r="F240" t="s">
        <v>204</v>
      </c>
    </row>
    <row r="241" spans="1:6" x14ac:dyDescent="0.25">
      <c r="A241" t="s">
        <v>207</v>
      </c>
      <c r="B241" t="s">
        <v>177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 t="s">
        <v>207</v>
      </c>
      <c r="B242" t="s">
        <v>178</v>
      </c>
      <c r="C242">
        <v>1507.5</v>
      </c>
      <c r="D242">
        <v>1507.5</v>
      </c>
      <c r="E242">
        <v>0</v>
      </c>
      <c r="F242">
        <v>0</v>
      </c>
    </row>
    <row r="243" spans="1:6" x14ac:dyDescent="0.25">
      <c r="A243" t="s">
        <v>207</v>
      </c>
      <c r="B243" t="s">
        <v>179</v>
      </c>
      <c r="C243">
        <v>970.3</v>
      </c>
      <c r="D243">
        <v>970.3</v>
      </c>
      <c r="E243">
        <v>0</v>
      </c>
      <c r="F243">
        <v>0</v>
      </c>
    </row>
    <row r="244" spans="1:6" x14ac:dyDescent="0.25">
      <c r="A244" t="s">
        <v>207</v>
      </c>
      <c r="B244" t="s">
        <v>180</v>
      </c>
      <c r="C244">
        <v>32.799999999999997</v>
      </c>
      <c r="D244">
        <v>32.799999999999997</v>
      </c>
      <c r="E244">
        <v>0</v>
      </c>
      <c r="F244">
        <v>0</v>
      </c>
    </row>
    <row r="245" spans="1:6" x14ac:dyDescent="0.25">
      <c r="A245" t="s">
        <v>207</v>
      </c>
      <c r="B245" t="s">
        <v>181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 t="s">
        <v>207</v>
      </c>
      <c r="B246" t="s">
        <v>182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 t="s">
        <v>207</v>
      </c>
      <c r="B247" t="s">
        <v>183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 t="s">
        <v>207</v>
      </c>
      <c r="B248" t="s">
        <v>184</v>
      </c>
      <c r="C248">
        <v>8</v>
      </c>
      <c r="D248">
        <v>8</v>
      </c>
      <c r="E248">
        <v>0</v>
      </c>
      <c r="F248">
        <v>0</v>
      </c>
    </row>
    <row r="249" spans="1:6" x14ac:dyDescent="0.25">
      <c r="A249" t="s">
        <v>207</v>
      </c>
      <c r="B249" t="s">
        <v>185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t="s">
        <v>207</v>
      </c>
      <c r="B250" t="s">
        <v>186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 t="s">
        <v>207</v>
      </c>
      <c r="B251" t="s">
        <v>187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 t="s">
        <v>207</v>
      </c>
      <c r="B252" t="s">
        <v>188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 t="s">
        <v>207</v>
      </c>
      <c r="B253" t="s">
        <v>189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 t="s">
        <v>207</v>
      </c>
      <c r="B254" t="s">
        <v>190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 t="s">
        <v>207</v>
      </c>
      <c r="B255" t="s">
        <v>191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t="s">
        <v>207</v>
      </c>
      <c r="B256" t="s">
        <v>192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 t="s">
        <v>207</v>
      </c>
      <c r="B257" t="s">
        <v>193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t="s">
        <v>207</v>
      </c>
      <c r="B258" t="s">
        <v>194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 t="s">
        <v>209</v>
      </c>
      <c r="B259" t="s">
        <v>210</v>
      </c>
      <c r="C259" t="s">
        <v>201</v>
      </c>
      <c r="D259" t="s">
        <v>202</v>
      </c>
      <c r="E259" t="s">
        <v>203</v>
      </c>
      <c r="F259" t="s">
        <v>204</v>
      </c>
    </row>
    <row r="260" spans="1:6" x14ac:dyDescent="0.25">
      <c r="A260" t="s">
        <v>209</v>
      </c>
      <c r="B260" t="s">
        <v>177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 t="s">
        <v>209</v>
      </c>
      <c r="B261" t="s">
        <v>178</v>
      </c>
      <c r="C261">
        <v>7.2</v>
      </c>
      <c r="D261">
        <v>7.2</v>
      </c>
      <c r="E261">
        <v>0</v>
      </c>
      <c r="F261">
        <v>0</v>
      </c>
    </row>
    <row r="262" spans="1:6" x14ac:dyDescent="0.25">
      <c r="A262" t="s">
        <v>209</v>
      </c>
      <c r="B262" t="s">
        <v>179</v>
      </c>
      <c r="C262">
        <v>32.799999999999997</v>
      </c>
      <c r="D262">
        <v>32.799999999999997</v>
      </c>
      <c r="E262">
        <v>0</v>
      </c>
      <c r="F262">
        <v>0</v>
      </c>
    </row>
    <row r="263" spans="1:6" x14ac:dyDescent="0.25">
      <c r="A263" t="s">
        <v>209</v>
      </c>
      <c r="B263" t="s">
        <v>180</v>
      </c>
      <c r="C263">
        <v>3.2</v>
      </c>
      <c r="D263">
        <v>3.2</v>
      </c>
      <c r="E263">
        <v>0</v>
      </c>
      <c r="F263">
        <v>0</v>
      </c>
    </row>
    <row r="264" spans="1:6" x14ac:dyDescent="0.25">
      <c r="A264" t="s">
        <v>209</v>
      </c>
      <c r="B264" t="s">
        <v>181</v>
      </c>
      <c r="C264">
        <v>64</v>
      </c>
      <c r="D264">
        <v>64</v>
      </c>
      <c r="E264">
        <v>0</v>
      </c>
      <c r="F264">
        <v>0</v>
      </c>
    </row>
    <row r="265" spans="1:6" x14ac:dyDescent="0.25">
      <c r="A265" t="s">
        <v>209</v>
      </c>
      <c r="B265" t="s">
        <v>182</v>
      </c>
      <c r="C265">
        <v>4</v>
      </c>
      <c r="D265">
        <v>4</v>
      </c>
      <c r="E265">
        <v>0</v>
      </c>
      <c r="F265">
        <v>0</v>
      </c>
    </row>
    <row r="266" spans="1:6" x14ac:dyDescent="0.25">
      <c r="A266" t="s">
        <v>209</v>
      </c>
      <c r="B266" t="s">
        <v>183</v>
      </c>
      <c r="C266">
        <v>4</v>
      </c>
      <c r="D266">
        <v>4</v>
      </c>
      <c r="E266">
        <v>0</v>
      </c>
      <c r="F266">
        <v>0</v>
      </c>
    </row>
    <row r="267" spans="1:6" x14ac:dyDescent="0.25">
      <c r="A267" t="s">
        <v>209</v>
      </c>
      <c r="B267" t="s">
        <v>184</v>
      </c>
      <c r="C267">
        <v>7.2</v>
      </c>
      <c r="D267">
        <v>7.2</v>
      </c>
      <c r="E267">
        <v>0</v>
      </c>
      <c r="F267">
        <v>0</v>
      </c>
    </row>
    <row r="268" spans="1:6" x14ac:dyDescent="0.25">
      <c r="A268" t="s">
        <v>209</v>
      </c>
      <c r="B268" t="s">
        <v>185</v>
      </c>
      <c r="C268">
        <v>36.799999999999997</v>
      </c>
      <c r="D268">
        <v>36.799999999999997</v>
      </c>
      <c r="E268">
        <v>0</v>
      </c>
      <c r="F268">
        <v>0</v>
      </c>
    </row>
    <row r="269" spans="1:6" x14ac:dyDescent="0.25">
      <c r="A269" t="s">
        <v>209</v>
      </c>
      <c r="B269" t="s">
        <v>186</v>
      </c>
      <c r="C269">
        <v>372.7</v>
      </c>
      <c r="D269">
        <v>372.7</v>
      </c>
      <c r="E269">
        <v>0</v>
      </c>
      <c r="F269">
        <v>0</v>
      </c>
    </row>
    <row r="270" spans="1:6" x14ac:dyDescent="0.25">
      <c r="A270" t="s">
        <v>209</v>
      </c>
      <c r="B270" t="s">
        <v>187</v>
      </c>
      <c r="C270">
        <v>9.6</v>
      </c>
      <c r="D270">
        <v>9.6</v>
      </c>
      <c r="E270">
        <v>0</v>
      </c>
      <c r="F270">
        <v>0</v>
      </c>
    </row>
    <row r="271" spans="1:6" x14ac:dyDescent="0.25">
      <c r="A271" t="s">
        <v>209</v>
      </c>
      <c r="B271" t="s">
        <v>188</v>
      </c>
      <c r="C271">
        <v>14.4</v>
      </c>
      <c r="D271">
        <v>14.4</v>
      </c>
      <c r="E271">
        <v>0</v>
      </c>
      <c r="F271">
        <v>0</v>
      </c>
    </row>
    <row r="272" spans="1:6" x14ac:dyDescent="0.25">
      <c r="A272" t="s">
        <v>209</v>
      </c>
      <c r="B272" t="s">
        <v>189</v>
      </c>
      <c r="C272">
        <v>3.2</v>
      </c>
      <c r="D272">
        <v>3.2</v>
      </c>
      <c r="E272">
        <v>0</v>
      </c>
      <c r="F272">
        <v>0</v>
      </c>
    </row>
    <row r="273" spans="1:6" x14ac:dyDescent="0.25">
      <c r="A273" t="s">
        <v>209</v>
      </c>
      <c r="B273" t="s">
        <v>190</v>
      </c>
      <c r="C273">
        <v>4.8</v>
      </c>
      <c r="D273">
        <v>4.8</v>
      </c>
      <c r="E273">
        <v>0</v>
      </c>
      <c r="F273">
        <v>0</v>
      </c>
    </row>
    <row r="274" spans="1:6" x14ac:dyDescent="0.25">
      <c r="A274" t="s">
        <v>209</v>
      </c>
      <c r="B274" t="s">
        <v>191</v>
      </c>
      <c r="C274">
        <v>5.6</v>
      </c>
      <c r="D274">
        <v>5.6</v>
      </c>
      <c r="E274">
        <v>0</v>
      </c>
      <c r="F274">
        <v>0</v>
      </c>
    </row>
    <row r="275" spans="1:6" x14ac:dyDescent="0.25">
      <c r="A275" t="s">
        <v>209</v>
      </c>
      <c r="B275" t="s">
        <v>192</v>
      </c>
      <c r="C275">
        <v>32</v>
      </c>
      <c r="D275">
        <v>32</v>
      </c>
      <c r="E275">
        <v>0</v>
      </c>
      <c r="F275">
        <v>0</v>
      </c>
    </row>
    <row r="276" spans="1:6" x14ac:dyDescent="0.25">
      <c r="A276" t="s">
        <v>209</v>
      </c>
      <c r="B276" t="s">
        <v>193</v>
      </c>
      <c r="C276">
        <v>205.5</v>
      </c>
      <c r="D276">
        <v>205.5</v>
      </c>
      <c r="E276">
        <v>0</v>
      </c>
      <c r="F276">
        <v>0</v>
      </c>
    </row>
    <row r="277" spans="1:6" x14ac:dyDescent="0.25">
      <c r="A277" t="s">
        <v>209</v>
      </c>
      <c r="B277" t="s">
        <v>194</v>
      </c>
      <c r="C277">
        <v>3.2</v>
      </c>
      <c r="D277">
        <v>3.2</v>
      </c>
      <c r="E277">
        <v>0</v>
      </c>
      <c r="F277">
        <v>0</v>
      </c>
    </row>
    <row r="278" spans="1:6" x14ac:dyDescent="0.25">
      <c r="A278" t="s">
        <v>211</v>
      </c>
      <c r="B278" t="s">
        <v>212</v>
      </c>
      <c r="C278" t="s">
        <v>201</v>
      </c>
      <c r="D278" t="s">
        <v>202</v>
      </c>
      <c r="E278" t="s">
        <v>203</v>
      </c>
      <c r="F278" t="s">
        <v>204</v>
      </c>
    </row>
    <row r="279" spans="1:6" x14ac:dyDescent="0.25">
      <c r="A279" t="s">
        <v>211</v>
      </c>
      <c r="B279" t="s">
        <v>177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 t="s">
        <v>211</v>
      </c>
      <c r="B280" t="s">
        <v>178</v>
      </c>
      <c r="C280">
        <v>58.9</v>
      </c>
      <c r="D280">
        <v>58.9</v>
      </c>
      <c r="E280">
        <v>0</v>
      </c>
      <c r="F280">
        <v>0</v>
      </c>
    </row>
    <row r="281" spans="1:6" x14ac:dyDescent="0.25">
      <c r="A281" t="s">
        <v>211</v>
      </c>
      <c r="B281" t="s">
        <v>179</v>
      </c>
      <c r="C281">
        <v>35.799999999999997</v>
      </c>
      <c r="D281">
        <v>35.799999999999997</v>
      </c>
      <c r="E281">
        <v>0</v>
      </c>
      <c r="F281">
        <v>0</v>
      </c>
    </row>
    <row r="282" spans="1:6" x14ac:dyDescent="0.25">
      <c r="A282" t="s">
        <v>211</v>
      </c>
      <c r="B282" t="s">
        <v>180</v>
      </c>
      <c r="C282">
        <v>2.6</v>
      </c>
      <c r="D282">
        <v>2.6</v>
      </c>
      <c r="E282">
        <v>0</v>
      </c>
      <c r="F282">
        <v>0</v>
      </c>
    </row>
    <row r="283" spans="1:6" x14ac:dyDescent="0.25">
      <c r="A283" t="s">
        <v>211</v>
      </c>
      <c r="B283" t="s">
        <v>181</v>
      </c>
      <c r="C283">
        <v>9.4</v>
      </c>
      <c r="D283">
        <v>9.4</v>
      </c>
      <c r="E283">
        <v>0</v>
      </c>
      <c r="F283">
        <v>0</v>
      </c>
    </row>
    <row r="284" spans="1:6" x14ac:dyDescent="0.25">
      <c r="A284" t="s">
        <v>211</v>
      </c>
      <c r="B284" t="s">
        <v>182</v>
      </c>
      <c r="C284">
        <v>0.6</v>
      </c>
      <c r="D284">
        <v>0.6</v>
      </c>
      <c r="E284">
        <v>0</v>
      </c>
      <c r="F284">
        <v>0</v>
      </c>
    </row>
    <row r="285" spans="1:6" x14ac:dyDescent="0.25">
      <c r="A285" t="s">
        <v>211</v>
      </c>
      <c r="B285" t="s">
        <v>183</v>
      </c>
      <c r="C285">
        <v>0.4</v>
      </c>
      <c r="D285">
        <v>0.4</v>
      </c>
      <c r="E285">
        <v>0</v>
      </c>
      <c r="F285">
        <v>0</v>
      </c>
    </row>
    <row r="286" spans="1:6" x14ac:dyDescent="0.25">
      <c r="A286" t="s">
        <v>211</v>
      </c>
      <c r="B286" t="s">
        <v>184</v>
      </c>
      <c r="C286">
        <v>1.4</v>
      </c>
      <c r="D286">
        <v>1.4</v>
      </c>
      <c r="E286">
        <v>0</v>
      </c>
      <c r="F286">
        <v>0</v>
      </c>
    </row>
    <row r="287" spans="1:6" x14ac:dyDescent="0.25">
      <c r="A287" t="s">
        <v>211</v>
      </c>
      <c r="B287" t="s">
        <v>185</v>
      </c>
      <c r="C287">
        <v>1.4</v>
      </c>
      <c r="D287">
        <v>1.4</v>
      </c>
      <c r="E287">
        <v>0</v>
      </c>
      <c r="F287">
        <v>0</v>
      </c>
    </row>
    <row r="288" spans="1:6" x14ac:dyDescent="0.25">
      <c r="A288" t="s">
        <v>211</v>
      </c>
      <c r="B288" t="s">
        <v>186</v>
      </c>
      <c r="C288">
        <v>1.8</v>
      </c>
      <c r="D288">
        <v>1.8</v>
      </c>
      <c r="E288">
        <v>0</v>
      </c>
      <c r="F288">
        <v>0</v>
      </c>
    </row>
    <row r="289" spans="1:8" x14ac:dyDescent="0.25">
      <c r="A289" t="s">
        <v>211</v>
      </c>
      <c r="B289" t="s">
        <v>187</v>
      </c>
      <c r="C289">
        <v>0.8</v>
      </c>
      <c r="D289">
        <v>0.8</v>
      </c>
      <c r="E289">
        <v>0</v>
      </c>
      <c r="F289">
        <v>0</v>
      </c>
    </row>
    <row r="290" spans="1:8" x14ac:dyDescent="0.25">
      <c r="A290" t="s">
        <v>211</v>
      </c>
      <c r="B290" t="s">
        <v>188</v>
      </c>
      <c r="C290">
        <v>3.2</v>
      </c>
      <c r="D290">
        <v>3.2</v>
      </c>
      <c r="E290">
        <v>0</v>
      </c>
      <c r="F290">
        <v>0</v>
      </c>
    </row>
    <row r="291" spans="1:8" x14ac:dyDescent="0.25">
      <c r="A291" t="s">
        <v>211</v>
      </c>
      <c r="B291" t="s">
        <v>189</v>
      </c>
      <c r="C291">
        <v>0.6</v>
      </c>
      <c r="D291">
        <v>0.6</v>
      </c>
      <c r="E291">
        <v>0</v>
      </c>
      <c r="F291">
        <v>0</v>
      </c>
    </row>
    <row r="292" spans="1:8" x14ac:dyDescent="0.25">
      <c r="A292" t="s">
        <v>211</v>
      </c>
      <c r="B292" t="s">
        <v>190</v>
      </c>
      <c r="C292">
        <v>0.6</v>
      </c>
      <c r="D292">
        <v>0.6</v>
      </c>
      <c r="E292">
        <v>0</v>
      </c>
      <c r="F292">
        <v>0</v>
      </c>
    </row>
    <row r="293" spans="1:8" x14ac:dyDescent="0.25">
      <c r="A293" t="s">
        <v>211</v>
      </c>
      <c r="B293" t="s">
        <v>191</v>
      </c>
      <c r="C293">
        <v>0.6</v>
      </c>
      <c r="D293">
        <v>0.6</v>
      </c>
      <c r="E293">
        <v>0</v>
      </c>
      <c r="F293">
        <v>0</v>
      </c>
    </row>
    <row r="294" spans="1:8" x14ac:dyDescent="0.25">
      <c r="A294" t="s">
        <v>211</v>
      </c>
      <c r="B294" t="s">
        <v>192</v>
      </c>
      <c r="C294">
        <v>1</v>
      </c>
      <c r="D294">
        <v>1</v>
      </c>
      <c r="E294">
        <v>0</v>
      </c>
      <c r="F294">
        <v>0</v>
      </c>
    </row>
    <row r="295" spans="1:8" x14ac:dyDescent="0.25">
      <c r="A295" t="s">
        <v>211</v>
      </c>
      <c r="B295" t="s">
        <v>193</v>
      </c>
      <c r="C295">
        <v>1.6</v>
      </c>
      <c r="D295">
        <v>1.6</v>
      </c>
      <c r="E295">
        <v>0</v>
      </c>
      <c r="F295">
        <v>0</v>
      </c>
    </row>
    <row r="296" spans="1:8" x14ac:dyDescent="0.25">
      <c r="A296" t="s">
        <v>211</v>
      </c>
      <c r="B296" t="s">
        <v>194</v>
      </c>
      <c r="C296">
        <v>0.4</v>
      </c>
      <c r="D296">
        <v>0.4</v>
      </c>
      <c r="E296">
        <v>0</v>
      </c>
      <c r="F296">
        <v>0</v>
      </c>
    </row>
    <row r="297" spans="1:8" x14ac:dyDescent="0.25">
      <c r="A297" t="s">
        <v>213</v>
      </c>
      <c r="B297" t="s">
        <v>214</v>
      </c>
      <c r="C297" t="s">
        <v>215</v>
      </c>
      <c r="D297" t="s">
        <v>216</v>
      </c>
      <c r="E297" t="s">
        <v>217</v>
      </c>
      <c r="F297" t="s">
        <v>218</v>
      </c>
      <c r="G297" t="s">
        <v>219</v>
      </c>
      <c r="H297" t="s">
        <v>220</v>
      </c>
    </row>
    <row r="298" spans="1:8" x14ac:dyDescent="0.25">
      <c r="A298" t="s">
        <v>213</v>
      </c>
      <c r="B298" t="s">
        <v>177</v>
      </c>
      <c r="C298">
        <v>79.8</v>
      </c>
      <c r="D298">
        <v>0.1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213</v>
      </c>
      <c r="B299" t="s">
        <v>178</v>
      </c>
      <c r="C299">
        <v>79.8</v>
      </c>
      <c r="D299">
        <v>0.1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213</v>
      </c>
      <c r="B300" t="s">
        <v>179</v>
      </c>
      <c r="C300">
        <v>79.8</v>
      </c>
      <c r="D300">
        <v>0.1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213</v>
      </c>
      <c r="B301" t="s">
        <v>180</v>
      </c>
      <c r="C301">
        <v>79.8</v>
      </c>
      <c r="D301">
        <v>0.1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213</v>
      </c>
      <c r="B302" t="s">
        <v>181</v>
      </c>
      <c r="C302">
        <v>79.8</v>
      </c>
      <c r="D302">
        <v>0.1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213</v>
      </c>
      <c r="B303" t="s">
        <v>182</v>
      </c>
      <c r="C303">
        <v>79.8</v>
      </c>
      <c r="D303">
        <v>0.1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213</v>
      </c>
      <c r="B304" t="s">
        <v>183</v>
      </c>
      <c r="C304">
        <v>79.8</v>
      </c>
      <c r="D304">
        <v>0.1</v>
      </c>
      <c r="E304">
        <v>0</v>
      </c>
      <c r="F304">
        <v>0</v>
      </c>
      <c r="G304">
        <v>0</v>
      </c>
      <c r="H304">
        <v>0</v>
      </c>
    </row>
    <row r="305" spans="1:17" x14ac:dyDescent="0.25">
      <c r="A305" t="s">
        <v>213</v>
      </c>
      <c r="B305" t="s">
        <v>184</v>
      </c>
      <c r="C305">
        <v>79.900000000000006</v>
      </c>
      <c r="D305">
        <v>0.1</v>
      </c>
      <c r="E305">
        <v>0</v>
      </c>
      <c r="F305">
        <v>0</v>
      </c>
      <c r="G305">
        <v>0</v>
      </c>
      <c r="H305">
        <v>0</v>
      </c>
    </row>
    <row r="306" spans="1:17" x14ac:dyDescent="0.25">
      <c r="A306" t="s">
        <v>213</v>
      </c>
      <c r="B306" t="s">
        <v>185</v>
      </c>
      <c r="C306">
        <v>79.900000000000006</v>
      </c>
      <c r="D306">
        <v>0.1</v>
      </c>
      <c r="E306">
        <v>0</v>
      </c>
      <c r="F306">
        <v>0</v>
      </c>
      <c r="G306">
        <v>0</v>
      </c>
      <c r="H306">
        <v>0</v>
      </c>
    </row>
    <row r="307" spans="1:17" x14ac:dyDescent="0.25">
      <c r="A307" t="s">
        <v>213</v>
      </c>
      <c r="B307" t="s">
        <v>186</v>
      </c>
      <c r="C307">
        <v>79.900000000000006</v>
      </c>
      <c r="D307">
        <v>0.1</v>
      </c>
      <c r="E307">
        <v>0</v>
      </c>
      <c r="F307">
        <v>0</v>
      </c>
      <c r="G307">
        <v>0</v>
      </c>
      <c r="H307">
        <v>0</v>
      </c>
    </row>
    <row r="308" spans="1:17" x14ac:dyDescent="0.25">
      <c r="A308" t="s">
        <v>213</v>
      </c>
      <c r="B308" t="s">
        <v>187</v>
      </c>
      <c r="C308">
        <v>79.900000000000006</v>
      </c>
      <c r="D308">
        <v>0.1</v>
      </c>
      <c r="E308">
        <v>0</v>
      </c>
      <c r="F308">
        <v>0</v>
      </c>
      <c r="G308">
        <v>0</v>
      </c>
      <c r="H308">
        <v>0</v>
      </c>
    </row>
    <row r="309" spans="1:17" x14ac:dyDescent="0.25">
      <c r="A309" t="s">
        <v>213</v>
      </c>
      <c r="B309" t="s">
        <v>188</v>
      </c>
      <c r="C309">
        <v>79.900000000000006</v>
      </c>
      <c r="D309">
        <v>0.1</v>
      </c>
      <c r="E309">
        <v>0</v>
      </c>
      <c r="F309">
        <v>0</v>
      </c>
      <c r="G309">
        <v>0</v>
      </c>
      <c r="H309">
        <v>0</v>
      </c>
    </row>
    <row r="310" spans="1:17" x14ac:dyDescent="0.25">
      <c r="A310" t="s">
        <v>213</v>
      </c>
      <c r="B310" t="s">
        <v>189</v>
      </c>
      <c r="C310">
        <v>79.900000000000006</v>
      </c>
      <c r="D310">
        <v>0.1</v>
      </c>
      <c r="E310">
        <v>0</v>
      </c>
      <c r="F310">
        <v>0</v>
      </c>
      <c r="G310">
        <v>0</v>
      </c>
      <c r="H310">
        <v>0</v>
      </c>
    </row>
    <row r="311" spans="1:17" x14ac:dyDescent="0.25">
      <c r="A311" t="s">
        <v>213</v>
      </c>
      <c r="B311" t="s">
        <v>190</v>
      </c>
      <c r="C311">
        <v>79.900000000000006</v>
      </c>
      <c r="D311">
        <v>0.1</v>
      </c>
      <c r="E311">
        <v>0</v>
      </c>
      <c r="F311">
        <v>0</v>
      </c>
      <c r="G311">
        <v>0</v>
      </c>
      <c r="H311">
        <v>0</v>
      </c>
    </row>
    <row r="312" spans="1:17" x14ac:dyDescent="0.25">
      <c r="A312" t="s">
        <v>213</v>
      </c>
      <c r="B312" t="s">
        <v>191</v>
      </c>
      <c r="C312">
        <v>79.900000000000006</v>
      </c>
      <c r="D312">
        <v>0.1</v>
      </c>
      <c r="E312">
        <v>0</v>
      </c>
      <c r="F312">
        <v>0</v>
      </c>
      <c r="G312">
        <v>0</v>
      </c>
      <c r="H312">
        <v>0</v>
      </c>
    </row>
    <row r="313" spans="1:17" x14ac:dyDescent="0.25">
      <c r="A313" t="s">
        <v>213</v>
      </c>
      <c r="B313" t="s">
        <v>192</v>
      </c>
      <c r="C313">
        <v>79.900000000000006</v>
      </c>
      <c r="D313">
        <v>0.1</v>
      </c>
      <c r="E313">
        <v>0</v>
      </c>
      <c r="F313">
        <v>0</v>
      </c>
      <c r="G313">
        <v>0</v>
      </c>
      <c r="H313">
        <v>0</v>
      </c>
    </row>
    <row r="314" spans="1:17" x14ac:dyDescent="0.25">
      <c r="A314" t="s">
        <v>213</v>
      </c>
      <c r="B314" t="s">
        <v>193</v>
      </c>
      <c r="C314">
        <v>79.900000000000006</v>
      </c>
      <c r="D314">
        <v>0.1</v>
      </c>
      <c r="E314">
        <v>0</v>
      </c>
      <c r="F314">
        <v>0</v>
      </c>
      <c r="G314">
        <v>0</v>
      </c>
      <c r="H314">
        <v>0</v>
      </c>
    </row>
    <row r="315" spans="1:17" x14ac:dyDescent="0.25">
      <c r="A315" t="s">
        <v>213</v>
      </c>
      <c r="B315" t="s">
        <v>194</v>
      </c>
      <c r="C315">
        <v>79.900000000000006</v>
      </c>
      <c r="D315">
        <v>0.1</v>
      </c>
      <c r="E315">
        <v>0</v>
      </c>
      <c r="F315">
        <v>0</v>
      </c>
      <c r="G315">
        <v>0</v>
      </c>
      <c r="H315">
        <v>0</v>
      </c>
    </row>
    <row r="316" spans="1:17" x14ac:dyDescent="0.25">
      <c r="A316" t="s">
        <v>221</v>
      </c>
      <c r="B316" t="s">
        <v>222</v>
      </c>
      <c r="C316" t="s">
        <v>223</v>
      </c>
      <c r="D316" t="s">
        <v>224</v>
      </c>
      <c r="E316" t="s">
        <v>225</v>
      </c>
      <c r="F316" t="s">
        <v>226</v>
      </c>
      <c r="G316" t="s">
        <v>227</v>
      </c>
      <c r="H316" t="s">
        <v>228</v>
      </c>
      <c r="I316" t="s">
        <v>229</v>
      </c>
      <c r="J316" t="s">
        <v>230</v>
      </c>
      <c r="K316" t="s">
        <v>231</v>
      </c>
      <c r="L316" t="s">
        <v>232</v>
      </c>
      <c r="M316" t="s">
        <v>233</v>
      </c>
      <c r="N316" t="s">
        <v>234</v>
      </c>
      <c r="O316" t="s">
        <v>235</v>
      </c>
      <c r="P316" t="s">
        <v>236</v>
      </c>
      <c r="Q316" t="s">
        <v>237</v>
      </c>
    </row>
    <row r="317" spans="1:17" x14ac:dyDescent="0.25">
      <c r="A317" t="s">
        <v>221</v>
      </c>
      <c r="B317" t="s">
        <v>177</v>
      </c>
      <c r="C317">
        <v>749.2</v>
      </c>
      <c r="D317">
        <v>0</v>
      </c>
      <c r="E317">
        <v>749.2</v>
      </c>
      <c r="F317">
        <v>150</v>
      </c>
      <c r="G317">
        <v>97.2</v>
      </c>
      <c r="H317">
        <v>0</v>
      </c>
      <c r="I317">
        <v>97.2</v>
      </c>
      <c r="J317">
        <v>150</v>
      </c>
      <c r="K317">
        <v>0</v>
      </c>
      <c r="L317">
        <v>158.1</v>
      </c>
      <c r="M317">
        <v>514.20000000000005</v>
      </c>
      <c r="N317">
        <v>-1</v>
      </c>
      <c r="O317">
        <v>17.5</v>
      </c>
      <c r="P317">
        <v>0</v>
      </c>
      <c r="Q317">
        <v>115.4</v>
      </c>
    </row>
    <row r="318" spans="1:17" x14ac:dyDescent="0.25">
      <c r="A318" t="s">
        <v>221</v>
      </c>
      <c r="B318" t="s">
        <v>178</v>
      </c>
      <c r="C318">
        <v>749.2</v>
      </c>
      <c r="D318">
        <v>0</v>
      </c>
      <c r="E318">
        <v>749.2</v>
      </c>
      <c r="F318">
        <v>150</v>
      </c>
      <c r="G318">
        <v>85.6</v>
      </c>
      <c r="H318">
        <v>0</v>
      </c>
      <c r="I318">
        <v>85.6</v>
      </c>
      <c r="J318">
        <v>150</v>
      </c>
      <c r="K318">
        <v>0</v>
      </c>
      <c r="L318">
        <v>165.5</v>
      </c>
      <c r="M318">
        <v>522.1</v>
      </c>
      <c r="N318">
        <v>-1</v>
      </c>
      <c r="O318">
        <v>17.5</v>
      </c>
      <c r="P318">
        <v>0</v>
      </c>
      <c r="Q318">
        <v>119.4</v>
      </c>
    </row>
    <row r="319" spans="1:17" x14ac:dyDescent="0.25">
      <c r="A319" t="s">
        <v>221</v>
      </c>
      <c r="B319" t="s">
        <v>179</v>
      </c>
      <c r="C319">
        <v>749.2</v>
      </c>
      <c r="D319">
        <v>0</v>
      </c>
      <c r="E319">
        <v>749.2</v>
      </c>
      <c r="F319">
        <v>150</v>
      </c>
      <c r="G319">
        <v>51.4</v>
      </c>
      <c r="H319">
        <v>0</v>
      </c>
      <c r="I319">
        <v>51.4</v>
      </c>
      <c r="J319">
        <v>150</v>
      </c>
      <c r="K319">
        <v>0</v>
      </c>
      <c r="L319">
        <v>170.3</v>
      </c>
      <c r="M319">
        <v>552.6</v>
      </c>
      <c r="N319">
        <v>-1</v>
      </c>
      <c r="O319">
        <v>17.5</v>
      </c>
      <c r="P319">
        <v>0</v>
      </c>
      <c r="Q319">
        <v>121.8</v>
      </c>
    </row>
    <row r="320" spans="1:17" x14ac:dyDescent="0.25">
      <c r="A320" t="s">
        <v>221</v>
      </c>
      <c r="B320" t="s">
        <v>180</v>
      </c>
      <c r="C320">
        <v>749.2</v>
      </c>
      <c r="D320">
        <v>0</v>
      </c>
      <c r="E320">
        <v>749.2</v>
      </c>
      <c r="F320">
        <v>150</v>
      </c>
      <c r="G320">
        <v>47.7</v>
      </c>
      <c r="H320">
        <v>0</v>
      </c>
      <c r="I320">
        <v>47.7</v>
      </c>
      <c r="J320">
        <v>150</v>
      </c>
      <c r="K320">
        <v>0</v>
      </c>
      <c r="L320">
        <v>170.7</v>
      </c>
      <c r="M320">
        <v>556.79999999999995</v>
      </c>
      <c r="N320">
        <v>-1</v>
      </c>
      <c r="O320">
        <v>17.5</v>
      </c>
      <c r="P320">
        <v>0</v>
      </c>
      <c r="Q320">
        <v>121.9</v>
      </c>
    </row>
    <row r="321" spans="1:17" x14ac:dyDescent="0.25">
      <c r="A321" t="s">
        <v>221</v>
      </c>
      <c r="B321" t="s">
        <v>181</v>
      </c>
      <c r="C321">
        <v>749.2</v>
      </c>
      <c r="D321">
        <v>0</v>
      </c>
      <c r="E321">
        <v>749.2</v>
      </c>
      <c r="F321">
        <v>150</v>
      </c>
      <c r="G321">
        <v>45.9</v>
      </c>
      <c r="H321">
        <v>0</v>
      </c>
      <c r="I321">
        <v>45.9</v>
      </c>
      <c r="J321">
        <v>150</v>
      </c>
      <c r="K321">
        <v>0</v>
      </c>
      <c r="L321">
        <v>171</v>
      </c>
      <c r="M321">
        <v>559</v>
      </c>
      <c r="N321">
        <v>-1</v>
      </c>
      <c r="O321">
        <v>17.5</v>
      </c>
      <c r="P321">
        <v>0</v>
      </c>
      <c r="Q321">
        <v>122</v>
      </c>
    </row>
    <row r="322" spans="1:17" x14ac:dyDescent="0.25">
      <c r="A322" t="s">
        <v>221</v>
      </c>
      <c r="B322" t="s">
        <v>182</v>
      </c>
      <c r="C322">
        <v>749.2</v>
      </c>
      <c r="D322">
        <v>0</v>
      </c>
      <c r="E322">
        <v>749.2</v>
      </c>
      <c r="F322">
        <v>150</v>
      </c>
      <c r="G322">
        <v>42.9</v>
      </c>
      <c r="H322">
        <v>0</v>
      </c>
      <c r="I322">
        <v>42.9</v>
      </c>
      <c r="J322">
        <v>150</v>
      </c>
      <c r="K322">
        <v>0</v>
      </c>
      <c r="L322">
        <v>171.3</v>
      </c>
      <c r="M322">
        <v>561.70000000000005</v>
      </c>
      <c r="N322">
        <v>-1</v>
      </c>
      <c r="O322">
        <v>17.600000000000001</v>
      </c>
      <c r="P322">
        <v>0</v>
      </c>
      <c r="Q322">
        <v>122.1</v>
      </c>
    </row>
    <row r="323" spans="1:17" x14ac:dyDescent="0.25">
      <c r="A323" t="s">
        <v>221</v>
      </c>
      <c r="B323" t="s">
        <v>183</v>
      </c>
      <c r="C323">
        <v>749.2</v>
      </c>
      <c r="D323">
        <v>0</v>
      </c>
      <c r="E323">
        <v>749.2</v>
      </c>
      <c r="F323">
        <v>150</v>
      </c>
      <c r="G323">
        <v>39.5</v>
      </c>
      <c r="H323">
        <v>0</v>
      </c>
      <c r="I323">
        <v>39.5</v>
      </c>
      <c r="J323">
        <v>150</v>
      </c>
      <c r="K323">
        <v>0</v>
      </c>
      <c r="L323">
        <v>171.6</v>
      </c>
      <c r="M323">
        <v>564.9</v>
      </c>
      <c r="N323">
        <v>-1</v>
      </c>
      <c r="O323">
        <v>17.600000000000001</v>
      </c>
      <c r="P323">
        <v>0</v>
      </c>
      <c r="Q323">
        <v>122.2</v>
      </c>
    </row>
    <row r="324" spans="1:17" x14ac:dyDescent="0.25">
      <c r="A324" t="s">
        <v>221</v>
      </c>
      <c r="B324" t="s">
        <v>184</v>
      </c>
      <c r="C324">
        <v>749.2</v>
      </c>
      <c r="D324">
        <v>0</v>
      </c>
      <c r="E324">
        <v>749.2</v>
      </c>
      <c r="F324">
        <v>150</v>
      </c>
      <c r="G324">
        <v>38.4</v>
      </c>
      <c r="H324">
        <v>0</v>
      </c>
      <c r="I324">
        <v>38.4</v>
      </c>
      <c r="J324">
        <v>150</v>
      </c>
      <c r="K324">
        <v>0</v>
      </c>
      <c r="L324">
        <v>172</v>
      </c>
      <c r="M324">
        <v>565.6</v>
      </c>
      <c r="N324">
        <v>-1</v>
      </c>
      <c r="O324">
        <v>17.600000000000001</v>
      </c>
      <c r="P324">
        <v>0</v>
      </c>
      <c r="Q324">
        <v>122.5</v>
      </c>
    </row>
    <row r="325" spans="1:17" x14ac:dyDescent="0.25">
      <c r="A325" t="s">
        <v>221</v>
      </c>
      <c r="B325" t="s">
        <v>185</v>
      </c>
      <c r="C325">
        <v>749.2</v>
      </c>
      <c r="D325">
        <v>0</v>
      </c>
      <c r="E325">
        <v>749.2</v>
      </c>
      <c r="F325">
        <v>150</v>
      </c>
      <c r="G325">
        <v>38.4</v>
      </c>
      <c r="H325">
        <v>0</v>
      </c>
      <c r="I325">
        <v>38.4</v>
      </c>
      <c r="J325">
        <v>150</v>
      </c>
      <c r="K325">
        <v>0</v>
      </c>
      <c r="L325">
        <v>172.3</v>
      </c>
      <c r="M325">
        <v>565.6</v>
      </c>
      <c r="N325">
        <v>-1</v>
      </c>
      <c r="O325">
        <v>17.600000000000001</v>
      </c>
      <c r="P325">
        <v>0</v>
      </c>
      <c r="Q325">
        <v>122.8</v>
      </c>
    </row>
    <row r="326" spans="1:17" x14ac:dyDescent="0.25">
      <c r="A326" t="s">
        <v>221</v>
      </c>
      <c r="B326" t="s">
        <v>186</v>
      </c>
      <c r="C326">
        <v>749.2</v>
      </c>
      <c r="D326">
        <v>0</v>
      </c>
      <c r="E326">
        <v>749.2</v>
      </c>
      <c r="F326">
        <v>150</v>
      </c>
      <c r="G326">
        <v>34.5</v>
      </c>
      <c r="H326">
        <v>0</v>
      </c>
      <c r="I326">
        <v>34.5</v>
      </c>
      <c r="J326">
        <v>150</v>
      </c>
      <c r="K326">
        <v>0</v>
      </c>
      <c r="L326">
        <v>172.6</v>
      </c>
      <c r="M326">
        <v>568.79999999999995</v>
      </c>
      <c r="N326">
        <v>-1</v>
      </c>
      <c r="O326">
        <v>17.600000000000001</v>
      </c>
      <c r="P326">
        <v>0</v>
      </c>
      <c r="Q326">
        <v>123.1</v>
      </c>
    </row>
    <row r="327" spans="1:17" x14ac:dyDescent="0.25">
      <c r="A327" t="s">
        <v>221</v>
      </c>
      <c r="B327" t="s">
        <v>187</v>
      </c>
      <c r="C327">
        <v>749.2</v>
      </c>
      <c r="D327">
        <v>0</v>
      </c>
      <c r="E327">
        <v>749.2</v>
      </c>
      <c r="F327">
        <v>150</v>
      </c>
      <c r="G327">
        <v>34.4</v>
      </c>
      <c r="H327">
        <v>0</v>
      </c>
      <c r="I327">
        <v>34.4</v>
      </c>
      <c r="J327">
        <v>150</v>
      </c>
      <c r="K327">
        <v>0</v>
      </c>
      <c r="L327">
        <v>172.9</v>
      </c>
      <c r="M327">
        <v>568.9</v>
      </c>
      <c r="N327">
        <v>-1</v>
      </c>
      <c r="O327">
        <v>17.600000000000001</v>
      </c>
      <c r="P327">
        <v>0</v>
      </c>
      <c r="Q327">
        <v>123.3</v>
      </c>
    </row>
    <row r="328" spans="1:17" x14ac:dyDescent="0.25">
      <c r="A328" t="s">
        <v>221</v>
      </c>
      <c r="B328" t="s">
        <v>188</v>
      </c>
      <c r="C328">
        <v>749.2</v>
      </c>
      <c r="D328">
        <v>0</v>
      </c>
      <c r="E328">
        <v>749.2</v>
      </c>
      <c r="F328">
        <v>150</v>
      </c>
      <c r="G328">
        <v>34.299999999999997</v>
      </c>
      <c r="H328">
        <v>0</v>
      </c>
      <c r="I328">
        <v>34.299999999999997</v>
      </c>
      <c r="J328">
        <v>150</v>
      </c>
      <c r="K328">
        <v>0</v>
      </c>
      <c r="L328">
        <v>173.1</v>
      </c>
      <c r="M328">
        <v>568.9</v>
      </c>
      <c r="N328">
        <v>-1</v>
      </c>
      <c r="O328">
        <v>17.600000000000001</v>
      </c>
      <c r="P328">
        <v>0</v>
      </c>
      <c r="Q328">
        <v>123.6</v>
      </c>
    </row>
    <row r="329" spans="1:17" x14ac:dyDescent="0.25">
      <c r="A329" t="s">
        <v>221</v>
      </c>
      <c r="B329" t="s">
        <v>189</v>
      </c>
      <c r="C329">
        <v>749.2</v>
      </c>
      <c r="D329">
        <v>0</v>
      </c>
      <c r="E329">
        <v>749.2</v>
      </c>
      <c r="F329">
        <v>150</v>
      </c>
      <c r="G329">
        <v>34.1</v>
      </c>
      <c r="H329">
        <v>0</v>
      </c>
      <c r="I329">
        <v>34.1</v>
      </c>
      <c r="J329">
        <v>150</v>
      </c>
      <c r="K329">
        <v>0</v>
      </c>
      <c r="L329">
        <v>173.4</v>
      </c>
      <c r="M329">
        <v>568.9</v>
      </c>
      <c r="N329">
        <v>-1</v>
      </c>
      <c r="O329">
        <v>17.600000000000001</v>
      </c>
      <c r="P329">
        <v>0</v>
      </c>
      <c r="Q329">
        <v>123.8</v>
      </c>
    </row>
    <row r="330" spans="1:17" x14ac:dyDescent="0.25">
      <c r="A330" t="s">
        <v>221</v>
      </c>
      <c r="B330" t="s">
        <v>190</v>
      </c>
      <c r="C330">
        <v>749.2</v>
      </c>
      <c r="D330">
        <v>0</v>
      </c>
      <c r="E330">
        <v>749.2</v>
      </c>
      <c r="F330">
        <v>150</v>
      </c>
      <c r="G330">
        <v>33.9</v>
      </c>
      <c r="H330">
        <v>0</v>
      </c>
      <c r="I330">
        <v>33.9</v>
      </c>
      <c r="J330">
        <v>150</v>
      </c>
      <c r="K330">
        <v>0</v>
      </c>
      <c r="L330">
        <v>173.4</v>
      </c>
      <c r="M330">
        <v>569</v>
      </c>
      <c r="N330">
        <v>-1</v>
      </c>
      <c r="O330">
        <v>17.600000000000001</v>
      </c>
      <c r="P330">
        <v>0</v>
      </c>
      <c r="Q330">
        <v>123.9</v>
      </c>
    </row>
    <row r="331" spans="1:17" x14ac:dyDescent="0.25">
      <c r="A331" t="s">
        <v>221</v>
      </c>
      <c r="B331" t="s">
        <v>191</v>
      </c>
      <c r="C331">
        <v>749.2</v>
      </c>
      <c r="D331">
        <v>0</v>
      </c>
      <c r="E331">
        <v>749.2</v>
      </c>
      <c r="F331">
        <v>150</v>
      </c>
      <c r="G331">
        <v>33.9</v>
      </c>
      <c r="H331">
        <v>0</v>
      </c>
      <c r="I331">
        <v>33.9</v>
      </c>
      <c r="J331">
        <v>150</v>
      </c>
      <c r="K331">
        <v>0</v>
      </c>
      <c r="L331">
        <v>173.4</v>
      </c>
      <c r="M331">
        <v>569</v>
      </c>
      <c r="N331">
        <v>-1</v>
      </c>
      <c r="O331">
        <v>17.600000000000001</v>
      </c>
      <c r="P331">
        <v>0</v>
      </c>
      <c r="Q331">
        <v>123.9</v>
      </c>
    </row>
    <row r="332" spans="1:17" x14ac:dyDescent="0.25">
      <c r="A332" t="s">
        <v>221</v>
      </c>
      <c r="B332" t="s">
        <v>192</v>
      </c>
      <c r="C332">
        <v>749.2</v>
      </c>
      <c r="D332">
        <v>0</v>
      </c>
      <c r="E332">
        <v>749.2</v>
      </c>
      <c r="F332">
        <v>150</v>
      </c>
      <c r="G332">
        <v>33.9</v>
      </c>
      <c r="H332">
        <v>0</v>
      </c>
      <c r="I332">
        <v>33.9</v>
      </c>
      <c r="J332">
        <v>150</v>
      </c>
      <c r="K332">
        <v>0</v>
      </c>
      <c r="L332">
        <v>173.4</v>
      </c>
      <c r="M332">
        <v>569</v>
      </c>
      <c r="N332">
        <v>-1</v>
      </c>
      <c r="O332">
        <v>17.600000000000001</v>
      </c>
      <c r="P332">
        <v>0</v>
      </c>
      <c r="Q332">
        <v>123.9</v>
      </c>
    </row>
    <row r="333" spans="1:17" x14ac:dyDescent="0.25">
      <c r="A333" t="s">
        <v>221</v>
      </c>
      <c r="B333" t="s">
        <v>193</v>
      </c>
      <c r="C333">
        <v>749.2</v>
      </c>
      <c r="D333">
        <v>0</v>
      </c>
      <c r="E333">
        <v>749.2</v>
      </c>
      <c r="F333">
        <v>150</v>
      </c>
      <c r="G333">
        <v>33.5</v>
      </c>
      <c r="H333">
        <v>0</v>
      </c>
      <c r="I333">
        <v>33.5</v>
      </c>
      <c r="J333">
        <v>150</v>
      </c>
      <c r="K333">
        <v>0</v>
      </c>
      <c r="L333">
        <v>173.4</v>
      </c>
      <c r="M333">
        <v>569</v>
      </c>
      <c r="N333">
        <v>-1</v>
      </c>
      <c r="O333">
        <v>17.600000000000001</v>
      </c>
      <c r="P333">
        <v>0</v>
      </c>
      <c r="Q333">
        <v>123.9</v>
      </c>
    </row>
    <row r="334" spans="1:17" x14ac:dyDescent="0.25">
      <c r="A334" t="s">
        <v>221</v>
      </c>
      <c r="B334" t="s">
        <v>194</v>
      </c>
      <c r="C334">
        <v>749.2</v>
      </c>
      <c r="D334">
        <v>0</v>
      </c>
      <c r="E334">
        <v>749.2</v>
      </c>
      <c r="F334">
        <v>150</v>
      </c>
      <c r="G334">
        <v>33.5</v>
      </c>
      <c r="H334">
        <v>0</v>
      </c>
      <c r="I334">
        <v>33.5</v>
      </c>
      <c r="J334">
        <v>150</v>
      </c>
      <c r="K334">
        <v>0</v>
      </c>
      <c r="L334">
        <v>173.4</v>
      </c>
      <c r="M334">
        <v>569</v>
      </c>
      <c r="N334">
        <v>-1</v>
      </c>
      <c r="O334">
        <v>17.600000000000001</v>
      </c>
      <c r="P334">
        <v>0</v>
      </c>
      <c r="Q334">
        <v>123.9</v>
      </c>
    </row>
    <row r="335" spans="1:17" x14ac:dyDescent="0.25">
      <c r="A335" t="s">
        <v>238</v>
      </c>
      <c r="B335" t="s">
        <v>239</v>
      </c>
      <c r="C335" t="s">
        <v>240</v>
      </c>
      <c r="D335" t="s">
        <v>241</v>
      </c>
      <c r="E335" t="s">
        <v>242</v>
      </c>
      <c r="F335" t="s">
        <v>243</v>
      </c>
      <c r="G335" t="s">
        <v>244</v>
      </c>
      <c r="H335" t="s">
        <v>245</v>
      </c>
    </row>
    <row r="336" spans="1:17" x14ac:dyDescent="0.25">
      <c r="A336" t="s">
        <v>238</v>
      </c>
      <c r="B336" t="s">
        <v>177</v>
      </c>
      <c r="C336">
        <v>0</v>
      </c>
      <c r="D336">
        <v>0</v>
      </c>
      <c r="E336">
        <v>3.1</v>
      </c>
      <c r="F336">
        <v>0</v>
      </c>
      <c r="G336">
        <v>0</v>
      </c>
      <c r="H336">
        <v>0.1</v>
      </c>
    </row>
    <row r="337" spans="1:8" x14ac:dyDescent="0.25">
      <c r="A337" t="s">
        <v>238</v>
      </c>
      <c r="B337" t="s">
        <v>178</v>
      </c>
      <c r="C337">
        <v>0</v>
      </c>
      <c r="D337">
        <v>0</v>
      </c>
      <c r="E337">
        <v>8.1</v>
      </c>
      <c r="F337">
        <v>0</v>
      </c>
      <c r="G337">
        <v>0</v>
      </c>
      <c r="H337">
        <v>1</v>
      </c>
    </row>
    <row r="338" spans="1:8" x14ac:dyDescent="0.25">
      <c r="A338" t="s">
        <v>238</v>
      </c>
      <c r="B338" t="s">
        <v>179</v>
      </c>
      <c r="C338">
        <v>0</v>
      </c>
      <c r="D338">
        <v>0</v>
      </c>
      <c r="E338">
        <v>91.3</v>
      </c>
      <c r="F338">
        <v>0</v>
      </c>
      <c r="G338">
        <v>0</v>
      </c>
      <c r="H338">
        <v>111.1</v>
      </c>
    </row>
    <row r="339" spans="1:8" x14ac:dyDescent="0.25">
      <c r="A339" t="s">
        <v>238</v>
      </c>
      <c r="B339" t="s">
        <v>180</v>
      </c>
      <c r="C339">
        <v>0.2</v>
      </c>
      <c r="D339">
        <v>0</v>
      </c>
      <c r="E339">
        <v>213.8</v>
      </c>
      <c r="F339">
        <v>0.2</v>
      </c>
      <c r="G339">
        <v>0</v>
      </c>
      <c r="H339">
        <v>478.6</v>
      </c>
    </row>
    <row r="340" spans="1:8" x14ac:dyDescent="0.25">
      <c r="A340" t="s">
        <v>238</v>
      </c>
      <c r="B340" t="s">
        <v>181</v>
      </c>
      <c r="C340">
        <v>0</v>
      </c>
      <c r="D340">
        <v>0</v>
      </c>
      <c r="E340">
        <v>279.2</v>
      </c>
      <c r="F340">
        <v>0</v>
      </c>
      <c r="G340">
        <v>0</v>
      </c>
      <c r="H340">
        <v>529.5</v>
      </c>
    </row>
    <row r="341" spans="1:8" x14ac:dyDescent="0.25">
      <c r="A341" t="s">
        <v>238</v>
      </c>
      <c r="B341" t="s">
        <v>182</v>
      </c>
      <c r="C341">
        <v>0</v>
      </c>
      <c r="D341">
        <v>0</v>
      </c>
      <c r="E341">
        <v>283.10000000000002</v>
      </c>
      <c r="F341">
        <v>0</v>
      </c>
      <c r="G341">
        <v>0</v>
      </c>
      <c r="H341">
        <v>535.6</v>
      </c>
    </row>
    <row r="342" spans="1:8" x14ac:dyDescent="0.25">
      <c r="A342" t="s">
        <v>238</v>
      </c>
      <c r="B342" t="s">
        <v>183</v>
      </c>
      <c r="C342">
        <v>0</v>
      </c>
      <c r="D342">
        <v>0</v>
      </c>
      <c r="E342">
        <v>283.8</v>
      </c>
      <c r="F342">
        <v>0</v>
      </c>
      <c r="G342">
        <v>0</v>
      </c>
      <c r="H342">
        <v>533.6</v>
      </c>
    </row>
    <row r="343" spans="1:8" x14ac:dyDescent="0.25">
      <c r="A343" t="s">
        <v>238</v>
      </c>
      <c r="B343" t="s">
        <v>184</v>
      </c>
      <c r="C343">
        <v>0</v>
      </c>
      <c r="D343">
        <v>0</v>
      </c>
      <c r="E343">
        <v>284.5</v>
      </c>
      <c r="F343">
        <v>0</v>
      </c>
      <c r="G343">
        <v>0</v>
      </c>
      <c r="H343">
        <v>538.6</v>
      </c>
    </row>
    <row r="344" spans="1:8" x14ac:dyDescent="0.25">
      <c r="A344" t="s">
        <v>238</v>
      </c>
      <c r="B344" t="s">
        <v>185</v>
      </c>
      <c r="C344">
        <v>0</v>
      </c>
      <c r="D344">
        <v>0</v>
      </c>
      <c r="E344">
        <v>283.5</v>
      </c>
      <c r="F344">
        <v>0</v>
      </c>
      <c r="G344">
        <v>0</v>
      </c>
      <c r="H344">
        <v>534.5</v>
      </c>
    </row>
    <row r="345" spans="1:8" x14ac:dyDescent="0.25">
      <c r="A345" t="s">
        <v>238</v>
      </c>
      <c r="B345" t="s">
        <v>186</v>
      </c>
      <c r="C345">
        <v>0</v>
      </c>
      <c r="D345">
        <v>0</v>
      </c>
      <c r="E345">
        <v>287</v>
      </c>
      <c r="F345">
        <v>0</v>
      </c>
      <c r="G345">
        <v>0</v>
      </c>
      <c r="H345">
        <v>541</v>
      </c>
    </row>
    <row r="346" spans="1:8" x14ac:dyDescent="0.25">
      <c r="A346" t="s">
        <v>238</v>
      </c>
      <c r="B346" t="s">
        <v>187</v>
      </c>
      <c r="C346">
        <v>0</v>
      </c>
      <c r="D346">
        <v>0</v>
      </c>
      <c r="E346">
        <v>284.39999999999998</v>
      </c>
      <c r="F346">
        <v>0</v>
      </c>
      <c r="G346">
        <v>0</v>
      </c>
      <c r="H346">
        <v>533</v>
      </c>
    </row>
    <row r="347" spans="1:8" x14ac:dyDescent="0.25">
      <c r="A347" t="s">
        <v>238</v>
      </c>
      <c r="B347" t="s">
        <v>188</v>
      </c>
      <c r="C347">
        <v>0</v>
      </c>
      <c r="D347">
        <v>0</v>
      </c>
      <c r="E347">
        <v>285.8</v>
      </c>
      <c r="F347">
        <v>0</v>
      </c>
      <c r="G347">
        <v>0</v>
      </c>
      <c r="H347">
        <v>538.70000000000005</v>
      </c>
    </row>
    <row r="348" spans="1:8" x14ac:dyDescent="0.25">
      <c r="A348" t="s">
        <v>238</v>
      </c>
      <c r="B348" t="s">
        <v>189</v>
      </c>
      <c r="C348">
        <v>0</v>
      </c>
      <c r="D348">
        <v>0</v>
      </c>
      <c r="E348">
        <v>245</v>
      </c>
      <c r="F348">
        <v>0</v>
      </c>
      <c r="G348">
        <v>0</v>
      </c>
      <c r="H348">
        <v>433.1</v>
      </c>
    </row>
    <row r="349" spans="1:8" x14ac:dyDescent="0.25">
      <c r="A349" t="s">
        <v>238</v>
      </c>
      <c r="B349" t="s">
        <v>190</v>
      </c>
      <c r="C349">
        <v>0</v>
      </c>
      <c r="D349">
        <v>0</v>
      </c>
      <c r="E349">
        <v>69.3</v>
      </c>
      <c r="F349">
        <v>0</v>
      </c>
      <c r="G349">
        <v>0</v>
      </c>
      <c r="H349">
        <v>105.6</v>
      </c>
    </row>
    <row r="350" spans="1:8" x14ac:dyDescent="0.25">
      <c r="A350" t="s">
        <v>238</v>
      </c>
      <c r="B350" t="s">
        <v>191</v>
      </c>
      <c r="C350">
        <v>0</v>
      </c>
      <c r="D350">
        <v>0</v>
      </c>
      <c r="E350">
        <v>11.4</v>
      </c>
      <c r="F350">
        <v>0</v>
      </c>
      <c r="G350">
        <v>0</v>
      </c>
      <c r="H350">
        <v>0.2</v>
      </c>
    </row>
    <row r="351" spans="1:8" x14ac:dyDescent="0.25">
      <c r="A351" t="s">
        <v>238</v>
      </c>
      <c r="B351" t="s">
        <v>192</v>
      </c>
      <c r="C351">
        <v>0</v>
      </c>
      <c r="D351">
        <v>0</v>
      </c>
      <c r="E351">
        <v>3.7</v>
      </c>
      <c r="F351">
        <v>0</v>
      </c>
      <c r="G351">
        <v>0</v>
      </c>
      <c r="H351">
        <v>0.2</v>
      </c>
    </row>
    <row r="352" spans="1:8" x14ac:dyDescent="0.25">
      <c r="A352" t="s">
        <v>238</v>
      </c>
      <c r="B352" t="s">
        <v>193</v>
      </c>
      <c r="C352">
        <v>0.2</v>
      </c>
      <c r="D352">
        <v>0</v>
      </c>
      <c r="E352">
        <v>4.5999999999999996</v>
      </c>
      <c r="F352">
        <v>0.2</v>
      </c>
      <c r="G352">
        <v>0</v>
      </c>
      <c r="H352">
        <v>0.1</v>
      </c>
    </row>
    <row r="353" spans="1:8" x14ac:dyDescent="0.25">
      <c r="A353" t="s">
        <v>238</v>
      </c>
      <c r="B353" t="s">
        <v>194</v>
      </c>
      <c r="C353">
        <v>0</v>
      </c>
      <c r="D353">
        <v>0</v>
      </c>
      <c r="E353">
        <v>2.8</v>
      </c>
      <c r="F353">
        <v>0</v>
      </c>
      <c r="G353">
        <v>0</v>
      </c>
      <c r="H353">
        <v>0.1</v>
      </c>
    </row>
    <row r="354" spans="1:8" x14ac:dyDescent="0.25">
      <c r="A354" t="s">
        <v>246</v>
      </c>
      <c r="B354" t="s">
        <v>247</v>
      </c>
      <c r="C354" t="s">
        <v>248</v>
      </c>
      <c r="D354" t="s">
        <v>249</v>
      </c>
      <c r="E354" t="s">
        <v>250</v>
      </c>
      <c r="F354" t="s">
        <v>251</v>
      </c>
      <c r="G354" t="s">
        <v>252</v>
      </c>
      <c r="H354" t="s">
        <v>253</v>
      </c>
    </row>
    <row r="355" spans="1:8" x14ac:dyDescent="0.25">
      <c r="A355" t="s">
        <v>246</v>
      </c>
      <c r="B355" t="s">
        <v>177</v>
      </c>
      <c r="C355">
        <v>0</v>
      </c>
      <c r="D355">
        <v>0</v>
      </c>
      <c r="E355">
        <v>50.2</v>
      </c>
      <c r="F355">
        <v>0</v>
      </c>
      <c r="G355">
        <v>0</v>
      </c>
      <c r="H355">
        <v>0.9</v>
      </c>
    </row>
    <row r="356" spans="1:8" x14ac:dyDescent="0.25">
      <c r="A356" t="s">
        <v>246</v>
      </c>
      <c r="B356" t="s">
        <v>178</v>
      </c>
      <c r="C356">
        <v>0</v>
      </c>
      <c r="D356">
        <v>0</v>
      </c>
      <c r="E356">
        <v>82.9</v>
      </c>
      <c r="F356">
        <v>0</v>
      </c>
      <c r="G356">
        <v>0</v>
      </c>
      <c r="H356">
        <v>14.4</v>
      </c>
    </row>
    <row r="357" spans="1:8" x14ac:dyDescent="0.25">
      <c r="A357" t="s">
        <v>246</v>
      </c>
      <c r="B357" t="s">
        <v>179</v>
      </c>
      <c r="C357">
        <v>0</v>
      </c>
      <c r="D357">
        <v>0</v>
      </c>
      <c r="E357">
        <v>502.3</v>
      </c>
      <c r="F357">
        <v>0</v>
      </c>
      <c r="G357">
        <v>0</v>
      </c>
      <c r="H357">
        <v>393.8</v>
      </c>
    </row>
    <row r="358" spans="1:8" x14ac:dyDescent="0.25">
      <c r="A358" t="s">
        <v>246</v>
      </c>
      <c r="B358" t="s">
        <v>180</v>
      </c>
      <c r="C358">
        <v>1</v>
      </c>
      <c r="D358">
        <v>0</v>
      </c>
      <c r="E358">
        <v>1150</v>
      </c>
      <c r="F358">
        <v>1</v>
      </c>
      <c r="G358">
        <v>0</v>
      </c>
      <c r="H358">
        <v>1200.5999999999999</v>
      </c>
    </row>
    <row r="359" spans="1:8" x14ac:dyDescent="0.25">
      <c r="A359" t="s">
        <v>246</v>
      </c>
      <c r="B359" t="s">
        <v>181</v>
      </c>
      <c r="C359">
        <v>0</v>
      </c>
      <c r="D359">
        <v>0</v>
      </c>
      <c r="E359">
        <v>1179.3</v>
      </c>
      <c r="F359">
        <v>0</v>
      </c>
      <c r="G359">
        <v>0</v>
      </c>
      <c r="H359">
        <v>1251.5999999999999</v>
      </c>
    </row>
    <row r="360" spans="1:8" x14ac:dyDescent="0.25">
      <c r="A360" t="s">
        <v>246</v>
      </c>
      <c r="B360" t="s">
        <v>182</v>
      </c>
      <c r="C360">
        <v>0</v>
      </c>
      <c r="D360">
        <v>0</v>
      </c>
      <c r="E360">
        <v>1186.7</v>
      </c>
      <c r="F360">
        <v>0</v>
      </c>
      <c r="G360">
        <v>0</v>
      </c>
      <c r="H360">
        <v>1260.9000000000001</v>
      </c>
    </row>
    <row r="361" spans="1:8" x14ac:dyDescent="0.25">
      <c r="A361" t="s">
        <v>246</v>
      </c>
      <c r="B361" t="s">
        <v>183</v>
      </c>
      <c r="C361">
        <v>0</v>
      </c>
      <c r="D361">
        <v>0</v>
      </c>
      <c r="E361">
        <v>1214</v>
      </c>
      <c r="F361">
        <v>0</v>
      </c>
      <c r="G361">
        <v>0</v>
      </c>
      <c r="H361">
        <v>1263.8</v>
      </c>
    </row>
    <row r="362" spans="1:8" x14ac:dyDescent="0.25">
      <c r="A362" t="s">
        <v>246</v>
      </c>
      <c r="B362" t="s">
        <v>184</v>
      </c>
      <c r="C362">
        <v>0</v>
      </c>
      <c r="D362">
        <v>0</v>
      </c>
      <c r="E362">
        <v>1196</v>
      </c>
      <c r="F362">
        <v>0</v>
      </c>
      <c r="G362">
        <v>0</v>
      </c>
      <c r="H362">
        <v>1254.5999999999999</v>
      </c>
    </row>
    <row r="363" spans="1:8" x14ac:dyDescent="0.25">
      <c r="A363" t="s">
        <v>246</v>
      </c>
      <c r="B363" t="s">
        <v>185</v>
      </c>
      <c r="C363">
        <v>0</v>
      </c>
      <c r="D363">
        <v>0</v>
      </c>
      <c r="E363">
        <v>1213.2</v>
      </c>
      <c r="F363">
        <v>0</v>
      </c>
      <c r="G363">
        <v>0</v>
      </c>
      <c r="H363">
        <v>1264</v>
      </c>
    </row>
    <row r="364" spans="1:8" x14ac:dyDescent="0.25">
      <c r="A364" t="s">
        <v>246</v>
      </c>
      <c r="B364" t="s">
        <v>186</v>
      </c>
      <c r="C364">
        <v>0</v>
      </c>
      <c r="D364">
        <v>0</v>
      </c>
      <c r="E364">
        <v>1215.5999999999999</v>
      </c>
      <c r="F364">
        <v>0</v>
      </c>
      <c r="G364">
        <v>0</v>
      </c>
      <c r="H364">
        <v>1281.2</v>
      </c>
    </row>
    <row r="365" spans="1:8" x14ac:dyDescent="0.25">
      <c r="A365" t="s">
        <v>246</v>
      </c>
      <c r="B365" t="s">
        <v>187</v>
      </c>
      <c r="C365">
        <v>0</v>
      </c>
      <c r="D365">
        <v>0</v>
      </c>
      <c r="E365">
        <v>1218.8</v>
      </c>
      <c r="F365">
        <v>0</v>
      </c>
      <c r="G365">
        <v>0</v>
      </c>
      <c r="H365">
        <v>1266.8</v>
      </c>
    </row>
    <row r="366" spans="1:8" x14ac:dyDescent="0.25">
      <c r="A366" t="s">
        <v>246</v>
      </c>
      <c r="B366" t="s">
        <v>188</v>
      </c>
      <c r="C366">
        <v>0</v>
      </c>
      <c r="D366">
        <v>0</v>
      </c>
      <c r="E366">
        <v>1213.0999999999999</v>
      </c>
      <c r="F366">
        <v>0</v>
      </c>
      <c r="G366">
        <v>0</v>
      </c>
      <c r="H366">
        <v>1271.9000000000001</v>
      </c>
    </row>
    <row r="367" spans="1:8" x14ac:dyDescent="0.25">
      <c r="A367" t="s">
        <v>246</v>
      </c>
      <c r="B367" t="s">
        <v>189</v>
      </c>
      <c r="C367">
        <v>0</v>
      </c>
      <c r="D367">
        <v>0</v>
      </c>
      <c r="E367">
        <v>1089.4000000000001</v>
      </c>
      <c r="F367">
        <v>0</v>
      </c>
      <c r="G367">
        <v>0</v>
      </c>
      <c r="H367">
        <v>1043.2</v>
      </c>
    </row>
    <row r="368" spans="1:8" x14ac:dyDescent="0.25">
      <c r="A368" t="s">
        <v>246</v>
      </c>
      <c r="B368" t="s">
        <v>190</v>
      </c>
      <c r="C368">
        <v>0</v>
      </c>
      <c r="D368">
        <v>0</v>
      </c>
      <c r="E368">
        <v>319.89999999999998</v>
      </c>
      <c r="F368">
        <v>0</v>
      </c>
      <c r="G368">
        <v>0</v>
      </c>
      <c r="H368">
        <v>290.10000000000002</v>
      </c>
    </row>
    <row r="369" spans="1:12" x14ac:dyDescent="0.25">
      <c r="A369" t="s">
        <v>246</v>
      </c>
      <c r="B369" t="s">
        <v>191</v>
      </c>
      <c r="C369">
        <v>0</v>
      </c>
      <c r="D369">
        <v>0</v>
      </c>
      <c r="E369">
        <v>189.7</v>
      </c>
      <c r="F369">
        <v>0</v>
      </c>
      <c r="G369">
        <v>0</v>
      </c>
      <c r="H369">
        <v>0.4</v>
      </c>
    </row>
    <row r="370" spans="1:12" x14ac:dyDescent="0.25">
      <c r="A370" t="s">
        <v>246</v>
      </c>
      <c r="B370" t="s">
        <v>192</v>
      </c>
      <c r="C370">
        <v>0</v>
      </c>
      <c r="D370">
        <v>0</v>
      </c>
      <c r="E370">
        <v>62</v>
      </c>
      <c r="F370">
        <v>0</v>
      </c>
      <c r="G370">
        <v>0</v>
      </c>
      <c r="H370">
        <v>1</v>
      </c>
    </row>
    <row r="371" spans="1:12" x14ac:dyDescent="0.25">
      <c r="A371" t="s">
        <v>246</v>
      </c>
      <c r="B371" t="s">
        <v>193</v>
      </c>
      <c r="C371">
        <v>1</v>
      </c>
      <c r="D371">
        <v>0</v>
      </c>
      <c r="E371">
        <v>73.400000000000006</v>
      </c>
      <c r="F371">
        <v>1</v>
      </c>
      <c r="G371">
        <v>0</v>
      </c>
      <c r="H371">
        <v>0.2</v>
      </c>
    </row>
    <row r="372" spans="1:12" x14ac:dyDescent="0.25">
      <c r="A372" t="s">
        <v>246</v>
      </c>
      <c r="B372" t="s">
        <v>194</v>
      </c>
      <c r="C372">
        <v>0</v>
      </c>
      <c r="D372">
        <v>0</v>
      </c>
      <c r="E372">
        <v>45.2</v>
      </c>
      <c r="F372">
        <v>0</v>
      </c>
      <c r="G372">
        <v>0</v>
      </c>
      <c r="H372">
        <v>0.2</v>
      </c>
    </row>
    <row r="373" spans="1:12" x14ac:dyDescent="0.25">
      <c r="A373" t="s">
        <v>254</v>
      </c>
      <c r="B373" t="s">
        <v>255</v>
      </c>
      <c r="C373" t="s">
        <v>256</v>
      </c>
      <c r="D373" t="s">
        <v>257</v>
      </c>
      <c r="E373" t="s">
        <v>258</v>
      </c>
      <c r="F373" t="s">
        <v>259</v>
      </c>
      <c r="G373" t="s">
        <v>260</v>
      </c>
      <c r="H373" t="s">
        <v>261</v>
      </c>
      <c r="I373" t="s">
        <v>262</v>
      </c>
      <c r="J373" t="s">
        <v>263</v>
      </c>
      <c r="K373" t="s">
        <v>264</v>
      </c>
      <c r="L373" t="s">
        <v>265</v>
      </c>
    </row>
    <row r="374" spans="1:12" x14ac:dyDescent="0.25">
      <c r="A374" t="s">
        <v>254</v>
      </c>
      <c r="B374" t="s">
        <v>177</v>
      </c>
      <c r="C374">
        <v>1</v>
      </c>
      <c r="D374">
        <v>-1</v>
      </c>
      <c r="E374">
        <v>0</v>
      </c>
      <c r="F374">
        <v>-1</v>
      </c>
      <c r="G374">
        <v>-1</v>
      </c>
      <c r="H374">
        <v>-1</v>
      </c>
      <c r="I374">
        <v>0</v>
      </c>
      <c r="J374">
        <v>-1</v>
      </c>
      <c r="K374">
        <v>-1</v>
      </c>
      <c r="L374">
        <v>-1</v>
      </c>
    </row>
    <row r="375" spans="1:12" x14ac:dyDescent="0.25">
      <c r="A375" t="s">
        <v>254</v>
      </c>
      <c r="B375" t="s">
        <v>178</v>
      </c>
      <c r="C375">
        <v>3</v>
      </c>
      <c r="D375">
        <v>-1</v>
      </c>
      <c r="E375">
        <v>392.3</v>
      </c>
      <c r="F375">
        <v>-1</v>
      </c>
      <c r="G375">
        <v>-1</v>
      </c>
      <c r="H375">
        <v>-1</v>
      </c>
      <c r="I375">
        <v>0</v>
      </c>
      <c r="J375">
        <v>-1</v>
      </c>
      <c r="K375">
        <v>-1</v>
      </c>
      <c r="L375">
        <v>-1</v>
      </c>
    </row>
    <row r="376" spans="1:12" x14ac:dyDescent="0.25">
      <c r="A376" t="s">
        <v>254</v>
      </c>
      <c r="B376" t="s">
        <v>179</v>
      </c>
      <c r="C376">
        <v>5</v>
      </c>
      <c r="D376">
        <v>-1</v>
      </c>
      <c r="E376">
        <v>1391.8</v>
      </c>
      <c r="F376">
        <v>-1</v>
      </c>
      <c r="G376">
        <v>-1</v>
      </c>
      <c r="H376">
        <v>-1</v>
      </c>
      <c r="I376">
        <v>1.6</v>
      </c>
      <c r="J376">
        <v>-1</v>
      </c>
      <c r="K376">
        <v>-1</v>
      </c>
      <c r="L376">
        <v>-1</v>
      </c>
    </row>
    <row r="377" spans="1:12" x14ac:dyDescent="0.25">
      <c r="A377" t="s">
        <v>254</v>
      </c>
      <c r="B377" t="s">
        <v>180</v>
      </c>
      <c r="C377">
        <v>5</v>
      </c>
      <c r="D377">
        <v>-1</v>
      </c>
      <c r="E377">
        <v>2564.5</v>
      </c>
      <c r="F377">
        <v>-1</v>
      </c>
      <c r="G377">
        <v>-1</v>
      </c>
      <c r="H377">
        <v>-1</v>
      </c>
      <c r="I377">
        <v>0.4</v>
      </c>
      <c r="J377">
        <v>-1</v>
      </c>
      <c r="K377">
        <v>-1</v>
      </c>
      <c r="L377">
        <v>-1</v>
      </c>
    </row>
    <row r="378" spans="1:12" x14ac:dyDescent="0.25">
      <c r="A378" t="s">
        <v>254</v>
      </c>
      <c r="B378" t="s">
        <v>181</v>
      </c>
      <c r="C378">
        <v>5</v>
      </c>
      <c r="D378">
        <v>-1</v>
      </c>
      <c r="E378">
        <v>2082.1999999999998</v>
      </c>
      <c r="F378">
        <v>-1</v>
      </c>
      <c r="G378">
        <v>-1</v>
      </c>
      <c r="H378">
        <v>-1</v>
      </c>
      <c r="I378">
        <v>0</v>
      </c>
      <c r="J378">
        <v>-1</v>
      </c>
      <c r="K378">
        <v>-1</v>
      </c>
      <c r="L378">
        <v>-1</v>
      </c>
    </row>
    <row r="379" spans="1:12" x14ac:dyDescent="0.25">
      <c r="A379" t="s">
        <v>254</v>
      </c>
      <c r="B379" t="s">
        <v>182</v>
      </c>
      <c r="C379">
        <v>4</v>
      </c>
      <c r="D379">
        <v>-1</v>
      </c>
      <c r="E379">
        <v>2152.9</v>
      </c>
      <c r="F379">
        <v>-1</v>
      </c>
      <c r="G379">
        <v>-1</v>
      </c>
      <c r="H379">
        <v>-1</v>
      </c>
      <c r="I379">
        <v>0.4</v>
      </c>
      <c r="J379">
        <v>-1</v>
      </c>
      <c r="K379">
        <v>-1</v>
      </c>
      <c r="L379">
        <v>-1</v>
      </c>
    </row>
    <row r="380" spans="1:12" x14ac:dyDescent="0.25">
      <c r="A380" t="s">
        <v>254</v>
      </c>
      <c r="B380" t="s">
        <v>183</v>
      </c>
      <c r="C380">
        <v>1</v>
      </c>
      <c r="D380">
        <v>-1</v>
      </c>
      <c r="E380">
        <v>2528</v>
      </c>
      <c r="F380">
        <v>-1</v>
      </c>
      <c r="G380">
        <v>-1</v>
      </c>
      <c r="H380">
        <v>-1</v>
      </c>
      <c r="I380">
        <v>0</v>
      </c>
      <c r="J380">
        <v>-1</v>
      </c>
      <c r="K380">
        <v>-1</v>
      </c>
      <c r="L380">
        <v>-1</v>
      </c>
    </row>
    <row r="381" spans="1:12" x14ac:dyDescent="0.25">
      <c r="A381" t="s">
        <v>254</v>
      </c>
      <c r="B381" t="s">
        <v>184</v>
      </c>
      <c r="C381">
        <v>3</v>
      </c>
      <c r="D381">
        <v>-1</v>
      </c>
      <c r="E381">
        <v>2140</v>
      </c>
      <c r="F381">
        <v>-1</v>
      </c>
      <c r="G381">
        <v>-1</v>
      </c>
      <c r="H381">
        <v>-1</v>
      </c>
      <c r="I381">
        <v>0</v>
      </c>
      <c r="J381">
        <v>-1</v>
      </c>
      <c r="K381">
        <v>-1</v>
      </c>
      <c r="L381">
        <v>-1</v>
      </c>
    </row>
    <row r="382" spans="1:12" x14ac:dyDescent="0.25">
      <c r="A382" t="s">
        <v>254</v>
      </c>
      <c r="B382" t="s">
        <v>185</v>
      </c>
      <c r="C382">
        <v>3</v>
      </c>
      <c r="D382">
        <v>-1</v>
      </c>
      <c r="E382">
        <v>2500.5</v>
      </c>
      <c r="F382">
        <v>-1</v>
      </c>
      <c r="G382">
        <v>-1</v>
      </c>
      <c r="H382">
        <v>-1</v>
      </c>
      <c r="I382">
        <v>0</v>
      </c>
      <c r="J382">
        <v>-1</v>
      </c>
      <c r="K382">
        <v>-1</v>
      </c>
      <c r="L382">
        <v>-1</v>
      </c>
    </row>
    <row r="383" spans="1:12" x14ac:dyDescent="0.25">
      <c r="A383" t="s">
        <v>254</v>
      </c>
      <c r="B383" t="s">
        <v>186</v>
      </c>
      <c r="C383">
        <v>3</v>
      </c>
      <c r="D383">
        <v>-1</v>
      </c>
      <c r="E383">
        <v>2587.6</v>
      </c>
      <c r="F383">
        <v>-1</v>
      </c>
      <c r="G383">
        <v>-1</v>
      </c>
      <c r="H383">
        <v>-1</v>
      </c>
      <c r="I383">
        <v>0</v>
      </c>
      <c r="J383">
        <v>-1</v>
      </c>
      <c r="K383">
        <v>-1</v>
      </c>
      <c r="L383">
        <v>-1</v>
      </c>
    </row>
    <row r="384" spans="1:12" x14ac:dyDescent="0.25">
      <c r="A384" t="s">
        <v>254</v>
      </c>
      <c r="B384" t="s">
        <v>187</v>
      </c>
      <c r="C384">
        <v>2</v>
      </c>
      <c r="D384">
        <v>-1</v>
      </c>
      <c r="E384">
        <v>2872.4</v>
      </c>
      <c r="F384">
        <v>-1</v>
      </c>
      <c r="G384">
        <v>-1</v>
      </c>
      <c r="H384">
        <v>-1</v>
      </c>
      <c r="I384">
        <v>0</v>
      </c>
      <c r="J384">
        <v>-1</v>
      </c>
      <c r="K384">
        <v>-1</v>
      </c>
      <c r="L384">
        <v>-1</v>
      </c>
    </row>
    <row r="385" spans="1:39" x14ac:dyDescent="0.25">
      <c r="A385" t="s">
        <v>254</v>
      </c>
      <c r="B385" t="s">
        <v>188</v>
      </c>
      <c r="C385">
        <v>1</v>
      </c>
      <c r="D385">
        <v>-1</v>
      </c>
      <c r="E385">
        <v>2841.6</v>
      </c>
      <c r="F385">
        <v>-1</v>
      </c>
      <c r="G385">
        <v>-1</v>
      </c>
      <c r="H385">
        <v>-1</v>
      </c>
      <c r="I385">
        <v>0</v>
      </c>
      <c r="J385">
        <v>-1</v>
      </c>
      <c r="K385">
        <v>-1</v>
      </c>
      <c r="L385">
        <v>-1</v>
      </c>
    </row>
    <row r="386" spans="1:39" x14ac:dyDescent="0.25">
      <c r="A386" t="s">
        <v>254</v>
      </c>
      <c r="B386" t="s">
        <v>189</v>
      </c>
      <c r="C386">
        <v>2</v>
      </c>
      <c r="D386">
        <v>-1</v>
      </c>
      <c r="E386">
        <v>2553.4</v>
      </c>
      <c r="F386">
        <v>-1</v>
      </c>
      <c r="G386">
        <v>-1</v>
      </c>
      <c r="H386">
        <v>-1</v>
      </c>
      <c r="I386">
        <v>0</v>
      </c>
      <c r="J386">
        <v>-1</v>
      </c>
      <c r="K386">
        <v>-1</v>
      </c>
      <c r="L386">
        <v>-1</v>
      </c>
    </row>
    <row r="387" spans="1:39" x14ac:dyDescent="0.25">
      <c r="A387" t="s">
        <v>254</v>
      </c>
      <c r="B387" t="s">
        <v>190</v>
      </c>
      <c r="C387">
        <v>1</v>
      </c>
      <c r="D387">
        <v>-1</v>
      </c>
      <c r="E387">
        <v>817.8</v>
      </c>
      <c r="F387">
        <v>-1</v>
      </c>
      <c r="G387">
        <v>-1</v>
      </c>
      <c r="H387">
        <v>-1</v>
      </c>
      <c r="I387">
        <v>0</v>
      </c>
      <c r="J387">
        <v>-1</v>
      </c>
      <c r="K387">
        <v>-1</v>
      </c>
      <c r="L387">
        <v>-1</v>
      </c>
    </row>
    <row r="388" spans="1:39" x14ac:dyDescent="0.25">
      <c r="A388" t="s">
        <v>254</v>
      </c>
      <c r="B388" t="s">
        <v>191</v>
      </c>
      <c r="C388">
        <v>1</v>
      </c>
      <c r="D388">
        <v>-1</v>
      </c>
      <c r="E388">
        <v>154.5</v>
      </c>
      <c r="F388">
        <v>-1</v>
      </c>
      <c r="G388">
        <v>-1</v>
      </c>
      <c r="H388">
        <v>-1</v>
      </c>
      <c r="I388">
        <v>0</v>
      </c>
      <c r="J388">
        <v>-1</v>
      </c>
      <c r="K388">
        <v>-1</v>
      </c>
      <c r="L388">
        <v>-1</v>
      </c>
    </row>
    <row r="389" spans="1:39" x14ac:dyDescent="0.25">
      <c r="A389" t="s">
        <v>254</v>
      </c>
      <c r="B389" t="s">
        <v>192</v>
      </c>
      <c r="C389">
        <v>1</v>
      </c>
      <c r="D389">
        <v>-1</v>
      </c>
      <c r="E389">
        <v>119.4</v>
      </c>
      <c r="F389">
        <v>-1</v>
      </c>
      <c r="G389">
        <v>-1</v>
      </c>
      <c r="H389">
        <v>-1</v>
      </c>
      <c r="I389">
        <v>0</v>
      </c>
      <c r="J389">
        <v>-1</v>
      </c>
      <c r="K389">
        <v>-1</v>
      </c>
      <c r="L389">
        <v>-1</v>
      </c>
    </row>
    <row r="390" spans="1:39" x14ac:dyDescent="0.25">
      <c r="A390" t="s">
        <v>254</v>
      </c>
      <c r="B390" t="s">
        <v>193</v>
      </c>
      <c r="C390">
        <v>1</v>
      </c>
      <c r="D390">
        <v>-1</v>
      </c>
      <c r="E390">
        <v>122.1</v>
      </c>
      <c r="F390">
        <v>-1</v>
      </c>
      <c r="G390">
        <v>-1</v>
      </c>
      <c r="H390">
        <v>-1</v>
      </c>
      <c r="I390">
        <v>0.2</v>
      </c>
      <c r="J390">
        <v>-1</v>
      </c>
      <c r="K390">
        <v>-1</v>
      </c>
      <c r="L390">
        <v>-1</v>
      </c>
    </row>
    <row r="391" spans="1:39" x14ac:dyDescent="0.25">
      <c r="A391" t="s">
        <v>254</v>
      </c>
      <c r="B391" t="s">
        <v>194</v>
      </c>
      <c r="C391">
        <v>1</v>
      </c>
      <c r="D391">
        <v>-1</v>
      </c>
      <c r="E391">
        <v>114.9</v>
      </c>
      <c r="F391">
        <v>-1</v>
      </c>
      <c r="G391">
        <v>-1</v>
      </c>
      <c r="H391">
        <v>-1</v>
      </c>
      <c r="I391">
        <v>0</v>
      </c>
      <c r="J391">
        <v>-1</v>
      </c>
      <c r="K391">
        <v>-1</v>
      </c>
      <c r="L391">
        <v>-1</v>
      </c>
    </row>
    <row r="392" spans="1:39" x14ac:dyDescent="0.25">
      <c r="A392" t="s">
        <v>266</v>
      </c>
      <c r="B392" t="s">
        <v>267</v>
      </c>
      <c r="C392" t="s">
        <v>268</v>
      </c>
      <c r="D392" t="s">
        <v>269</v>
      </c>
      <c r="E392" t="s">
        <v>270</v>
      </c>
      <c r="F392" t="s">
        <v>271</v>
      </c>
      <c r="G392" t="s">
        <v>272</v>
      </c>
      <c r="H392" t="s">
        <v>273</v>
      </c>
      <c r="I392" t="s">
        <v>274</v>
      </c>
      <c r="J392" t="s">
        <v>275</v>
      </c>
      <c r="K392" t="s">
        <v>276</v>
      </c>
      <c r="L392" t="s">
        <v>277</v>
      </c>
      <c r="M392" t="s">
        <v>278</v>
      </c>
      <c r="N392" t="s">
        <v>279</v>
      </c>
      <c r="O392" t="s">
        <v>280</v>
      </c>
      <c r="P392" t="s">
        <v>281</v>
      </c>
      <c r="Q392" t="s">
        <v>282</v>
      </c>
      <c r="R392" t="s">
        <v>283</v>
      </c>
      <c r="S392" t="s">
        <v>284</v>
      </c>
      <c r="T392" t="s">
        <v>285</v>
      </c>
      <c r="U392" t="s">
        <v>286</v>
      </c>
      <c r="V392" t="s">
        <v>287</v>
      </c>
      <c r="W392" t="s">
        <v>288</v>
      </c>
      <c r="X392" t="s">
        <v>289</v>
      </c>
      <c r="Y392" t="s">
        <v>290</v>
      </c>
      <c r="Z392" t="s">
        <v>291</v>
      </c>
      <c r="AA392" t="s">
        <v>292</v>
      </c>
      <c r="AB392" t="s">
        <v>293</v>
      </c>
      <c r="AC392" t="s">
        <v>294</v>
      </c>
      <c r="AD392" t="s">
        <v>295</v>
      </c>
      <c r="AE392" t="s">
        <v>296</v>
      </c>
      <c r="AF392" t="s">
        <v>297</v>
      </c>
      <c r="AG392" t="s">
        <v>298</v>
      </c>
      <c r="AH392" t="s">
        <v>299</v>
      </c>
      <c r="AI392" t="s">
        <v>300</v>
      </c>
      <c r="AJ392" t="s">
        <v>301</v>
      </c>
      <c r="AK392" t="s">
        <v>302</v>
      </c>
      <c r="AL392" t="s">
        <v>303</v>
      </c>
      <c r="AM392" t="s">
        <v>304</v>
      </c>
    </row>
    <row r="393" spans="1:39" x14ac:dyDescent="0.25">
      <c r="A393" t="s">
        <v>266</v>
      </c>
      <c r="B393" t="s">
        <v>177</v>
      </c>
      <c r="C393">
        <v>-1</v>
      </c>
      <c r="D393">
        <v>-1</v>
      </c>
      <c r="E393">
        <v>-1</v>
      </c>
      <c r="F393">
        <v>50</v>
      </c>
      <c r="G393">
        <v>-1</v>
      </c>
      <c r="H393">
        <v>-1</v>
      </c>
      <c r="I393">
        <v>-1</v>
      </c>
      <c r="J393">
        <v>-1</v>
      </c>
      <c r="K393">
        <v>-1</v>
      </c>
      <c r="L393">
        <v>-1</v>
      </c>
      <c r="M393">
        <v>-1</v>
      </c>
      <c r="N393">
        <v>-1</v>
      </c>
      <c r="O393">
        <v>-1</v>
      </c>
      <c r="P393">
        <v>-1</v>
      </c>
      <c r="Q393">
        <v>-1</v>
      </c>
      <c r="R393">
        <v>-1</v>
      </c>
      <c r="S393">
        <v>-1</v>
      </c>
      <c r="T393">
        <v>413</v>
      </c>
      <c r="U393">
        <v>-1</v>
      </c>
      <c r="V393">
        <v>68</v>
      </c>
      <c r="W393">
        <v>563</v>
      </c>
      <c r="X393">
        <v>-1</v>
      </c>
      <c r="Y393">
        <v>44966</v>
      </c>
      <c r="Z393">
        <v>-1</v>
      </c>
      <c r="AA393">
        <v>-1</v>
      </c>
      <c r="AB393">
        <v>-1</v>
      </c>
      <c r="AC393">
        <v>-1</v>
      </c>
      <c r="AD393">
        <v>-1</v>
      </c>
      <c r="AE393">
        <v>-1</v>
      </c>
      <c r="AF393">
        <v>-1</v>
      </c>
      <c r="AG393">
        <v>3</v>
      </c>
      <c r="AH393">
        <v>-1</v>
      </c>
      <c r="AI393">
        <v>41</v>
      </c>
      <c r="AJ393">
        <v>-1</v>
      </c>
      <c r="AK393">
        <v>-1</v>
      </c>
      <c r="AL393">
        <v>-1</v>
      </c>
      <c r="AM393">
        <v>487</v>
      </c>
    </row>
    <row r="394" spans="1:39" x14ac:dyDescent="0.25">
      <c r="A394" t="s">
        <v>266</v>
      </c>
      <c r="B394" t="s">
        <v>178</v>
      </c>
      <c r="C394">
        <v>-1</v>
      </c>
      <c r="D394">
        <v>-1</v>
      </c>
      <c r="E394">
        <v>-1</v>
      </c>
      <c r="F394">
        <v>63</v>
      </c>
      <c r="G394">
        <v>-1</v>
      </c>
      <c r="H394">
        <v>-1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-139</v>
      </c>
      <c r="U394">
        <v>0</v>
      </c>
      <c r="V394">
        <v>929</v>
      </c>
      <c r="W394">
        <v>48</v>
      </c>
      <c r="X394">
        <v>0</v>
      </c>
      <c r="Y394">
        <v>1884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70</v>
      </c>
    </row>
    <row r="395" spans="1:39" x14ac:dyDescent="0.25">
      <c r="A395" t="s">
        <v>266</v>
      </c>
      <c r="B395" t="s">
        <v>179</v>
      </c>
      <c r="C395">
        <v>-1</v>
      </c>
      <c r="D395">
        <v>-1</v>
      </c>
      <c r="E395">
        <v>-1</v>
      </c>
      <c r="F395">
        <v>78</v>
      </c>
      <c r="G395">
        <v>-1</v>
      </c>
      <c r="H395">
        <v>-1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641</v>
      </c>
      <c r="U395">
        <v>0</v>
      </c>
      <c r="V395">
        <v>-77</v>
      </c>
      <c r="W395">
        <v>0</v>
      </c>
      <c r="X395">
        <v>0</v>
      </c>
      <c r="Y395">
        <v>1242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2</v>
      </c>
      <c r="AH395">
        <v>0</v>
      </c>
      <c r="AI395">
        <v>6</v>
      </c>
      <c r="AJ395">
        <v>0</v>
      </c>
      <c r="AK395">
        <v>0</v>
      </c>
      <c r="AL395">
        <v>0</v>
      </c>
      <c r="AM395">
        <v>381</v>
      </c>
    </row>
    <row r="396" spans="1:39" x14ac:dyDescent="0.25">
      <c r="A396" t="s">
        <v>266</v>
      </c>
      <c r="B396" t="s">
        <v>180</v>
      </c>
      <c r="C396">
        <v>-1</v>
      </c>
      <c r="D396">
        <v>-1</v>
      </c>
      <c r="E396">
        <v>-1</v>
      </c>
      <c r="F396">
        <v>11</v>
      </c>
      <c r="G396">
        <v>-1</v>
      </c>
      <c r="H396">
        <v>-1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79</v>
      </c>
      <c r="U396">
        <v>0</v>
      </c>
      <c r="V396">
        <v>-167</v>
      </c>
      <c r="W396">
        <v>0</v>
      </c>
      <c r="X396">
        <v>0</v>
      </c>
      <c r="Y396">
        <v>-48093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-6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-314</v>
      </c>
    </row>
    <row r="397" spans="1:39" x14ac:dyDescent="0.25">
      <c r="A397" t="s">
        <v>266</v>
      </c>
      <c r="B397" t="s">
        <v>181</v>
      </c>
      <c r="C397">
        <v>-1</v>
      </c>
      <c r="D397">
        <v>-1</v>
      </c>
      <c r="E397">
        <v>-1</v>
      </c>
      <c r="F397">
        <v>31</v>
      </c>
      <c r="G397">
        <v>-1</v>
      </c>
      <c r="H397">
        <v>-1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-957</v>
      </c>
      <c r="U397">
        <v>0</v>
      </c>
      <c r="V397">
        <v>-7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114</v>
      </c>
    </row>
    <row r="398" spans="1:39" x14ac:dyDescent="0.25">
      <c r="A398" t="s">
        <v>266</v>
      </c>
      <c r="B398" t="s">
        <v>182</v>
      </c>
      <c r="C398">
        <v>-1</v>
      </c>
      <c r="D398">
        <v>-1</v>
      </c>
      <c r="E398">
        <v>-1</v>
      </c>
      <c r="F398">
        <v>68</v>
      </c>
      <c r="G398">
        <v>-1</v>
      </c>
      <c r="H398">
        <v>-1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41</v>
      </c>
      <c r="U398">
        <v>0</v>
      </c>
      <c r="V398">
        <v>77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-175</v>
      </c>
    </row>
    <row r="399" spans="1:39" x14ac:dyDescent="0.25">
      <c r="A399" t="s">
        <v>266</v>
      </c>
      <c r="B399" t="s">
        <v>183</v>
      </c>
      <c r="C399">
        <v>-1</v>
      </c>
      <c r="D399">
        <v>-1</v>
      </c>
      <c r="E399">
        <v>-1</v>
      </c>
      <c r="F399">
        <v>3</v>
      </c>
      <c r="G399">
        <v>-1</v>
      </c>
      <c r="H399">
        <v>-1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44</v>
      </c>
      <c r="U399">
        <v>0</v>
      </c>
      <c r="V399">
        <v>-208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7</v>
      </c>
      <c r="AJ399">
        <v>0</v>
      </c>
      <c r="AK399">
        <v>0</v>
      </c>
      <c r="AL399">
        <v>0</v>
      </c>
      <c r="AM399">
        <v>-123</v>
      </c>
    </row>
    <row r="400" spans="1:39" x14ac:dyDescent="0.25">
      <c r="A400" t="s">
        <v>266</v>
      </c>
      <c r="B400" t="s">
        <v>184</v>
      </c>
      <c r="C400">
        <v>-1</v>
      </c>
      <c r="D400">
        <v>-1</v>
      </c>
      <c r="E400">
        <v>-1</v>
      </c>
      <c r="F400">
        <v>74</v>
      </c>
      <c r="G400">
        <v>-1</v>
      </c>
      <c r="H400">
        <v>-1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20</v>
      </c>
      <c r="U400">
        <v>0</v>
      </c>
      <c r="V400">
        <v>316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428</v>
      </c>
    </row>
    <row r="401" spans="1:39" x14ac:dyDescent="0.25">
      <c r="A401" t="s">
        <v>266</v>
      </c>
      <c r="B401" t="s">
        <v>185</v>
      </c>
      <c r="C401">
        <v>-1</v>
      </c>
      <c r="D401">
        <v>-1</v>
      </c>
      <c r="E401">
        <v>-1</v>
      </c>
      <c r="F401">
        <v>35</v>
      </c>
      <c r="G401">
        <v>-1</v>
      </c>
      <c r="H401">
        <v>-1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8</v>
      </c>
      <c r="U401">
        <v>0</v>
      </c>
      <c r="V401">
        <v>11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89</v>
      </c>
    </row>
    <row r="402" spans="1:39" x14ac:dyDescent="0.25">
      <c r="A402" t="s">
        <v>266</v>
      </c>
      <c r="B402" t="s">
        <v>186</v>
      </c>
      <c r="C402">
        <v>-1</v>
      </c>
      <c r="D402">
        <v>-1</v>
      </c>
      <c r="E402">
        <v>-1</v>
      </c>
      <c r="F402">
        <v>15</v>
      </c>
      <c r="G402">
        <v>-1</v>
      </c>
      <c r="H402">
        <v>-1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9</v>
      </c>
      <c r="U402">
        <v>0</v>
      </c>
      <c r="V402">
        <v>-940</v>
      </c>
      <c r="W402">
        <v>0</v>
      </c>
      <c r="X402">
        <v>0</v>
      </c>
      <c r="Y402">
        <v>48676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-843</v>
      </c>
    </row>
    <row r="403" spans="1:39" x14ac:dyDescent="0.25">
      <c r="A403" t="s">
        <v>266</v>
      </c>
      <c r="B403" t="s">
        <v>187</v>
      </c>
      <c r="C403">
        <v>-1</v>
      </c>
      <c r="D403">
        <v>-1</v>
      </c>
      <c r="E403">
        <v>-1</v>
      </c>
      <c r="F403">
        <v>83</v>
      </c>
      <c r="G403">
        <v>-1</v>
      </c>
      <c r="H403">
        <v>-1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6</v>
      </c>
      <c r="U403">
        <v>0</v>
      </c>
      <c r="V403">
        <v>22</v>
      </c>
      <c r="W403">
        <v>0</v>
      </c>
      <c r="X403">
        <v>0</v>
      </c>
      <c r="Y403">
        <v>-48676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115</v>
      </c>
    </row>
    <row r="404" spans="1:39" x14ac:dyDescent="0.25">
      <c r="A404" t="s">
        <v>266</v>
      </c>
      <c r="B404" t="s">
        <v>188</v>
      </c>
      <c r="C404">
        <v>-1</v>
      </c>
      <c r="D404">
        <v>-1</v>
      </c>
      <c r="E404">
        <v>-1</v>
      </c>
      <c r="F404">
        <v>54</v>
      </c>
      <c r="G404">
        <v>-1</v>
      </c>
      <c r="H404">
        <v>-1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7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104</v>
      </c>
    </row>
    <row r="405" spans="1:39" x14ac:dyDescent="0.25">
      <c r="A405" t="s">
        <v>266</v>
      </c>
      <c r="B405" t="s">
        <v>189</v>
      </c>
      <c r="C405">
        <v>-1</v>
      </c>
      <c r="D405">
        <v>-1</v>
      </c>
      <c r="E405">
        <v>-1</v>
      </c>
      <c r="F405">
        <v>8</v>
      </c>
      <c r="G405">
        <v>-1</v>
      </c>
      <c r="H405">
        <v>-1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5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64</v>
      </c>
    </row>
    <row r="406" spans="1:39" x14ac:dyDescent="0.25">
      <c r="A406" t="s">
        <v>266</v>
      </c>
      <c r="B406" t="s">
        <v>190</v>
      </c>
      <c r="C406">
        <v>-1</v>
      </c>
      <c r="D406">
        <v>-1</v>
      </c>
      <c r="E406">
        <v>-1</v>
      </c>
      <c r="F406">
        <v>26</v>
      </c>
      <c r="G406">
        <v>-1</v>
      </c>
      <c r="H406">
        <v>-1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2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18</v>
      </c>
    </row>
    <row r="407" spans="1:39" x14ac:dyDescent="0.25">
      <c r="A407" t="s">
        <v>266</v>
      </c>
      <c r="B407" t="s">
        <v>191</v>
      </c>
      <c r="C407">
        <v>-1</v>
      </c>
      <c r="D407">
        <v>-1</v>
      </c>
      <c r="E407">
        <v>-1</v>
      </c>
      <c r="F407">
        <v>31</v>
      </c>
      <c r="G407">
        <v>-1</v>
      </c>
      <c r="H407">
        <v>-1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12</v>
      </c>
    </row>
    <row r="408" spans="1:39" x14ac:dyDescent="0.25">
      <c r="A408" t="s">
        <v>266</v>
      </c>
      <c r="B408" t="s">
        <v>192</v>
      </c>
      <c r="C408">
        <v>-1</v>
      </c>
      <c r="D408">
        <v>-1</v>
      </c>
      <c r="E408">
        <v>-1</v>
      </c>
      <c r="F408">
        <v>34</v>
      </c>
      <c r="G408">
        <v>-1</v>
      </c>
      <c r="H408">
        <v>-1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4</v>
      </c>
    </row>
    <row r="409" spans="1:39" x14ac:dyDescent="0.25">
      <c r="A409" t="s">
        <v>266</v>
      </c>
      <c r="B409" t="s">
        <v>193</v>
      </c>
      <c r="C409">
        <v>-1</v>
      </c>
      <c r="D409">
        <v>-1</v>
      </c>
      <c r="E409">
        <v>-1</v>
      </c>
      <c r="F409">
        <v>34</v>
      </c>
      <c r="G409">
        <v>-1</v>
      </c>
      <c r="H409">
        <v>-1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4</v>
      </c>
      <c r="U409">
        <v>0</v>
      </c>
      <c r="V409">
        <v>666</v>
      </c>
      <c r="W409">
        <v>0</v>
      </c>
      <c r="X409">
        <v>0</v>
      </c>
      <c r="Y409">
        <v>48916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246</v>
      </c>
    </row>
    <row r="410" spans="1:39" x14ac:dyDescent="0.25">
      <c r="A410" t="s">
        <v>266</v>
      </c>
      <c r="B410" t="s">
        <v>194</v>
      </c>
      <c r="C410">
        <v>-1</v>
      </c>
      <c r="D410">
        <v>-1</v>
      </c>
      <c r="E410">
        <v>-1</v>
      </c>
      <c r="F410">
        <v>35</v>
      </c>
      <c r="G410">
        <v>-1</v>
      </c>
      <c r="H410">
        <v>-1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3</v>
      </c>
    </row>
    <row r="411" spans="1:39" x14ac:dyDescent="0.25">
      <c r="A411" t="s">
        <v>305</v>
      </c>
      <c r="B411" t="s">
        <v>177</v>
      </c>
      <c r="C411" s="3">
        <v>0.32356481481481481</v>
      </c>
      <c r="D411" s="1">
        <v>43196</v>
      </c>
    </row>
    <row r="412" spans="1:39" x14ac:dyDescent="0.25">
      <c r="A412" t="s">
        <v>305</v>
      </c>
      <c r="B412" t="s">
        <v>178</v>
      </c>
      <c r="C412" s="3">
        <v>0.32362268518518517</v>
      </c>
      <c r="D412" s="1">
        <v>43196</v>
      </c>
    </row>
    <row r="413" spans="1:39" x14ac:dyDescent="0.25">
      <c r="A413" t="s">
        <v>305</v>
      </c>
      <c r="B413" t="s">
        <v>179</v>
      </c>
      <c r="C413" s="3">
        <v>0.32368055555555558</v>
      </c>
      <c r="D413" s="1">
        <v>43196</v>
      </c>
    </row>
    <row r="414" spans="1:39" x14ac:dyDescent="0.25">
      <c r="A414" t="s">
        <v>305</v>
      </c>
      <c r="B414" t="s">
        <v>180</v>
      </c>
      <c r="C414" s="3">
        <v>0.32373842592592594</v>
      </c>
      <c r="D414" s="1">
        <v>43196</v>
      </c>
    </row>
    <row r="415" spans="1:39" x14ac:dyDescent="0.25">
      <c r="A415" t="s">
        <v>305</v>
      </c>
      <c r="B415" t="s">
        <v>181</v>
      </c>
      <c r="C415" s="3">
        <v>0.3237962962962963</v>
      </c>
      <c r="D415" s="1">
        <v>43196</v>
      </c>
    </row>
    <row r="416" spans="1:39" x14ac:dyDescent="0.25">
      <c r="A416" t="s">
        <v>305</v>
      </c>
      <c r="B416" t="s">
        <v>182</v>
      </c>
      <c r="C416" s="3">
        <v>0.32385416666666667</v>
      </c>
      <c r="D416" s="1">
        <v>43196</v>
      </c>
    </row>
    <row r="417" spans="1:4" x14ac:dyDescent="0.25">
      <c r="A417" t="s">
        <v>305</v>
      </c>
      <c r="B417" t="s">
        <v>183</v>
      </c>
      <c r="C417" s="3">
        <v>0.32391203703703703</v>
      </c>
      <c r="D417" s="1">
        <v>43196</v>
      </c>
    </row>
    <row r="418" spans="1:4" x14ac:dyDescent="0.25">
      <c r="A418" t="s">
        <v>305</v>
      </c>
      <c r="B418" t="s">
        <v>184</v>
      </c>
      <c r="C418" s="3">
        <v>0.32396990740740739</v>
      </c>
      <c r="D418" s="1">
        <v>43196</v>
      </c>
    </row>
    <row r="419" spans="1:4" x14ac:dyDescent="0.25">
      <c r="A419" t="s">
        <v>305</v>
      </c>
      <c r="B419" t="s">
        <v>185</v>
      </c>
      <c r="C419" s="3">
        <v>0.32402777777777775</v>
      </c>
      <c r="D419" s="1">
        <v>43196</v>
      </c>
    </row>
    <row r="420" spans="1:4" x14ac:dyDescent="0.25">
      <c r="A420" t="s">
        <v>305</v>
      </c>
      <c r="B420" t="s">
        <v>186</v>
      </c>
      <c r="C420" s="3">
        <v>0.32408564814814816</v>
      </c>
      <c r="D420" s="1">
        <v>43196</v>
      </c>
    </row>
    <row r="421" spans="1:4" x14ac:dyDescent="0.25">
      <c r="A421" t="s">
        <v>305</v>
      </c>
      <c r="B421" t="s">
        <v>187</v>
      </c>
      <c r="C421" s="3">
        <v>0.32414351851851853</v>
      </c>
      <c r="D421" s="1">
        <v>43196</v>
      </c>
    </row>
    <row r="422" spans="1:4" x14ac:dyDescent="0.25">
      <c r="A422" t="s">
        <v>305</v>
      </c>
      <c r="B422" t="s">
        <v>188</v>
      </c>
      <c r="C422" s="3">
        <v>0.32420138888888889</v>
      </c>
      <c r="D422" s="1">
        <v>43196</v>
      </c>
    </row>
    <row r="423" spans="1:4" x14ac:dyDescent="0.25">
      <c r="A423" t="s">
        <v>305</v>
      </c>
      <c r="B423" t="s">
        <v>189</v>
      </c>
      <c r="C423" s="3">
        <v>0.32425925925925925</v>
      </c>
      <c r="D423" s="1">
        <v>43196</v>
      </c>
    </row>
    <row r="424" spans="1:4" x14ac:dyDescent="0.25">
      <c r="A424" t="s">
        <v>305</v>
      </c>
      <c r="B424" t="s">
        <v>190</v>
      </c>
      <c r="C424" s="3">
        <v>0.32431712962962961</v>
      </c>
      <c r="D424" s="1">
        <v>43196</v>
      </c>
    </row>
    <row r="425" spans="1:4" x14ac:dyDescent="0.25">
      <c r="A425" t="s">
        <v>305</v>
      </c>
      <c r="B425" t="s">
        <v>191</v>
      </c>
      <c r="C425" s="3">
        <v>0.32437500000000002</v>
      </c>
      <c r="D425" s="1">
        <v>43196</v>
      </c>
    </row>
    <row r="426" spans="1:4" x14ac:dyDescent="0.25">
      <c r="A426" t="s">
        <v>305</v>
      </c>
      <c r="B426" t="s">
        <v>192</v>
      </c>
      <c r="C426" s="3">
        <v>0.32443287037037033</v>
      </c>
      <c r="D426" s="1">
        <v>43196</v>
      </c>
    </row>
    <row r="427" spans="1:4" x14ac:dyDescent="0.25">
      <c r="A427" t="s">
        <v>305</v>
      </c>
      <c r="B427" t="s">
        <v>193</v>
      </c>
      <c r="C427" s="3">
        <v>0.32449074074074075</v>
      </c>
      <c r="D427" s="1">
        <v>43196</v>
      </c>
    </row>
    <row r="428" spans="1:4" x14ac:dyDescent="0.25">
      <c r="A428" t="s">
        <v>305</v>
      </c>
      <c r="B428" t="s">
        <v>194</v>
      </c>
      <c r="C428" s="3">
        <v>0.32454861111111111</v>
      </c>
      <c r="D428" s="1">
        <v>43196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baseColWidth="10" defaultRowHeight="15" x14ac:dyDescent="0.25"/>
  <cols>
    <col min="2" max="2" width="11.42578125" style="3"/>
    <col min="3" max="3" width="11.42578125" style="5"/>
  </cols>
  <sheetData>
    <row r="1" spans="1:4" x14ac:dyDescent="0.25">
      <c r="A1" t="s">
        <v>177</v>
      </c>
      <c r="B1" s="3">
        <v>0.32356481481481481</v>
      </c>
      <c r="C1" s="5">
        <v>43196</v>
      </c>
      <c r="D1" s="11">
        <v>43196.323564814818</v>
      </c>
    </row>
    <row r="2" spans="1:4" x14ac:dyDescent="0.25">
      <c r="A2" t="s">
        <v>178</v>
      </c>
      <c r="B2" s="3">
        <v>0.32362268518518517</v>
      </c>
      <c r="C2" s="5">
        <v>43196</v>
      </c>
      <c r="D2" s="11">
        <v>43196.323622685188</v>
      </c>
    </row>
    <row r="3" spans="1:4" x14ac:dyDescent="0.25">
      <c r="A3" t="s">
        <v>179</v>
      </c>
      <c r="B3" s="3">
        <v>0.32368055555555558</v>
      </c>
      <c r="C3" s="5">
        <v>43196</v>
      </c>
      <c r="D3" s="11">
        <v>43196.323680555557</v>
      </c>
    </row>
    <row r="4" spans="1:4" x14ac:dyDescent="0.25">
      <c r="A4" t="s">
        <v>180</v>
      </c>
      <c r="B4" s="3">
        <v>0.32373842592592594</v>
      </c>
      <c r="C4" s="5">
        <v>43196</v>
      </c>
      <c r="D4" s="11">
        <v>43196.323738425926</v>
      </c>
    </row>
    <row r="5" spans="1:4" x14ac:dyDescent="0.25">
      <c r="A5" t="s">
        <v>181</v>
      </c>
      <c r="B5" s="3">
        <v>0.3237962962962963</v>
      </c>
      <c r="C5" s="5">
        <v>43196</v>
      </c>
      <c r="D5" s="11">
        <v>43196.323796296296</v>
      </c>
    </row>
    <row r="6" spans="1:4" x14ac:dyDescent="0.25">
      <c r="A6" t="s">
        <v>182</v>
      </c>
      <c r="B6" s="3">
        <v>0.32385416666666667</v>
      </c>
      <c r="C6" s="5">
        <v>43196</v>
      </c>
      <c r="D6" s="11">
        <v>43196.323854166665</v>
      </c>
    </row>
    <row r="7" spans="1:4" x14ac:dyDescent="0.25">
      <c r="A7" t="s">
        <v>183</v>
      </c>
      <c r="B7" s="3">
        <v>0.32391203703703703</v>
      </c>
      <c r="C7" s="5">
        <v>43196</v>
      </c>
      <c r="D7" s="11">
        <v>43196.323912037034</v>
      </c>
    </row>
    <row r="8" spans="1:4" x14ac:dyDescent="0.25">
      <c r="A8" t="s">
        <v>184</v>
      </c>
      <c r="B8" s="3">
        <v>0.32396990740740739</v>
      </c>
      <c r="C8" s="5">
        <v>43196</v>
      </c>
      <c r="D8" s="11">
        <v>43196.323969907404</v>
      </c>
    </row>
    <row r="9" spans="1:4" x14ac:dyDescent="0.25">
      <c r="A9" t="s">
        <v>185</v>
      </c>
      <c r="B9" s="3">
        <v>0.32402777777777775</v>
      </c>
      <c r="C9" s="5">
        <v>43196</v>
      </c>
      <c r="D9" s="11">
        <v>43196.32402777778</v>
      </c>
    </row>
    <row r="10" spans="1:4" x14ac:dyDescent="0.25">
      <c r="A10" t="s">
        <v>186</v>
      </c>
      <c r="B10" s="3">
        <v>0.32408564814814816</v>
      </c>
      <c r="C10" s="5">
        <v>43196</v>
      </c>
      <c r="D10" s="11">
        <v>43196.32408564815</v>
      </c>
    </row>
    <row r="11" spans="1:4" x14ac:dyDescent="0.25">
      <c r="A11" t="s">
        <v>187</v>
      </c>
      <c r="B11" s="3">
        <v>0.32414351851851853</v>
      </c>
      <c r="C11" s="5">
        <v>43196</v>
      </c>
      <c r="D11" s="11">
        <v>43196.324143518519</v>
      </c>
    </row>
    <row r="12" spans="1:4" x14ac:dyDescent="0.25">
      <c r="A12" t="s">
        <v>188</v>
      </c>
      <c r="B12" s="3">
        <v>0.32420138888888889</v>
      </c>
      <c r="C12" s="5">
        <v>43196</v>
      </c>
      <c r="D12" s="11">
        <v>43196.324201388888</v>
      </c>
    </row>
    <row r="13" spans="1:4" x14ac:dyDescent="0.25">
      <c r="A13" t="s">
        <v>189</v>
      </c>
      <c r="B13" s="3">
        <v>0.32425925925925925</v>
      </c>
      <c r="C13" s="5">
        <v>43196</v>
      </c>
      <c r="D13" s="11">
        <v>43196.324259259258</v>
      </c>
    </row>
    <row r="14" spans="1:4" x14ac:dyDescent="0.25">
      <c r="A14" t="s">
        <v>190</v>
      </c>
      <c r="B14" s="3">
        <v>0.32431712962962961</v>
      </c>
      <c r="C14" s="5">
        <v>43196</v>
      </c>
      <c r="D14" s="11">
        <v>43196.324317129627</v>
      </c>
    </row>
    <row r="15" spans="1:4" x14ac:dyDescent="0.25">
      <c r="A15" t="s">
        <v>191</v>
      </c>
      <c r="B15" s="3">
        <v>0.32437500000000002</v>
      </c>
      <c r="C15" s="5">
        <v>43196</v>
      </c>
      <c r="D15" s="11">
        <v>43196.324374999997</v>
      </c>
    </row>
    <row r="16" spans="1:4" x14ac:dyDescent="0.25">
      <c r="A16" t="s">
        <v>192</v>
      </c>
      <c r="B16" s="3">
        <v>0.32443287037037033</v>
      </c>
      <c r="C16" s="5">
        <v>43196</v>
      </c>
      <c r="D16" s="11">
        <v>43196.324432870373</v>
      </c>
    </row>
    <row r="17" spans="1:4" x14ac:dyDescent="0.25">
      <c r="A17" t="s">
        <v>193</v>
      </c>
      <c r="B17" s="3">
        <v>0.32449074074074075</v>
      </c>
      <c r="C17" s="5">
        <v>43196</v>
      </c>
      <c r="D17" s="11">
        <v>43196.324490740742</v>
      </c>
    </row>
    <row r="18" spans="1:4" x14ac:dyDescent="0.25">
      <c r="A18" t="s">
        <v>194</v>
      </c>
      <c r="B18" s="3">
        <v>0.32454861111111111</v>
      </c>
      <c r="C18" s="5">
        <v>43196</v>
      </c>
      <c r="D18" s="11">
        <v>43196.324548611112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0" x14ac:dyDescent="0.25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J1" t="s">
        <v>314</v>
      </c>
    </row>
    <row r="2" spans="1:10" x14ac:dyDescent="0.25">
      <c r="A2" s="3">
        <v>43196.323564814818</v>
      </c>
      <c r="B2">
        <v>7.7</v>
      </c>
      <c r="C2">
        <v>1</v>
      </c>
      <c r="D2">
        <v>0</v>
      </c>
      <c r="E2">
        <v>91.3</v>
      </c>
      <c r="J2">
        <v>8.6999999999999993</v>
      </c>
    </row>
    <row r="3" spans="1:10" x14ac:dyDescent="0.25">
      <c r="A3" s="3">
        <v>43196.323622685188</v>
      </c>
      <c r="B3">
        <v>14.5</v>
      </c>
      <c r="C3">
        <v>0.8</v>
      </c>
      <c r="D3">
        <v>0</v>
      </c>
      <c r="E3">
        <v>84.7</v>
      </c>
      <c r="J3">
        <v>15.3</v>
      </c>
    </row>
    <row r="4" spans="1:10" x14ac:dyDescent="0.25">
      <c r="A4" s="3">
        <v>43196.323680555557</v>
      </c>
      <c r="B4">
        <v>74.400000000000006</v>
      </c>
      <c r="C4">
        <v>3.8</v>
      </c>
      <c r="D4">
        <v>0</v>
      </c>
      <c r="E4">
        <v>21.8</v>
      </c>
      <c r="J4">
        <v>78.2</v>
      </c>
    </row>
    <row r="5" spans="1:10" x14ac:dyDescent="0.25">
      <c r="A5" s="3">
        <v>43196.323738425926</v>
      </c>
      <c r="B5">
        <v>90.8</v>
      </c>
      <c r="C5">
        <v>4.8</v>
      </c>
      <c r="D5">
        <v>0</v>
      </c>
      <c r="E5">
        <v>4.4000000000000004</v>
      </c>
      <c r="J5">
        <v>95.6</v>
      </c>
    </row>
    <row r="6" spans="1:10" x14ac:dyDescent="0.25">
      <c r="A6" s="3">
        <v>43196.323796296296</v>
      </c>
      <c r="B6">
        <v>94.6</v>
      </c>
      <c r="C6">
        <v>5.0999999999999996</v>
      </c>
      <c r="D6">
        <v>0</v>
      </c>
      <c r="E6">
        <v>0.2</v>
      </c>
      <c r="J6">
        <v>99.699999999999989</v>
      </c>
    </row>
    <row r="7" spans="1:10" x14ac:dyDescent="0.25">
      <c r="A7" s="3">
        <v>43196.323854166665</v>
      </c>
      <c r="B7">
        <v>85.9</v>
      </c>
      <c r="C7">
        <v>6.3</v>
      </c>
      <c r="D7">
        <v>0</v>
      </c>
      <c r="E7">
        <v>7.8</v>
      </c>
      <c r="J7">
        <v>92.2</v>
      </c>
    </row>
    <row r="8" spans="1:10" x14ac:dyDescent="0.25">
      <c r="A8" s="3">
        <v>43196.323912037034</v>
      </c>
      <c r="B8">
        <v>67.400000000000006</v>
      </c>
      <c r="C8">
        <v>7.3</v>
      </c>
      <c r="D8">
        <v>0</v>
      </c>
      <c r="E8">
        <v>25.2</v>
      </c>
      <c r="J8">
        <v>74.7</v>
      </c>
    </row>
    <row r="9" spans="1:10" x14ac:dyDescent="0.25">
      <c r="A9" s="3">
        <v>43196.323969907404</v>
      </c>
      <c r="B9">
        <v>83</v>
      </c>
      <c r="C9">
        <v>6.8</v>
      </c>
      <c r="D9">
        <v>0</v>
      </c>
      <c r="E9">
        <v>10.1</v>
      </c>
      <c r="J9">
        <v>89.8</v>
      </c>
    </row>
    <row r="10" spans="1:10" x14ac:dyDescent="0.25">
      <c r="A10" s="3">
        <v>43196.32402777778</v>
      </c>
      <c r="B10">
        <v>64</v>
      </c>
      <c r="C10">
        <v>6.9</v>
      </c>
      <c r="D10">
        <v>0</v>
      </c>
      <c r="E10">
        <v>29.1</v>
      </c>
      <c r="J10">
        <v>70.900000000000006</v>
      </c>
    </row>
    <row r="11" spans="1:10" x14ac:dyDescent="0.25">
      <c r="A11" s="3">
        <v>43196.32408564815</v>
      </c>
      <c r="B11">
        <v>61</v>
      </c>
      <c r="C11">
        <v>6.8</v>
      </c>
      <c r="D11">
        <v>0</v>
      </c>
      <c r="E11">
        <v>32.200000000000003</v>
      </c>
      <c r="J11">
        <v>67.8</v>
      </c>
    </row>
    <row r="12" spans="1:10" x14ac:dyDescent="0.25">
      <c r="A12" s="3">
        <v>43196.324143518519</v>
      </c>
      <c r="B12">
        <v>49.5</v>
      </c>
      <c r="C12">
        <v>7.5</v>
      </c>
      <c r="D12">
        <v>0</v>
      </c>
      <c r="E12">
        <v>43</v>
      </c>
      <c r="J12">
        <v>57</v>
      </c>
    </row>
    <row r="13" spans="1:10" x14ac:dyDescent="0.25">
      <c r="A13" s="3">
        <v>43196.324201388888</v>
      </c>
      <c r="B13">
        <v>51.5</v>
      </c>
      <c r="C13">
        <v>6.5</v>
      </c>
      <c r="D13">
        <v>0</v>
      </c>
      <c r="E13">
        <v>42</v>
      </c>
      <c r="J13">
        <v>58</v>
      </c>
    </row>
    <row r="14" spans="1:10" x14ac:dyDescent="0.25">
      <c r="A14" s="3">
        <v>43196.324259259258</v>
      </c>
      <c r="B14">
        <v>35.200000000000003</v>
      </c>
      <c r="C14">
        <v>7.3</v>
      </c>
      <c r="D14">
        <v>0</v>
      </c>
      <c r="E14">
        <v>57.5</v>
      </c>
      <c r="J14">
        <v>42.5</v>
      </c>
    </row>
    <row r="15" spans="1:10" x14ac:dyDescent="0.25">
      <c r="A15" s="3">
        <v>43196.324317129627</v>
      </c>
      <c r="B15">
        <v>9.6999999999999993</v>
      </c>
      <c r="C15">
        <v>2.7</v>
      </c>
      <c r="D15">
        <v>0</v>
      </c>
      <c r="E15">
        <v>87.6</v>
      </c>
      <c r="J15">
        <v>12.399999999999999</v>
      </c>
    </row>
    <row r="16" spans="1:10" x14ac:dyDescent="0.25">
      <c r="A16" s="3">
        <v>43196.324374999997</v>
      </c>
      <c r="B16">
        <v>0.4</v>
      </c>
      <c r="C16">
        <v>0.2</v>
      </c>
      <c r="D16">
        <v>0</v>
      </c>
      <c r="E16">
        <v>99.4</v>
      </c>
      <c r="J16">
        <v>0.60000000000000009</v>
      </c>
    </row>
    <row r="17" spans="1:10" x14ac:dyDescent="0.25">
      <c r="A17" s="3">
        <v>43196.324432870373</v>
      </c>
      <c r="B17">
        <v>0</v>
      </c>
      <c r="C17">
        <v>0.2</v>
      </c>
      <c r="D17">
        <v>0</v>
      </c>
      <c r="E17">
        <v>99.8</v>
      </c>
      <c r="J17">
        <v>0.2</v>
      </c>
    </row>
    <row r="18" spans="1:10" x14ac:dyDescent="0.25">
      <c r="A18" s="3">
        <v>43196.324490740742</v>
      </c>
      <c r="B18">
        <v>0.2</v>
      </c>
      <c r="C18">
        <v>0.4</v>
      </c>
      <c r="D18">
        <v>0</v>
      </c>
      <c r="E18">
        <v>99.4</v>
      </c>
      <c r="J18">
        <v>0.60000000000000009</v>
      </c>
    </row>
    <row r="19" spans="1:10" x14ac:dyDescent="0.25">
      <c r="A19" s="3">
        <v>43196.324548611112</v>
      </c>
      <c r="B19">
        <v>0.2</v>
      </c>
      <c r="C19">
        <v>0.2</v>
      </c>
      <c r="D19">
        <v>0</v>
      </c>
      <c r="E19">
        <v>99.6</v>
      </c>
      <c r="J19">
        <v>0.4</v>
      </c>
    </row>
    <row r="21" spans="1:10" x14ac:dyDescent="0.25">
      <c r="A21" t="s">
        <v>315</v>
      </c>
      <c r="B21">
        <v>43.888888888888893</v>
      </c>
      <c r="C21">
        <v>4.1444444444444448</v>
      </c>
      <c r="D21">
        <v>0</v>
      </c>
      <c r="E21">
        <v>51.949999999999996</v>
      </c>
      <c r="F21" t="e">
        <v>#DIV/0!</v>
      </c>
      <c r="G21" t="e">
        <v>#DIV/0!</v>
      </c>
      <c r="H21" t="e">
        <v>#DIV/0!</v>
      </c>
      <c r="I21" t="e">
        <v>#DIV/0!</v>
      </c>
      <c r="J21">
        <v>48.033333333333331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RowHeight="15" x14ac:dyDescent="0.25"/>
  <cols>
    <col min="1" max="1" width="18.28515625" style="4" bestFit="1" customWidth="1"/>
    <col min="2" max="2" width="10.7109375" customWidth="1"/>
    <col min="3" max="3" width="16.28515625" bestFit="1" customWidth="1"/>
    <col min="4" max="4" width="40.140625" bestFit="1" customWidth="1"/>
  </cols>
  <sheetData>
    <row r="1" spans="1:5" x14ac:dyDescent="0.25">
      <c r="A1" s="4" t="s">
        <v>1</v>
      </c>
      <c r="B1" s="6" t="s">
        <v>2</v>
      </c>
    </row>
    <row r="2" spans="1:5" x14ac:dyDescent="0.25">
      <c r="A2" s="4" t="s">
        <v>3</v>
      </c>
      <c r="B2" s="6" t="s">
        <v>4</v>
      </c>
      <c r="C2" t="s">
        <v>5</v>
      </c>
      <c r="D2" t="s">
        <v>6</v>
      </c>
      <c r="E2" t="s">
        <v>7</v>
      </c>
    </row>
    <row r="3" spans="1:5" x14ac:dyDescent="0.25">
      <c r="A3" s="4" t="s">
        <v>8</v>
      </c>
      <c r="B3" s="6" t="s">
        <v>9</v>
      </c>
    </row>
    <row r="4" spans="1:5" x14ac:dyDescent="0.25">
      <c r="A4" s="4" t="s">
        <v>10</v>
      </c>
      <c r="B4" s="6">
        <v>1</v>
      </c>
      <c r="C4">
        <v>1</v>
      </c>
    </row>
    <row r="5" spans="1:5" x14ac:dyDescent="0.25">
      <c r="A5" s="4" t="s">
        <v>11</v>
      </c>
      <c r="B5" s="7">
        <v>43196</v>
      </c>
    </row>
    <row r="6" spans="1:5" x14ac:dyDescent="0.25">
      <c r="A6" s="4" t="s">
        <v>12</v>
      </c>
      <c r="B6" s="6">
        <v>4</v>
      </c>
    </row>
    <row r="7" spans="1:5" x14ac:dyDescent="0.25">
      <c r="A7" s="4" t="s">
        <v>13</v>
      </c>
      <c r="B7" s="6">
        <v>150</v>
      </c>
    </row>
    <row r="8" spans="1:5" x14ac:dyDescent="0.25">
      <c r="A8" s="4" t="s">
        <v>14</v>
      </c>
      <c r="B8" s="6" t="s">
        <v>15</v>
      </c>
    </row>
    <row r="9" spans="1:5" x14ac:dyDescent="0.25">
      <c r="A9" s="4" t="s">
        <v>16</v>
      </c>
      <c r="B9" s="6">
        <v>5</v>
      </c>
    </row>
    <row r="10" spans="1:5" x14ac:dyDescent="0.25">
      <c r="A10" s="4" t="s">
        <v>17</v>
      </c>
      <c r="B10" s="6">
        <v>256</v>
      </c>
      <c r="C10" t="s">
        <v>18</v>
      </c>
    </row>
    <row r="11" spans="1:5" x14ac:dyDescent="0.25">
      <c r="A11" s="4" t="s">
        <v>25</v>
      </c>
      <c r="B11" s="6">
        <v>8</v>
      </c>
    </row>
    <row r="12" spans="1:5" x14ac:dyDescent="0.25">
      <c r="A12" s="4" t="s">
        <v>26</v>
      </c>
      <c r="B12" s="6" t="s">
        <v>15</v>
      </c>
    </row>
    <row r="13" spans="1:5" x14ac:dyDescent="0.25">
      <c r="A13" s="4" t="s">
        <v>27</v>
      </c>
      <c r="B13" s="6">
        <v>18</v>
      </c>
    </row>
    <row r="14" spans="1:5" x14ac:dyDescent="0.25">
      <c r="A14" s="4" t="s">
        <v>28</v>
      </c>
      <c r="B14" s="8">
        <v>5.3883101851851843E-3</v>
      </c>
    </row>
    <row r="15" spans="1:5" x14ac:dyDescent="0.25">
      <c r="A15" s="4" t="s">
        <v>29</v>
      </c>
      <c r="B15" s="6" t="s">
        <v>30</v>
      </c>
    </row>
    <row r="16" spans="1:5" x14ac:dyDescent="0.25">
      <c r="A16" s="4" t="s">
        <v>31</v>
      </c>
      <c r="B16" s="6" t="s">
        <v>32</v>
      </c>
    </row>
    <row r="17" spans="1:2" x14ac:dyDescent="0.25">
      <c r="A17" s="4" t="s">
        <v>306</v>
      </c>
      <c r="B17" t="s">
        <v>307</v>
      </c>
    </row>
    <row r="18" spans="1:2" x14ac:dyDescent="0.25">
      <c r="A18" s="4" t="s">
        <v>308</v>
      </c>
      <c r="B18" t="s">
        <v>309</v>
      </c>
    </row>
    <row r="19" spans="1:2" x14ac:dyDescent="0.25">
      <c r="A19" s="4" t="s">
        <v>310</v>
      </c>
      <c r="B19" t="s">
        <v>311</v>
      </c>
    </row>
    <row r="20" spans="1:2" x14ac:dyDescent="0.25">
      <c r="A20" s="4" t="s">
        <v>312</v>
      </c>
      <c r="B20" t="s">
        <v>313</v>
      </c>
    </row>
    <row r="21" spans="1:2" x14ac:dyDescent="0.25">
      <c r="A21" s="4" t="s">
        <v>354</v>
      </c>
      <c r="B21" t="s">
        <v>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/>
  </sheetViews>
  <sheetFormatPr baseColWidth="10" defaultRowHeight="15" x14ac:dyDescent="0.25"/>
  <cols>
    <col min="1" max="1" width="18" bestFit="1" customWidth="1"/>
    <col min="2" max="3" width="11.42578125" style="9"/>
  </cols>
  <sheetData>
    <row r="1" spans="1:2" x14ac:dyDescent="0.25">
      <c r="A1" t="s">
        <v>34</v>
      </c>
    </row>
    <row r="2" spans="1:2" x14ac:dyDescent="0.25">
      <c r="A2" t="s">
        <v>34</v>
      </c>
      <c r="B2" s="9" t="s">
        <v>35</v>
      </c>
    </row>
    <row r="3" spans="1:2" x14ac:dyDescent="0.25">
      <c r="A3" t="s">
        <v>34</v>
      </c>
      <c r="B3" s="9" t="s">
        <v>36</v>
      </c>
    </row>
    <row r="4" spans="1:2" x14ac:dyDescent="0.25">
      <c r="A4" t="s">
        <v>34</v>
      </c>
      <c r="B4" s="9" t="s">
        <v>37</v>
      </c>
    </row>
    <row r="5" spans="1:2" x14ac:dyDescent="0.25">
      <c r="A5" t="s">
        <v>34</v>
      </c>
      <c r="B5" s="9" t="s">
        <v>38</v>
      </c>
    </row>
    <row r="6" spans="1:2" x14ac:dyDescent="0.25">
      <c r="A6" t="s">
        <v>39</v>
      </c>
    </row>
    <row r="7" spans="1:2" x14ac:dyDescent="0.25">
      <c r="A7" t="s">
        <v>39</v>
      </c>
      <c r="B7" s="9" t="s">
        <v>40</v>
      </c>
    </row>
    <row r="8" spans="1:2" x14ac:dyDescent="0.25">
      <c r="A8" t="s">
        <v>39</v>
      </c>
      <c r="B8" s="9" t="s">
        <v>41</v>
      </c>
    </row>
    <row r="9" spans="1:2" x14ac:dyDescent="0.25">
      <c r="A9" t="s">
        <v>39</v>
      </c>
      <c r="B9" s="9" t="s">
        <v>42</v>
      </c>
    </row>
    <row r="10" spans="1:2" x14ac:dyDescent="0.25">
      <c r="A10" t="s">
        <v>39</v>
      </c>
      <c r="B10" s="9" t="s">
        <v>43</v>
      </c>
    </row>
    <row r="11" spans="1:2" x14ac:dyDescent="0.25">
      <c r="A11" t="s">
        <v>44</v>
      </c>
    </row>
    <row r="12" spans="1:2" x14ac:dyDescent="0.25">
      <c r="A12" t="s">
        <v>45</v>
      </c>
    </row>
    <row r="13" spans="1:2" x14ac:dyDescent="0.25">
      <c r="A13" t="s">
        <v>45</v>
      </c>
      <c r="B13" s="9" t="s">
        <v>46</v>
      </c>
    </row>
    <row r="14" spans="1:2" x14ac:dyDescent="0.25">
      <c r="A14" t="s">
        <v>45</v>
      </c>
      <c r="B14" s="9" t="s">
        <v>47</v>
      </c>
    </row>
    <row r="15" spans="1:2" x14ac:dyDescent="0.25">
      <c r="A15" t="s">
        <v>45</v>
      </c>
      <c r="B15" s="9" t="s">
        <v>48</v>
      </c>
    </row>
    <row r="16" spans="1:2" x14ac:dyDescent="0.25">
      <c r="A16" t="s">
        <v>45</v>
      </c>
      <c r="B16" s="9" t="s">
        <v>49</v>
      </c>
    </row>
    <row r="17" spans="1:2" x14ac:dyDescent="0.25">
      <c r="A17" t="s">
        <v>45</v>
      </c>
      <c r="B17" s="9" t="s">
        <v>50</v>
      </c>
    </row>
    <row r="18" spans="1:2" x14ac:dyDescent="0.25">
      <c r="A18" t="s">
        <v>45</v>
      </c>
      <c r="B18" s="9" t="s">
        <v>51</v>
      </c>
    </row>
    <row r="19" spans="1:2" x14ac:dyDescent="0.25">
      <c r="A19" t="s">
        <v>45</v>
      </c>
      <c r="B19" s="9" t="s">
        <v>52</v>
      </c>
    </row>
    <row r="20" spans="1:2" x14ac:dyDescent="0.25">
      <c r="A20" t="s">
        <v>45</v>
      </c>
      <c r="B20" s="9" t="s">
        <v>53</v>
      </c>
    </row>
    <row r="21" spans="1:2" x14ac:dyDescent="0.25">
      <c r="A21" t="s">
        <v>45</v>
      </c>
      <c r="B21" s="9" t="s">
        <v>54</v>
      </c>
    </row>
    <row r="22" spans="1:2" x14ac:dyDescent="0.25">
      <c r="A22" t="s">
        <v>45</v>
      </c>
      <c r="B22" s="9" t="s">
        <v>55</v>
      </c>
    </row>
    <row r="23" spans="1:2" x14ac:dyDescent="0.25">
      <c r="A23" t="s">
        <v>45</v>
      </c>
      <c r="B23" s="9" t="s">
        <v>56</v>
      </c>
    </row>
    <row r="24" spans="1:2" x14ac:dyDescent="0.25">
      <c r="A24" t="s">
        <v>45</v>
      </c>
      <c r="B24" s="9" t="s">
        <v>57</v>
      </c>
    </row>
    <row r="25" spans="1:2" x14ac:dyDescent="0.25">
      <c r="A25" t="s">
        <v>45</v>
      </c>
      <c r="B25" s="9" t="s">
        <v>58</v>
      </c>
    </row>
    <row r="26" spans="1:2" x14ac:dyDescent="0.25">
      <c r="A26" t="s">
        <v>45</v>
      </c>
      <c r="B26" s="9" t="s">
        <v>59</v>
      </c>
    </row>
    <row r="27" spans="1:2" x14ac:dyDescent="0.25">
      <c r="A27" t="s">
        <v>45</v>
      </c>
      <c r="B27" s="9" t="s">
        <v>60</v>
      </c>
    </row>
    <row r="28" spans="1:2" x14ac:dyDescent="0.25">
      <c r="A28" t="s">
        <v>45</v>
      </c>
      <c r="B28" s="9" t="s">
        <v>61</v>
      </c>
    </row>
    <row r="29" spans="1:2" x14ac:dyDescent="0.25">
      <c r="A29" t="s">
        <v>45</v>
      </c>
      <c r="B29" s="9" t="s">
        <v>62</v>
      </c>
    </row>
    <row r="30" spans="1:2" x14ac:dyDescent="0.25">
      <c r="A30" t="s">
        <v>45</v>
      </c>
      <c r="B30" s="9" t="s">
        <v>63</v>
      </c>
    </row>
    <row r="31" spans="1:2" x14ac:dyDescent="0.25">
      <c r="A31" t="s">
        <v>45</v>
      </c>
      <c r="B31" s="9" t="s">
        <v>64</v>
      </c>
    </row>
    <row r="32" spans="1:2" x14ac:dyDescent="0.25">
      <c r="A32" t="s">
        <v>45</v>
      </c>
      <c r="B32" s="9" t="s">
        <v>65</v>
      </c>
    </row>
    <row r="33" spans="1:2" x14ac:dyDescent="0.25">
      <c r="A33" t="s">
        <v>45</v>
      </c>
      <c r="B33" s="9" t="s">
        <v>66</v>
      </c>
    </row>
    <row r="34" spans="1:2" x14ac:dyDescent="0.25">
      <c r="A34" t="s">
        <v>45</v>
      </c>
      <c r="B34" s="9" t="s">
        <v>67</v>
      </c>
    </row>
    <row r="35" spans="1:2" x14ac:dyDescent="0.25">
      <c r="A35" t="s">
        <v>45</v>
      </c>
    </row>
    <row r="36" spans="1:2" x14ac:dyDescent="0.25">
      <c r="A36" t="s">
        <v>68</v>
      </c>
    </row>
    <row r="37" spans="1:2" x14ac:dyDescent="0.25">
      <c r="A37" t="s">
        <v>68</v>
      </c>
      <c r="B37" s="9" t="s">
        <v>69</v>
      </c>
    </row>
    <row r="38" spans="1:2" x14ac:dyDescent="0.25">
      <c r="A38" t="s">
        <v>68</v>
      </c>
      <c r="B38" s="9" t="s">
        <v>70</v>
      </c>
    </row>
    <row r="39" spans="1:2" x14ac:dyDescent="0.25">
      <c r="A39" t="s">
        <v>68</v>
      </c>
      <c r="B39" s="9" t="s">
        <v>71</v>
      </c>
    </row>
    <row r="40" spans="1:2" x14ac:dyDescent="0.25">
      <c r="A40" t="s">
        <v>68</v>
      </c>
      <c r="B40" s="9" t="s">
        <v>72</v>
      </c>
    </row>
    <row r="41" spans="1:2" x14ac:dyDescent="0.25">
      <c r="A41" t="s">
        <v>68</v>
      </c>
      <c r="B41" s="9" t="s">
        <v>73</v>
      </c>
    </row>
    <row r="42" spans="1:2" x14ac:dyDescent="0.25">
      <c r="A42" t="s">
        <v>68</v>
      </c>
      <c r="B42" s="9" t="s">
        <v>74</v>
      </c>
    </row>
    <row r="43" spans="1:2" x14ac:dyDescent="0.25">
      <c r="A43" t="s">
        <v>68</v>
      </c>
      <c r="B43" s="9" t="s">
        <v>75</v>
      </c>
    </row>
    <row r="44" spans="1:2" x14ac:dyDescent="0.25">
      <c r="A44" t="s">
        <v>68</v>
      </c>
      <c r="B44" s="9" t="s">
        <v>76</v>
      </c>
    </row>
    <row r="45" spans="1:2" x14ac:dyDescent="0.25">
      <c r="A45" t="s">
        <v>68</v>
      </c>
      <c r="B45" s="9" t="s">
        <v>77</v>
      </c>
    </row>
    <row r="46" spans="1:2" x14ac:dyDescent="0.25">
      <c r="A46" t="s">
        <v>68</v>
      </c>
      <c r="B46" s="9" t="s">
        <v>78</v>
      </c>
    </row>
    <row r="47" spans="1:2" x14ac:dyDescent="0.25">
      <c r="A47" t="s">
        <v>68</v>
      </c>
      <c r="B47" s="9" t="s">
        <v>79</v>
      </c>
    </row>
    <row r="48" spans="1:2" x14ac:dyDescent="0.25">
      <c r="A48" t="s">
        <v>68</v>
      </c>
      <c r="B48" s="9" t="s">
        <v>80</v>
      </c>
    </row>
    <row r="49" spans="1:2" x14ac:dyDescent="0.25">
      <c r="A49" t="s">
        <v>68</v>
      </c>
      <c r="B49" s="9" t="s">
        <v>81</v>
      </c>
    </row>
    <row r="50" spans="1:2" x14ac:dyDescent="0.25">
      <c r="A50" t="s">
        <v>68</v>
      </c>
      <c r="B50" s="9" t="s">
        <v>82</v>
      </c>
    </row>
    <row r="51" spans="1:2" x14ac:dyDescent="0.25">
      <c r="A51" t="s">
        <v>68</v>
      </c>
      <c r="B51" s="9" t="s">
        <v>83</v>
      </c>
    </row>
    <row r="52" spans="1:2" x14ac:dyDescent="0.25">
      <c r="A52" t="s">
        <v>68</v>
      </c>
      <c r="B52" s="9" t="s">
        <v>84</v>
      </c>
    </row>
    <row r="53" spans="1:2" x14ac:dyDescent="0.25">
      <c r="A53" t="s">
        <v>68</v>
      </c>
      <c r="B53" s="9" t="s">
        <v>85</v>
      </c>
    </row>
    <row r="54" spans="1:2" x14ac:dyDescent="0.25">
      <c r="A54" t="s">
        <v>68</v>
      </c>
      <c r="B54" s="9" t="s">
        <v>86</v>
      </c>
    </row>
    <row r="55" spans="1:2" x14ac:dyDescent="0.25">
      <c r="A55" t="s">
        <v>68</v>
      </c>
      <c r="B55" s="9" t="s">
        <v>87</v>
      </c>
    </row>
    <row r="56" spans="1:2" x14ac:dyDescent="0.25">
      <c r="A56" t="s">
        <v>68</v>
      </c>
      <c r="B56" s="9" t="s">
        <v>88</v>
      </c>
    </row>
    <row r="57" spans="1:2" x14ac:dyDescent="0.25">
      <c r="A57" t="s">
        <v>68</v>
      </c>
      <c r="B57" s="9" t="s">
        <v>89</v>
      </c>
    </row>
    <row r="58" spans="1:2" x14ac:dyDescent="0.25">
      <c r="A58" t="s">
        <v>68</v>
      </c>
      <c r="B58" s="9" t="s">
        <v>90</v>
      </c>
    </row>
    <row r="59" spans="1:2" x14ac:dyDescent="0.25">
      <c r="A59" t="s">
        <v>68</v>
      </c>
      <c r="B59" s="9" t="s">
        <v>91</v>
      </c>
    </row>
    <row r="60" spans="1:2" x14ac:dyDescent="0.25">
      <c r="A60" t="s">
        <v>68</v>
      </c>
      <c r="B60" s="9" t="s">
        <v>92</v>
      </c>
    </row>
    <row r="61" spans="1:2" x14ac:dyDescent="0.25">
      <c r="A61" t="s">
        <v>68</v>
      </c>
      <c r="B61" s="9" t="s">
        <v>93</v>
      </c>
    </row>
    <row r="62" spans="1:2" x14ac:dyDescent="0.25">
      <c r="A62" t="s">
        <v>68</v>
      </c>
      <c r="B62" s="9" t="s">
        <v>94</v>
      </c>
    </row>
    <row r="63" spans="1:2" x14ac:dyDescent="0.25">
      <c r="A63" t="s">
        <v>68</v>
      </c>
      <c r="B63" s="9" t="s">
        <v>95</v>
      </c>
    </row>
    <row r="64" spans="1:2" x14ac:dyDescent="0.25">
      <c r="A64" t="s">
        <v>68</v>
      </c>
      <c r="B64" s="9" t="s">
        <v>96</v>
      </c>
    </row>
    <row r="65" spans="1:2" x14ac:dyDescent="0.25">
      <c r="A65" t="s">
        <v>68</v>
      </c>
      <c r="B65" s="9" t="s">
        <v>97</v>
      </c>
    </row>
    <row r="66" spans="1:2" x14ac:dyDescent="0.25">
      <c r="A66" t="s">
        <v>68</v>
      </c>
      <c r="B66" s="9" t="s">
        <v>98</v>
      </c>
    </row>
    <row r="67" spans="1:2" x14ac:dyDescent="0.25">
      <c r="A67" t="s">
        <v>68</v>
      </c>
      <c r="B67" s="9" t="s">
        <v>99</v>
      </c>
    </row>
    <row r="68" spans="1:2" x14ac:dyDescent="0.25">
      <c r="A68" t="s">
        <v>68</v>
      </c>
      <c r="B68" s="9" t="s">
        <v>100</v>
      </c>
    </row>
    <row r="69" spans="1:2" x14ac:dyDescent="0.25">
      <c r="A69" t="s">
        <v>68</v>
      </c>
      <c r="B69" s="9" t="s">
        <v>101</v>
      </c>
    </row>
    <row r="70" spans="1:2" x14ac:dyDescent="0.25">
      <c r="A70" t="s">
        <v>68</v>
      </c>
      <c r="B70" s="9" t="s">
        <v>102</v>
      </c>
    </row>
    <row r="71" spans="1:2" x14ac:dyDescent="0.25">
      <c r="A71" t="s">
        <v>68</v>
      </c>
      <c r="B71" s="9" t="s">
        <v>103</v>
      </c>
    </row>
    <row r="72" spans="1:2" x14ac:dyDescent="0.25">
      <c r="A72" t="s">
        <v>68</v>
      </c>
      <c r="B72" s="9" t="s">
        <v>104</v>
      </c>
    </row>
    <row r="73" spans="1:2" x14ac:dyDescent="0.25">
      <c r="A73" t="s">
        <v>68</v>
      </c>
      <c r="B73" s="9" t="s">
        <v>105</v>
      </c>
    </row>
    <row r="74" spans="1:2" x14ac:dyDescent="0.25">
      <c r="A74" t="s">
        <v>68</v>
      </c>
      <c r="B74" s="9" t="s">
        <v>106</v>
      </c>
    </row>
    <row r="75" spans="1:2" x14ac:dyDescent="0.25">
      <c r="A75" t="s">
        <v>68</v>
      </c>
      <c r="B75" s="9" t="s">
        <v>107</v>
      </c>
    </row>
    <row r="76" spans="1:2" x14ac:dyDescent="0.25">
      <c r="A76" t="s">
        <v>68</v>
      </c>
      <c r="B76" s="9" t="s">
        <v>108</v>
      </c>
    </row>
    <row r="77" spans="1:2" x14ac:dyDescent="0.25">
      <c r="A77" t="s">
        <v>68</v>
      </c>
      <c r="B77" s="9" t="s">
        <v>109</v>
      </c>
    </row>
    <row r="78" spans="1:2" x14ac:dyDescent="0.25">
      <c r="A78" t="s">
        <v>68</v>
      </c>
      <c r="B78" s="9" t="s">
        <v>110</v>
      </c>
    </row>
    <row r="79" spans="1:2" x14ac:dyDescent="0.25">
      <c r="A79" t="s">
        <v>68</v>
      </c>
      <c r="B79" s="9" t="s">
        <v>111</v>
      </c>
    </row>
    <row r="80" spans="1:2" x14ac:dyDescent="0.25">
      <c r="A80" t="s">
        <v>68</v>
      </c>
      <c r="B80" s="9" t="s">
        <v>112</v>
      </c>
    </row>
    <row r="81" spans="1:2" x14ac:dyDescent="0.25">
      <c r="A81" t="s">
        <v>68</v>
      </c>
      <c r="B81" s="9" t="s">
        <v>113</v>
      </c>
    </row>
    <row r="82" spans="1:2" x14ac:dyDescent="0.25">
      <c r="A82" t="s">
        <v>114</v>
      </c>
    </row>
    <row r="83" spans="1:2" x14ac:dyDescent="0.25">
      <c r="A83" t="s">
        <v>114</v>
      </c>
      <c r="B83" s="9" t="s">
        <v>115</v>
      </c>
    </row>
    <row r="84" spans="1:2" x14ac:dyDescent="0.25">
      <c r="A84" t="s">
        <v>114</v>
      </c>
      <c r="B84" s="9" t="s">
        <v>116</v>
      </c>
    </row>
    <row r="85" spans="1:2" x14ac:dyDescent="0.25">
      <c r="A85" t="s">
        <v>114</v>
      </c>
      <c r="B85" s="9" t="s">
        <v>117</v>
      </c>
    </row>
    <row r="86" spans="1:2" x14ac:dyDescent="0.25">
      <c r="A86" t="s">
        <v>114</v>
      </c>
      <c r="B86" s="9" t="s">
        <v>118</v>
      </c>
    </row>
    <row r="87" spans="1:2" x14ac:dyDescent="0.25">
      <c r="A87" t="s">
        <v>114</v>
      </c>
      <c r="B87" s="9" t="s">
        <v>119</v>
      </c>
    </row>
    <row r="88" spans="1:2" x14ac:dyDescent="0.25">
      <c r="A88" t="s">
        <v>114</v>
      </c>
      <c r="B88" s="9" t="s">
        <v>120</v>
      </c>
    </row>
    <row r="89" spans="1:2" x14ac:dyDescent="0.25">
      <c r="A89" t="s">
        <v>114</v>
      </c>
      <c r="B89" s="9" t="s">
        <v>121</v>
      </c>
    </row>
    <row r="90" spans="1:2" x14ac:dyDescent="0.25">
      <c r="A90" t="s">
        <v>114</v>
      </c>
      <c r="B90" s="9" t="s">
        <v>122</v>
      </c>
    </row>
    <row r="91" spans="1:2" x14ac:dyDescent="0.25">
      <c r="A91" t="s">
        <v>114</v>
      </c>
      <c r="B91" s="9" t="s">
        <v>123</v>
      </c>
    </row>
    <row r="92" spans="1:2" x14ac:dyDescent="0.25">
      <c r="A92" t="s">
        <v>124</v>
      </c>
    </row>
    <row r="93" spans="1:2" x14ac:dyDescent="0.25">
      <c r="A93" t="s">
        <v>124</v>
      </c>
      <c r="B93" s="9" t="s">
        <v>125</v>
      </c>
    </row>
    <row r="94" spans="1:2" x14ac:dyDescent="0.25">
      <c r="A94" t="s">
        <v>126</v>
      </c>
    </row>
    <row r="95" spans="1:2" x14ac:dyDescent="0.25">
      <c r="A95" t="s">
        <v>126</v>
      </c>
      <c r="B95" s="9" t="s">
        <v>127</v>
      </c>
    </row>
    <row r="96" spans="1:2" x14ac:dyDescent="0.25">
      <c r="A96" t="s">
        <v>126</v>
      </c>
      <c r="B96" s="9" t="s">
        <v>128</v>
      </c>
    </row>
    <row r="97" spans="1:2" x14ac:dyDescent="0.25">
      <c r="A97" t="s">
        <v>126</v>
      </c>
      <c r="B97" s="9" t="s">
        <v>129</v>
      </c>
    </row>
    <row r="98" spans="1:2" x14ac:dyDescent="0.25">
      <c r="A98" t="s">
        <v>126</v>
      </c>
      <c r="B98" s="9" t="s">
        <v>130</v>
      </c>
    </row>
    <row r="99" spans="1:2" x14ac:dyDescent="0.25">
      <c r="A99" t="s">
        <v>126</v>
      </c>
      <c r="B99" s="9" t="s">
        <v>131</v>
      </c>
    </row>
    <row r="100" spans="1:2" x14ac:dyDescent="0.25">
      <c r="A100" t="s">
        <v>132</v>
      </c>
    </row>
    <row r="101" spans="1:2" x14ac:dyDescent="0.25">
      <c r="A101" t="s">
        <v>133</v>
      </c>
    </row>
    <row r="102" spans="1:2" x14ac:dyDescent="0.25">
      <c r="A102" t="s">
        <v>134</v>
      </c>
    </row>
    <row r="103" spans="1:2" x14ac:dyDescent="0.25">
      <c r="A103" t="s">
        <v>134</v>
      </c>
      <c r="B103" s="9" t="s">
        <v>135</v>
      </c>
    </row>
    <row r="104" spans="1:2" x14ac:dyDescent="0.25">
      <c r="A104" t="s">
        <v>134</v>
      </c>
    </row>
    <row r="105" spans="1:2" x14ac:dyDescent="0.25">
      <c r="A105" t="s">
        <v>134</v>
      </c>
      <c r="B105" s="9" t="s">
        <v>136</v>
      </c>
    </row>
    <row r="106" spans="1:2" x14ac:dyDescent="0.25">
      <c r="A106" t="s">
        <v>134</v>
      </c>
      <c r="B106" s="9" t="s">
        <v>137</v>
      </c>
    </row>
    <row r="107" spans="1:2" x14ac:dyDescent="0.25">
      <c r="A107" t="s">
        <v>134</v>
      </c>
      <c r="B107" s="9" t="s">
        <v>138</v>
      </c>
    </row>
    <row r="108" spans="1:2" x14ac:dyDescent="0.25">
      <c r="A108" t="s">
        <v>134</v>
      </c>
      <c r="B108" s="9" t="s">
        <v>139</v>
      </c>
    </row>
    <row r="109" spans="1:2" x14ac:dyDescent="0.25">
      <c r="A109" t="s">
        <v>140</v>
      </c>
    </row>
    <row r="110" spans="1:2" x14ac:dyDescent="0.25">
      <c r="A110" t="s">
        <v>140</v>
      </c>
      <c r="B110" s="9" t="s">
        <v>141</v>
      </c>
    </row>
    <row r="111" spans="1:2" x14ac:dyDescent="0.25">
      <c r="A111" t="s">
        <v>142</v>
      </c>
    </row>
    <row r="112" spans="1:2" x14ac:dyDescent="0.25">
      <c r="A112" t="s">
        <v>142</v>
      </c>
      <c r="B112" s="9" t="s">
        <v>143</v>
      </c>
    </row>
    <row r="113" spans="1:2" x14ac:dyDescent="0.25">
      <c r="A113" t="s">
        <v>144</v>
      </c>
    </row>
    <row r="114" spans="1:2" x14ac:dyDescent="0.25">
      <c r="A114" t="s">
        <v>145</v>
      </c>
    </row>
    <row r="115" spans="1:2" x14ac:dyDescent="0.25">
      <c r="A115" t="s">
        <v>146</v>
      </c>
    </row>
    <row r="116" spans="1:2" x14ac:dyDescent="0.25">
      <c r="A116" t="s">
        <v>146</v>
      </c>
      <c r="B116" s="9" t="s">
        <v>147</v>
      </c>
    </row>
    <row r="117" spans="1:2" x14ac:dyDescent="0.25">
      <c r="A117" t="s">
        <v>146</v>
      </c>
      <c r="B117" s="9" t="s">
        <v>148</v>
      </c>
    </row>
    <row r="118" spans="1:2" x14ac:dyDescent="0.25">
      <c r="A118" t="s">
        <v>146</v>
      </c>
      <c r="B118" s="9" t="s">
        <v>149</v>
      </c>
    </row>
    <row r="119" spans="1:2" x14ac:dyDescent="0.25">
      <c r="A119" t="s">
        <v>146</v>
      </c>
      <c r="B119" s="9" t="s">
        <v>150</v>
      </c>
    </row>
    <row r="120" spans="1:2" x14ac:dyDescent="0.25">
      <c r="A120" t="s">
        <v>146</v>
      </c>
      <c r="B120" s="9" t="s">
        <v>151</v>
      </c>
    </row>
    <row r="121" spans="1:2" x14ac:dyDescent="0.25">
      <c r="A121" t="s">
        <v>146</v>
      </c>
      <c r="B121" s="9" t="s">
        <v>152</v>
      </c>
    </row>
    <row r="122" spans="1:2" x14ac:dyDescent="0.25">
      <c r="A122" t="s">
        <v>146</v>
      </c>
      <c r="B122" s="9" t="s">
        <v>153</v>
      </c>
    </row>
    <row r="123" spans="1:2" x14ac:dyDescent="0.25">
      <c r="A123" t="s">
        <v>146</v>
      </c>
      <c r="B123" s="9" t="s">
        <v>154</v>
      </c>
    </row>
    <row r="124" spans="1:2" x14ac:dyDescent="0.25">
      <c r="A124" t="s">
        <v>146</v>
      </c>
      <c r="B124" s="9" t="s">
        <v>155</v>
      </c>
    </row>
    <row r="125" spans="1:2" x14ac:dyDescent="0.25">
      <c r="A125" t="s">
        <v>146</v>
      </c>
    </row>
    <row r="126" spans="1:2" x14ac:dyDescent="0.25">
      <c r="A126" t="s">
        <v>146</v>
      </c>
      <c r="B126" s="9" t="s">
        <v>156</v>
      </c>
    </row>
    <row r="127" spans="1:2" x14ac:dyDescent="0.25">
      <c r="A127" t="s">
        <v>146</v>
      </c>
      <c r="B127" s="9" t="s">
        <v>157</v>
      </c>
    </row>
    <row r="128" spans="1:2" x14ac:dyDescent="0.25">
      <c r="A128" t="s">
        <v>146</v>
      </c>
      <c r="B128" s="9" t="s">
        <v>158</v>
      </c>
    </row>
    <row r="129" spans="1:2" x14ac:dyDescent="0.25">
      <c r="A129" t="s">
        <v>146</v>
      </c>
      <c r="B129" s="9" t="s">
        <v>150</v>
      </c>
    </row>
    <row r="130" spans="1:2" x14ac:dyDescent="0.25">
      <c r="A130" t="s">
        <v>146</v>
      </c>
      <c r="B130" s="9" t="s">
        <v>159</v>
      </c>
    </row>
    <row r="131" spans="1:2" x14ac:dyDescent="0.25">
      <c r="A131" t="s">
        <v>146</v>
      </c>
      <c r="B131" s="9" t="s">
        <v>160</v>
      </c>
    </row>
    <row r="132" spans="1:2" x14ac:dyDescent="0.25">
      <c r="A132" t="s">
        <v>146</v>
      </c>
      <c r="B132" s="9" t="s">
        <v>153</v>
      </c>
    </row>
    <row r="133" spans="1:2" x14ac:dyDescent="0.25">
      <c r="A133" t="s">
        <v>146</v>
      </c>
      <c r="B133" s="9" t="s">
        <v>161</v>
      </c>
    </row>
    <row r="134" spans="1:2" x14ac:dyDescent="0.25">
      <c r="A134" t="s">
        <v>146</v>
      </c>
      <c r="B134" s="9" t="s">
        <v>162</v>
      </c>
    </row>
    <row r="135" spans="1:2" x14ac:dyDescent="0.25">
      <c r="A135" t="s">
        <v>146</v>
      </c>
    </row>
    <row r="136" spans="1:2" x14ac:dyDescent="0.25">
      <c r="A136" t="s">
        <v>146</v>
      </c>
      <c r="B136" s="9" t="s">
        <v>163</v>
      </c>
    </row>
    <row r="137" spans="1:2" x14ac:dyDescent="0.25">
      <c r="A137" t="s">
        <v>146</v>
      </c>
      <c r="B137" s="9" t="s">
        <v>164</v>
      </c>
    </row>
    <row r="138" spans="1:2" x14ac:dyDescent="0.25">
      <c r="A138" t="s">
        <v>146</v>
      </c>
      <c r="B138" s="9" t="s">
        <v>165</v>
      </c>
    </row>
    <row r="139" spans="1:2" x14ac:dyDescent="0.25">
      <c r="A139" t="s">
        <v>146</v>
      </c>
      <c r="B139" s="9" t="s">
        <v>166</v>
      </c>
    </row>
    <row r="140" spans="1:2" x14ac:dyDescent="0.25">
      <c r="A140" t="s">
        <v>146</v>
      </c>
      <c r="B140" s="9" t="s">
        <v>167</v>
      </c>
    </row>
    <row r="141" spans="1:2" x14ac:dyDescent="0.25">
      <c r="A141" t="s">
        <v>146</v>
      </c>
      <c r="B141" s="9" t="s">
        <v>168</v>
      </c>
    </row>
    <row r="142" spans="1:2" x14ac:dyDescent="0.25">
      <c r="A142" t="s">
        <v>146</v>
      </c>
      <c r="B142" s="9" t="s">
        <v>169</v>
      </c>
    </row>
    <row r="143" spans="1:2" x14ac:dyDescent="0.25">
      <c r="A143" t="s">
        <v>146</v>
      </c>
      <c r="B143" s="9" t="s">
        <v>170</v>
      </c>
    </row>
    <row r="144" spans="1:2" x14ac:dyDescent="0.25">
      <c r="A144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3" width="12.7109375" customWidth="1"/>
  </cols>
  <sheetData>
    <row r="1" spans="1:4" x14ac:dyDescent="0.25">
      <c r="A1" t="s">
        <v>322</v>
      </c>
      <c r="B1" t="s">
        <v>323</v>
      </c>
      <c r="C1" t="s">
        <v>324</v>
      </c>
      <c r="D1" t="s">
        <v>325</v>
      </c>
    </row>
    <row r="2" spans="1:4" x14ac:dyDescent="0.25">
      <c r="A2" s="3">
        <v>43196.323564814818</v>
      </c>
      <c r="B2">
        <v>0</v>
      </c>
      <c r="C2">
        <v>0</v>
      </c>
      <c r="D2">
        <v>0</v>
      </c>
    </row>
    <row r="3" spans="1:4" x14ac:dyDescent="0.25">
      <c r="A3" s="3">
        <v>43196.323622685188</v>
      </c>
      <c r="B3">
        <v>3015</v>
      </c>
      <c r="C3">
        <v>14.4</v>
      </c>
      <c r="D3">
        <v>117.8</v>
      </c>
    </row>
    <row r="4" spans="1:4" x14ac:dyDescent="0.25">
      <c r="A4" s="3">
        <v>43196.323680555557</v>
      </c>
      <c r="B4">
        <v>1940.6</v>
      </c>
      <c r="C4">
        <v>65.599999999999994</v>
      </c>
      <c r="D4">
        <v>71.599999999999994</v>
      </c>
    </row>
    <row r="5" spans="1:4" x14ac:dyDescent="0.25">
      <c r="A5" s="3">
        <v>43196.323738425926</v>
      </c>
      <c r="B5">
        <v>65.599999999999994</v>
      </c>
      <c r="C5">
        <v>6.4</v>
      </c>
      <c r="D5">
        <v>5.2</v>
      </c>
    </row>
    <row r="6" spans="1:4" x14ac:dyDescent="0.25">
      <c r="A6" s="3">
        <v>43196.323796296296</v>
      </c>
      <c r="B6">
        <v>0</v>
      </c>
      <c r="C6">
        <v>128</v>
      </c>
      <c r="D6">
        <v>18.8</v>
      </c>
    </row>
    <row r="7" spans="1:4" x14ac:dyDescent="0.25">
      <c r="A7" s="3">
        <v>43196.323854166665</v>
      </c>
      <c r="B7">
        <v>0</v>
      </c>
      <c r="C7">
        <v>8</v>
      </c>
      <c r="D7">
        <v>1.2</v>
      </c>
    </row>
    <row r="8" spans="1:4" x14ac:dyDescent="0.25">
      <c r="A8" s="3">
        <v>43196.323912037034</v>
      </c>
      <c r="B8">
        <v>0</v>
      </c>
      <c r="C8">
        <v>8</v>
      </c>
      <c r="D8">
        <v>0.8</v>
      </c>
    </row>
    <row r="9" spans="1:4" x14ac:dyDescent="0.25">
      <c r="A9" s="3">
        <v>43196.323969907404</v>
      </c>
      <c r="B9">
        <v>16</v>
      </c>
      <c r="C9">
        <v>14.4</v>
      </c>
      <c r="D9">
        <v>2.8</v>
      </c>
    </row>
    <row r="10" spans="1:4" x14ac:dyDescent="0.25">
      <c r="A10" s="3">
        <v>43196.32402777778</v>
      </c>
      <c r="B10">
        <v>0</v>
      </c>
      <c r="C10">
        <v>73.599999999999994</v>
      </c>
      <c r="D10">
        <v>2.8</v>
      </c>
    </row>
    <row r="11" spans="1:4" x14ac:dyDescent="0.25">
      <c r="A11" s="3">
        <v>43196.32408564815</v>
      </c>
      <c r="B11">
        <v>0</v>
      </c>
      <c r="C11">
        <v>745.4</v>
      </c>
      <c r="D11">
        <v>3.6</v>
      </c>
    </row>
    <row r="12" spans="1:4" x14ac:dyDescent="0.25">
      <c r="A12" s="3">
        <v>43196.324143518519</v>
      </c>
      <c r="B12">
        <v>0</v>
      </c>
      <c r="C12">
        <v>19.2</v>
      </c>
      <c r="D12">
        <v>1.6</v>
      </c>
    </row>
    <row r="13" spans="1:4" x14ac:dyDescent="0.25">
      <c r="A13" s="3">
        <v>43196.324201388888</v>
      </c>
      <c r="B13">
        <v>0</v>
      </c>
      <c r="C13">
        <v>28.8</v>
      </c>
      <c r="D13">
        <v>6.4</v>
      </c>
    </row>
    <row r="14" spans="1:4" x14ac:dyDescent="0.25">
      <c r="A14" s="3">
        <v>43196.324259259258</v>
      </c>
      <c r="B14">
        <v>0</v>
      </c>
      <c r="C14">
        <v>6.4</v>
      </c>
      <c r="D14">
        <v>1.2</v>
      </c>
    </row>
    <row r="15" spans="1:4" x14ac:dyDescent="0.25">
      <c r="A15" s="3">
        <v>43196.324317129627</v>
      </c>
      <c r="B15">
        <v>0</v>
      </c>
      <c r="C15">
        <v>9.6</v>
      </c>
      <c r="D15">
        <v>1.2</v>
      </c>
    </row>
    <row r="16" spans="1:4" x14ac:dyDescent="0.25">
      <c r="A16" s="3">
        <v>43196.324374999997</v>
      </c>
      <c r="B16">
        <v>0</v>
      </c>
      <c r="C16">
        <v>11.2</v>
      </c>
      <c r="D16">
        <v>1.2</v>
      </c>
    </row>
    <row r="17" spans="1:4" x14ac:dyDescent="0.25">
      <c r="A17" s="3">
        <v>43196.324432870373</v>
      </c>
      <c r="B17">
        <v>0</v>
      </c>
      <c r="C17">
        <v>64</v>
      </c>
      <c r="D17">
        <v>2</v>
      </c>
    </row>
    <row r="18" spans="1:4" x14ac:dyDescent="0.25">
      <c r="A18" s="3">
        <v>43196.324490740742</v>
      </c>
      <c r="B18">
        <v>0</v>
      </c>
      <c r="C18">
        <v>411</v>
      </c>
      <c r="D18">
        <v>3.2</v>
      </c>
    </row>
    <row r="19" spans="1:4" x14ac:dyDescent="0.25">
      <c r="A19" s="3">
        <v>43196.324548611112</v>
      </c>
      <c r="B19">
        <v>0</v>
      </c>
      <c r="C19">
        <v>6.4</v>
      </c>
      <c r="D19">
        <v>0.8</v>
      </c>
    </row>
    <row r="21" spans="1:4" x14ac:dyDescent="0.25">
      <c r="A21" t="s">
        <v>316</v>
      </c>
      <c r="B21" s="10">
        <f>AVERAGE(B2:B19)</f>
        <v>279.84444444444449</v>
      </c>
      <c r="C21" s="10">
        <f>AVERAGE(C2:C19)</f>
        <v>90.022222222222226</v>
      </c>
      <c r="D21" s="10">
        <f>AVERAGE(D2:D19)</f>
        <v>13.455555555555554</v>
      </c>
    </row>
    <row r="22" spans="1:4" x14ac:dyDescent="0.25">
      <c r="A22" t="s">
        <v>317</v>
      </c>
      <c r="B22" s="10">
        <f>IF(B21=0,0,MAX(SUMPRODUCT(B2:B19,B2:B19)/SUM(B2:B19)-B21,0))</f>
        <v>2273.3026849131347</v>
      </c>
      <c r="C22" s="10">
        <f>IF(C21=0,0,MAX(SUMPRODUCT(C2:C19,C2:C19)/SUM(C2:C19)-C21,0))</f>
        <v>377.03761485504248</v>
      </c>
      <c r="D22" s="10">
        <f>IF(D21=0,0,MAX(SUMPRODUCT(D2:D19,D2:D19)/SUM(D2:D19)-D21,0))</f>
        <v>66.962776401504726</v>
      </c>
    </row>
    <row r="23" spans="1:4" x14ac:dyDescent="0.25">
      <c r="A23" t="s">
        <v>318</v>
      </c>
      <c r="B23" s="10">
        <f>MAX(B2:B19)</f>
        <v>3015</v>
      </c>
      <c r="C23" s="10">
        <f>MAX(C2:C19)</f>
        <v>745.4</v>
      </c>
      <c r="D23" s="10">
        <f>MAX(D2:D19)</f>
        <v>117.8</v>
      </c>
    </row>
    <row r="24" spans="1:4" x14ac:dyDescent="0.25">
      <c r="A24" t="s">
        <v>319</v>
      </c>
      <c r="B24" s="10">
        <f>MIN(B2:B19)</f>
        <v>0</v>
      </c>
      <c r="C24" s="10">
        <f>MIN(C2:C19)</f>
        <v>0</v>
      </c>
      <c r="D24" s="10">
        <f>MIN(D2:D19)</f>
        <v>0</v>
      </c>
    </row>
    <row r="25" spans="1:4" x14ac:dyDescent="0.25">
      <c r="A25" t="s">
        <v>320</v>
      </c>
      <c r="B25" s="10">
        <f>B21+ B22</f>
        <v>2553.1471293575792</v>
      </c>
      <c r="C25" s="10">
        <f>C21+ C22</f>
        <v>467.05983707726472</v>
      </c>
      <c r="D25" s="10">
        <f>D21+ D22</f>
        <v>80.418331957060275</v>
      </c>
    </row>
    <row r="26" spans="1:4" x14ac:dyDescent="0.25">
      <c r="B26" s="10"/>
      <c r="C26" s="10"/>
      <c r="D26" s="10"/>
    </row>
  </sheetData>
  <sortState columnSort="1" ref="B1:D25">
    <sortCondition descending="1" ref="B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0" x14ac:dyDescent="0.25">
      <c r="A1" t="s">
        <v>196</v>
      </c>
      <c r="B1" t="s">
        <v>173</v>
      </c>
      <c r="C1" t="s">
        <v>174</v>
      </c>
      <c r="D1" t="s">
        <v>175</v>
      </c>
      <c r="E1" t="s">
        <v>176</v>
      </c>
      <c r="F1" t="s">
        <v>197</v>
      </c>
      <c r="G1" t="s">
        <v>198</v>
      </c>
      <c r="J1" t="s">
        <v>314</v>
      </c>
    </row>
    <row r="2" spans="1:10" x14ac:dyDescent="0.25">
      <c r="A2" s="3">
        <v>43196.323564814818</v>
      </c>
      <c r="B2">
        <v>1.9</v>
      </c>
      <c r="C2">
        <v>2.9</v>
      </c>
      <c r="D2">
        <v>0</v>
      </c>
      <c r="E2">
        <v>95.2</v>
      </c>
      <c r="G2">
        <v>1</v>
      </c>
      <c r="J2">
        <v>4.8</v>
      </c>
    </row>
    <row r="3" spans="1:10" x14ac:dyDescent="0.25">
      <c r="A3" s="3">
        <v>43196.323622685188</v>
      </c>
      <c r="B3">
        <v>14.5</v>
      </c>
      <c r="C3">
        <v>0.8</v>
      </c>
      <c r="D3">
        <v>0</v>
      </c>
      <c r="E3">
        <v>84.7</v>
      </c>
      <c r="G3">
        <v>1</v>
      </c>
      <c r="J3">
        <v>15.3</v>
      </c>
    </row>
    <row r="4" spans="1:10" x14ac:dyDescent="0.25">
      <c r="A4" s="3">
        <v>43196.323680555557</v>
      </c>
      <c r="B4">
        <v>74.400000000000006</v>
      </c>
      <c r="C4">
        <v>3.8</v>
      </c>
      <c r="D4">
        <v>0</v>
      </c>
      <c r="E4">
        <v>21.8</v>
      </c>
      <c r="G4">
        <v>1</v>
      </c>
      <c r="J4">
        <v>78.2</v>
      </c>
    </row>
    <row r="5" spans="1:10" x14ac:dyDescent="0.25">
      <c r="A5" s="3">
        <v>43196.323738425926</v>
      </c>
      <c r="B5">
        <v>90.8</v>
      </c>
      <c r="C5">
        <v>4.8</v>
      </c>
      <c r="D5">
        <v>0</v>
      </c>
      <c r="E5">
        <v>4.4000000000000004</v>
      </c>
      <c r="G5">
        <v>1</v>
      </c>
      <c r="J5">
        <v>95.6</v>
      </c>
    </row>
    <row r="6" spans="1:10" x14ac:dyDescent="0.25">
      <c r="A6" s="3">
        <v>43196.323796296296</v>
      </c>
      <c r="B6">
        <v>94.6</v>
      </c>
      <c r="C6">
        <v>5.0999999999999996</v>
      </c>
      <c r="D6">
        <v>0</v>
      </c>
      <c r="E6">
        <v>0.2</v>
      </c>
      <c r="G6">
        <v>1</v>
      </c>
      <c r="J6">
        <v>99.699999999999989</v>
      </c>
    </row>
    <row r="7" spans="1:10" x14ac:dyDescent="0.25">
      <c r="A7" s="3">
        <v>43196.323854166665</v>
      </c>
      <c r="B7">
        <v>85.9</v>
      </c>
      <c r="C7">
        <v>6.3</v>
      </c>
      <c r="D7">
        <v>0</v>
      </c>
      <c r="E7">
        <v>7.8</v>
      </c>
      <c r="G7">
        <v>1</v>
      </c>
      <c r="J7">
        <v>92.2</v>
      </c>
    </row>
    <row r="8" spans="1:10" x14ac:dyDescent="0.25">
      <c r="A8" s="3">
        <v>43196.323912037034</v>
      </c>
      <c r="B8">
        <v>67.400000000000006</v>
      </c>
      <c r="C8">
        <v>7.3</v>
      </c>
      <c r="D8">
        <v>0</v>
      </c>
      <c r="E8">
        <v>25.2</v>
      </c>
      <c r="G8">
        <v>1</v>
      </c>
      <c r="J8">
        <v>74.7</v>
      </c>
    </row>
    <row r="9" spans="1:10" x14ac:dyDescent="0.25">
      <c r="A9" s="3">
        <v>43196.323969907404</v>
      </c>
      <c r="B9">
        <v>83</v>
      </c>
      <c r="C9">
        <v>6.8</v>
      </c>
      <c r="D9">
        <v>0</v>
      </c>
      <c r="E9">
        <v>10.1</v>
      </c>
      <c r="G9">
        <v>1</v>
      </c>
      <c r="J9">
        <v>89.8</v>
      </c>
    </row>
    <row r="10" spans="1:10" x14ac:dyDescent="0.25">
      <c r="A10" s="3">
        <v>43196.32402777778</v>
      </c>
      <c r="B10">
        <v>64</v>
      </c>
      <c r="C10">
        <v>6.9</v>
      </c>
      <c r="D10">
        <v>0</v>
      </c>
      <c r="E10">
        <v>29.1</v>
      </c>
      <c r="G10">
        <v>1</v>
      </c>
      <c r="J10">
        <v>70.900000000000006</v>
      </c>
    </row>
    <row r="11" spans="1:10" x14ac:dyDescent="0.25">
      <c r="A11" s="3">
        <v>43196.32408564815</v>
      </c>
      <c r="B11">
        <v>61</v>
      </c>
      <c r="C11">
        <v>6.8</v>
      </c>
      <c r="D11">
        <v>0</v>
      </c>
      <c r="E11">
        <v>32.200000000000003</v>
      </c>
      <c r="G11">
        <v>1</v>
      </c>
      <c r="J11">
        <v>67.8</v>
      </c>
    </row>
    <row r="12" spans="1:10" x14ac:dyDescent="0.25">
      <c r="A12" s="3">
        <v>43196.324143518519</v>
      </c>
      <c r="B12">
        <v>49.5</v>
      </c>
      <c r="C12">
        <v>7.5</v>
      </c>
      <c r="D12">
        <v>0</v>
      </c>
      <c r="E12">
        <v>43</v>
      </c>
      <c r="G12">
        <v>1</v>
      </c>
      <c r="J12">
        <v>57</v>
      </c>
    </row>
    <row r="13" spans="1:10" x14ac:dyDescent="0.25">
      <c r="A13" s="3">
        <v>43196.324201388888</v>
      </c>
      <c r="B13">
        <v>51.5</v>
      </c>
      <c r="C13">
        <v>6.5</v>
      </c>
      <c r="D13">
        <v>0</v>
      </c>
      <c r="E13">
        <v>42</v>
      </c>
      <c r="G13">
        <v>1</v>
      </c>
      <c r="J13">
        <v>58</v>
      </c>
    </row>
    <row r="14" spans="1:10" x14ac:dyDescent="0.25">
      <c r="A14" s="3">
        <v>43196.324259259258</v>
      </c>
      <c r="B14">
        <v>35.200000000000003</v>
      </c>
      <c r="C14">
        <v>7.3</v>
      </c>
      <c r="D14">
        <v>0</v>
      </c>
      <c r="E14">
        <v>57.5</v>
      </c>
      <c r="G14">
        <v>1</v>
      </c>
      <c r="J14">
        <v>42.5</v>
      </c>
    </row>
    <row r="15" spans="1:10" x14ac:dyDescent="0.25">
      <c r="A15" s="3">
        <v>43196.324317129627</v>
      </c>
      <c r="B15">
        <v>9.6999999999999993</v>
      </c>
      <c r="C15">
        <v>2.7</v>
      </c>
      <c r="D15">
        <v>0</v>
      </c>
      <c r="E15">
        <v>87.6</v>
      </c>
      <c r="G15">
        <v>1</v>
      </c>
      <c r="J15">
        <v>12.399999999999999</v>
      </c>
    </row>
    <row r="16" spans="1:10" x14ac:dyDescent="0.25">
      <c r="A16" s="3">
        <v>43196.324374999997</v>
      </c>
      <c r="B16">
        <v>0.4</v>
      </c>
      <c r="C16">
        <v>0.2</v>
      </c>
      <c r="D16">
        <v>0</v>
      </c>
      <c r="E16">
        <v>99.4</v>
      </c>
      <c r="G16">
        <v>1</v>
      </c>
      <c r="J16">
        <v>0.60000000000000009</v>
      </c>
    </row>
    <row r="17" spans="1:10" x14ac:dyDescent="0.25">
      <c r="A17" s="3">
        <v>43196.324432870373</v>
      </c>
      <c r="B17">
        <v>0</v>
      </c>
      <c r="C17">
        <v>0.2</v>
      </c>
      <c r="D17">
        <v>0</v>
      </c>
      <c r="E17">
        <v>99.8</v>
      </c>
      <c r="G17">
        <v>1</v>
      </c>
      <c r="J17">
        <v>0.2</v>
      </c>
    </row>
    <row r="18" spans="1:10" x14ac:dyDescent="0.25">
      <c r="A18" s="3">
        <v>43196.324490740742</v>
      </c>
      <c r="B18">
        <v>0.2</v>
      </c>
      <c r="C18">
        <v>0.4</v>
      </c>
      <c r="D18">
        <v>0</v>
      </c>
      <c r="E18">
        <v>99.4</v>
      </c>
      <c r="G18">
        <v>1</v>
      </c>
      <c r="J18">
        <v>0.60000000000000009</v>
      </c>
    </row>
    <row r="19" spans="1:10" x14ac:dyDescent="0.25">
      <c r="A19" s="3">
        <v>43196.324548611112</v>
      </c>
      <c r="B19">
        <v>0.2</v>
      </c>
      <c r="C19">
        <v>0.2</v>
      </c>
      <c r="D19">
        <v>0</v>
      </c>
      <c r="E19">
        <v>99.6</v>
      </c>
      <c r="G19">
        <v>1</v>
      </c>
      <c r="J19">
        <v>0.4</v>
      </c>
    </row>
    <row r="21" spans="1:10" x14ac:dyDescent="0.25">
      <c r="A21" t="s">
        <v>315</v>
      </c>
      <c r="B21">
        <v>43.566666666666677</v>
      </c>
      <c r="C21">
        <v>4.2500000000000009</v>
      </c>
      <c r="D21">
        <v>0</v>
      </c>
      <c r="E21">
        <v>52.166666666666657</v>
      </c>
      <c r="F21" t="e">
        <v>#DIV/0!</v>
      </c>
      <c r="G21">
        <v>1</v>
      </c>
      <c r="H21" t="e">
        <v>#DIV/0!</v>
      </c>
      <c r="I21" t="e">
        <v>#DIV/0!</v>
      </c>
      <c r="J21">
        <v>47.816666666666663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5" x14ac:dyDescent="0.25">
      <c r="A1" t="s">
        <v>352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25">
      <c r="A2" t="s">
        <v>353</v>
      </c>
      <c r="B2" s="15">
        <v>43.888888888888893</v>
      </c>
      <c r="C2" s="15">
        <v>4.1444444444444448</v>
      </c>
      <c r="D2" s="15">
        <v>0</v>
      </c>
    </row>
  </sheetData>
  <sortState ref="A2:E2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2" max="5" width="7.7109375" customWidth="1"/>
  </cols>
  <sheetData>
    <row r="1" spans="1:256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IV1" t="s">
        <v>321</v>
      </c>
    </row>
    <row r="2" spans="1:256" x14ac:dyDescent="0.25">
      <c r="A2" s="3">
        <v>43196.323564814818</v>
      </c>
      <c r="B2">
        <v>0</v>
      </c>
      <c r="C2">
        <v>0</v>
      </c>
      <c r="D2">
        <v>0</v>
      </c>
      <c r="E2">
        <v>0</v>
      </c>
      <c r="IV2">
        <v>0</v>
      </c>
    </row>
    <row r="3" spans="1:256" x14ac:dyDescent="0.25">
      <c r="A3" s="3">
        <v>43196.323622685188</v>
      </c>
      <c r="B3">
        <v>25</v>
      </c>
      <c r="C3">
        <v>25</v>
      </c>
      <c r="D3">
        <v>0</v>
      </c>
      <c r="E3">
        <v>0</v>
      </c>
      <c r="IV3">
        <v>50</v>
      </c>
    </row>
    <row r="4" spans="1:256" x14ac:dyDescent="0.25">
      <c r="A4" s="3">
        <v>43196.323680555557</v>
      </c>
      <c r="B4">
        <v>28</v>
      </c>
      <c r="C4">
        <v>28</v>
      </c>
      <c r="D4">
        <v>0</v>
      </c>
      <c r="E4">
        <v>0</v>
      </c>
      <c r="IV4">
        <v>56</v>
      </c>
    </row>
    <row r="5" spans="1:256" x14ac:dyDescent="0.25">
      <c r="A5" s="3">
        <v>43196.323738425926</v>
      </c>
      <c r="B5">
        <v>13</v>
      </c>
      <c r="C5">
        <v>13</v>
      </c>
      <c r="D5">
        <v>0</v>
      </c>
      <c r="E5">
        <v>0</v>
      </c>
      <c r="IV5">
        <v>26</v>
      </c>
    </row>
    <row r="6" spans="1:256" x14ac:dyDescent="0.25">
      <c r="A6" s="3">
        <v>43196.323796296296</v>
      </c>
      <c r="B6">
        <v>6</v>
      </c>
      <c r="C6">
        <v>6</v>
      </c>
      <c r="D6">
        <v>0</v>
      </c>
      <c r="E6">
        <v>0</v>
      </c>
      <c r="IV6">
        <v>12</v>
      </c>
    </row>
    <row r="7" spans="1:256" x14ac:dyDescent="0.25">
      <c r="A7" s="3">
        <v>43196.323854166665</v>
      </c>
      <c r="B7">
        <v>6</v>
      </c>
      <c r="C7">
        <v>6</v>
      </c>
      <c r="D7">
        <v>0</v>
      </c>
      <c r="E7">
        <v>0</v>
      </c>
      <c r="IV7">
        <v>12</v>
      </c>
    </row>
    <row r="8" spans="1:256" x14ac:dyDescent="0.25">
      <c r="A8" s="3">
        <v>43196.323912037034</v>
      </c>
      <c r="B8">
        <v>10</v>
      </c>
      <c r="C8">
        <v>10</v>
      </c>
      <c r="D8">
        <v>0</v>
      </c>
      <c r="E8">
        <v>0</v>
      </c>
      <c r="IV8">
        <v>20</v>
      </c>
    </row>
    <row r="9" spans="1:256" x14ac:dyDescent="0.25">
      <c r="A9" s="3">
        <v>43196.323969907404</v>
      </c>
      <c r="B9">
        <v>10</v>
      </c>
      <c r="C9">
        <v>10</v>
      </c>
      <c r="D9">
        <v>0</v>
      </c>
      <c r="E9">
        <v>0</v>
      </c>
      <c r="IV9">
        <v>20</v>
      </c>
    </row>
    <row r="10" spans="1:256" x14ac:dyDescent="0.25">
      <c r="A10" s="3">
        <v>43196.32402777778</v>
      </c>
      <c r="B10">
        <v>26</v>
      </c>
      <c r="C10">
        <v>26</v>
      </c>
      <c r="D10">
        <v>0</v>
      </c>
      <c r="E10">
        <v>0</v>
      </c>
      <c r="IV10">
        <v>52</v>
      </c>
    </row>
    <row r="11" spans="1:256" x14ac:dyDescent="0.25">
      <c r="A11" s="3">
        <v>43196.32408564815</v>
      </c>
      <c r="B11">
        <v>207</v>
      </c>
      <c r="C11">
        <v>207</v>
      </c>
      <c r="D11">
        <v>0</v>
      </c>
      <c r="E11">
        <v>0</v>
      </c>
      <c r="IV11">
        <v>414</v>
      </c>
    </row>
    <row r="12" spans="1:256" x14ac:dyDescent="0.25">
      <c r="A12" s="3">
        <v>43196.324143518519</v>
      </c>
      <c r="B12">
        <v>12</v>
      </c>
      <c r="C12">
        <v>12</v>
      </c>
      <c r="D12">
        <v>0</v>
      </c>
      <c r="E12">
        <v>0</v>
      </c>
      <c r="IV12">
        <v>24</v>
      </c>
    </row>
    <row r="13" spans="1:256" x14ac:dyDescent="0.25">
      <c r="A13" s="3">
        <v>43196.324201388888</v>
      </c>
      <c r="B13">
        <v>4</v>
      </c>
      <c r="C13">
        <v>4</v>
      </c>
      <c r="D13">
        <v>0</v>
      </c>
      <c r="E13">
        <v>0</v>
      </c>
      <c r="IV13">
        <v>8</v>
      </c>
    </row>
    <row r="14" spans="1:256" x14ac:dyDescent="0.25">
      <c r="A14" s="3">
        <v>43196.324259259258</v>
      </c>
      <c r="B14">
        <v>5</v>
      </c>
      <c r="C14">
        <v>5</v>
      </c>
      <c r="D14">
        <v>0</v>
      </c>
      <c r="E14">
        <v>0</v>
      </c>
      <c r="IV14">
        <v>10</v>
      </c>
    </row>
    <row r="15" spans="1:256" x14ac:dyDescent="0.25">
      <c r="A15" s="3">
        <v>43196.324317129627</v>
      </c>
      <c r="B15">
        <v>8</v>
      </c>
      <c r="C15">
        <v>8</v>
      </c>
      <c r="D15">
        <v>0</v>
      </c>
      <c r="E15">
        <v>0</v>
      </c>
      <c r="IV15">
        <v>16</v>
      </c>
    </row>
    <row r="16" spans="1:256" x14ac:dyDescent="0.25">
      <c r="A16" s="3">
        <v>43196.324374999997</v>
      </c>
      <c r="B16">
        <v>9</v>
      </c>
      <c r="C16">
        <v>9</v>
      </c>
      <c r="D16">
        <v>0</v>
      </c>
      <c r="E16">
        <v>0</v>
      </c>
      <c r="IV16">
        <v>18</v>
      </c>
    </row>
    <row r="17" spans="1:256" x14ac:dyDescent="0.25">
      <c r="A17" s="3">
        <v>43196.324432870373</v>
      </c>
      <c r="B17">
        <v>32</v>
      </c>
      <c r="C17">
        <v>32</v>
      </c>
      <c r="D17">
        <v>0</v>
      </c>
      <c r="E17">
        <v>0</v>
      </c>
      <c r="IV17">
        <v>64</v>
      </c>
    </row>
    <row r="18" spans="1:256" x14ac:dyDescent="0.25">
      <c r="A18" s="3">
        <v>43196.324490740742</v>
      </c>
      <c r="B18">
        <v>128</v>
      </c>
      <c r="C18">
        <v>128</v>
      </c>
      <c r="D18">
        <v>0</v>
      </c>
      <c r="E18">
        <v>0</v>
      </c>
      <c r="IV18">
        <v>256</v>
      </c>
    </row>
    <row r="19" spans="1:256" x14ac:dyDescent="0.25">
      <c r="A19" s="3">
        <v>43196.324548611112</v>
      </c>
      <c r="B19">
        <v>8</v>
      </c>
      <c r="C19">
        <v>8</v>
      </c>
      <c r="D19">
        <v>0</v>
      </c>
      <c r="E19">
        <v>0</v>
      </c>
      <c r="IV19">
        <v>16</v>
      </c>
    </row>
    <row r="21" spans="1:256" x14ac:dyDescent="0.25">
      <c r="A21" t="s">
        <v>316</v>
      </c>
      <c r="B21" s="10">
        <f>AVERAGE(B2:B19)</f>
        <v>29.833333333333332</v>
      </c>
      <c r="C21" s="10">
        <f>AVERAGE(C2:C19)</f>
        <v>29.833333333333332</v>
      </c>
      <c r="D21" s="10">
        <f>AVERAGE(D2:D19)</f>
        <v>0</v>
      </c>
      <c r="E21" s="10">
        <f>AVERAGE(E2:E19)</f>
        <v>0</v>
      </c>
    </row>
    <row r="22" spans="1:256" x14ac:dyDescent="0.25">
      <c r="A22" t="s">
        <v>317</v>
      </c>
      <c r="B22" s="10">
        <f>IF(B21=0,0,MAX(SUMPRODUCT(B2:B19,B2:B19)/SUM(B2:B19)-B21,0))</f>
        <v>87.8147113594041</v>
      </c>
      <c r="C22" s="10">
        <f>IF(C21=0,0,MAX(SUMPRODUCT(C2:C19,C2:C19)/SUM(C2:C19)-C21,0))</f>
        <v>87.8147113594041</v>
      </c>
      <c r="D22" s="10">
        <f>IF(D21=0,0,MAX(SUMPRODUCT(D2:D19,D2:D19)/SUM(D2:D19)-D21,0))</f>
        <v>0</v>
      </c>
      <c r="E22" s="10">
        <f>IF(E21=0,0,MAX(SUMPRODUCT(E2:E19,E2:E19)/SUM(E2:E19)-E21,0))</f>
        <v>0</v>
      </c>
    </row>
    <row r="23" spans="1:256" x14ac:dyDescent="0.25">
      <c r="A23" t="s">
        <v>318</v>
      </c>
      <c r="B23" s="10">
        <f>MAX(B2:B19)</f>
        <v>207</v>
      </c>
      <c r="C23" s="10">
        <f>MAX(C2:C19)</f>
        <v>207</v>
      </c>
      <c r="D23" s="10">
        <f>MAX(D2:D19)</f>
        <v>0</v>
      </c>
      <c r="E23" s="10">
        <f>MAX(E2:E19)</f>
        <v>0</v>
      </c>
    </row>
    <row r="24" spans="1:256" x14ac:dyDescent="0.25">
      <c r="A24" t="s">
        <v>319</v>
      </c>
      <c r="B24" s="10">
        <f>MIN(B2:B19)</f>
        <v>0</v>
      </c>
      <c r="C24" s="10">
        <f>MIN(C2:C19)</f>
        <v>0</v>
      </c>
      <c r="D24" s="10">
        <f>MIN(D2:D19)</f>
        <v>0</v>
      </c>
      <c r="E24" s="10">
        <f>MIN(E2:E19)</f>
        <v>0</v>
      </c>
    </row>
    <row r="25" spans="1:256" x14ac:dyDescent="0.25">
      <c r="A25" t="s">
        <v>320</v>
      </c>
      <c r="B25" s="10">
        <f>B21+ B22</f>
        <v>117.64804469273743</v>
      </c>
      <c r="C25" s="10">
        <f>C21+ C22</f>
        <v>117.64804469273743</v>
      </c>
      <c r="D25" s="10">
        <f>D21+ D22</f>
        <v>0</v>
      </c>
      <c r="E25" s="10">
        <f>E21+ E22</f>
        <v>0</v>
      </c>
    </row>
    <row r="26" spans="1:256" x14ac:dyDescent="0.25">
      <c r="B26" s="10"/>
      <c r="C26" s="10"/>
      <c r="D26" s="10"/>
      <c r="E26" s="10"/>
    </row>
  </sheetData>
  <sortState columnSort="1" ref="B1:E25">
    <sortCondition descending="1" ref="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15</vt:i4>
      </vt:variant>
    </vt:vector>
  </HeadingPairs>
  <TitlesOfParts>
    <vt:vector size="36" baseType="lpstr">
      <vt:lpstr>SYS_SUMM</vt:lpstr>
      <vt:lpstr>Hoja1</vt:lpstr>
      <vt:lpstr>Hoja2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CPU01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Jiménez Nevado</dc:creator>
  <cp:lastModifiedBy>Manuel Jiménez Nevado</cp:lastModifiedBy>
  <dcterms:created xsi:type="dcterms:W3CDTF">2018-04-07T15:30:45Z</dcterms:created>
  <dcterms:modified xsi:type="dcterms:W3CDTF">2018-04-07T15:30:55Z</dcterms:modified>
</cp:coreProperties>
</file>