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r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<sst xmlns="http://schemas.openxmlformats.org/spreadsheetml/2006/main" count="27" uniqueCount="10">
  <si>
    <t xml:space="preserve">Expected</t>
  </si>
  <si>
    <t xml:space="preserve">Σ per element</t>
  </si>
  <si>
    <t xml:space="preserve">Σ coverage</t>
  </si>
  <si>
    <t xml:space="preserve">Measured 1</t>
  </si>
  <si>
    <r>
      <rPr>
        <sz val="10"/>
        <rFont val="Arial"/>
        <family val="2"/>
        <charset val="1"/>
      </rPr>
      <t xml:space="preserve">scaling factor </t>
    </r>
    <r>
      <rPr>
        <b val="true"/>
        <sz val="10"/>
        <rFont val="Arial"/>
        <family val="2"/>
        <charset val="1"/>
      </rPr>
      <t xml:space="preserve">s</t>
    </r>
  </si>
  <si>
    <t xml:space="preserve">(scaled difference of cov) ^2</t>
  </si>
  <si>
    <t xml:space="preserve">CoD</t>
  </si>
  <si>
    <t xml:space="preserve">Measured 2</t>
  </si>
  <si>
    <t xml:space="preserve">Measured 3</t>
  </si>
  <si>
    <t xml:space="preserve">Measured 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</si>
</sst>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.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33D"/>
        <bgColor rgb="FFFFFF00"/>
      </patternFill>
    </fill>
    <fill>
      <patternFill patternType="solid">
        <fgColor rgb="FF3465A4"/>
        <bgColor rgb="FF3366FF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CCCCFF"/>
      </patternFill>
    </fill>
    <fill>
      <patternFill patternType="solid">
        <fgColor rgb="FFFF3838"/>
        <bgColor rgb="FFFF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BF00"/>
      <rgbColor rgb="FFFF9900"/>
      <rgbColor rgb="FFFF3838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8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R18" activeCellId="0" sqref="R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.57"/>
    <col collapsed="false" customWidth="true" hidden="false" outlineLevel="0" max="28" min="3" style="1" width="2.65"/>
    <col collapsed="false" customWidth="true" hidden="false" outlineLevel="0" max="29" min="29" style="1" width="6.12"/>
    <col collapsed="false" customWidth="true" hidden="false" outlineLevel="0" max="30" min="30" style="1" width="24.42"/>
  </cols>
  <sheetData>
    <row r="1" s="5" customFormat="true" ht="12.8" hidden="false" customHeight="fals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4" t="n">
        <v>27</v>
      </c>
      <c r="AC1" s="1"/>
      <c r="AD1" s="1"/>
      <c r="AE1" s="3" t="n">
        <v>1</v>
      </c>
      <c r="AF1" s="3" t="n">
        <v>2</v>
      </c>
      <c r="AG1" s="3" t="n">
        <v>3</v>
      </c>
      <c r="AH1" s="3" t="n">
        <v>4</v>
      </c>
      <c r="AI1" s="3" t="n">
        <v>5</v>
      </c>
      <c r="AJ1" s="3" t="n">
        <v>6</v>
      </c>
      <c r="AK1" s="3" t="n">
        <v>7</v>
      </c>
      <c r="AL1" s="3" t="n">
        <v>8</v>
      </c>
      <c r="AM1" s="3" t="n">
        <v>9</v>
      </c>
      <c r="AN1" s="3" t="n">
        <v>10</v>
      </c>
      <c r="AO1" s="3" t="n">
        <v>11</v>
      </c>
      <c r="AP1" s="3" t="n">
        <v>12</v>
      </c>
      <c r="AQ1" s="3" t="n">
        <v>13</v>
      </c>
      <c r="AR1" s="3" t="n">
        <v>14</v>
      </c>
      <c r="AS1" s="3" t="n">
        <v>15</v>
      </c>
      <c r="AT1" s="3" t="n">
        <v>16</v>
      </c>
      <c r="AU1" s="3" t="n">
        <v>17</v>
      </c>
      <c r="AV1" s="3" t="n">
        <v>18</v>
      </c>
      <c r="AW1" s="3" t="n">
        <v>19</v>
      </c>
      <c r="AX1" s="3" t="n">
        <v>20</v>
      </c>
      <c r="AY1" s="3" t="n">
        <v>21</v>
      </c>
      <c r="AZ1" s="3" t="n">
        <v>22</v>
      </c>
      <c r="BA1" s="3" t="n">
        <v>23</v>
      </c>
      <c r="BB1" s="3" t="n">
        <v>24</v>
      </c>
      <c r="BC1" s="3" t="n">
        <v>25</v>
      </c>
      <c r="BD1" s="3" t="n">
        <v>26</v>
      </c>
      <c r="BE1" s="4" t="n">
        <v>27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customFormat="false" ht="12.8" hidden="false" customHeight="false" outlineLevel="0" collapsed="false">
      <c r="A2" s="6"/>
      <c r="AB2" s="7"/>
    </row>
    <row r="3" customFormat="false" ht="12.8" hidden="false" customHeight="false" outlineLevel="0" collapsed="false">
      <c r="A3" s="8" t="n">
        <v>8</v>
      </c>
      <c r="AB3" s="7"/>
    </row>
    <row r="4" customFormat="false" ht="12.8" hidden="false" customHeight="false" outlineLevel="0" collapsed="false">
      <c r="A4" s="8" t="n">
        <v>7</v>
      </c>
      <c r="AB4" s="7"/>
    </row>
    <row r="5" customFormat="false" ht="12.8" hidden="false" customHeight="false" outlineLevel="0" collapsed="false">
      <c r="A5" s="8" t="n">
        <v>6</v>
      </c>
      <c r="B5" s="9"/>
      <c r="C5" s="9"/>
      <c r="D5" s="9"/>
      <c r="E5" s="9"/>
      <c r="AB5" s="7"/>
    </row>
    <row r="6" customFormat="false" ht="12.8" hidden="false" customHeight="false" outlineLevel="0" collapsed="false">
      <c r="A6" s="8" t="n">
        <v>5</v>
      </c>
      <c r="B6" s="9"/>
      <c r="C6" s="9"/>
      <c r="D6" s="9"/>
      <c r="E6" s="9"/>
      <c r="AB6" s="7"/>
    </row>
    <row r="7" customFormat="false" ht="12.8" hidden="false" customHeight="false" outlineLevel="0" collapsed="false">
      <c r="A7" s="8" t="n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7"/>
    </row>
    <row r="8" customFormat="false" ht="12.8" hidden="false" customHeight="false" outlineLevel="0" collapsed="false">
      <c r="A8" s="8" t="n">
        <v>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7"/>
    </row>
    <row r="9" customFormat="false" ht="12.8" hidden="false" customHeight="false" outlineLevel="0" collapsed="false">
      <c r="A9" s="8" t="n">
        <v>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0"/>
    </row>
    <row r="10" customFormat="false" ht="12.8" hidden="false" customHeight="false" outlineLevel="0" collapsed="false">
      <c r="A10" s="8" t="n">
        <v>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0"/>
    </row>
    <row r="11" customFormat="false" ht="12.8" hidden="false" customHeight="false" outlineLevel="0" collapsed="false">
      <c r="A11" s="6"/>
      <c r="AB11" s="7"/>
    </row>
    <row r="12" customFormat="false" ht="12.8" hidden="false" customHeight="false" outlineLevel="0" collapsed="false">
      <c r="A12" s="11" t="s">
        <v>1</v>
      </c>
      <c r="B12" s="12" t="n">
        <v>6</v>
      </c>
      <c r="C12" s="12" t="n">
        <v>6</v>
      </c>
      <c r="D12" s="12" t="n">
        <v>6</v>
      </c>
      <c r="E12" s="12" t="n">
        <v>6</v>
      </c>
      <c r="F12" s="12" t="n">
        <v>4</v>
      </c>
      <c r="G12" s="12" t="n">
        <v>4</v>
      </c>
      <c r="H12" s="12" t="n">
        <v>4</v>
      </c>
      <c r="I12" s="12" t="n">
        <v>4</v>
      </c>
      <c r="J12" s="12" t="n">
        <v>4</v>
      </c>
      <c r="K12" s="12" t="n">
        <v>4</v>
      </c>
      <c r="L12" s="12" t="n">
        <v>4</v>
      </c>
      <c r="M12" s="12" t="n">
        <v>4</v>
      </c>
      <c r="N12" s="12" t="n">
        <v>4</v>
      </c>
      <c r="O12" s="12" t="n">
        <v>4</v>
      </c>
      <c r="P12" s="12" t="n">
        <v>4</v>
      </c>
      <c r="Q12" s="12" t="n">
        <v>4</v>
      </c>
      <c r="R12" s="12" t="n">
        <v>4</v>
      </c>
      <c r="S12" s="12" t="n">
        <v>4</v>
      </c>
      <c r="T12" s="12" t="n">
        <v>4</v>
      </c>
      <c r="U12" s="12" t="n">
        <v>4</v>
      </c>
      <c r="V12" s="12" t="n">
        <v>4</v>
      </c>
      <c r="W12" s="12" t="n">
        <v>4</v>
      </c>
      <c r="X12" s="12" t="n">
        <v>4</v>
      </c>
      <c r="Y12" s="12" t="n">
        <v>4</v>
      </c>
      <c r="Z12" s="12" t="n">
        <v>4</v>
      </c>
      <c r="AA12" s="12" t="n">
        <v>3</v>
      </c>
      <c r="AB12" s="13" t="n">
        <v>2</v>
      </c>
    </row>
    <row r="13" customFormat="false" ht="12.8" hidden="false" customHeight="false" outlineLevel="0" collapsed="false">
      <c r="AC13" s="14" t="n">
        <f aca="false">SUM(B12:AB12)</f>
        <v>113</v>
      </c>
      <c r="AD13" s="15" t="s">
        <v>2</v>
      </c>
    </row>
    <row r="15" customFormat="false" ht="12.8" hidden="false" customHeight="false" outlineLevel="0" collapsed="false">
      <c r="A15" s="2" t="s">
        <v>3</v>
      </c>
      <c r="B15" s="3" t="n">
        <v>1</v>
      </c>
      <c r="C15" s="3" t="n">
        <v>2</v>
      </c>
      <c r="D15" s="3" t="n">
        <v>3</v>
      </c>
      <c r="E15" s="3" t="n">
        <v>4</v>
      </c>
      <c r="F15" s="3" t="n">
        <v>5</v>
      </c>
      <c r="G15" s="3" t="n">
        <v>6</v>
      </c>
      <c r="H15" s="3" t="n">
        <v>7</v>
      </c>
      <c r="I15" s="3" t="n">
        <v>8</v>
      </c>
      <c r="J15" s="3" t="n">
        <v>9</v>
      </c>
      <c r="K15" s="3" t="n">
        <v>10</v>
      </c>
      <c r="L15" s="3" t="n">
        <v>11</v>
      </c>
      <c r="M15" s="3" t="n">
        <v>12</v>
      </c>
      <c r="N15" s="3" t="n">
        <v>13</v>
      </c>
      <c r="O15" s="3" t="n">
        <v>14</v>
      </c>
      <c r="P15" s="3" t="n">
        <v>15</v>
      </c>
      <c r="Q15" s="3" t="n">
        <v>16</v>
      </c>
      <c r="R15" s="3" t="n">
        <v>17</v>
      </c>
      <c r="S15" s="3" t="n">
        <v>18</v>
      </c>
      <c r="T15" s="3" t="n">
        <v>19</v>
      </c>
      <c r="U15" s="3" t="n">
        <v>20</v>
      </c>
      <c r="V15" s="3" t="n">
        <v>21</v>
      </c>
      <c r="W15" s="3" t="n">
        <v>22</v>
      </c>
      <c r="X15" s="3" t="n">
        <v>23</v>
      </c>
      <c r="Y15" s="3" t="n">
        <v>24</v>
      </c>
      <c r="Z15" s="3" t="n">
        <v>25</v>
      </c>
      <c r="AA15" s="3" t="n">
        <v>26</v>
      </c>
      <c r="AB15" s="4" t="n">
        <v>27</v>
      </c>
    </row>
    <row r="16" customFormat="false" ht="12.8" hidden="false" customHeight="false" outlineLevel="0" collapsed="false">
      <c r="A16" s="6"/>
      <c r="AB16" s="7"/>
    </row>
    <row r="17" customFormat="false" ht="12.8" hidden="false" customHeight="false" outlineLevel="0" collapsed="false">
      <c r="A17" s="8" t="n">
        <v>8</v>
      </c>
      <c r="AB17" s="7"/>
    </row>
    <row r="18" customFormat="false" ht="12.8" hidden="false" customHeight="false" outlineLevel="0" collapsed="false">
      <c r="A18" s="8" t="n">
        <v>7</v>
      </c>
      <c r="AB18" s="7"/>
    </row>
    <row r="19" customFormat="false" ht="12.8" hidden="false" customHeight="false" outlineLevel="0" collapsed="false">
      <c r="A19" s="8" t="n">
        <v>6</v>
      </c>
      <c r="B19" s="16"/>
      <c r="C19" s="17"/>
      <c r="D19" s="17"/>
      <c r="E19" s="18"/>
      <c r="AB19" s="7"/>
    </row>
    <row r="20" customFormat="false" ht="12.8" hidden="false" customHeight="false" outlineLevel="0" collapsed="false">
      <c r="A20" s="8" t="n">
        <v>5</v>
      </c>
      <c r="B20" s="19"/>
      <c r="C20" s="20"/>
      <c r="D20" s="20"/>
      <c r="E20" s="21"/>
      <c r="AB20" s="7"/>
    </row>
    <row r="21" customFormat="false" ht="12.8" hidden="false" customHeight="false" outlineLevel="0" collapsed="false">
      <c r="A21" s="8" t="n">
        <v>4</v>
      </c>
      <c r="B21" s="19"/>
      <c r="C21" s="20"/>
      <c r="D21" s="20"/>
      <c r="E21" s="22"/>
      <c r="F21" s="17"/>
      <c r="G21" s="17"/>
      <c r="H21" s="17"/>
      <c r="I21" s="17"/>
      <c r="J21" s="23"/>
      <c r="K21" s="17"/>
      <c r="L21" s="17"/>
      <c r="M21" s="17"/>
      <c r="N21" s="23"/>
      <c r="O21" s="17"/>
      <c r="P21" s="17"/>
      <c r="Q21" s="17"/>
      <c r="R21" s="17"/>
      <c r="S21" s="17"/>
      <c r="T21" s="17"/>
      <c r="U21" s="17"/>
      <c r="V21" s="17"/>
      <c r="W21" s="23"/>
      <c r="X21" s="17"/>
      <c r="Y21" s="17"/>
      <c r="Z21" s="18"/>
      <c r="AB21" s="7"/>
    </row>
    <row r="22" customFormat="false" ht="12.8" hidden="false" customHeight="false" outlineLevel="0" collapsed="false">
      <c r="A22" s="8" t="n">
        <v>3</v>
      </c>
      <c r="B22" s="19"/>
      <c r="C22" s="20"/>
      <c r="D22" s="20"/>
      <c r="E22" s="22"/>
      <c r="F22" s="22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18"/>
      <c r="AB22" s="7"/>
    </row>
    <row r="23" customFormat="false" ht="12.8" hidden="false" customHeight="false" outlineLevel="0" collapsed="false">
      <c r="A23" s="8" t="n">
        <v>2</v>
      </c>
      <c r="B23" s="19"/>
      <c r="C23" s="20"/>
      <c r="D23" s="20"/>
      <c r="E23" s="22"/>
      <c r="F23" s="22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2"/>
      <c r="AA23" s="20"/>
      <c r="AB23" s="18"/>
    </row>
    <row r="24" customFormat="false" ht="12.8" hidden="false" customHeight="false" outlineLevel="0" collapsed="false">
      <c r="A24" s="8" t="n">
        <v>1</v>
      </c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6"/>
    </row>
    <row r="25" customFormat="false" ht="12.8" hidden="false" customHeight="false" outlineLevel="0" collapsed="false">
      <c r="A25" s="6"/>
      <c r="AB25" s="7"/>
    </row>
    <row r="26" customFormat="false" ht="12.8" hidden="false" customHeight="false" outlineLevel="0" collapsed="false">
      <c r="A26" s="11" t="s">
        <v>1</v>
      </c>
      <c r="B26" s="12" t="n">
        <v>5</v>
      </c>
      <c r="C26" s="12" t="n">
        <v>6</v>
      </c>
      <c r="D26" s="12" t="n">
        <v>6</v>
      </c>
      <c r="E26" s="12" t="n">
        <v>5</v>
      </c>
      <c r="F26" s="12" t="n">
        <v>4</v>
      </c>
      <c r="G26" s="12" t="n">
        <v>4</v>
      </c>
      <c r="H26" s="12" t="n">
        <v>4</v>
      </c>
      <c r="I26" s="12" t="n">
        <v>4</v>
      </c>
      <c r="J26" s="12" t="n">
        <v>3</v>
      </c>
      <c r="K26" s="12" t="n">
        <v>4</v>
      </c>
      <c r="L26" s="12" t="n">
        <v>4</v>
      </c>
      <c r="M26" s="12" t="n">
        <v>4</v>
      </c>
      <c r="N26" s="12" t="n">
        <v>3</v>
      </c>
      <c r="O26" s="12" t="n">
        <v>4</v>
      </c>
      <c r="P26" s="12" t="n">
        <v>4</v>
      </c>
      <c r="Q26" s="12" t="n">
        <v>4</v>
      </c>
      <c r="R26" s="12" t="n">
        <v>4</v>
      </c>
      <c r="S26" s="12" t="n">
        <v>4</v>
      </c>
      <c r="T26" s="12" t="n">
        <v>4</v>
      </c>
      <c r="U26" s="12" t="n">
        <v>4</v>
      </c>
      <c r="V26" s="12" t="n">
        <v>4</v>
      </c>
      <c r="W26" s="12" t="n">
        <v>3</v>
      </c>
      <c r="X26" s="12" t="n">
        <v>4</v>
      </c>
      <c r="Y26" s="12" t="n">
        <v>4</v>
      </c>
      <c r="Z26" s="12" t="n">
        <v>3</v>
      </c>
      <c r="AA26" s="12" t="n">
        <v>2</v>
      </c>
      <c r="AB26" s="13" t="n">
        <v>1</v>
      </c>
    </row>
    <row r="27" customFormat="false" ht="12.8" hidden="false" customHeight="false" outlineLevel="0" collapsed="false">
      <c r="AC27" s="14" t="n">
        <f aca="false">SUM(B26:AB26)</f>
        <v>105</v>
      </c>
      <c r="AD27" s="15" t="s">
        <v>2</v>
      </c>
    </row>
    <row r="28" customFormat="false" ht="12.8" hidden="false" customHeight="false" outlineLevel="0" collapsed="false">
      <c r="AC28" s="27" t="n">
        <f aca="false">$AC$13/AC27</f>
        <v>1.07619047619048</v>
      </c>
      <c r="AD28" s="28" t="s">
        <v>4</v>
      </c>
    </row>
    <row r="29" customFormat="false" ht="12.8" hidden="false" customHeight="false" outlineLevel="0" collapsed="false">
      <c r="AC29" s="29"/>
      <c r="AD29" s="30" t="s">
        <v>5</v>
      </c>
      <c r="AE29" s="31" t="n">
        <f aca="false">(B$12-$AC28*B26)^2</f>
        <v>0.383219954648527</v>
      </c>
      <c r="AF29" s="31" t="n">
        <f aca="false">(C$12-$AC28*C26)^2</f>
        <v>0.208979591836735</v>
      </c>
      <c r="AG29" s="31" t="n">
        <f aca="false">(D$12-$AC28*D26)^2</f>
        <v>0.208979591836735</v>
      </c>
      <c r="AH29" s="31" t="n">
        <f aca="false">(E$12-$AC28*E26)^2</f>
        <v>0.383219954648527</v>
      </c>
      <c r="AI29" s="31" t="n">
        <f aca="false">(F$12-$AC28*F26)^2</f>
        <v>0.0928798185941042</v>
      </c>
      <c r="AJ29" s="31" t="n">
        <f aca="false">(G$12-$AC28*G26)^2</f>
        <v>0.0928798185941042</v>
      </c>
      <c r="AK29" s="31" t="n">
        <f aca="false">(H$12-$AC28*H26)^2</f>
        <v>0.0928798185941042</v>
      </c>
      <c r="AL29" s="31" t="n">
        <f aca="false">(I$12-$AC28*I26)^2</f>
        <v>0.0928798185941042</v>
      </c>
      <c r="AM29" s="31" t="n">
        <f aca="false">(J$12-$AC28*J26)^2</f>
        <v>0.595102040816326</v>
      </c>
      <c r="AN29" s="31" t="n">
        <f aca="false">(K$12-$AC28*K26)^2</f>
        <v>0.0928798185941042</v>
      </c>
      <c r="AO29" s="31" t="n">
        <f aca="false">(L$12-$AC28*L26)^2</f>
        <v>0.0928798185941042</v>
      </c>
      <c r="AP29" s="31" t="n">
        <f aca="false">(M$12-$AC28*M26)^2</f>
        <v>0.0928798185941042</v>
      </c>
      <c r="AQ29" s="31" t="n">
        <f aca="false">(N$12-$AC28*N26)^2</f>
        <v>0.595102040816326</v>
      </c>
      <c r="AR29" s="31" t="n">
        <f aca="false">(O$12-$AC28*O26)^2</f>
        <v>0.0928798185941042</v>
      </c>
      <c r="AS29" s="31" t="n">
        <f aca="false">(P$12-$AC28*P26)^2</f>
        <v>0.0928798185941042</v>
      </c>
      <c r="AT29" s="31" t="n">
        <f aca="false">(Q$12-$AC28*Q26)^2</f>
        <v>0.0928798185941042</v>
      </c>
      <c r="AU29" s="31" t="n">
        <f aca="false">(R$12-$AC28*R26)^2</f>
        <v>0.0928798185941042</v>
      </c>
      <c r="AV29" s="31" t="n">
        <f aca="false">(S$12-$AC28*S26)^2</f>
        <v>0.0928798185941042</v>
      </c>
      <c r="AW29" s="31" t="n">
        <f aca="false">(T$12-$AC28*T26)^2</f>
        <v>0.0928798185941042</v>
      </c>
      <c r="AX29" s="31" t="n">
        <f aca="false">(U$12-$AC28*U26)^2</f>
        <v>0.0928798185941042</v>
      </c>
      <c r="AY29" s="31" t="n">
        <f aca="false">(V$12-$AC28*V26)^2</f>
        <v>0.0928798185941042</v>
      </c>
      <c r="AZ29" s="31" t="n">
        <f aca="false">(W$12-$AC28*W26)^2</f>
        <v>0.595102040816326</v>
      </c>
      <c r="BA29" s="31" t="n">
        <f aca="false">(X$12-$AC28*X26)^2</f>
        <v>0.0928798185941042</v>
      </c>
      <c r="BB29" s="31" t="n">
        <f aca="false">(Y$12-$AC28*Y26)^2</f>
        <v>0.0928798185941042</v>
      </c>
      <c r="BC29" s="31" t="n">
        <f aca="false">(Z$12-$AC28*Z26)^2</f>
        <v>0.595102040816326</v>
      </c>
      <c r="BD29" s="31" t="n">
        <f aca="false">(AA$12-$AC28*AA26)^2</f>
        <v>0.718458049886621</v>
      </c>
      <c r="BE29" s="31" t="n">
        <f aca="false">(AB$12-$AC28*AB26)^2</f>
        <v>0.853424036281179</v>
      </c>
    </row>
    <row r="30" customFormat="false" ht="12.8" hidden="false" customHeight="false" outlineLevel="0" collapsed="false">
      <c r="AC30" s="32" t="s">
        <v>6</v>
      </c>
      <c r="AD30" s="33" t="n">
        <f aca="false">SUM(AE29:BE29)/$AC$13</f>
        <v>0.059430497862862</v>
      </c>
    </row>
    <row r="31" customFormat="false" ht="12.8" hidden="false" customHeight="false" outlineLevel="0" collapsed="false">
      <c r="A31" s="2" t="s">
        <v>7</v>
      </c>
      <c r="B31" s="3" t="n">
        <v>1</v>
      </c>
      <c r="C31" s="3" t="n">
        <v>2</v>
      </c>
      <c r="D31" s="3" t="n">
        <v>3</v>
      </c>
      <c r="E31" s="3" t="n">
        <v>4</v>
      </c>
      <c r="F31" s="3" t="n">
        <v>5</v>
      </c>
      <c r="G31" s="3" t="n">
        <v>6</v>
      </c>
      <c r="H31" s="3" t="n">
        <v>7</v>
      </c>
      <c r="I31" s="3" t="n">
        <v>8</v>
      </c>
      <c r="J31" s="3" t="n">
        <v>9</v>
      </c>
      <c r="K31" s="3" t="n">
        <v>10</v>
      </c>
      <c r="L31" s="3" t="n">
        <v>11</v>
      </c>
      <c r="M31" s="3" t="n">
        <v>12</v>
      </c>
      <c r="N31" s="3" t="n">
        <v>13</v>
      </c>
      <c r="O31" s="3" t="n">
        <v>14</v>
      </c>
      <c r="P31" s="3" t="n">
        <v>15</v>
      </c>
      <c r="Q31" s="3" t="n">
        <v>16</v>
      </c>
      <c r="R31" s="3" t="n">
        <v>17</v>
      </c>
      <c r="S31" s="3" t="n">
        <v>18</v>
      </c>
      <c r="T31" s="3" t="n">
        <v>19</v>
      </c>
      <c r="U31" s="3" t="n">
        <v>20</v>
      </c>
      <c r="V31" s="3" t="n">
        <v>21</v>
      </c>
      <c r="W31" s="3" t="n">
        <v>22</v>
      </c>
      <c r="X31" s="3" t="n">
        <v>23</v>
      </c>
      <c r="Y31" s="3" t="n">
        <v>24</v>
      </c>
      <c r="Z31" s="3" t="n">
        <v>25</v>
      </c>
      <c r="AA31" s="3" t="n">
        <v>26</v>
      </c>
      <c r="AB31" s="4" t="n">
        <v>27</v>
      </c>
    </row>
    <row r="32" customFormat="false" ht="12.8" hidden="false" customHeight="false" outlineLevel="0" collapsed="false">
      <c r="A32" s="6"/>
      <c r="AB32" s="7"/>
    </row>
    <row r="33" customFormat="false" ht="12.8" hidden="false" customHeight="false" outlineLevel="0" collapsed="false">
      <c r="A33" s="8" t="n">
        <v>8</v>
      </c>
      <c r="Y33" s="34"/>
      <c r="AB33" s="7"/>
    </row>
    <row r="34" customFormat="false" ht="12.8" hidden="false" customHeight="false" outlineLevel="0" collapsed="false">
      <c r="A34" s="8" t="n">
        <v>7</v>
      </c>
      <c r="Y34" s="34"/>
      <c r="Z34" s="34"/>
      <c r="AB34" s="7"/>
    </row>
    <row r="35" customFormat="false" ht="12.8" hidden="false" customHeight="false" outlineLevel="0" collapsed="false">
      <c r="A35" s="8" t="n">
        <v>6</v>
      </c>
      <c r="B35" s="16"/>
      <c r="C35" s="23"/>
      <c r="D35" s="23"/>
      <c r="E35" s="18"/>
      <c r="Y35" s="34"/>
      <c r="Z35" s="34"/>
      <c r="AB35" s="7"/>
    </row>
    <row r="36" customFormat="false" ht="12.8" hidden="false" customHeight="false" outlineLevel="0" collapsed="false">
      <c r="A36" s="8" t="n">
        <v>5</v>
      </c>
      <c r="B36" s="6"/>
      <c r="E36" s="7"/>
      <c r="X36" s="34"/>
      <c r="Y36" s="34"/>
      <c r="Z36" s="34"/>
      <c r="AB36" s="7"/>
    </row>
    <row r="37" customFormat="false" ht="12.8" hidden="false" customHeight="false" outlineLevel="0" collapsed="false">
      <c r="A37" s="8" t="n">
        <v>4</v>
      </c>
      <c r="B37" s="6"/>
      <c r="E37" s="35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36"/>
      <c r="X37" s="36"/>
      <c r="Y37" s="36"/>
      <c r="Z37" s="37"/>
      <c r="AB37" s="7"/>
    </row>
    <row r="38" customFormat="false" ht="12.8" hidden="false" customHeight="false" outlineLevel="0" collapsed="false">
      <c r="A38" s="8" t="n">
        <v>3</v>
      </c>
      <c r="B38" s="6"/>
      <c r="E38" s="35"/>
      <c r="F38" s="35"/>
      <c r="S38" s="34"/>
      <c r="T38" s="34"/>
      <c r="U38" s="34"/>
      <c r="V38" s="34"/>
      <c r="W38" s="34"/>
      <c r="X38" s="34"/>
      <c r="Y38" s="34"/>
      <c r="Z38" s="38"/>
      <c r="AA38" s="18"/>
      <c r="AB38" s="7"/>
    </row>
    <row r="39" customFormat="false" ht="12.8" hidden="false" customHeight="false" outlineLevel="0" collapsed="false">
      <c r="A39" s="8" t="n">
        <v>2</v>
      </c>
      <c r="B39" s="6"/>
      <c r="E39" s="35"/>
      <c r="F39" s="35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8"/>
      <c r="AA39" s="35"/>
      <c r="AB39" s="18"/>
    </row>
    <row r="40" customFormat="false" ht="12.8" hidden="false" customHeight="false" outlineLevel="0" collapsed="false">
      <c r="A40" s="8" t="n">
        <v>1</v>
      </c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2"/>
    </row>
    <row r="41" customFormat="false" ht="12.8" hidden="false" customHeight="false" outlineLevel="0" collapsed="false">
      <c r="A41" s="6"/>
      <c r="AB41" s="7"/>
    </row>
    <row r="42" customFormat="false" ht="12.8" hidden="false" customHeight="false" outlineLevel="0" collapsed="false">
      <c r="A42" s="11" t="s">
        <v>1</v>
      </c>
      <c r="B42" s="12" t="n">
        <v>0</v>
      </c>
      <c r="C42" s="12" t="n">
        <v>0</v>
      </c>
      <c r="D42" s="12" t="n">
        <v>1</v>
      </c>
      <c r="E42" s="12" t="n">
        <v>1</v>
      </c>
      <c r="F42" s="12" t="n">
        <v>1</v>
      </c>
      <c r="G42" s="12" t="n">
        <v>1</v>
      </c>
      <c r="H42" s="12" t="n">
        <v>1</v>
      </c>
      <c r="I42" s="12" t="n">
        <v>1</v>
      </c>
      <c r="J42" s="12" t="n">
        <v>1</v>
      </c>
      <c r="K42" s="12" t="n">
        <v>1</v>
      </c>
      <c r="L42" s="12" t="n">
        <v>2</v>
      </c>
      <c r="M42" s="12" t="n">
        <v>2</v>
      </c>
      <c r="N42" s="12" t="n">
        <v>2</v>
      </c>
      <c r="O42" s="12" t="n">
        <v>2</v>
      </c>
      <c r="P42" s="12" t="n">
        <v>2</v>
      </c>
      <c r="Q42" s="12" t="n">
        <v>2</v>
      </c>
      <c r="R42" s="12" t="n">
        <v>2</v>
      </c>
      <c r="S42" s="12" t="n">
        <v>3</v>
      </c>
      <c r="T42" s="12" t="n">
        <v>3</v>
      </c>
      <c r="U42" s="12" t="n">
        <v>3</v>
      </c>
      <c r="V42" s="12" t="n">
        <v>3</v>
      </c>
      <c r="W42" s="12" t="n">
        <v>4</v>
      </c>
      <c r="X42" s="12" t="n">
        <v>5</v>
      </c>
      <c r="Y42" s="12" t="n">
        <v>8</v>
      </c>
      <c r="Z42" s="12" t="n">
        <v>7</v>
      </c>
      <c r="AA42" s="12" t="n">
        <v>1</v>
      </c>
      <c r="AB42" s="13" t="n">
        <v>0</v>
      </c>
    </row>
    <row r="43" customFormat="false" ht="12.8" hidden="false" customHeight="false" outlineLevel="0" collapsed="false">
      <c r="AC43" s="14" t="n">
        <f aca="false">SUM(B42:AB42)</f>
        <v>59</v>
      </c>
      <c r="AD43" s="15" t="s">
        <v>2</v>
      </c>
    </row>
    <row r="44" customFormat="false" ht="12.8" hidden="false" customHeight="false" outlineLevel="0" collapsed="false">
      <c r="AC44" s="43" t="n">
        <f aca="false">$AC$13/AC43</f>
        <v>1.91525423728814</v>
      </c>
      <c r="AD44" s="1" t="s">
        <v>4</v>
      </c>
    </row>
    <row r="45" customFormat="false" ht="12.8" hidden="false" customHeight="false" outlineLevel="0" collapsed="false">
      <c r="AC45" s="29"/>
      <c r="AD45" s="30" t="s">
        <v>5</v>
      </c>
      <c r="AE45" s="31" t="n">
        <f aca="false">(B$12-$AC44*B42)^2</f>
        <v>36</v>
      </c>
      <c r="AF45" s="31" t="n">
        <f aca="false">(C$12-$AC44*C42)^2</f>
        <v>36</v>
      </c>
      <c r="AG45" s="31" t="n">
        <f aca="false">(D$12-$AC44*D42)^2</f>
        <v>16.6851479459925</v>
      </c>
      <c r="AH45" s="31" t="n">
        <f aca="false">(E$12-$AC44*E42)^2</f>
        <v>16.6851479459925</v>
      </c>
      <c r="AI45" s="31" t="n">
        <f aca="false">(F$12-$AC44*F42)^2</f>
        <v>4.34616489514507</v>
      </c>
      <c r="AJ45" s="31" t="n">
        <f aca="false">(G$12-$AC44*G42)^2</f>
        <v>4.34616489514507</v>
      </c>
      <c r="AK45" s="31" t="n">
        <f aca="false">(H$12-$AC44*H42)^2</f>
        <v>4.34616489514507</v>
      </c>
      <c r="AL45" s="31" t="n">
        <f aca="false">(I$12-$AC44*I42)^2</f>
        <v>4.34616489514507</v>
      </c>
      <c r="AM45" s="31" t="n">
        <f aca="false">(J$12-$AC44*J42)^2</f>
        <v>4.34616489514507</v>
      </c>
      <c r="AN45" s="31" t="n">
        <f aca="false">(K$12-$AC44*K42)^2</f>
        <v>4.34616489514507</v>
      </c>
      <c r="AO45" s="31" t="n">
        <f aca="false">(L$12-$AC44*L42)^2</f>
        <v>0.0287273771904625</v>
      </c>
      <c r="AP45" s="31" t="n">
        <f aca="false">(M$12-$AC44*M42)^2</f>
        <v>0.0287273771904625</v>
      </c>
      <c r="AQ45" s="31" t="n">
        <f aca="false">(N$12-$AC44*N42)^2</f>
        <v>0.0287273771904625</v>
      </c>
      <c r="AR45" s="31" t="n">
        <f aca="false">(O$12-$AC44*O42)^2</f>
        <v>0.0287273771904625</v>
      </c>
      <c r="AS45" s="31" t="n">
        <f aca="false">(P$12-$AC44*P42)^2</f>
        <v>0.0287273771904625</v>
      </c>
      <c r="AT45" s="31" t="n">
        <f aca="false">(Q$12-$AC44*Q42)^2</f>
        <v>0.0287273771904625</v>
      </c>
      <c r="AU45" s="31" t="n">
        <f aca="false">(R$12-$AC44*R42)^2</f>
        <v>0.0287273771904625</v>
      </c>
      <c r="AV45" s="31" t="n">
        <f aca="false">(S$12-$AC44*S42)^2</f>
        <v>3.04768744613617</v>
      </c>
      <c r="AW45" s="31" t="n">
        <f aca="false">(T$12-$AC44*T42)^2</f>
        <v>3.04768744613617</v>
      </c>
      <c r="AX45" s="31" t="n">
        <f aca="false">(U$12-$AC44*U42)^2</f>
        <v>3.04768744613617</v>
      </c>
      <c r="AY45" s="31" t="n">
        <f aca="false">(V$12-$AC44*V42)^2</f>
        <v>3.04768744613617</v>
      </c>
      <c r="AZ45" s="31" t="n">
        <f aca="false">(W$12-$AC44*W42)^2</f>
        <v>13.4030451019822</v>
      </c>
      <c r="BA45" s="31" t="n">
        <f aca="false">(X$12-$AC44*X42)^2</f>
        <v>31.0948003447285</v>
      </c>
      <c r="BB45" s="31" t="n">
        <f aca="false">(Y$12-$AC44*Y42)^2</f>
        <v>128.188451594369</v>
      </c>
      <c r="BC45" s="31" t="n">
        <f aca="false">(Z$12-$AC44*Z42)^2</f>
        <v>88.4875035909222</v>
      </c>
      <c r="BD45" s="31" t="n">
        <f aca="false">(AA$12-$AC44*AA42)^2</f>
        <v>1.17667336972134</v>
      </c>
      <c r="BE45" s="31" t="n">
        <f aca="false">(AB$12-$AC44*AB42)^2</f>
        <v>4</v>
      </c>
    </row>
    <row r="46" customFormat="false" ht="12.8" hidden="false" customHeight="false" outlineLevel="0" collapsed="false">
      <c r="AC46" s="32" t="s">
        <v>6</v>
      </c>
      <c r="AD46" s="33" t="n">
        <f aca="false">SUM(AE45:BE45)/$AC$13</f>
        <v>3.62999646627838</v>
      </c>
    </row>
    <row r="47" customFormat="false" ht="12.8" hidden="false" customHeight="false" outlineLevel="0" collapsed="false">
      <c r="A47" s="2" t="s">
        <v>8</v>
      </c>
      <c r="B47" s="3" t="n">
        <v>1</v>
      </c>
      <c r="C47" s="3" t="n">
        <v>2</v>
      </c>
      <c r="D47" s="3" t="n">
        <v>3</v>
      </c>
      <c r="E47" s="3" t="n">
        <v>4</v>
      </c>
      <c r="F47" s="3" t="n">
        <v>5</v>
      </c>
      <c r="G47" s="3" t="n">
        <v>6</v>
      </c>
      <c r="H47" s="3" t="n">
        <v>7</v>
      </c>
      <c r="I47" s="3" t="n">
        <v>8</v>
      </c>
      <c r="J47" s="3" t="n">
        <v>9</v>
      </c>
      <c r="K47" s="3" t="n">
        <v>10</v>
      </c>
      <c r="L47" s="3" t="n">
        <v>11</v>
      </c>
      <c r="M47" s="3" t="n">
        <v>12</v>
      </c>
      <c r="N47" s="3" t="n">
        <v>13</v>
      </c>
      <c r="O47" s="3" t="n">
        <v>14</v>
      </c>
      <c r="P47" s="3" t="n">
        <v>15</v>
      </c>
      <c r="Q47" s="3" t="n">
        <v>16</v>
      </c>
      <c r="R47" s="3" t="n">
        <v>17</v>
      </c>
      <c r="S47" s="3" t="n">
        <v>18</v>
      </c>
      <c r="T47" s="3" t="n">
        <v>19</v>
      </c>
      <c r="U47" s="3" t="n">
        <v>20</v>
      </c>
      <c r="V47" s="3" t="n">
        <v>21</v>
      </c>
      <c r="W47" s="3" t="n">
        <v>22</v>
      </c>
      <c r="X47" s="3" t="n">
        <v>23</v>
      </c>
      <c r="Y47" s="3" t="n">
        <v>24</v>
      </c>
      <c r="Z47" s="3" t="n">
        <v>25</v>
      </c>
      <c r="AA47" s="3" t="n">
        <v>26</v>
      </c>
      <c r="AB47" s="4" t="n">
        <v>27</v>
      </c>
    </row>
    <row r="48" customFormat="false" ht="12.8" hidden="false" customHeight="false" outlineLevel="0" collapsed="false">
      <c r="A48" s="6"/>
      <c r="AB48" s="7"/>
    </row>
    <row r="49" customFormat="false" ht="12.8" hidden="false" customHeight="false" outlineLevel="0" collapsed="false">
      <c r="A49" s="44" t="n">
        <v>8</v>
      </c>
      <c r="AB49" s="7"/>
    </row>
    <row r="50" customFormat="false" ht="12.8" hidden="false" customHeight="false" outlineLevel="0" collapsed="false">
      <c r="A50" s="44" t="n">
        <v>7</v>
      </c>
      <c r="AB50" s="7"/>
    </row>
    <row r="51" customFormat="false" ht="12.8" hidden="false" customHeight="false" outlineLevel="0" collapsed="false">
      <c r="A51" s="44" t="n">
        <v>6</v>
      </c>
      <c r="B51" s="16"/>
      <c r="C51" s="23"/>
      <c r="D51" s="23"/>
      <c r="E51" s="18"/>
      <c r="U51" s="45"/>
      <c r="V51" s="45"/>
      <c r="W51" s="45"/>
      <c r="X51" s="45"/>
      <c r="AB51" s="7"/>
    </row>
    <row r="52" customFormat="false" ht="12.8" hidden="false" customHeight="false" outlineLevel="0" collapsed="false">
      <c r="A52" s="44" t="n">
        <v>5</v>
      </c>
      <c r="B52" s="6"/>
      <c r="E52" s="7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B52" s="7"/>
    </row>
    <row r="53" customFormat="false" ht="12.8" hidden="false" customHeight="false" outlineLevel="0" collapsed="false">
      <c r="A53" s="44" t="n">
        <v>4</v>
      </c>
      <c r="B53" s="6"/>
      <c r="F53" s="23"/>
      <c r="G53" s="23"/>
      <c r="H53" s="23"/>
      <c r="I53" s="23"/>
      <c r="J53" s="23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7"/>
      <c r="AB53" s="7"/>
    </row>
    <row r="54" customFormat="false" ht="12.8" hidden="false" customHeight="false" outlineLevel="0" collapsed="false">
      <c r="A54" s="44" t="n">
        <v>3</v>
      </c>
      <c r="B54" s="6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7"/>
      <c r="AB54" s="7"/>
    </row>
    <row r="55" customFormat="false" ht="12.8" hidden="false" customHeight="false" outlineLevel="0" collapsed="false">
      <c r="A55" s="44" t="n">
        <v>2</v>
      </c>
      <c r="B55" s="48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7"/>
    </row>
    <row r="56" customFormat="false" ht="12.8" hidden="false" customHeight="false" outlineLevel="0" collapsed="false">
      <c r="A56" s="44" t="n">
        <v>1</v>
      </c>
      <c r="B56" s="49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1"/>
    </row>
    <row r="57" customFormat="false" ht="12.8" hidden="false" customHeight="false" outlineLevel="0" collapsed="false">
      <c r="A57" s="6"/>
      <c r="AB57" s="7"/>
    </row>
    <row r="58" customFormat="false" ht="12.8" hidden="false" customHeight="false" outlineLevel="0" collapsed="false">
      <c r="A58" s="11" t="s">
        <v>1</v>
      </c>
      <c r="B58" s="12" t="n">
        <v>2</v>
      </c>
      <c r="C58" s="12" t="n">
        <v>2</v>
      </c>
      <c r="D58" s="12" t="n">
        <v>3</v>
      </c>
      <c r="E58" s="12" t="n">
        <v>3</v>
      </c>
      <c r="F58" s="12" t="n">
        <v>3</v>
      </c>
      <c r="G58" s="12" t="n">
        <v>3</v>
      </c>
      <c r="H58" s="12" t="n">
        <v>3</v>
      </c>
      <c r="I58" s="12" t="n">
        <v>3</v>
      </c>
      <c r="J58" s="12" t="n">
        <v>3</v>
      </c>
      <c r="K58" s="12" t="n">
        <v>4</v>
      </c>
      <c r="L58" s="12" t="n">
        <v>4</v>
      </c>
      <c r="M58" s="12" t="n">
        <v>4</v>
      </c>
      <c r="N58" s="12" t="n">
        <v>4</v>
      </c>
      <c r="O58" s="12" t="n">
        <v>5</v>
      </c>
      <c r="P58" s="12" t="n">
        <v>5</v>
      </c>
      <c r="Q58" s="12" t="n">
        <v>5</v>
      </c>
      <c r="R58" s="12" t="n">
        <v>5</v>
      </c>
      <c r="S58" s="12" t="n">
        <v>5</v>
      </c>
      <c r="T58" s="12" t="n">
        <v>5</v>
      </c>
      <c r="U58" s="12" t="n">
        <v>6</v>
      </c>
      <c r="V58" s="12" t="n">
        <v>6</v>
      </c>
      <c r="W58" s="12" t="n">
        <v>6</v>
      </c>
      <c r="X58" s="12" t="n">
        <v>6</v>
      </c>
      <c r="Y58" s="12" t="n">
        <v>5</v>
      </c>
      <c r="Z58" s="12" t="n">
        <v>5</v>
      </c>
      <c r="AA58" s="12" t="n">
        <v>3</v>
      </c>
      <c r="AB58" s="13" t="n">
        <v>2</v>
      </c>
    </row>
    <row r="59" customFormat="false" ht="12.8" hidden="false" customHeight="false" outlineLevel="0" collapsed="false">
      <c r="AC59" s="14" t="n">
        <f aca="false">SUM(B58:AB58)</f>
        <v>110</v>
      </c>
      <c r="AD59" s="15" t="s">
        <v>2</v>
      </c>
    </row>
    <row r="60" customFormat="false" ht="12.8" hidden="false" customHeight="false" outlineLevel="0" collapsed="false">
      <c r="AC60" s="27" t="n">
        <f aca="false">$AC$13/AC59</f>
        <v>1.02727272727273</v>
      </c>
      <c r="AD60" s="52" t="s">
        <v>4</v>
      </c>
    </row>
    <row r="61" customFormat="false" ht="12.8" hidden="false" customHeight="false" outlineLevel="0" collapsed="false">
      <c r="AC61" s="29"/>
      <c r="AD61" s="30" t="s">
        <v>5</v>
      </c>
      <c r="AE61" s="31" t="n">
        <f aca="false">(B$12-$AC60*B58)^2</f>
        <v>15.5666115702479</v>
      </c>
      <c r="AF61" s="31" t="n">
        <f aca="false">(C$12-$AC60*C58)^2</f>
        <v>15.5666115702479</v>
      </c>
      <c r="AG61" s="31" t="n">
        <f aca="false">(D$12-$AC60*D58)^2</f>
        <v>8.51578512396694</v>
      </c>
      <c r="AH61" s="31" t="n">
        <f aca="false">(E$12-$AC60*E58)^2</f>
        <v>8.51578512396694</v>
      </c>
      <c r="AI61" s="31" t="n">
        <f aca="false">(F$12-$AC60*F58)^2</f>
        <v>0.843057851239669</v>
      </c>
      <c r="AJ61" s="31" t="n">
        <f aca="false">(G$12-$AC60*G58)^2</f>
        <v>0.843057851239669</v>
      </c>
      <c r="AK61" s="31" t="n">
        <f aca="false">(H$12-$AC60*H58)^2</f>
        <v>0.843057851239669</v>
      </c>
      <c r="AL61" s="31" t="n">
        <f aca="false">(I$12-$AC60*I58)^2</f>
        <v>0.843057851239669</v>
      </c>
      <c r="AM61" s="31" t="n">
        <f aca="false">(J$12-$AC60*J58)^2</f>
        <v>0.843057851239669</v>
      </c>
      <c r="AN61" s="31" t="n">
        <f aca="false">(K$12-$AC60*K58)^2</f>
        <v>0.011900826446281</v>
      </c>
      <c r="AO61" s="31" t="n">
        <f aca="false">(L$12-$AC60*L58)^2</f>
        <v>0.011900826446281</v>
      </c>
      <c r="AP61" s="31" t="n">
        <f aca="false">(M$12-$AC60*M58)^2</f>
        <v>0.011900826446281</v>
      </c>
      <c r="AQ61" s="31" t="n">
        <f aca="false">(N$12-$AC60*N58)^2</f>
        <v>0.011900826446281</v>
      </c>
      <c r="AR61" s="31" t="n">
        <f aca="false">(O$12-$AC60*O58)^2</f>
        <v>1.29132231404959</v>
      </c>
      <c r="AS61" s="31" t="n">
        <f aca="false">(P$12-$AC60*P58)^2</f>
        <v>1.29132231404959</v>
      </c>
      <c r="AT61" s="31" t="n">
        <f aca="false">(Q$12-$AC60*Q58)^2</f>
        <v>1.29132231404959</v>
      </c>
      <c r="AU61" s="31" t="n">
        <f aca="false">(R$12-$AC60*R58)^2</f>
        <v>1.29132231404959</v>
      </c>
      <c r="AV61" s="31" t="n">
        <f aca="false">(S$12-$AC60*S58)^2</f>
        <v>1.29132231404959</v>
      </c>
      <c r="AW61" s="31" t="n">
        <f aca="false">(T$12-$AC60*T58)^2</f>
        <v>1.29132231404959</v>
      </c>
      <c r="AX61" s="31" t="n">
        <f aca="false">(U$12-$AC60*U58)^2</f>
        <v>4.68132231404959</v>
      </c>
      <c r="AY61" s="31" t="n">
        <f aca="false">(V$12-$AC60*V58)^2</f>
        <v>4.68132231404959</v>
      </c>
      <c r="AZ61" s="31" t="n">
        <f aca="false">(W$12-$AC60*W58)^2</f>
        <v>4.68132231404959</v>
      </c>
      <c r="BA61" s="31" t="n">
        <f aca="false">(X$12-$AC60*X58)^2</f>
        <v>4.68132231404959</v>
      </c>
      <c r="BB61" s="31" t="n">
        <f aca="false">(Y$12-$AC60*Y58)^2</f>
        <v>1.29132231404959</v>
      </c>
      <c r="BC61" s="31" t="n">
        <f aca="false">(Z$12-$AC60*Z58)^2</f>
        <v>1.29132231404959</v>
      </c>
      <c r="BD61" s="31" t="n">
        <f aca="false">(AA$12-$AC60*AA58)^2</f>
        <v>0.00669421487603309</v>
      </c>
      <c r="BE61" s="31" t="n">
        <f aca="false">(AB$12-$AC60*AB58)^2</f>
        <v>0.00297520661157026</v>
      </c>
    </row>
    <row r="62" customFormat="false" ht="12.8" hidden="false" customHeight="false" outlineLevel="0" collapsed="false">
      <c r="AC62" s="32" t="s">
        <v>6</v>
      </c>
      <c r="AD62" s="33" t="n">
        <f aca="false">SUM(AE61:BE61)/$AC$13</f>
        <v>0.721178965845096</v>
      </c>
    </row>
    <row r="63" customFormat="false" ht="12.8" hidden="false" customHeight="false" outlineLevel="0" collapsed="false">
      <c r="A63" s="2" t="s">
        <v>9</v>
      </c>
      <c r="B63" s="3" t="n">
        <v>1</v>
      </c>
      <c r="C63" s="3" t="n">
        <v>2</v>
      </c>
      <c r="D63" s="3" t="n">
        <v>3</v>
      </c>
      <c r="E63" s="3" t="n">
        <v>4</v>
      </c>
      <c r="F63" s="3" t="n">
        <v>5</v>
      </c>
      <c r="G63" s="3" t="n">
        <v>6</v>
      </c>
      <c r="H63" s="3" t="n">
        <v>7</v>
      </c>
      <c r="I63" s="3" t="n">
        <v>8</v>
      </c>
      <c r="J63" s="3" t="n">
        <v>9</v>
      </c>
      <c r="K63" s="3" t="n">
        <v>10</v>
      </c>
      <c r="L63" s="3" t="n">
        <v>11</v>
      </c>
      <c r="M63" s="3" t="n">
        <v>12</v>
      </c>
      <c r="N63" s="3" t="n">
        <v>13</v>
      </c>
      <c r="O63" s="3" t="n">
        <v>14</v>
      </c>
      <c r="P63" s="3" t="n">
        <v>15</v>
      </c>
      <c r="Q63" s="3" t="n">
        <v>16</v>
      </c>
      <c r="R63" s="3" t="n">
        <v>17</v>
      </c>
      <c r="S63" s="3" t="n">
        <v>18</v>
      </c>
      <c r="T63" s="3" t="n">
        <v>19</v>
      </c>
      <c r="U63" s="3" t="n">
        <v>20</v>
      </c>
      <c r="V63" s="3" t="n">
        <v>21</v>
      </c>
      <c r="W63" s="3" t="n">
        <v>22</v>
      </c>
      <c r="X63" s="3" t="n">
        <v>23</v>
      </c>
      <c r="Y63" s="3" t="n">
        <v>24</v>
      </c>
      <c r="Z63" s="3" t="n">
        <v>25</v>
      </c>
      <c r="AA63" s="3" t="n">
        <v>26</v>
      </c>
      <c r="AB63" s="4" t="n">
        <v>27</v>
      </c>
    </row>
    <row r="64" customFormat="false" ht="12.8" hidden="false" customHeight="false" outlineLevel="0" collapsed="false">
      <c r="A64" s="6"/>
      <c r="AB64" s="7"/>
    </row>
    <row r="65" customFormat="false" ht="12.8" hidden="false" customHeight="false" outlineLevel="0" collapsed="false">
      <c r="A65" s="44" t="n">
        <v>16</v>
      </c>
      <c r="B65" s="53"/>
      <c r="C65" s="53"/>
      <c r="D65" s="53"/>
      <c r="E65" s="53"/>
      <c r="AB65" s="7"/>
    </row>
    <row r="66" customFormat="false" ht="12.8" hidden="false" customHeight="false" outlineLevel="0" collapsed="false">
      <c r="A66" s="44" t="n">
        <v>15</v>
      </c>
      <c r="B66" s="53"/>
      <c r="C66" s="53"/>
      <c r="D66" s="53"/>
      <c r="E66" s="53"/>
      <c r="AB66" s="7"/>
    </row>
    <row r="67" customFormat="false" ht="12.8" hidden="false" customHeight="false" outlineLevel="0" collapsed="false">
      <c r="A67" s="44" t="n">
        <v>14</v>
      </c>
      <c r="B67" s="53"/>
      <c r="C67" s="53"/>
      <c r="D67" s="53"/>
      <c r="E67" s="53"/>
      <c r="AB67" s="7"/>
    </row>
    <row r="68" customFormat="false" ht="12.8" hidden="false" customHeight="false" outlineLevel="0" collapsed="false">
      <c r="A68" s="44" t="n">
        <v>13</v>
      </c>
      <c r="B68" s="53"/>
      <c r="C68" s="53"/>
      <c r="D68" s="53"/>
      <c r="E68" s="53"/>
      <c r="AB68" s="7"/>
    </row>
    <row r="69" customFormat="false" ht="12.8" hidden="false" customHeight="false" outlineLevel="0" collapsed="false">
      <c r="A69" s="44" t="n">
        <v>12</v>
      </c>
      <c r="B69" s="53"/>
      <c r="C69" s="53"/>
      <c r="D69" s="53"/>
      <c r="E69" s="53"/>
      <c r="F69" s="53"/>
      <c r="G69" s="53"/>
      <c r="H69" s="53"/>
      <c r="Q69" s="53"/>
      <c r="R69" s="53"/>
      <c r="S69" s="53"/>
      <c r="T69" s="53"/>
      <c r="U69" s="53"/>
      <c r="V69" s="53"/>
      <c r="W69" s="53"/>
      <c r="AB69" s="7"/>
    </row>
    <row r="70" customFormat="false" ht="12.8" hidden="false" customHeight="false" outlineLevel="0" collapsed="false">
      <c r="A70" s="44" t="n">
        <v>11</v>
      </c>
      <c r="B70" s="53"/>
      <c r="C70" s="53"/>
      <c r="D70" s="53"/>
      <c r="E70" s="53"/>
      <c r="F70" s="53"/>
      <c r="G70" s="53"/>
      <c r="H70" s="53"/>
      <c r="Q70" s="53"/>
      <c r="R70" s="53"/>
      <c r="S70" s="53"/>
      <c r="T70" s="53"/>
      <c r="U70" s="53"/>
      <c r="V70" s="53"/>
      <c r="W70" s="53"/>
      <c r="AB70" s="7"/>
    </row>
    <row r="71" customFormat="false" ht="12.8" hidden="false" customHeight="false" outlineLevel="0" collapsed="false">
      <c r="A71" s="44" t="n">
        <v>10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Q71" s="53"/>
      <c r="R71" s="53"/>
      <c r="S71" s="53"/>
      <c r="T71" s="53"/>
      <c r="U71" s="53"/>
      <c r="V71" s="53"/>
      <c r="W71" s="53"/>
      <c r="X71" s="53"/>
      <c r="Y71" s="53"/>
      <c r="AB71" s="7"/>
    </row>
    <row r="72" customFormat="false" ht="12.8" hidden="false" customHeight="false" outlineLevel="0" collapsed="false">
      <c r="A72" s="44" t="n">
        <v>9</v>
      </c>
      <c r="B72" s="53"/>
      <c r="C72" s="53"/>
      <c r="D72" s="53"/>
      <c r="E72" s="53"/>
      <c r="F72" s="53"/>
      <c r="G72" s="53"/>
      <c r="H72" s="53"/>
      <c r="I72" s="53"/>
      <c r="J72" s="53"/>
      <c r="K72" s="53"/>
      <c r="Q72" s="53"/>
      <c r="R72" s="53"/>
      <c r="S72" s="53"/>
      <c r="T72" s="53"/>
      <c r="U72" s="53"/>
      <c r="V72" s="53"/>
      <c r="W72" s="53"/>
      <c r="X72" s="53"/>
      <c r="Y72" s="53"/>
      <c r="AB72" s="7"/>
    </row>
    <row r="73" customFormat="false" ht="12.8" hidden="false" customHeight="false" outlineLevel="0" collapsed="false">
      <c r="A73" s="44" t="n">
        <v>8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Q73" s="53"/>
      <c r="R73" s="53"/>
      <c r="S73" s="53"/>
      <c r="T73" s="53"/>
      <c r="U73" s="53"/>
      <c r="V73" s="53"/>
      <c r="W73" s="53"/>
      <c r="X73" s="53"/>
      <c r="Y73" s="53"/>
      <c r="AB73" s="7"/>
    </row>
    <row r="74" customFormat="false" ht="12.8" hidden="false" customHeight="false" outlineLevel="0" collapsed="false">
      <c r="A74" s="44" t="n">
        <v>7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Q74" s="53"/>
      <c r="R74" s="53"/>
      <c r="S74" s="53"/>
      <c r="T74" s="53"/>
      <c r="U74" s="53"/>
      <c r="V74" s="53"/>
      <c r="W74" s="53"/>
      <c r="X74" s="53"/>
      <c r="Y74" s="53"/>
      <c r="AB74" s="7"/>
    </row>
    <row r="75" customFormat="false" ht="12.8" hidden="false" customHeight="false" outlineLevel="0" collapsed="false">
      <c r="A75" s="44" t="n">
        <v>6</v>
      </c>
      <c r="B75" s="54"/>
      <c r="C75" s="55"/>
      <c r="D75" s="55"/>
      <c r="E75" s="56"/>
      <c r="F75" s="53"/>
      <c r="G75" s="53"/>
      <c r="H75" s="53"/>
      <c r="I75" s="53"/>
      <c r="J75" s="53"/>
      <c r="K75" s="53"/>
      <c r="L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AB75" s="7"/>
    </row>
    <row r="76" customFormat="false" ht="12.8" hidden="false" customHeight="false" outlineLevel="0" collapsed="false">
      <c r="A76" s="44" t="n">
        <v>5</v>
      </c>
      <c r="B76" s="57"/>
      <c r="C76" s="53"/>
      <c r="D76" s="53"/>
      <c r="E76" s="58"/>
      <c r="F76" s="53"/>
      <c r="G76" s="53"/>
      <c r="H76" s="53"/>
      <c r="I76" s="53"/>
      <c r="J76" s="53"/>
      <c r="K76" s="53"/>
      <c r="L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AB76" s="7"/>
    </row>
    <row r="77" customFormat="false" ht="12.8" hidden="false" customHeight="false" outlineLevel="0" collapsed="false">
      <c r="A77" s="44" t="n">
        <v>4</v>
      </c>
      <c r="B77" s="57"/>
      <c r="C77" s="53"/>
      <c r="D77" s="53"/>
      <c r="E77" s="53"/>
      <c r="F77" s="55"/>
      <c r="G77" s="55"/>
      <c r="H77" s="55"/>
      <c r="I77" s="55"/>
      <c r="J77" s="55"/>
      <c r="K77" s="55"/>
      <c r="L77" s="55"/>
      <c r="M77" s="23"/>
      <c r="N77" s="23"/>
      <c r="O77" s="23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18"/>
      <c r="AB77" s="7"/>
    </row>
    <row r="78" customFormat="false" ht="12.8" hidden="false" customHeight="false" outlineLevel="0" collapsed="false">
      <c r="A78" s="44" t="n">
        <v>3</v>
      </c>
      <c r="B78" s="57"/>
      <c r="C78" s="53"/>
      <c r="D78" s="53"/>
      <c r="E78" s="53"/>
      <c r="F78" s="53"/>
      <c r="G78" s="53"/>
      <c r="H78" s="53"/>
      <c r="I78" s="53"/>
      <c r="J78" s="53"/>
      <c r="K78" s="53"/>
      <c r="L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AA78" s="18"/>
      <c r="AB78" s="7"/>
    </row>
    <row r="79" customFormat="false" ht="12.8" hidden="false" customHeight="false" outlineLevel="0" collapsed="false">
      <c r="A79" s="44" t="n">
        <v>2</v>
      </c>
      <c r="B79" s="57"/>
      <c r="C79" s="53"/>
      <c r="D79" s="53"/>
      <c r="E79" s="53"/>
      <c r="F79" s="53"/>
      <c r="G79" s="53"/>
      <c r="H79" s="53"/>
      <c r="I79" s="53"/>
      <c r="J79" s="53"/>
      <c r="K79" s="53"/>
      <c r="L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B79" s="18"/>
    </row>
    <row r="80" customFormat="false" ht="12.8" hidden="false" customHeight="false" outlineLevel="0" collapsed="false">
      <c r="A80" s="44" t="n">
        <v>1</v>
      </c>
      <c r="B80" s="59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40"/>
      <c r="N80" s="4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40"/>
      <c r="AB80" s="42"/>
    </row>
    <row r="81" customFormat="false" ht="12.8" hidden="false" customHeight="false" outlineLevel="0" collapsed="false">
      <c r="A81" s="6"/>
      <c r="AB81" s="7"/>
    </row>
    <row r="82" customFormat="false" ht="12.8" hidden="false" customHeight="false" outlineLevel="0" collapsed="false">
      <c r="A82" s="11" t="s">
        <v>1</v>
      </c>
      <c r="B82" s="12" t="n">
        <v>16</v>
      </c>
      <c r="C82" s="12" t="n">
        <v>16</v>
      </c>
      <c r="D82" s="12" t="n">
        <v>16</v>
      </c>
      <c r="E82" s="12" t="n">
        <v>16</v>
      </c>
      <c r="F82" s="12" t="n">
        <v>12</v>
      </c>
      <c r="G82" s="12" t="n">
        <v>12</v>
      </c>
      <c r="H82" s="12" t="n">
        <v>12</v>
      </c>
      <c r="I82" s="12" t="n">
        <v>10</v>
      </c>
      <c r="J82" s="12" t="n">
        <v>10</v>
      </c>
      <c r="K82" s="12" t="n">
        <v>10</v>
      </c>
      <c r="L82" s="12" t="n">
        <v>6</v>
      </c>
      <c r="M82" s="12" t="n">
        <v>0</v>
      </c>
      <c r="N82" s="12" t="n">
        <v>0</v>
      </c>
      <c r="O82" s="12" t="n">
        <v>2</v>
      </c>
      <c r="P82" s="12" t="n">
        <v>6</v>
      </c>
      <c r="Q82" s="12" t="n">
        <v>12</v>
      </c>
      <c r="R82" s="12" t="n">
        <v>12</v>
      </c>
      <c r="S82" s="12" t="n">
        <v>12</v>
      </c>
      <c r="T82" s="12" t="n">
        <v>12</v>
      </c>
      <c r="U82" s="12" t="n">
        <v>12</v>
      </c>
      <c r="V82" s="12" t="n">
        <v>12</v>
      </c>
      <c r="W82" s="12" t="n">
        <v>12</v>
      </c>
      <c r="X82" s="12" t="n">
        <v>10</v>
      </c>
      <c r="Y82" s="12" t="n">
        <v>10</v>
      </c>
      <c r="Z82" s="12" t="n">
        <v>2</v>
      </c>
      <c r="AA82" s="12" t="n">
        <v>0</v>
      </c>
      <c r="AB82" s="13" t="n">
        <v>0</v>
      </c>
    </row>
    <row r="83" customFormat="false" ht="12.8" hidden="false" customHeight="false" outlineLevel="0" collapsed="false">
      <c r="AC83" s="14" t="n">
        <f aca="false">SUM(B82:AB82)</f>
        <v>250</v>
      </c>
      <c r="AD83" s="15" t="s">
        <v>2</v>
      </c>
    </row>
    <row r="84" customFormat="false" ht="12.8" hidden="false" customHeight="false" outlineLevel="0" collapsed="false">
      <c r="AC84" s="29" t="n">
        <f aca="false">$AC$13/AC83</f>
        <v>0.452</v>
      </c>
      <c r="AD84" s="52" t="s">
        <v>4</v>
      </c>
    </row>
    <row r="85" customFormat="false" ht="12.8" hidden="false" customHeight="false" outlineLevel="0" collapsed="false">
      <c r="AC85" s="29"/>
      <c r="AD85" s="30" t="s">
        <v>5</v>
      </c>
      <c r="AE85" s="31" t="n">
        <f aca="false">(B$12-$AC84*B82)^2</f>
        <v>1.517824</v>
      </c>
      <c r="AF85" s="31" t="n">
        <f aca="false">(C$12-$AC84*C82)^2</f>
        <v>1.517824</v>
      </c>
      <c r="AG85" s="31" t="n">
        <f aca="false">(D$12-$AC84*D82)^2</f>
        <v>1.517824</v>
      </c>
      <c r="AH85" s="31" t="n">
        <f aca="false">(E$12-$AC84*E82)^2</f>
        <v>1.517824</v>
      </c>
      <c r="AI85" s="31" t="n">
        <f aca="false">(F$12-$AC84*F82)^2</f>
        <v>2.027776</v>
      </c>
      <c r="AJ85" s="31" t="n">
        <f aca="false">(G$12-$AC84*G82)^2</f>
        <v>2.027776</v>
      </c>
      <c r="AK85" s="31" t="n">
        <f aca="false">(H$12-$AC84*H82)^2</f>
        <v>2.027776</v>
      </c>
      <c r="AL85" s="31" t="n">
        <f aca="false">(I$12-$AC84*I82)^2</f>
        <v>0.270400000000001</v>
      </c>
      <c r="AM85" s="31" t="n">
        <f aca="false">(J$12-$AC84*J82)^2</f>
        <v>0.270400000000001</v>
      </c>
      <c r="AN85" s="31" t="n">
        <f aca="false">(K$12-$AC84*K82)^2</f>
        <v>0.270400000000001</v>
      </c>
      <c r="AO85" s="31" t="n">
        <f aca="false">(L$12-$AC84*L82)^2</f>
        <v>1.658944</v>
      </c>
      <c r="AP85" s="31" t="n">
        <f aca="false">(M$12-$AC84*M82)^2</f>
        <v>16</v>
      </c>
      <c r="AQ85" s="31" t="n">
        <f aca="false">(N$12-$AC84*N82)^2</f>
        <v>16</v>
      </c>
      <c r="AR85" s="31" t="n">
        <f aca="false">(O$12-$AC84*O82)^2</f>
        <v>9.585216</v>
      </c>
      <c r="AS85" s="31" t="n">
        <f aca="false">(P$12-$AC84*P82)^2</f>
        <v>1.658944</v>
      </c>
      <c r="AT85" s="31" t="n">
        <f aca="false">(Q$12-$AC84*Q82)^2</f>
        <v>2.027776</v>
      </c>
      <c r="AU85" s="31" t="n">
        <f aca="false">(R$12-$AC84*R82)^2</f>
        <v>2.027776</v>
      </c>
      <c r="AV85" s="31" t="n">
        <f aca="false">(S$12-$AC84*S82)^2</f>
        <v>2.027776</v>
      </c>
      <c r="AW85" s="31" t="n">
        <f aca="false">(T$12-$AC84*T82)^2</f>
        <v>2.027776</v>
      </c>
      <c r="AX85" s="31" t="n">
        <f aca="false">(U$12-$AC84*U82)^2</f>
        <v>2.027776</v>
      </c>
      <c r="AY85" s="31" t="n">
        <f aca="false">(V$12-$AC84*V82)^2</f>
        <v>2.027776</v>
      </c>
      <c r="AZ85" s="31" t="n">
        <f aca="false">(W$12-$AC84*W82)^2</f>
        <v>2.027776</v>
      </c>
      <c r="BA85" s="31" t="n">
        <f aca="false">(X$12-$AC84*X82)^2</f>
        <v>0.270400000000001</v>
      </c>
      <c r="BB85" s="31" t="n">
        <f aca="false">(Y$12-$AC84*Y82)^2</f>
        <v>0.270400000000001</v>
      </c>
      <c r="BC85" s="31" t="n">
        <f aca="false">(Z$12-$AC84*Z82)^2</f>
        <v>9.585216</v>
      </c>
      <c r="BD85" s="31" t="n">
        <f aca="false">(AA$12-$AC84*AA82)^2</f>
        <v>9</v>
      </c>
      <c r="BE85" s="31" t="n">
        <f aca="false">(AB$12-$AC84*AB82)^2</f>
        <v>4</v>
      </c>
    </row>
    <row r="86" customFormat="false" ht="12.8" hidden="false" customHeight="false" outlineLevel="0" collapsed="false">
      <c r="AC86" s="32" t="s">
        <v>6</v>
      </c>
      <c r="AD86" s="33" t="n">
        <f aca="false">SUM(AE85:BE85)/$AC$13</f>
        <v>0.84238385840708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LibreOffice/7.5.0.3$Linux_X86_64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2023-11-29T10:06:33Z</dcterms:created>
  <dc:creator/>
  <dc:description/>
  <dc:language>en-US</dc:language>
  <cp:lastModifiedBy/>
  <dcterms:modified xsi:type="dcterms:W3CDTF">2023-12-11T14:26:38Z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