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Xuan Thang\04. H5N1\Report\"/>
    </mc:Choice>
  </mc:AlternateContent>
  <xr:revisionPtr revIDLastSave="0" documentId="13_ncr:1_{F8395E9C-B615-4B15-B05E-99090988216A}" xr6:coauthVersionLast="36" xr6:coauthVersionMax="36" xr10:uidLastSave="{00000000-0000-0000-0000-000000000000}"/>
  <bookViews>
    <workbookView xWindow="0" yWindow="0" windowWidth="24000" windowHeight="9525" activeTab="1" xr2:uid="{96C9E5A8-C2DF-4520-9AC5-ED16199CE618}"/>
  </bookViews>
  <sheets>
    <sheet name="CEC2009" sheetId="2" r:id="rId1"/>
    <sheet name="ZDT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1" l="1"/>
  <c r="N32" i="1"/>
  <c r="O32" i="1"/>
  <c r="P32" i="1"/>
  <c r="Q32" i="1"/>
  <c r="N33" i="1"/>
  <c r="O33" i="1"/>
  <c r="P33" i="1"/>
  <c r="Q33" i="1"/>
  <c r="N34" i="1"/>
  <c r="O34" i="1"/>
  <c r="R34" i="1" s="1"/>
  <c r="S34" i="1" s="1"/>
  <c r="P34" i="1"/>
  <c r="Q34" i="1"/>
  <c r="M33" i="1"/>
  <c r="R33" i="1" s="1"/>
  <c r="M34" i="1"/>
  <c r="N27" i="1"/>
  <c r="O27" i="1"/>
  <c r="P27" i="1"/>
  <c r="Q27" i="1"/>
  <c r="T27" i="1"/>
  <c r="Y27" i="1" s="1"/>
  <c r="U27" i="1"/>
  <c r="V27" i="1"/>
  <c r="W27" i="1"/>
  <c r="X27" i="1"/>
  <c r="N28" i="1"/>
  <c r="O28" i="1"/>
  <c r="P28" i="1"/>
  <c r="Q28" i="1"/>
  <c r="T28" i="1"/>
  <c r="Y28" i="1" s="1"/>
  <c r="U28" i="1"/>
  <c r="V28" i="1"/>
  <c r="W28" i="1"/>
  <c r="X28" i="1"/>
  <c r="N29" i="1"/>
  <c r="O29" i="1"/>
  <c r="P29" i="1"/>
  <c r="Q29" i="1"/>
  <c r="T29" i="1"/>
  <c r="Y29" i="1" s="1"/>
  <c r="Z29" i="1" s="1"/>
  <c r="U29" i="1"/>
  <c r="V29" i="1"/>
  <c r="W29" i="1"/>
  <c r="X29" i="1"/>
  <c r="M28" i="1"/>
  <c r="R28" i="1" s="1"/>
  <c r="M29" i="1"/>
  <c r="R29" i="1" s="1"/>
  <c r="S29" i="1" s="1"/>
  <c r="M27" i="1"/>
  <c r="R27" i="1" s="1"/>
  <c r="S27" i="1" s="1"/>
  <c r="N22" i="1"/>
  <c r="O22" i="1"/>
  <c r="P22" i="1"/>
  <c r="Q22" i="1"/>
  <c r="T22" i="1"/>
  <c r="Y22" i="1" s="1"/>
  <c r="Z22" i="1" s="1"/>
  <c r="U22" i="1"/>
  <c r="V22" i="1"/>
  <c r="W22" i="1"/>
  <c r="X22" i="1"/>
  <c r="N23" i="1"/>
  <c r="O23" i="1"/>
  <c r="P23" i="1"/>
  <c r="Q23" i="1"/>
  <c r="T23" i="1"/>
  <c r="Y23" i="1" s="1"/>
  <c r="U23" i="1"/>
  <c r="V23" i="1"/>
  <c r="W23" i="1"/>
  <c r="X23" i="1"/>
  <c r="N24" i="1"/>
  <c r="O24" i="1"/>
  <c r="R24" i="1" s="1"/>
  <c r="P24" i="1"/>
  <c r="Q24" i="1"/>
  <c r="T24" i="1"/>
  <c r="Y24" i="1" s="1"/>
  <c r="U24" i="1"/>
  <c r="V24" i="1"/>
  <c r="W24" i="1"/>
  <c r="X24" i="1"/>
  <c r="M23" i="1"/>
  <c r="M24" i="1"/>
  <c r="M22" i="1"/>
  <c r="R22" i="1" s="1"/>
  <c r="S22" i="1" s="1"/>
  <c r="M32" i="1"/>
  <c r="R32" i="1" s="1"/>
  <c r="S32" i="1" l="1"/>
  <c r="Z23" i="1"/>
  <c r="S33" i="1"/>
  <c r="Z27" i="1"/>
  <c r="S24" i="1"/>
  <c r="Z24" i="1"/>
  <c r="Z28" i="1"/>
  <c r="S28" i="1"/>
  <c r="S23" i="1"/>
  <c r="M53" i="2"/>
  <c r="L53" i="2"/>
  <c r="K53" i="2"/>
  <c r="D52" i="2"/>
  <c r="D53" i="2" s="1"/>
  <c r="C52" i="2"/>
  <c r="C53" i="2" s="1"/>
  <c r="K48" i="2"/>
  <c r="L48" i="2"/>
  <c r="L52" i="2" s="1"/>
  <c r="M48" i="2"/>
  <c r="K49" i="2"/>
  <c r="L49" i="2"/>
  <c r="M49" i="2"/>
  <c r="K50" i="2"/>
  <c r="L50" i="2"/>
  <c r="M50" i="2"/>
  <c r="K51" i="2"/>
  <c r="L51" i="2"/>
  <c r="M51" i="2"/>
  <c r="L47" i="2"/>
  <c r="M47" i="2"/>
  <c r="M52" i="2" s="1"/>
  <c r="K47" i="2"/>
  <c r="K52" i="2" s="1"/>
  <c r="H48" i="2"/>
  <c r="I48" i="2"/>
  <c r="I52" i="2" s="1"/>
  <c r="I53" i="2" s="1"/>
  <c r="J48" i="2"/>
  <c r="J52" i="2" s="1"/>
  <c r="J53" i="2" s="1"/>
  <c r="H49" i="2"/>
  <c r="H52" i="2" s="1"/>
  <c r="H53" i="2" s="1"/>
  <c r="I49" i="2"/>
  <c r="J49" i="2"/>
  <c r="H50" i="2"/>
  <c r="I50" i="2"/>
  <c r="J50" i="2"/>
  <c r="H51" i="2"/>
  <c r="I51" i="2"/>
  <c r="J51" i="2"/>
  <c r="I47" i="2"/>
  <c r="J47" i="2"/>
  <c r="H47" i="2"/>
  <c r="E48" i="2"/>
  <c r="F48" i="2"/>
  <c r="G48" i="2"/>
  <c r="E49" i="2"/>
  <c r="F49" i="2"/>
  <c r="G49" i="2"/>
  <c r="E50" i="2"/>
  <c r="F50" i="2"/>
  <c r="G50" i="2"/>
  <c r="E51" i="2"/>
  <c r="F51" i="2"/>
  <c r="G51" i="2"/>
  <c r="F47" i="2"/>
  <c r="F52" i="2" s="1"/>
  <c r="F53" i="2" s="1"/>
  <c r="G47" i="2"/>
  <c r="G52" i="2" s="1"/>
  <c r="G53" i="2" s="1"/>
  <c r="E47" i="2"/>
  <c r="E52" i="2" s="1"/>
  <c r="E53" i="2" s="1"/>
  <c r="B48" i="2"/>
  <c r="B52" i="2" s="1"/>
  <c r="B53" i="2" s="1"/>
  <c r="C48" i="2"/>
  <c r="D48" i="2"/>
  <c r="B49" i="2"/>
  <c r="C49" i="2"/>
  <c r="D49" i="2"/>
  <c r="B50" i="2"/>
  <c r="C50" i="2"/>
  <c r="D50" i="2"/>
  <c r="B51" i="2"/>
  <c r="C51" i="2"/>
  <c r="D51" i="2"/>
  <c r="C47" i="2"/>
  <c r="D47" i="2"/>
  <c r="B47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K38" i="2"/>
  <c r="K43" i="2" s="1"/>
  <c r="K44" i="2" s="1"/>
  <c r="L38" i="2"/>
  <c r="L43" i="2" s="1"/>
  <c r="L44" i="2" s="1"/>
  <c r="M38" i="2"/>
  <c r="M43" i="2" s="1"/>
  <c r="M44" i="2" s="1"/>
  <c r="J38" i="2"/>
  <c r="J43" i="2" s="1"/>
  <c r="J44" i="2" s="1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G38" i="2"/>
  <c r="G43" i="2" s="1"/>
  <c r="G44" i="2" s="1"/>
  <c r="H38" i="2"/>
  <c r="H43" i="2" s="1"/>
  <c r="H44" i="2" s="1"/>
  <c r="I38" i="2"/>
  <c r="I43" i="2" s="1"/>
  <c r="I44" i="2" s="1"/>
  <c r="F38" i="2"/>
  <c r="F43" i="2" s="1"/>
  <c r="F44" i="2" s="1"/>
  <c r="B39" i="2"/>
  <c r="C39" i="2"/>
  <c r="C43" i="2" s="1"/>
  <c r="C44" i="2" s="1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C38" i="2"/>
  <c r="D38" i="2"/>
  <c r="D43" i="2" s="1"/>
  <c r="D44" i="2" s="1"/>
  <c r="E38" i="2"/>
  <c r="E43" i="2" s="1"/>
  <c r="E44" i="2" s="1"/>
  <c r="B38" i="2"/>
  <c r="B43" i="2" s="1"/>
  <c r="B44" i="2" s="1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K29" i="2"/>
  <c r="K34" i="2" s="1"/>
  <c r="L29" i="2"/>
  <c r="L34" i="2" s="1"/>
  <c r="M29" i="2"/>
  <c r="M34" i="2" s="1"/>
  <c r="J29" i="2"/>
  <c r="J34" i="2" s="1"/>
  <c r="J35" i="2" s="1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G29" i="2"/>
  <c r="G34" i="2" s="1"/>
  <c r="G35" i="2" s="1"/>
  <c r="H29" i="2"/>
  <c r="H34" i="2" s="1"/>
  <c r="H35" i="2" s="1"/>
  <c r="I29" i="2"/>
  <c r="I34" i="2" s="1"/>
  <c r="I35" i="2" s="1"/>
  <c r="F29" i="2"/>
  <c r="F34" i="2" s="1"/>
  <c r="F35" i="2" s="1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C29" i="2"/>
  <c r="C34" i="2" s="1"/>
  <c r="C35" i="2" s="1"/>
  <c r="D29" i="2"/>
  <c r="D34" i="2" s="1"/>
  <c r="D35" i="2" s="1"/>
  <c r="E29" i="2"/>
  <c r="E34" i="2" s="1"/>
  <c r="E35" i="2" s="1"/>
  <c r="B29" i="2"/>
  <c r="B34" i="2" s="1"/>
  <c r="B35" i="2" s="1"/>
</calcChain>
</file>

<file path=xl/sharedStrings.xml><?xml version="1.0" encoding="utf-8"?>
<sst xmlns="http://schemas.openxmlformats.org/spreadsheetml/2006/main" count="264" uniqueCount="48">
  <si>
    <t>IGD</t>
  </si>
  <si>
    <t>UF1 (bi-objective)</t>
  </si>
  <si>
    <t>UF2 (bi-objective)</t>
  </si>
  <si>
    <t>UF3 (bi-objective)</t>
  </si>
  <si>
    <t>MSSA</t>
  </si>
  <si>
    <t>MOPSO</t>
  </si>
  <si>
    <t>MOEA/D</t>
  </si>
  <si>
    <t>Average</t>
  </si>
  <si>
    <t>Median</t>
  </si>
  <si>
    <t>STD. Dev.</t>
  </si>
  <si>
    <t>Worst</t>
  </si>
  <si>
    <t>Best</t>
  </si>
  <si>
    <t>UF4 (bi-objective)</t>
  </si>
  <si>
    <t>UF5 (bi-objective)</t>
  </si>
  <si>
    <t>UF6 (bi-objective)</t>
  </si>
  <si>
    <t>UF7 (bi-objective)</t>
  </si>
  <si>
    <t>UF8 (tri-objective)</t>
  </si>
  <si>
    <t>UF9 (tri-objective)</t>
  </si>
  <si>
    <t>UF10 (tri-objective)</t>
  </si>
  <si>
    <t>Table 7</t>
  </si>
  <si>
    <t>Algorithm</t>
  </si>
  <si>
    <t>ZDT1</t>
  </si>
  <si>
    <t>ZDT2</t>
  </si>
  <si>
    <t>Ave</t>
  </si>
  <si>
    <t>Std.</t>
  </si>
  <si>
    <t>NSGA-II</t>
  </si>
  <si>
    <t>ZDT3</t>
  </si>
  <si>
    <t>ZDT1 with linear front</t>
  </si>
  <si>
    <t>ZDT2 with 3 objectives</t>
  </si>
  <si>
    <t>Results of the multi-objective algorithms (using IGD) on the ZDT test functions employed</t>
  </si>
  <si>
    <t>Table 8</t>
  </si>
  <si>
    <t>Statistical results for IGD on UF1 to UF10 in the CEC2009 test suite.</t>
  </si>
  <si>
    <t>MH5N1</t>
  </si>
  <si>
    <t>'UF1'</t>
  </si>
  <si>
    <t>'UF2'</t>
  </si>
  <si>
    <t>'UF3'</t>
  </si>
  <si>
    <t>'UF4'</t>
  </si>
  <si>
    <t>'UF5'</t>
  </si>
  <si>
    <t>'UF6'</t>
  </si>
  <si>
    <t>'UF7'</t>
  </si>
  <si>
    <t>'UF8'</t>
  </si>
  <si>
    <t>'UF9'</t>
  </si>
  <si>
    <t>'UF10'</t>
  </si>
  <si>
    <t>Rank</t>
  </si>
  <si>
    <t>Mean</t>
  </si>
  <si>
    <t>Final</t>
  </si>
  <si>
    <t>Mean rank</t>
  </si>
  <si>
    <t>Final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</si>
</sst>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1" fillId="0" borderId="1" xfId="0" applyNumberFormat="1" applyFont="1" applyBorder="1" applyAlignment="1">
      <alignment horizontal="left" vertical="center"/>
    </xf>
    <xf numFmtId="165" fontId="1" fillId="0" borderId="5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horizontal="left" vertical="center"/>
    </xf>
    <xf numFmtId="165" fontId="1" fillId="0" borderId="9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3" xfId="0" applyNumberFormat="1" applyFont="1" applyBorder="1" applyAlignment="1">
      <alignment horizontal="left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1" fontId="2" fillId="0" borderId="7" xfId="0" applyNumberFormat="1" applyFont="1" applyBorder="1"/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Border="1" applyAlignment="1">
      <alignment horizontal="left"/>
    </xf>
    <xf numFmtId="165" fontId="2" fillId="0" borderId="11" xfId="0" applyNumberFormat="1" applyFont="1" applyBorder="1" applyAlignment="1">
      <alignment horizontal="left"/>
    </xf>
    <xf numFmtId="0" fontId="2" fillId="0" borderId="0" xfId="0" applyFont="1" applyAlignment="1">
      <alignment vertical="top"/>
    </xf>
    <xf numFmtId="0" fontId="1" fillId="0" borderId="6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" xfId="0" applyFont="1" applyBorder="1" applyAlignment="1">
      <alignment horizontal="centerContinuous" vertical="center"/>
    </xf>
    <xf numFmtId="0" fontId="1" fillId="0" borderId="9" xfId="0" applyFont="1" applyBorder="1" applyAlignment="1">
      <alignment horizontal="centerContinuous"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1" fontId="2" fillId="0" borderId="0" xfId="0" applyNumberFormat="1" applyFont="1"/>
    <xf numFmtId="0" fontId="2" fillId="0" borderId="14" xfId="0" applyFont="1" applyBorder="1"/>
    <xf numFmtId="2" fontId="2" fillId="0" borderId="4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2" fontId="3" fillId="0" borderId="6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Continuous" vertical="center"/>
    </xf>
    <xf numFmtId="2" fontId="1" fillId="0" borderId="10" xfId="0" applyNumberFormat="1" applyFont="1" applyBorder="1" applyAlignment="1">
      <alignment horizontal="centerContinuous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2" fontId="1" fillId="0" borderId="7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left" vertical="center"/>
    </xf>
    <xf numFmtId="2" fontId="1" fillId="0" borderId="4" xfId="0" applyNumberFormat="1" applyFont="1" applyBorder="1" applyAlignment="1">
      <alignment vertical="center"/>
    </xf>
    <xf numFmtId="2" fontId="1" fillId="0" borderId="8" xfId="0" applyNumberFormat="1" applyFont="1" applyBorder="1" applyAlignment="1">
      <alignment horizontal="left" vertical="center"/>
    </xf>
    <xf numFmtId="0" fontId="2" fillId="0" borderId="12" xfId="0" applyFont="1" applyBorder="1"/>
    <xf numFmtId="0" fontId="3" fillId="0" borderId="13" xfId="0" applyFont="1" applyBorder="1" applyAlignment="1">
      <alignment vertical="top"/>
    </xf>
    <xf numFmtId="0" fontId="3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Continuous" vertical="center"/>
    </xf>
    <xf numFmtId="164" fontId="1" fillId="0" borderId="2" xfId="0" applyNumberFormat="1" applyFont="1" applyBorder="1" applyAlignment="1">
      <alignment horizontal="centerContinuous" vertical="center"/>
    </xf>
    <xf numFmtId="0" fontId="3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Continuous" vertical="center"/>
    </xf>
    <xf numFmtId="164" fontId="1" fillId="0" borderId="2" xfId="0" applyNumberFormat="1" applyFont="1" applyBorder="1" applyAlignment="1">
      <alignment horizontal="centerContinuous" vertical="center" wrapText="1"/>
    </xf>
    <xf numFmtId="0" fontId="1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Continuous" vertical="center"/>
    </xf>
    <xf numFmtId="0" fontId="1" fillId="0" borderId="8" xfId="0" applyFont="1" applyBorder="1" applyAlignment="1">
      <alignment horizontal="centerContinuous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Continuous" vertical="center"/>
    </xf>
    <xf numFmtId="0" fontId="2" fillId="0" borderId="8" xfId="0" applyFont="1" applyBorder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A11F-D043-4316-97EF-7C3DD980BB96}">
  <dimension ref="A1:AA53"/>
  <sheetViews>
    <sheetView showGridLines="0" workbookViewId="0">
      <selection activeCell="E29" sqref="E29"/>
    </sheetView>
  </sheetViews>
  <sheetFormatPr defaultColWidth="8.75" defaultRowHeight="15" x14ac:dyDescent="0.25"/>
  <cols>
    <col min="1" max="1" width="8.75" style="2"/>
    <col min="2" max="10" width="10.25" style="2" bestFit="1" customWidth="1"/>
    <col min="11" max="11" width="9.75" style="2" customWidth="1"/>
    <col min="12" max="13" width="10.25" style="2" bestFit="1" customWidth="1"/>
    <col min="14" max="16384" width="8.75" style="2"/>
  </cols>
  <sheetData>
    <row r="1" spans="1:27" x14ac:dyDescent="0.25">
      <c r="A1" s="1" t="s">
        <v>30</v>
      </c>
      <c r="B1" s="1"/>
    </row>
    <row r="2" spans="1:27" x14ac:dyDescent="0.25">
      <c r="A2" s="2" t="s">
        <v>31</v>
      </c>
    </row>
    <row r="4" spans="1:27" s="5" customFormat="1" ht="19.149999999999999" customHeight="1" x14ac:dyDescent="0.2">
      <c r="A4" s="3" t="s">
        <v>0</v>
      </c>
      <c r="B4" s="29" t="s">
        <v>1</v>
      </c>
      <c r="C4" s="29"/>
      <c r="D4" s="29"/>
      <c r="E4" s="29"/>
      <c r="F4" s="29" t="s">
        <v>2</v>
      </c>
      <c r="G4" s="29"/>
      <c r="H4" s="29"/>
      <c r="I4" s="29"/>
      <c r="J4" s="29" t="s">
        <v>3</v>
      </c>
      <c r="K4" s="29"/>
      <c r="L4" s="29"/>
      <c r="M4" s="30"/>
      <c r="O4" s="3" t="s">
        <v>0</v>
      </c>
      <c r="P4" s="4"/>
      <c r="Q4" s="6" t="s">
        <v>15</v>
      </c>
      <c r="R4" s="6"/>
      <c r="S4" s="7" t="s">
        <v>16</v>
      </c>
      <c r="T4" s="8"/>
      <c r="U4" s="9"/>
      <c r="V4" s="10"/>
      <c r="W4" s="6" t="s">
        <v>17</v>
      </c>
      <c r="X4" s="11"/>
      <c r="Y4" s="10"/>
      <c r="Z4" s="6" t="s">
        <v>18</v>
      </c>
      <c r="AA4" s="11"/>
    </row>
    <row r="5" spans="1:27" s="5" customFormat="1" ht="19.149999999999999" customHeight="1" x14ac:dyDescent="0.2">
      <c r="A5" s="12"/>
      <c r="B5" s="13" t="s">
        <v>32</v>
      </c>
      <c r="C5" s="12" t="s">
        <v>4</v>
      </c>
      <c r="D5" s="12" t="s">
        <v>5</v>
      </c>
      <c r="E5" s="12" t="s">
        <v>6</v>
      </c>
      <c r="F5" s="13" t="s">
        <v>32</v>
      </c>
      <c r="G5" s="12" t="s">
        <v>4</v>
      </c>
      <c r="H5" s="12" t="s">
        <v>5</v>
      </c>
      <c r="I5" s="12" t="s">
        <v>6</v>
      </c>
      <c r="J5" s="13" t="s">
        <v>32</v>
      </c>
      <c r="K5" s="12" t="s">
        <v>4</v>
      </c>
      <c r="L5" s="12" t="s">
        <v>5</v>
      </c>
      <c r="M5" s="14" t="s">
        <v>6</v>
      </c>
      <c r="O5" s="12"/>
      <c r="P5" s="13" t="s">
        <v>32</v>
      </c>
      <c r="Q5" s="15" t="s">
        <v>4</v>
      </c>
      <c r="R5" s="15" t="s">
        <v>5</v>
      </c>
      <c r="S5" s="13" t="s">
        <v>32</v>
      </c>
      <c r="T5" s="6" t="s">
        <v>4</v>
      </c>
      <c r="U5" s="6" t="s">
        <v>5</v>
      </c>
      <c r="V5" s="4" t="s">
        <v>32</v>
      </c>
      <c r="W5" s="6" t="s">
        <v>4</v>
      </c>
      <c r="X5" s="11" t="s">
        <v>5</v>
      </c>
      <c r="Y5" s="4" t="s">
        <v>32</v>
      </c>
      <c r="Z5" s="6" t="s">
        <v>4</v>
      </c>
      <c r="AA5" s="11" t="s">
        <v>5</v>
      </c>
    </row>
    <row r="6" spans="1:27" x14ac:dyDescent="0.25">
      <c r="A6" s="2" t="s">
        <v>7</v>
      </c>
      <c r="B6" s="16">
        <v>1.41711785667504E-3</v>
      </c>
      <c r="C6" s="17">
        <v>0.1024</v>
      </c>
      <c r="D6" s="17">
        <v>0.13700000000000001</v>
      </c>
      <c r="E6" s="17">
        <v>0.18709999999999999</v>
      </c>
      <c r="F6" s="16">
        <v>1.3544085709048699E-3</v>
      </c>
      <c r="G6" s="17">
        <v>5.7599999999999998E-2</v>
      </c>
      <c r="H6" s="17">
        <v>6.0400000000000002E-2</v>
      </c>
      <c r="I6" s="17">
        <v>0.12230000000000001</v>
      </c>
      <c r="J6" s="16">
        <v>1.4655792666848899E-3</v>
      </c>
      <c r="K6" s="17">
        <v>0.26279999999999998</v>
      </c>
      <c r="L6" s="17">
        <v>0.31390000000000001</v>
      </c>
      <c r="M6" s="18">
        <v>0.28860000000000002</v>
      </c>
      <c r="O6" s="2" t="s">
        <v>7</v>
      </c>
      <c r="P6" s="19">
        <v>8.7424309967295698E-4</v>
      </c>
      <c r="Q6" s="20">
        <v>6.9000000000000006E-2</v>
      </c>
      <c r="R6" s="20">
        <v>0.35389999999999999</v>
      </c>
      <c r="S6" s="19">
        <v>1.11257993782106E-2</v>
      </c>
      <c r="T6" s="20">
        <v>0.27429999999999999</v>
      </c>
      <c r="U6" s="20">
        <v>0.53669999999999995</v>
      </c>
      <c r="V6" s="19">
        <v>1.2050660810689499E-2</v>
      </c>
      <c r="W6" s="21">
        <v>0.44409999999999999</v>
      </c>
      <c r="X6" s="22">
        <v>0.48849999999999999</v>
      </c>
      <c r="Y6" s="19">
        <v>1.1111128846784699E-2</v>
      </c>
      <c r="Z6" s="21">
        <v>0.97689999999999999</v>
      </c>
      <c r="AA6" s="22">
        <v>1.6371</v>
      </c>
    </row>
    <row r="7" spans="1:27" x14ac:dyDescent="0.25">
      <c r="A7" s="2" t="s">
        <v>8</v>
      </c>
      <c r="B7" s="16">
        <v>1.4160779004575999E-3</v>
      </c>
      <c r="C7" s="17">
        <v>0.1026</v>
      </c>
      <c r="D7" s="17">
        <v>0.13170000000000001</v>
      </c>
      <c r="E7" s="17">
        <v>0.18279999999999999</v>
      </c>
      <c r="F7" s="16">
        <v>1.33315289217248E-3</v>
      </c>
      <c r="G7" s="17">
        <v>5.8000000000000003E-2</v>
      </c>
      <c r="H7" s="17">
        <v>4.8300000000000003E-2</v>
      </c>
      <c r="I7" s="17">
        <v>0.1201</v>
      </c>
      <c r="J7" s="16">
        <v>1.4760397626155299E-3</v>
      </c>
      <c r="K7" s="17">
        <v>0.2424</v>
      </c>
      <c r="L7" s="17">
        <v>0.308</v>
      </c>
      <c r="M7" s="18">
        <v>0.28920000000000001</v>
      </c>
      <c r="O7" s="2" t="s">
        <v>8</v>
      </c>
      <c r="P7" s="19">
        <v>8.4359560270285696E-4</v>
      </c>
      <c r="Q7" s="20">
        <v>6.8599999999999994E-2</v>
      </c>
      <c r="R7" s="20">
        <v>0.38729999999999998</v>
      </c>
      <c r="S7" s="19">
        <v>1.11014114118603E-2</v>
      </c>
      <c r="T7" s="20">
        <v>0.26550000000000001</v>
      </c>
      <c r="U7" s="20">
        <v>0.53639999999999999</v>
      </c>
      <c r="V7" s="19">
        <v>1.20229677689946E-2</v>
      </c>
      <c r="W7" s="21">
        <v>0.42220000000000002</v>
      </c>
      <c r="X7" s="22">
        <v>0.41449999999999998</v>
      </c>
      <c r="Y7" s="19">
        <v>1.1084157087482701E-2</v>
      </c>
      <c r="Z7" s="21">
        <v>0.91900000000000004</v>
      </c>
      <c r="AA7" s="22">
        <v>1.5915999999999999</v>
      </c>
    </row>
    <row r="8" spans="1:27" x14ac:dyDescent="0.25">
      <c r="A8" s="2" t="s">
        <v>9</v>
      </c>
      <c r="B8" s="16">
        <v>1.3016022625893199E-4</v>
      </c>
      <c r="C8" s="17">
        <v>6.1999999999999998E-3</v>
      </c>
      <c r="D8" s="17">
        <v>4.3999999999999997E-2</v>
      </c>
      <c r="E8" s="17">
        <v>5.0700000000000002E-2</v>
      </c>
      <c r="F8" s="16">
        <v>1.8612726241759201E-4</v>
      </c>
      <c r="G8" s="17">
        <v>4.7999999999999996E-3</v>
      </c>
      <c r="H8" s="17">
        <v>2.76E-2</v>
      </c>
      <c r="I8" s="17">
        <v>1.0699999999999999E-2</v>
      </c>
      <c r="J8" s="16">
        <v>1.77961258795301E-4</v>
      </c>
      <c r="K8" s="17">
        <v>7.2700000000000001E-2</v>
      </c>
      <c r="L8" s="17">
        <v>4.4699999999999997E-2</v>
      </c>
      <c r="M8" s="18">
        <v>1.5900000000000001E-2</v>
      </c>
      <c r="O8" s="2" t="s">
        <v>9</v>
      </c>
      <c r="P8" s="19">
        <v>1.10372640565078E-4</v>
      </c>
      <c r="Q8" s="20">
        <v>5.8999999999999999E-3</v>
      </c>
      <c r="R8" s="20">
        <v>0.2044</v>
      </c>
      <c r="S8" s="19">
        <v>7.61389100119653E-5</v>
      </c>
      <c r="T8" s="20">
        <v>4.4699999999999997E-2</v>
      </c>
      <c r="U8" s="20">
        <v>0.1825</v>
      </c>
      <c r="V8" s="19">
        <v>3.03303104018512E-4</v>
      </c>
      <c r="W8" s="21">
        <v>0.1084</v>
      </c>
      <c r="X8" s="22">
        <v>0.1444</v>
      </c>
      <c r="Y8" s="19">
        <v>7.9323811551021696E-5</v>
      </c>
      <c r="Z8" s="21">
        <v>0.21890000000000001</v>
      </c>
      <c r="AA8" s="22">
        <v>0.29870000000000002</v>
      </c>
    </row>
    <row r="9" spans="1:27" x14ac:dyDescent="0.25">
      <c r="A9" s="2" t="s">
        <v>10</v>
      </c>
      <c r="B9" s="16">
        <v>1.5999798368211901E-3</v>
      </c>
      <c r="C9" s="17">
        <v>0.10929999999999999</v>
      </c>
      <c r="D9" s="17">
        <v>0.2278</v>
      </c>
      <c r="E9" s="17">
        <v>0.24640000000000001</v>
      </c>
      <c r="F9" s="16">
        <v>1.7509051308181799E-3</v>
      </c>
      <c r="G9" s="17">
        <v>6.5699999999999995E-2</v>
      </c>
      <c r="H9" s="17">
        <v>0.1305</v>
      </c>
      <c r="I9" s="17">
        <v>0.14360000000000001</v>
      </c>
      <c r="J9" s="16">
        <v>1.88608907560926E-3</v>
      </c>
      <c r="K9" s="17">
        <v>0.40050000000000002</v>
      </c>
      <c r="L9" s="17">
        <v>0.37769999999999998</v>
      </c>
      <c r="M9" s="18">
        <v>0.31290000000000001</v>
      </c>
      <c r="O9" s="2" t="s">
        <v>10</v>
      </c>
      <c r="P9" s="19">
        <v>1.1112241688507999E-3</v>
      </c>
      <c r="Q9" s="20">
        <v>7.9600000000000004E-2</v>
      </c>
      <c r="R9" s="20">
        <v>0.61509999999999998</v>
      </c>
      <c r="S9" s="19">
        <v>1.13646181754161E-2</v>
      </c>
      <c r="T9" s="20">
        <v>0.37940000000000002</v>
      </c>
      <c r="U9" s="20">
        <v>0.79630000000000001</v>
      </c>
      <c r="V9" s="19">
        <v>1.26990280782514E-2</v>
      </c>
      <c r="W9" s="21">
        <v>0.64219999999999999</v>
      </c>
      <c r="X9" s="22">
        <v>0.72209999999999996</v>
      </c>
      <c r="Y9" s="19">
        <v>1.13199922511518E-2</v>
      </c>
      <c r="Z9" s="21">
        <v>1.3142</v>
      </c>
      <c r="AA9" s="22">
        <v>2.1621999999999999</v>
      </c>
    </row>
    <row r="10" spans="1:27" s="23" customFormat="1" ht="18" customHeight="1" x14ac:dyDescent="0.25">
      <c r="A10" s="23" t="s">
        <v>11</v>
      </c>
      <c r="B10" s="16">
        <v>1.13815838066832E-3</v>
      </c>
      <c r="C10" s="17">
        <v>8.9700000000000002E-2</v>
      </c>
      <c r="D10" s="17">
        <v>8.9899999999999994E-2</v>
      </c>
      <c r="E10" s="17">
        <v>0.1265</v>
      </c>
      <c r="F10" s="16">
        <v>9.7901876309035903E-4</v>
      </c>
      <c r="G10" s="17">
        <v>4.7899999999999998E-2</v>
      </c>
      <c r="H10" s="17">
        <v>3.6900000000000002E-2</v>
      </c>
      <c r="I10" s="17">
        <v>0.1048</v>
      </c>
      <c r="J10" s="16">
        <v>1.0712834596662199E-3</v>
      </c>
      <c r="K10" s="17">
        <v>0.1711</v>
      </c>
      <c r="L10" s="17">
        <v>0.25640000000000002</v>
      </c>
      <c r="M10" s="18">
        <v>0.26340000000000002</v>
      </c>
      <c r="O10" s="2" t="s">
        <v>11</v>
      </c>
      <c r="P10" s="19">
        <v>6.7090649784777101E-4</v>
      </c>
      <c r="Q10" s="20">
        <v>6.0999999999999999E-2</v>
      </c>
      <c r="R10" s="20">
        <v>5.3999999999999999E-2</v>
      </c>
      <c r="S10" s="19">
        <v>1.10338506288266E-2</v>
      </c>
      <c r="T10" s="20">
        <v>0.22489999999999999</v>
      </c>
      <c r="U10" s="20">
        <v>0.24529999999999999</v>
      </c>
      <c r="V10" s="19">
        <v>1.15875771604253E-2</v>
      </c>
      <c r="W10" s="21">
        <v>0.28489999999999999</v>
      </c>
      <c r="X10" s="22">
        <v>0.33350000000000002</v>
      </c>
      <c r="Y10" s="19">
        <v>1.10346884059519E-2</v>
      </c>
      <c r="Z10" s="21">
        <v>0.60819999999999996</v>
      </c>
      <c r="AA10" s="22">
        <v>1.22</v>
      </c>
    </row>
    <row r="11" spans="1:27" s="5" customFormat="1" ht="19.149999999999999" customHeight="1" x14ac:dyDescent="0.2">
      <c r="A11" s="3" t="s">
        <v>0</v>
      </c>
      <c r="B11" s="48" t="s">
        <v>12</v>
      </c>
      <c r="C11" s="48"/>
      <c r="D11" s="48"/>
      <c r="E11" s="48"/>
      <c r="F11" s="48" t="s">
        <v>13</v>
      </c>
      <c r="G11" s="48"/>
      <c r="H11" s="48"/>
      <c r="I11" s="48"/>
      <c r="J11" s="48" t="s">
        <v>14</v>
      </c>
      <c r="K11" s="48"/>
      <c r="L11" s="48"/>
      <c r="M11" s="49"/>
    </row>
    <row r="12" spans="1:27" s="5" customFormat="1" ht="19.149999999999999" customHeight="1" x14ac:dyDescent="0.2">
      <c r="A12" s="12"/>
      <c r="B12" s="24" t="s">
        <v>32</v>
      </c>
      <c r="C12" s="25" t="s">
        <v>4</v>
      </c>
      <c r="D12" s="25" t="s">
        <v>5</v>
      </c>
      <c r="E12" s="25" t="s">
        <v>6</v>
      </c>
      <c r="F12" s="24" t="s">
        <v>32</v>
      </c>
      <c r="G12" s="25" t="s">
        <v>4</v>
      </c>
      <c r="H12" s="25" t="s">
        <v>5</v>
      </c>
      <c r="I12" s="25" t="s">
        <v>6</v>
      </c>
      <c r="J12" s="24" t="s">
        <v>32</v>
      </c>
      <c r="K12" s="25" t="s">
        <v>4</v>
      </c>
      <c r="L12" s="25" t="s">
        <v>5</v>
      </c>
      <c r="M12" s="26" t="s">
        <v>6</v>
      </c>
    </row>
    <row r="13" spans="1:27" x14ac:dyDescent="0.25">
      <c r="A13" s="2" t="s">
        <v>7</v>
      </c>
      <c r="B13" s="16">
        <v>1.38982564952846E-3</v>
      </c>
      <c r="C13" s="17">
        <v>9.0200000000000002E-2</v>
      </c>
      <c r="D13" s="17">
        <v>0.13600000000000001</v>
      </c>
      <c r="E13" s="17">
        <v>6.8099999999999994E-2</v>
      </c>
      <c r="F13" s="16">
        <v>0.120596067792345</v>
      </c>
      <c r="G13" s="17">
        <v>0.66590000000000005</v>
      </c>
      <c r="H13" s="17">
        <v>2.2023000000000001</v>
      </c>
      <c r="I13" s="17">
        <v>1.2914000000000001</v>
      </c>
      <c r="J13" s="16">
        <v>7.3810942702202897E-2</v>
      </c>
      <c r="K13" s="17">
        <v>0.1903</v>
      </c>
      <c r="L13" s="17">
        <v>0.64749999999999996</v>
      </c>
      <c r="M13" s="18">
        <v>0.68810000000000004</v>
      </c>
    </row>
    <row r="14" spans="1:27" x14ac:dyDescent="0.25">
      <c r="A14" s="2" t="s">
        <v>8</v>
      </c>
      <c r="B14" s="16">
        <v>1.3883238982320999E-3</v>
      </c>
      <c r="C14" s="17">
        <v>8.9099999999999999E-2</v>
      </c>
      <c r="D14" s="17">
        <v>0.1343</v>
      </c>
      <c r="E14" s="17">
        <v>6.8400000000000002E-2</v>
      </c>
      <c r="F14" s="16">
        <v>0.120596067792345</v>
      </c>
      <c r="G14" s="17">
        <v>0.69310000000000005</v>
      </c>
      <c r="H14" s="17">
        <v>2.1257000000000001</v>
      </c>
      <c r="I14" s="17">
        <v>1.3375999999999999</v>
      </c>
      <c r="J14" s="16">
        <v>7.3800988103702503E-2</v>
      </c>
      <c r="K14" s="17">
        <v>0.19620000000000001</v>
      </c>
      <c r="L14" s="17">
        <v>0.55069999999999997</v>
      </c>
      <c r="M14" s="18">
        <v>0.69840000000000002</v>
      </c>
    </row>
    <row r="15" spans="1:27" x14ac:dyDescent="0.25">
      <c r="A15" s="2" t="s">
        <v>9</v>
      </c>
      <c r="B15" s="16">
        <v>1.27543270074852E-4</v>
      </c>
      <c r="C15" s="17">
        <v>4.0000000000000001E-3</v>
      </c>
      <c r="D15" s="17">
        <v>7.3000000000000001E-3</v>
      </c>
      <c r="E15" s="17">
        <v>2.0999999999999999E-3</v>
      </c>
      <c r="F15" s="16">
        <v>0</v>
      </c>
      <c r="G15" s="17">
        <v>9.8599999999999993E-2</v>
      </c>
      <c r="H15" s="17">
        <v>0.55300000000000005</v>
      </c>
      <c r="I15" s="17">
        <v>0.1348</v>
      </c>
      <c r="J15" s="16">
        <v>3.0403526646923001E-5</v>
      </c>
      <c r="K15" s="17">
        <v>4.5699999999999998E-2</v>
      </c>
      <c r="L15" s="17">
        <v>0.2661</v>
      </c>
      <c r="M15" s="18">
        <v>5.5300000000000002E-2</v>
      </c>
    </row>
    <row r="16" spans="1:27" x14ac:dyDescent="0.25">
      <c r="A16" s="2" t="s">
        <v>10</v>
      </c>
      <c r="B16" s="16">
        <v>1.6274651390124201E-3</v>
      </c>
      <c r="C16" s="17">
        <v>9.8400000000000001E-2</v>
      </c>
      <c r="D16" s="17">
        <v>0.15179999999999999</v>
      </c>
      <c r="E16" s="17">
        <v>7.0300000000000001E-2</v>
      </c>
      <c r="F16" s="16">
        <v>0.120596067792345</v>
      </c>
      <c r="G16" s="17">
        <v>0.79139999999999999</v>
      </c>
      <c r="H16" s="17">
        <v>3.0383</v>
      </c>
      <c r="I16" s="17">
        <v>1.4674</v>
      </c>
      <c r="J16" s="16">
        <v>7.3865281738524399E-2</v>
      </c>
      <c r="K16" s="17">
        <v>0.2666</v>
      </c>
      <c r="L16" s="17">
        <v>1.2427999999999999</v>
      </c>
      <c r="M16" s="18">
        <v>0.74009999999999998</v>
      </c>
    </row>
    <row r="17" spans="1:26" s="23" customFormat="1" ht="18" customHeight="1" x14ac:dyDescent="0.2">
      <c r="A17" s="23" t="s">
        <v>11</v>
      </c>
      <c r="B17" s="16">
        <v>1.1034560493628301E-3</v>
      </c>
      <c r="C17" s="17">
        <v>8.5500000000000007E-2</v>
      </c>
      <c r="D17" s="17">
        <v>0.1273</v>
      </c>
      <c r="E17" s="17">
        <v>6.4600000000000005E-2</v>
      </c>
      <c r="F17" s="16">
        <v>0.120596067792345</v>
      </c>
      <c r="G17" s="17">
        <v>0.44950000000000001</v>
      </c>
      <c r="H17" s="17">
        <v>1.4646999999999999</v>
      </c>
      <c r="I17" s="17">
        <v>1.123</v>
      </c>
      <c r="J17" s="16">
        <v>7.3735043425835103E-2</v>
      </c>
      <c r="K17" s="17">
        <v>0.1163</v>
      </c>
      <c r="L17" s="17">
        <v>0.37930000000000003</v>
      </c>
      <c r="M17" s="18">
        <v>0.55230000000000001</v>
      </c>
    </row>
    <row r="18" spans="1:26" s="5" customFormat="1" ht="19.149999999999999" customHeight="1" x14ac:dyDescent="0.2">
      <c r="A18" s="3" t="s">
        <v>0</v>
      </c>
      <c r="B18" s="48" t="s">
        <v>15</v>
      </c>
      <c r="C18" s="48"/>
      <c r="D18" s="48"/>
      <c r="E18" s="53" t="s">
        <v>16</v>
      </c>
      <c r="F18" s="48"/>
      <c r="G18" s="49"/>
      <c r="H18" s="48" t="s">
        <v>17</v>
      </c>
      <c r="I18" s="48"/>
      <c r="J18" s="49"/>
      <c r="K18" s="48" t="s">
        <v>18</v>
      </c>
      <c r="L18" s="54"/>
      <c r="M18" s="49"/>
    </row>
    <row r="19" spans="1:26" s="5" customFormat="1" ht="19.149999999999999" customHeight="1" x14ac:dyDescent="0.2">
      <c r="A19" s="12"/>
      <c r="B19" s="13" t="s">
        <v>32</v>
      </c>
      <c r="C19" s="15" t="s">
        <v>4</v>
      </c>
      <c r="D19" s="15" t="s">
        <v>5</v>
      </c>
      <c r="E19" s="13" t="s">
        <v>32</v>
      </c>
      <c r="F19" s="6" t="s">
        <v>4</v>
      </c>
      <c r="G19" s="6" t="s">
        <v>5</v>
      </c>
      <c r="H19" s="4" t="s">
        <v>32</v>
      </c>
      <c r="I19" s="6" t="s">
        <v>4</v>
      </c>
      <c r="J19" s="11" t="s">
        <v>5</v>
      </c>
      <c r="K19" s="4" t="s">
        <v>32</v>
      </c>
      <c r="L19" s="6" t="s">
        <v>4</v>
      </c>
      <c r="M19" s="11" t="s">
        <v>5</v>
      </c>
    </row>
    <row r="20" spans="1:26" x14ac:dyDescent="0.25">
      <c r="A20" s="2" t="s">
        <v>7</v>
      </c>
      <c r="B20" s="16">
        <v>8.7424309967295698E-4</v>
      </c>
      <c r="C20" s="17">
        <v>6.9000000000000006E-2</v>
      </c>
      <c r="D20" s="17">
        <v>0.35389999999999999</v>
      </c>
      <c r="E20" s="16">
        <v>1.11257993782106E-2</v>
      </c>
      <c r="F20" s="17">
        <v>0.27429999999999999</v>
      </c>
      <c r="G20" s="17">
        <v>0.53669999999999995</v>
      </c>
      <c r="H20" s="16">
        <v>1.2050660810689499E-2</v>
      </c>
      <c r="I20" s="27">
        <v>0.44409999999999999</v>
      </c>
      <c r="J20" s="18">
        <v>0.48849999999999999</v>
      </c>
      <c r="K20" s="16">
        <v>1.1111128846784699E-2</v>
      </c>
      <c r="L20" s="27">
        <v>0.97689999999999999</v>
      </c>
      <c r="M20" s="18">
        <v>1.6371</v>
      </c>
    </row>
    <row r="21" spans="1:26" x14ac:dyDescent="0.25">
      <c r="A21" s="2" t="s">
        <v>8</v>
      </c>
      <c r="B21" s="16">
        <v>8.4359560270285696E-4</v>
      </c>
      <c r="C21" s="17">
        <v>6.8599999999999994E-2</v>
      </c>
      <c r="D21" s="17">
        <v>0.38729999999999998</v>
      </c>
      <c r="E21" s="16">
        <v>1.11014114118603E-2</v>
      </c>
      <c r="F21" s="17">
        <v>0.26550000000000001</v>
      </c>
      <c r="G21" s="17">
        <v>0.53639999999999999</v>
      </c>
      <c r="H21" s="16">
        <v>1.20229677689946E-2</v>
      </c>
      <c r="I21" s="27">
        <v>0.42220000000000002</v>
      </c>
      <c r="J21" s="18">
        <v>0.41449999999999998</v>
      </c>
      <c r="K21" s="16">
        <v>1.1084157087482701E-2</v>
      </c>
      <c r="L21" s="27">
        <v>0.91900000000000004</v>
      </c>
      <c r="M21" s="18">
        <v>1.5915999999999999</v>
      </c>
    </row>
    <row r="22" spans="1:26" x14ac:dyDescent="0.25">
      <c r="A22" s="2" t="s">
        <v>9</v>
      </c>
      <c r="B22" s="16">
        <v>1.10372640565078E-4</v>
      </c>
      <c r="C22" s="17">
        <v>5.8999999999999999E-3</v>
      </c>
      <c r="D22" s="17">
        <v>0.2044</v>
      </c>
      <c r="E22" s="16">
        <v>7.61389100119653E-5</v>
      </c>
      <c r="F22" s="17">
        <v>4.4699999999999997E-2</v>
      </c>
      <c r="G22" s="17">
        <v>0.1825</v>
      </c>
      <c r="H22" s="16">
        <v>3.03303104018512E-4</v>
      </c>
      <c r="I22" s="27">
        <v>0.1084</v>
      </c>
      <c r="J22" s="18">
        <v>0.1444</v>
      </c>
      <c r="K22" s="16">
        <v>7.9323811551021696E-5</v>
      </c>
      <c r="L22" s="27">
        <v>0.21890000000000001</v>
      </c>
      <c r="M22" s="18">
        <v>0.29870000000000002</v>
      </c>
    </row>
    <row r="23" spans="1:26" x14ac:dyDescent="0.25">
      <c r="A23" s="2" t="s">
        <v>10</v>
      </c>
      <c r="B23" s="16">
        <v>1.1112241688507999E-3</v>
      </c>
      <c r="C23" s="17">
        <v>7.9600000000000004E-2</v>
      </c>
      <c r="D23" s="17">
        <v>0.61509999999999998</v>
      </c>
      <c r="E23" s="16">
        <v>1.13646181754161E-2</v>
      </c>
      <c r="F23" s="17">
        <v>0.37940000000000002</v>
      </c>
      <c r="G23" s="17">
        <v>0.79630000000000001</v>
      </c>
      <c r="H23" s="16">
        <v>1.26990280782514E-2</v>
      </c>
      <c r="I23" s="27">
        <v>0.64219999999999999</v>
      </c>
      <c r="J23" s="18">
        <v>0.72209999999999996</v>
      </c>
      <c r="K23" s="16">
        <v>1.13199922511518E-2</v>
      </c>
      <c r="L23" s="27">
        <v>1.3142</v>
      </c>
      <c r="M23" s="18">
        <v>2.1621999999999999</v>
      </c>
    </row>
    <row r="24" spans="1:26" x14ac:dyDescent="0.25">
      <c r="A24" s="2" t="s">
        <v>11</v>
      </c>
      <c r="B24" s="16">
        <v>6.7090649784777101E-4</v>
      </c>
      <c r="C24" s="17">
        <v>6.0999999999999999E-2</v>
      </c>
      <c r="D24" s="17">
        <v>5.3999999999999999E-2</v>
      </c>
      <c r="E24" s="16">
        <v>1.10338506288266E-2</v>
      </c>
      <c r="F24" s="17">
        <v>0.22489999999999999</v>
      </c>
      <c r="G24" s="17">
        <v>0.24529999999999999</v>
      </c>
      <c r="H24" s="16">
        <v>1.15875771604253E-2</v>
      </c>
      <c r="I24" s="27">
        <v>0.28489999999999999</v>
      </c>
      <c r="J24" s="18">
        <v>0.33350000000000002</v>
      </c>
      <c r="K24" s="16">
        <v>1.10346884059519E-2</v>
      </c>
      <c r="L24" s="27">
        <v>0.60819999999999996</v>
      </c>
      <c r="M24" s="18">
        <v>1.22</v>
      </c>
    </row>
    <row r="27" spans="1:26" x14ac:dyDescent="0.25">
      <c r="A27" s="28" t="s">
        <v>43</v>
      </c>
      <c r="B27" s="29" t="s">
        <v>1</v>
      </c>
      <c r="C27" s="29"/>
      <c r="D27" s="29"/>
      <c r="E27" s="29"/>
      <c r="F27" s="29" t="s">
        <v>2</v>
      </c>
      <c r="G27" s="29"/>
      <c r="H27" s="29"/>
      <c r="I27" s="29"/>
      <c r="J27" s="29" t="s">
        <v>3</v>
      </c>
      <c r="K27" s="29"/>
      <c r="L27" s="29"/>
      <c r="M27" s="30"/>
    </row>
    <row r="28" spans="1:26" x14ac:dyDescent="0.25">
      <c r="A28" s="31"/>
      <c r="B28" s="32" t="s">
        <v>32</v>
      </c>
      <c r="C28" s="33" t="s">
        <v>4</v>
      </c>
      <c r="D28" s="33" t="s">
        <v>5</v>
      </c>
      <c r="E28" s="33" t="s">
        <v>6</v>
      </c>
      <c r="F28" s="32" t="s">
        <v>32</v>
      </c>
      <c r="G28" s="33" t="s">
        <v>4</v>
      </c>
      <c r="H28" s="33" t="s">
        <v>5</v>
      </c>
      <c r="I28" s="33" t="s">
        <v>6</v>
      </c>
      <c r="J28" s="32" t="s">
        <v>32</v>
      </c>
      <c r="K28" s="33" t="s">
        <v>4</v>
      </c>
      <c r="L28" s="33" t="s">
        <v>5</v>
      </c>
      <c r="M28" s="34" t="s">
        <v>6</v>
      </c>
      <c r="U28" s="2" t="s">
        <v>33</v>
      </c>
      <c r="V28" s="35">
        <v>1.41711785667504E-3</v>
      </c>
      <c r="W28" s="35">
        <v>1.4160779004575999E-3</v>
      </c>
      <c r="X28" s="35">
        <v>1.3016022625893199E-4</v>
      </c>
      <c r="Y28" s="35">
        <v>1.5999798368211901E-3</v>
      </c>
      <c r="Z28" s="35">
        <v>1.13815838066832E-3</v>
      </c>
    </row>
    <row r="29" spans="1:26" x14ac:dyDescent="0.25">
      <c r="A29" s="36" t="s">
        <v>7</v>
      </c>
      <c r="B29" s="37">
        <f>RANK(B6,$B6:$E6, 1)</f>
        <v>1</v>
      </c>
      <c r="C29" s="38">
        <f t="shared" ref="C29:E29" si="0">RANK(C6,$B6:$E6, 1)</f>
        <v>2</v>
      </c>
      <c r="D29" s="38">
        <f t="shared" si="0"/>
        <v>3</v>
      </c>
      <c r="E29" s="39">
        <f t="shared" si="0"/>
        <v>4</v>
      </c>
      <c r="F29" s="38">
        <f>RANK(F6,$F6:$I6, 1)</f>
        <v>1</v>
      </c>
      <c r="G29" s="38">
        <f t="shared" ref="G29:I29" si="1">RANK(G6,$F6:$I6, 1)</f>
        <v>2</v>
      </c>
      <c r="H29" s="38">
        <f t="shared" si="1"/>
        <v>3</v>
      </c>
      <c r="I29" s="38">
        <f t="shared" si="1"/>
        <v>4</v>
      </c>
      <c r="J29" s="37">
        <f>RANK(J6,$J6:$M6, 1)</f>
        <v>1</v>
      </c>
      <c r="K29" s="38">
        <f t="shared" ref="K29:M29" si="2">RANK(K6,$J6:$M6, 1)</f>
        <v>2</v>
      </c>
      <c r="L29" s="38">
        <f t="shared" si="2"/>
        <v>4</v>
      </c>
      <c r="M29" s="39">
        <f t="shared" si="2"/>
        <v>3</v>
      </c>
      <c r="U29" s="2" t="s">
        <v>34</v>
      </c>
      <c r="V29" s="35">
        <v>1.3544085709048699E-3</v>
      </c>
      <c r="W29" s="35">
        <v>1.33315289217248E-3</v>
      </c>
      <c r="X29" s="35">
        <v>1.8612726241759201E-4</v>
      </c>
      <c r="Y29" s="35">
        <v>1.7509051308181799E-3</v>
      </c>
      <c r="Z29" s="35">
        <v>9.7901876309035903E-4</v>
      </c>
    </row>
    <row r="30" spans="1:26" x14ac:dyDescent="0.25">
      <c r="A30" s="36" t="s">
        <v>8</v>
      </c>
      <c r="B30" s="40">
        <f t="shared" ref="B30:E30" si="3">RANK(B7,$B7:$E7, 1)</f>
        <v>1</v>
      </c>
      <c r="C30" s="41">
        <f t="shared" si="3"/>
        <v>2</v>
      </c>
      <c r="D30" s="41">
        <f t="shared" si="3"/>
        <v>3</v>
      </c>
      <c r="E30" s="42">
        <f t="shared" si="3"/>
        <v>4</v>
      </c>
      <c r="F30" s="41">
        <f t="shared" ref="F30:I30" si="4">RANK(F7,$F7:$I7, 1)</f>
        <v>1</v>
      </c>
      <c r="G30" s="41">
        <f t="shared" si="4"/>
        <v>3</v>
      </c>
      <c r="H30" s="41">
        <f t="shared" si="4"/>
        <v>2</v>
      </c>
      <c r="I30" s="41">
        <f t="shared" si="4"/>
        <v>4</v>
      </c>
      <c r="J30" s="40">
        <f t="shared" ref="J30:M30" si="5">RANK(J7,$J7:$M7, 1)</f>
        <v>1</v>
      </c>
      <c r="K30" s="41">
        <f t="shared" si="5"/>
        <v>2</v>
      </c>
      <c r="L30" s="41">
        <f t="shared" si="5"/>
        <v>4</v>
      </c>
      <c r="M30" s="42">
        <f t="shared" si="5"/>
        <v>3</v>
      </c>
      <c r="U30" s="2" t="s">
        <v>35</v>
      </c>
      <c r="V30" s="35">
        <v>1.4655792666848899E-3</v>
      </c>
      <c r="W30" s="35">
        <v>1.4760397626155299E-3</v>
      </c>
      <c r="X30" s="35">
        <v>1.77961258795301E-4</v>
      </c>
      <c r="Y30" s="35">
        <v>1.88608907560926E-3</v>
      </c>
      <c r="Z30" s="35">
        <v>1.0712834596662199E-3</v>
      </c>
    </row>
    <row r="31" spans="1:26" x14ac:dyDescent="0.25">
      <c r="A31" s="36" t="s">
        <v>9</v>
      </c>
      <c r="B31" s="40">
        <f t="shared" ref="B31:E31" si="6">RANK(B8,$B8:$E8, 1)</f>
        <v>1</v>
      </c>
      <c r="C31" s="41">
        <f t="shared" si="6"/>
        <v>2</v>
      </c>
      <c r="D31" s="41">
        <f t="shared" si="6"/>
        <v>3</v>
      </c>
      <c r="E31" s="42">
        <f t="shared" si="6"/>
        <v>4</v>
      </c>
      <c r="F31" s="41">
        <f t="shared" ref="F31:I31" si="7">RANK(F8,$F8:$I8, 1)</f>
        <v>1</v>
      </c>
      <c r="G31" s="41">
        <f t="shared" si="7"/>
        <v>2</v>
      </c>
      <c r="H31" s="41">
        <f t="shared" si="7"/>
        <v>4</v>
      </c>
      <c r="I31" s="41">
        <f t="shared" si="7"/>
        <v>3</v>
      </c>
      <c r="J31" s="40">
        <f t="shared" ref="J31:M31" si="8">RANK(J8,$J8:$M8, 1)</f>
        <v>1</v>
      </c>
      <c r="K31" s="41">
        <f t="shared" si="8"/>
        <v>4</v>
      </c>
      <c r="L31" s="41">
        <f t="shared" si="8"/>
        <v>3</v>
      </c>
      <c r="M31" s="42">
        <f t="shared" si="8"/>
        <v>2</v>
      </c>
      <c r="U31" s="2" t="s">
        <v>36</v>
      </c>
      <c r="V31" s="35">
        <v>1.38982564952846E-3</v>
      </c>
      <c r="W31" s="35">
        <v>1.3883238982320999E-3</v>
      </c>
      <c r="X31" s="35">
        <v>1.27543270074852E-4</v>
      </c>
      <c r="Y31" s="35">
        <v>1.6274651390124201E-3</v>
      </c>
      <c r="Z31" s="35">
        <v>1.1034560493628301E-3</v>
      </c>
    </row>
    <row r="32" spans="1:26" x14ac:dyDescent="0.25">
      <c r="A32" s="36" t="s">
        <v>10</v>
      </c>
      <c r="B32" s="40">
        <f t="shared" ref="B32:E32" si="9">RANK(B9,$B9:$E9, 1)</f>
        <v>1</v>
      </c>
      <c r="C32" s="41">
        <f t="shared" si="9"/>
        <v>2</v>
      </c>
      <c r="D32" s="41">
        <f t="shared" si="9"/>
        <v>3</v>
      </c>
      <c r="E32" s="42">
        <f t="shared" si="9"/>
        <v>4</v>
      </c>
      <c r="F32" s="41">
        <f t="shared" ref="F32:I32" si="10">RANK(F9,$F9:$I9, 1)</f>
        <v>1</v>
      </c>
      <c r="G32" s="41">
        <f t="shared" si="10"/>
        <v>2</v>
      </c>
      <c r="H32" s="41">
        <f t="shared" si="10"/>
        <v>3</v>
      </c>
      <c r="I32" s="41">
        <f t="shared" si="10"/>
        <v>4</v>
      </c>
      <c r="J32" s="40">
        <f t="shared" ref="J32:M32" si="11">RANK(J9,$J9:$M9, 1)</f>
        <v>1</v>
      </c>
      <c r="K32" s="41">
        <f t="shared" si="11"/>
        <v>4</v>
      </c>
      <c r="L32" s="41">
        <f t="shared" si="11"/>
        <v>3</v>
      </c>
      <c r="M32" s="42">
        <f t="shared" si="11"/>
        <v>2</v>
      </c>
      <c r="U32" s="2" t="s">
        <v>37</v>
      </c>
      <c r="V32" s="35">
        <v>0.120596067792345</v>
      </c>
      <c r="W32" s="35">
        <v>0.120596067792345</v>
      </c>
      <c r="X32" s="35">
        <v>0</v>
      </c>
      <c r="Y32" s="35">
        <v>0.120596067792345</v>
      </c>
      <c r="Z32" s="35">
        <v>0.120596067792345</v>
      </c>
    </row>
    <row r="33" spans="1:26" x14ac:dyDescent="0.25">
      <c r="A33" s="43" t="s">
        <v>11</v>
      </c>
      <c r="B33" s="40">
        <f t="shared" ref="B33:E33" si="12">RANK(B10,$B10:$E10, 1)</f>
        <v>1</v>
      </c>
      <c r="C33" s="41">
        <f t="shared" si="12"/>
        <v>2</v>
      </c>
      <c r="D33" s="41">
        <f t="shared" si="12"/>
        <v>3</v>
      </c>
      <c r="E33" s="42">
        <f t="shared" si="12"/>
        <v>4</v>
      </c>
      <c r="F33" s="41">
        <f t="shared" ref="F33:I33" si="13">RANK(F10,$F10:$I10, 1)</f>
        <v>1</v>
      </c>
      <c r="G33" s="41">
        <f t="shared" si="13"/>
        <v>3</v>
      </c>
      <c r="H33" s="41">
        <f t="shared" si="13"/>
        <v>2</v>
      </c>
      <c r="I33" s="41">
        <f t="shared" si="13"/>
        <v>4</v>
      </c>
      <c r="J33" s="40">
        <f t="shared" ref="J33:M33" si="14">RANK(J10,$J10:$M10, 1)</f>
        <v>1</v>
      </c>
      <c r="K33" s="41">
        <f t="shared" si="14"/>
        <v>2</v>
      </c>
      <c r="L33" s="41">
        <f t="shared" si="14"/>
        <v>3</v>
      </c>
      <c r="M33" s="42">
        <f t="shared" si="14"/>
        <v>4</v>
      </c>
      <c r="U33" s="2" t="s">
        <v>38</v>
      </c>
      <c r="V33" s="35">
        <v>7.3810942702202897E-2</v>
      </c>
      <c r="W33" s="35">
        <v>7.3800988103702503E-2</v>
      </c>
      <c r="X33" s="35">
        <v>3.0403526646923001E-5</v>
      </c>
      <c r="Y33" s="35">
        <v>7.3865281738524399E-2</v>
      </c>
      <c r="Z33" s="35">
        <v>7.3735043425835103E-2</v>
      </c>
    </row>
    <row r="34" spans="1:26" x14ac:dyDescent="0.25">
      <c r="A34" s="43" t="s">
        <v>44</v>
      </c>
      <c r="B34" s="40">
        <f>AVERAGE(B29:B33)</f>
        <v>1</v>
      </c>
      <c r="C34" s="41">
        <f t="shared" ref="C34:M34" si="15">AVERAGE(C29:C33)</f>
        <v>2</v>
      </c>
      <c r="D34" s="41">
        <f t="shared" si="15"/>
        <v>3</v>
      </c>
      <c r="E34" s="42">
        <f t="shared" si="15"/>
        <v>4</v>
      </c>
      <c r="F34" s="41">
        <f t="shared" si="15"/>
        <v>1</v>
      </c>
      <c r="G34" s="41">
        <f t="shared" si="15"/>
        <v>2.4</v>
      </c>
      <c r="H34" s="41">
        <f t="shared" si="15"/>
        <v>2.8</v>
      </c>
      <c r="I34" s="41">
        <f t="shared" si="15"/>
        <v>3.8</v>
      </c>
      <c r="J34" s="40">
        <f t="shared" si="15"/>
        <v>1</v>
      </c>
      <c r="K34" s="41">
        <f t="shared" si="15"/>
        <v>2.8</v>
      </c>
      <c r="L34" s="41">
        <f t="shared" si="15"/>
        <v>3.4</v>
      </c>
      <c r="M34" s="42">
        <f t="shared" si="15"/>
        <v>2.8</v>
      </c>
      <c r="V34" s="35"/>
      <c r="W34" s="35"/>
      <c r="X34" s="35"/>
      <c r="Y34" s="35"/>
      <c r="Z34" s="35"/>
    </row>
    <row r="35" spans="1:26" x14ac:dyDescent="0.25">
      <c r="A35" s="44" t="s">
        <v>45</v>
      </c>
      <c r="B35" s="45">
        <f>ROUND(B34,0)</f>
        <v>1</v>
      </c>
      <c r="C35" s="46">
        <f t="shared" ref="C35:J35" si="16">ROUND(C34,0)</f>
        <v>2</v>
      </c>
      <c r="D35" s="46">
        <f t="shared" si="16"/>
        <v>3</v>
      </c>
      <c r="E35" s="47">
        <f t="shared" si="16"/>
        <v>4</v>
      </c>
      <c r="F35" s="46">
        <f t="shared" si="16"/>
        <v>1</v>
      </c>
      <c r="G35" s="46">
        <f t="shared" si="16"/>
        <v>2</v>
      </c>
      <c r="H35" s="46">
        <f t="shared" si="16"/>
        <v>3</v>
      </c>
      <c r="I35" s="46">
        <f t="shared" si="16"/>
        <v>4</v>
      </c>
      <c r="J35" s="45">
        <f t="shared" si="16"/>
        <v>1</v>
      </c>
      <c r="K35" s="46">
        <v>2</v>
      </c>
      <c r="L35" s="46">
        <v>3</v>
      </c>
      <c r="M35" s="47">
        <v>2</v>
      </c>
      <c r="V35" s="35"/>
      <c r="W35" s="35"/>
      <c r="X35" s="35"/>
      <c r="Y35" s="35"/>
      <c r="Z35" s="35"/>
    </row>
    <row r="36" spans="1:26" x14ac:dyDescent="0.25">
      <c r="A36" s="28" t="s">
        <v>43</v>
      </c>
      <c r="B36" s="48" t="s">
        <v>12</v>
      </c>
      <c r="C36" s="48"/>
      <c r="D36" s="48"/>
      <c r="E36" s="48"/>
      <c r="F36" s="48" t="s">
        <v>13</v>
      </c>
      <c r="G36" s="48"/>
      <c r="H36" s="48"/>
      <c r="I36" s="48"/>
      <c r="J36" s="48" t="s">
        <v>14</v>
      </c>
      <c r="K36" s="48"/>
      <c r="L36" s="48"/>
      <c r="M36" s="49"/>
      <c r="U36" s="2" t="s">
        <v>39</v>
      </c>
      <c r="V36" s="35">
        <v>8.7424309967295698E-4</v>
      </c>
      <c r="W36" s="35">
        <v>8.4359560270285696E-4</v>
      </c>
      <c r="X36" s="35">
        <v>1.10372640565078E-4</v>
      </c>
      <c r="Y36" s="35">
        <v>1.1112241688507999E-3</v>
      </c>
      <c r="Z36" s="35">
        <v>6.7090649784777101E-4</v>
      </c>
    </row>
    <row r="37" spans="1:26" x14ac:dyDescent="0.25">
      <c r="A37" s="31"/>
      <c r="B37" s="50" t="s">
        <v>32</v>
      </c>
      <c r="C37" s="51" t="s">
        <v>4</v>
      </c>
      <c r="D37" s="51" t="s">
        <v>5</v>
      </c>
      <c r="E37" s="51" t="s">
        <v>6</v>
      </c>
      <c r="F37" s="50" t="s">
        <v>32</v>
      </c>
      <c r="G37" s="51" t="s">
        <v>4</v>
      </c>
      <c r="H37" s="51" t="s">
        <v>5</v>
      </c>
      <c r="I37" s="51" t="s">
        <v>6</v>
      </c>
      <c r="J37" s="50" t="s">
        <v>32</v>
      </c>
      <c r="K37" s="51" t="s">
        <v>4</v>
      </c>
      <c r="L37" s="51" t="s">
        <v>5</v>
      </c>
      <c r="M37" s="52" t="s">
        <v>6</v>
      </c>
      <c r="U37" s="2" t="s">
        <v>40</v>
      </c>
      <c r="V37" s="35">
        <v>1.11257993782106E-2</v>
      </c>
      <c r="W37" s="35">
        <v>1.11014114118603E-2</v>
      </c>
      <c r="X37" s="35">
        <v>7.61389100119653E-5</v>
      </c>
      <c r="Y37" s="35">
        <v>1.13646181754161E-2</v>
      </c>
      <c r="Z37" s="35">
        <v>1.10338506288266E-2</v>
      </c>
    </row>
    <row r="38" spans="1:26" x14ac:dyDescent="0.25">
      <c r="A38" s="36" t="s">
        <v>7</v>
      </c>
      <c r="B38" s="37">
        <f>RANK(B13,$B13:$E13, 1)</f>
        <v>1</v>
      </c>
      <c r="C38" s="38">
        <f t="shared" ref="C38:E38" si="17">RANK(C13,$B13:$E13, 1)</f>
        <v>3</v>
      </c>
      <c r="D38" s="38">
        <f t="shared" si="17"/>
        <v>4</v>
      </c>
      <c r="E38" s="39">
        <f t="shared" si="17"/>
        <v>2</v>
      </c>
      <c r="F38" s="37">
        <f>RANK(F13,$F13:$I13, 1)</f>
        <v>1</v>
      </c>
      <c r="G38" s="38">
        <f t="shared" ref="G38:I38" si="18">RANK(G13,$F13:$I13, 1)</f>
        <v>2</v>
      </c>
      <c r="H38" s="38">
        <f t="shared" si="18"/>
        <v>4</v>
      </c>
      <c r="I38" s="38">
        <f t="shared" si="18"/>
        <v>3</v>
      </c>
      <c r="J38" s="37">
        <f>RANK(J13,$J13:$M13, 1)</f>
        <v>1</v>
      </c>
      <c r="K38" s="38">
        <f t="shared" ref="K38:M38" si="19">RANK(K13,$J13:$M13, 1)</f>
        <v>2</v>
      </c>
      <c r="L38" s="38">
        <f t="shared" si="19"/>
        <v>3</v>
      </c>
      <c r="M38" s="39">
        <f t="shared" si="19"/>
        <v>4</v>
      </c>
      <c r="U38" s="2" t="s">
        <v>41</v>
      </c>
      <c r="V38" s="35">
        <v>1.2050660810689499E-2</v>
      </c>
      <c r="W38" s="35">
        <v>1.20229677689946E-2</v>
      </c>
      <c r="X38" s="35">
        <v>3.03303104018512E-4</v>
      </c>
      <c r="Y38" s="35">
        <v>1.26990280782514E-2</v>
      </c>
      <c r="Z38" s="35">
        <v>1.15875771604253E-2</v>
      </c>
    </row>
    <row r="39" spans="1:26" x14ac:dyDescent="0.25">
      <c r="A39" s="36" t="s">
        <v>8</v>
      </c>
      <c r="B39" s="40">
        <f t="shared" ref="B39:E39" si="20">RANK(B14,$B14:$E14, 1)</f>
        <v>1</v>
      </c>
      <c r="C39" s="41">
        <f t="shared" si="20"/>
        <v>3</v>
      </c>
      <c r="D39" s="41">
        <f t="shared" si="20"/>
        <v>4</v>
      </c>
      <c r="E39" s="42">
        <f t="shared" si="20"/>
        <v>2</v>
      </c>
      <c r="F39" s="40">
        <f t="shared" ref="F39:I39" si="21">RANK(F14,$F14:$I14, 1)</f>
        <v>1</v>
      </c>
      <c r="G39" s="41">
        <f t="shared" si="21"/>
        <v>2</v>
      </c>
      <c r="H39" s="41">
        <f t="shared" si="21"/>
        <v>4</v>
      </c>
      <c r="I39" s="41">
        <f t="shared" si="21"/>
        <v>3</v>
      </c>
      <c r="J39" s="40">
        <f t="shared" ref="J39:M39" si="22">RANK(J14,$J14:$M14, 1)</f>
        <v>1</v>
      </c>
      <c r="K39" s="41">
        <f t="shared" si="22"/>
        <v>2</v>
      </c>
      <c r="L39" s="41">
        <f t="shared" si="22"/>
        <v>3</v>
      </c>
      <c r="M39" s="42">
        <f t="shared" si="22"/>
        <v>4</v>
      </c>
      <c r="U39" s="2" t="s">
        <v>42</v>
      </c>
      <c r="V39" s="35">
        <v>1.1111128846784699E-2</v>
      </c>
      <c r="W39" s="35">
        <v>1.1084157087482701E-2</v>
      </c>
      <c r="X39" s="35">
        <v>7.9323811551021696E-5</v>
      </c>
      <c r="Y39" s="35">
        <v>1.13199922511518E-2</v>
      </c>
      <c r="Z39" s="35">
        <v>1.10346884059519E-2</v>
      </c>
    </row>
    <row r="40" spans="1:26" x14ac:dyDescent="0.25">
      <c r="A40" s="36" t="s">
        <v>9</v>
      </c>
      <c r="B40" s="40">
        <f t="shared" ref="B40:E40" si="23">RANK(B15,$B15:$E15, 1)</f>
        <v>1</v>
      </c>
      <c r="C40" s="41">
        <f t="shared" si="23"/>
        <v>3</v>
      </c>
      <c r="D40" s="41">
        <f t="shared" si="23"/>
        <v>4</v>
      </c>
      <c r="E40" s="42">
        <f t="shared" si="23"/>
        <v>2</v>
      </c>
      <c r="F40" s="40">
        <f t="shared" ref="F40:I40" si="24">RANK(F15,$F15:$I15, 1)</f>
        <v>1</v>
      </c>
      <c r="G40" s="41">
        <f t="shared" si="24"/>
        <v>2</v>
      </c>
      <c r="H40" s="41">
        <f t="shared" si="24"/>
        <v>4</v>
      </c>
      <c r="I40" s="41">
        <f t="shared" si="24"/>
        <v>3</v>
      </c>
      <c r="J40" s="40">
        <f t="shared" ref="J40:M40" si="25">RANK(J15,$J15:$M15, 1)</f>
        <v>1</v>
      </c>
      <c r="K40" s="41">
        <f t="shared" si="25"/>
        <v>2</v>
      </c>
      <c r="L40" s="41">
        <f t="shared" si="25"/>
        <v>4</v>
      </c>
      <c r="M40" s="42">
        <f t="shared" si="25"/>
        <v>3</v>
      </c>
    </row>
    <row r="41" spans="1:26" x14ac:dyDescent="0.25">
      <c r="A41" s="36" t="s">
        <v>10</v>
      </c>
      <c r="B41" s="40">
        <f t="shared" ref="B41:E41" si="26">RANK(B16,$B16:$E16, 1)</f>
        <v>1</v>
      </c>
      <c r="C41" s="41">
        <f t="shared" si="26"/>
        <v>3</v>
      </c>
      <c r="D41" s="41">
        <f t="shared" si="26"/>
        <v>4</v>
      </c>
      <c r="E41" s="42">
        <f t="shared" si="26"/>
        <v>2</v>
      </c>
      <c r="F41" s="40">
        <f t="shared" ref="F41:I41" si="27">RANK(F16,$F16:$I16, 1)</f>
        <v>1</v>
      </c>
      <c r="G41" s="41">
        <f t="shared" si="27"/>
        <v>2</v>
      </c>
      <c r="H41" s="41">
        <f t="shared" si="27"/>
        <v>4</v>
      </c>
      <c r="I41" s="41">
        <f t="shared" si="27"/>
        <v>3</v>
      </c>
      <c r="J41" s="40">
        <f t="shared" ref="J41:M41" si="28">RANK(J16,$J16:$M16, 1)</f>
        <v>1</v>
      </c>
      <c r="K41" s="41">
        <f t="shared" si="28"/>
        <v>2</v>
      </c>
      <c r="L41" s="41">
        <f t="shared" si="28"/>
        <v>4</v>
      </c>
      <c r="M41" s="42">
        <f t="shared" si="28"/>
        <v>3</v>
      </c>
    </row>
    <row r="42" spans="1:26" x14ac:dyDescent="0.25">
      <c r="A42" s="43" t="s">
        <v>11</v>
      </c>
      <c r="B42" s="40">
        <f t="shared" ref="B42:E42" si="29">RANK(B17,$B17:$E17, 1)</f>
        <v>1</v>
      </c>
      <c r="C42" s="41">
        <f t="shared" si="29"/>
        <v>3</v>
      </c>
      <c r="D42" s="41">
        <f t="shared" si="29"/>
        <v>4</v>
      </c>
      <c r="E42" s="42">
        <f t="shared" si="29"/>
        <v>2</v>
      </c>
      <c r="F42" s="40">
        <f t="shared" ref="F42:I42" si="30">RANK(F17,$F17:$I17, 1)</f>
        <v>1</v>
      </c>
      <c r="G42" s="41">
        <f t="shared" si="30"/>
        <v>2</v>
      </c>
      <c r="H42" s="41">
        <f t="shared" si="30"/>
        <v>4</v>
      </c>
      <c r="I42" s="41">
        <f t="shared" si="30"/>
        <v>3</v>
      </c>
      <c r="J42" s="40">
        <f t="shared" ref="J42:M42" si="31">RANK(J17,$J17:$M17, 1)</f>
        <v>1</v>
      </c>
      <c r="K42" s="41">
        <f t="shared" si="31"/>
        <v>2</v>
      </c>
      <c r="L42" s="41">
        <f t="shared" si="31"/>
        <v>3</v>
      </c>
      <c r="M42" s="42">
        <f t="shared" si="31"/>
        <v>4</v>
      </c>
    </row>
    <row r="43" spans="1:26" x14ac:dyDescent="0.25">
      <c r="A43" s="43" t="s">
        <v>44</v>
      </c>
      <c r="B43" s="40">
        <f>AVERAGE(B38:B42)</f>
        <v>1</v>
      </c>
      <c r="C43" s="41">
        <f t="shared" ref="C43" si="32">AVERAGE(C38:C42)</f>
        <v>3</v>
      </c>
      <c r="D43" s="41">
        <f t="shared" ref="D43" si="33">AVERAGE(D38:D42)</f>
        <v>4</v>
      </c>
      <c r="E43" s="42">
        <f t="shared" ref="E43" si="34">AVERAGE(E38:E42)</f>
        <v>2</v>
      </c>
      <c r="F43" s="40">
        <f t="shared" ref="F43" si="35">AVERAGE(F38:F42)</f>
        <v>1</v>
      </c>
      <c r="G43" s="41">
        <f t="shared" ref="G43" si="36">AVERAGE(G38:G42)</f>
        <v>2</v>
      </c>
      <c r="H43" s="41">
        <f t="shared" ref="H43" si="37">AVERAGE(H38:H42)</f>
        <v>4</v>
      </c>
      <c r="I43" s="41">
        <f t="shared" ref="I43" si="38">AVERAGE(I38:I42)</f>
        <v>3</v>
      </c>
      <c r="J43" s="40">
        <f t="shared" ref="J43" si="39">AVERAGE(J38:J42)</f>
        <v>1</v>
      </c>
      <c r="K43" s="41">
        <f t="shared" ref="K43" si="40">AVERAGE(K38:K42)</f>
        <v>2</v>
      </c>
      <c r="L43" s="41">
        <f t="shared" ref="L43" si="41">AVERAGE(L38:L42)</f>
        <v>3.4</v>
      </c>
      <c r="M43" s="42">
        <f t="shared" ref="M43" si="42">AVERAGE(M38:M42)</f>
        <v>3.6</v>
      </c>
    </row>
    <row r="44" spans="1:26" x14ac:dyDescent="0.25">
      <c r="A44" s="44" t="s">
        <v>45</v>
      </c>
      <c r="B44" s="45">
        <f>ROUND(B43,0)</f>
        <v>1</v>
      </c>
      <c r="C44" s="46">
        <f t="shared" ref="C44" si="43">ROUND(C43,0)</f>
        <v>3</v>
      </c>
      <c r="D44" s="46">
        <f t="shared" ref="D44" si="44">ROUND(D43,0)</f>
        <v>4</v>
      </c>
      <c r="E44" s="47">
        <f t="shared" ref="E44" si="45">ROUND(E43,0)</f>
        <v>2</v>
      </c>
      <c r="F44" s="45">
        <f t="shared" ref="F44" si="46">ROUND(F43,0)</f>
        <v>1</v>
      </c>
      <c r="G44" s="46">
        <f t="shared" ref="G44" si="47">ROUND(G43,0)</f>
        <v>2</v>
      </c>
      <c r="H44" s="46">
        <f t="shared" ref="H44" si="48">ROUND(H43,0)</f>
        <v>4</v>
      </c>
      <c r="I44" s="46">
        <f t="shared" ref="I44" si="49">ROUND(I43,0)</f>
        <v>3</v>
      </c>
      <c r="J44" s="45">
        <f t="shared" ref="J44:M44" si="50">ROUND(J43,0)</f>
        <v>1</v>
      </c>
      <c r="K44" s="46">
        <f t="shared" si="50"/>
        <v>2</v>
      </c>
      <c r="L44" s="46">
        <f t="shared" si="50"/>
        <v>3</v>
      </c>
      <c r="M44" s="47">
        <f t="shared" si="50"/>
        <v>4</v>
      </c>
    </row>
    <row r="45" spans="1:26" x14ac:dyDescent="0.25">
      <c r="A45" s="28" t="s">
        <v>43</v>
      </c>
      <c r="B45" s="48" t="s">
        <v>15</v>
      </c>
      <c r="C45" s="48"/>
      <c r="D45" s="48"/>
      <c r="E45" s="53" t="s">
        <v>16</v>
      </c>
      <c r="F45" s="48"/>
      <c r="G45" s="49"/>
      <c r="H45" s="48" t="s">
        <v>17</v>
      </c>
      <c r="I45" s="48"/>
      <c r="J45" s="49"/>
      <c r="K45" s="48" t="s">
        <v>18</v>
      </c>
      <c r="L45" s="54"/>
      <c r="M45" s="49"/>
    </row>
    <row r="46" spans="1:26" x14ac:dyDescent="0.25">
      <c r="A46" s="31"/>
      <c r="B46" s="55" t="s">
        <v>32</v>
      </c>
      <c r="C46" s="56" t="s">
        <v>4</v>
      </c>
      <c r="D46" s="56" t="s">
        <v>5</v>
      </c>
      <c r="E46" s="55" t="s">
        <v>32</v>
      </c>
      <c r="F46" s="57" t="s">
        <v>4</v>
      </c>
      <c r="G46" s="57" t="s">
        <v>5</v>
      </c>
      <c r="H46" s="58" t="s">
        <v>32</v>
      </c>
      <c r="I46" s="57" t="s">
        <v>4</v>
      </c>
      <c r="J46" s="59" t="s">
        <v>5</v>
      </c>
      <c r="K46" s="58" t="s">
        <v>32</v>
      </c>
      <c r="L46" s="57" t="s">
        <v>4</v>
      </c>
      <c r="M46" s="59" t="s">
        <v>5</v>
      </c>
    </row>
    <row r="47" spans="1:26" x14ac:dyDescent="0.25">
      <c r="A47" s="60" t="s">
        <v>7</v>
      </c>
      <c r="B47" s="37">
        <f>RANK(B20,$B20:$D20, 1)</f>
        <v>1</v>
      </c>
      <c r="C47" s="38">
        <f t="shared" ref="C47:D47" si="51">RANK(C20,$B20:$D20, 1)</f>
        <v>2</v>
      </c>
      <c r="D47" s="39">
        <f t="shared" si="51"/>
        <v>3</v>
      </c>
      <c r="E47" s="37">
        <f>RANK(E20,$E20:$G20, 1)</f>
        <v>1</v>
      </c>
      <c r="F47" s="38">
        <f t="shared" ref="F47:G47" si="52">RANK(F20,$E20:$G20, 1)</f>
        <v>2</v>
      </c>
      <c r="G47" s="39">
        <f t="shared" si="52"/>
        <v>3</v>
      </c>
      <c r="H47" s="37">
        <f>RANK(H20,$H20:$J20, 1)</f>
        <v>1</v>
      </c>
      <c r="I47" s="38">
        <f t="shared" ref="I47:J47" si="53">RANK(I20,$H20:$J20, 1)</f>
        <v>2</v>
      </c>
      <c r="J47" s="39">
        <f t="shared" si="53"/>
        <v>3</v>
      </c>
      <c r="K47" s="37">
        <f>RANK(K20,$K20:$M20, 1)</f>
        <v>1</v>
      </c>
      <c r="L47" s="38">
        <f t="shared" ref="L47:M47" si="54">RANK(L20,$K20:$M20, 1)</f>
        <v>2</v>
      </c>
      <c r="M47" s="39">
        <f t="shared" si="54"/>
        <v>3</v>
      </c>
    </row>
    <row r="48" spans="1:26" x14ac:dyDescent="0.25">
      <c r="A48" s="36" t="s">
        <v>8</v>
      </c>
      <c r="B48" s="40">
        <f t="shared" ref="B48:D48" si="55">RANK(B21,$B21:$D21, 1)</f>
        <v>1</v>
      </c>
      <c r="C48" s="41">
        <f t="shared" si="55"/>
        <v>2</v>
      </c>
      <c r="D48" s="42">
        <f t="shared" si="55"/>
        <v>3</v>
      </c>
      <c r="E48" s="40">
        <f t="shared" ref="E48:G48" si="56">RANK(E21,$E21:$G21, 1)</f>
        <v>1</v>
      </c>
      <c r="F48" s="41">
        <f t="shared" si="56"/>
        <v>2</v>
      </c>
      <c r="G48" s="42">
        <f t="shared" si="56"/>
        <v>3</v>
      </c>
      <c r="H48" s="40">
        <f t="shared" ref="H48:J48" si="57">RANK(H21,$H21:$J21, 1)</f>
        <v>1</v>
      </c>
      <c r="I48" s="41">
        <f t="shared" si="57"/>
        <v>3</v>
      </c>
      <c r="J48" s="42">
        <f t="shared" si="57"/>
        <v>2</v>
      </c>
      <c r="K48" s="40">
        <f t="shared" ref="K48:M48" si="58">RANK(K21,$K21:$M21, 1)</f>
        <v>1</v>
      </c>
      <c r="L48" s="41">
        <f t="shared" si="58"/>
        <v>2</v>
      </c>
      <c r="M48" s="42">
        <f t="shared" si="58"/>
        <v>3</v>
      </c>
    </row>
    <row r="49" spans="1:13" x14ac:dyDescent="0.25">
      <c r="A49" s="36" t="s">
        <v>9</v>
      </c>
      <c r="B49" s="40">
        <f t="shared" ref="B49:D49" si="59">RANK(B22,$B22:$D22, 1)</f>
        <v>1</v>
      </c>
      <c r="C49" s="41">
        <f t="shared" si="59"/>
        <v>2</v>
      </c>
      <c r="D49" s="42">
        <f t="shared" si="59"/>
        <v>3</v>
      </c>
      <c r="E49" s="40">
        <f t="shared" ref="E49:G49" si="60">RANK(E22,$E22:$G22, 1)</f>
        <v>1</v>
      </c>
      <c r="F49" s="41">
        <f t="shared" si="60"/>
        <v>2</v>
      </c>
      <c r="G49" s="42">
        <f t="shared" si="60"/>
        <v>3</v>
      </c>
      <c r="H49" s="40">
        <f t="shared" ref="H49:J49" si="61">RANK(H22,$H22:$J22, 1)</f>
        <v>1</v>
      </c>
      <c r="I49" s="41">
        <f t="shared" si="61"/>
        <v>2</v>
      </c>
      <c r="J49" s="42">
        <f t="shared" si="61"/>
        <v>3</v>
      </c>
      <c r="K49" s="40">
        <f t="shared" ref="K49:M49" si="62">RANK(K22,$K22:$M22, 1)</f>
        <v>1</v>
      </c>
      <c r="L49" s="41">
        <f t="shared" si="62"/>
        <v>2</v>
      </c>
      <c r="M49" s="42">
        <f t="shared" si="62"/>
        <v>3</v>
      </c>
    </row>
    <row r="50" spans="1:13" x14ac:dyDescent="0.25">
      <c r="A50" s="36" t="s">
        <v>10</v>
      </c>
      <c r="B50" s="40">
        <f t="shared" ref="B50:D50" si="63">RANK(B23,$B23:$D23, 1)</f>
        <v>1</v>
      </c>
      <c r="C50" s="41">
        <f t="shared" si="63"/>
        <v>2</v>
      </c>
      <c r="D50" s="42">
        <f t="shared" si="63"/>
        <v>3</v>
      </c>
      <c r="E50" s="40">
        <f t="shared" ref="E50:G50" si="64">RANK(E23,$E23:$G23, 1)</f>
        <v>1</v>
      </c>
      <c r="F50" s="41">
        <f t="shared" si="64"/>
        <v>2</v>
      </c>
      <c r="G50" s="42">
        <f t="shared" si="64"/>
        <v>3</v>
      </c>
      <c r="H50" s="40">
        <f t="shared" ref="H50:J50" si="65">RANK(H23,$H23:$J23, 1)</f>
        <v>1</v>
      </c>
      <c r="I50" s="41">
        <f t="shared" si="65"/>
        <v>2</v>
      </c>
      <c r="J50" s="42">
        <f t="shared" si="65"/>
        <v>3</v>
      </c>
      <c r="K50" s="40">
        <f t="shared" ref="K50:M50" si="66">RANK(K23,$K23:$M23, 1)</f>
        <v>1</v>
      </c>
      <c r="L50" s="41">
        <f t="shared" si="66"/>
        <v>2</v>
      </c>
      <c r="M50" s="42">
        <f t="shared" si="66"/>
        <v>3</v>
      </c>
    </row>
    <row r="51" spans="1:13" x14ac:dyDescent="0.25">
      <c r="A51" s="36" t="s">
        <v>11</v>
      </c>
      <c r="B51" s="40">
        <f t="shared" ref="B51:D51" si="67">RANK(B24,$B24:$D24, 1)</f>
        <v>1</v>
      </c>
      <c r="C51" s="41">
        <f t="shared" si="67"/>
        <v>3</v>
      </c>
      <c r="D51" s="42">
        <f t="shared" si="67"/>
        <v>2</v>
      </c>
      <c r="E51" s="40">
        <f t="shared" ref="E51:G51" si="68">RANK(E24,$E24:$G24, 1)</f>
        <v>1</v>
      </c>
      <c r="F51" s="41">
        <f t="shared" si="68"/>
        <v>2</v>
      </c>
      <c r="G51" s="42">
        <f t="shared" si="68"/>
        <v>3</v>
      </c>
      <c r="H51" s="40">
        <f t="shared" ref="H51:J51" si="69">RANK(H24,$H24:$J24, 1)</f>
        <v>1</v>
      </c>
      <c r="I51" s="41">
        <f t="shared" si="69"/>
        <v>2</v>
      </c>
      <c r="J51" s="42">
        <f t="shared" si="69"/>
        <v>3</v>
      </c>
      <c r="K51" s="40">
        <f t="shared" ref="K51:M51" si="70">RANK(K24,$K24:$M24, 1)</f>
        <v>1</v>
      </c>
      <c r="L51" s="41">
        <f t="shared" si="70"/>
        <v>2</v>
      </c>
      <c r="M51" s="42">
        <f t="shared" si="70"/>
        <v>3</v>
      </c>
    </row>
    <row r="52" spans="1:13" x14ac:dyDescent="0.25">
      <c r="A52" s="43" t="s">
        <v>44</v>
      </c>
      <c r="B52" s="40">
        <f>AVERAGE(B47:B51)</f>
        <v>1</v>
      </c>
      <c r="C52" s="41">
        <f t="shared" ref="C52" si="71">AVERAGE(C47:C51)</f>
        <v>2.2000000000000002</v>
      </c>
      <c r="D52" s="42">
        <f t="shared" ref="D52" si="72">AVERAGE(D47:D51)</f>
        <v>2.8</v>
      </c>
      <c r="E52" s="40">
        <f t="shared" ref="E52" si="73">AVERAGE(E47:E51)</f>
        <v>1</v>
      </c>
      <c r="F52" s="41">
        <f t="shared" ref="F52" si="74">AVERAGE(F47:F51)</f>
        <v>2</v>
      </c>
      <c r="G52" s="42">
        <f t="shared" ref="G52" si="75">AVERAGE(G47:G51)</f>
        <v>3</v>
      </c>
      <c r="H52" s="40">
        <f t="shared" ref="H52" si="76">AVERAGE(H47:H51)</f>
        <v>1</v>
      </c>
      <c r="I52" s="41">
        <f t="shared" ref="I52" si="77">AVERAGE(I47:I51)</f>
        <v>2.2000000000000002</v>
      </c>
      <c r="J52" s="42">
        <f t="shared" ref="J52" si="78">AVERAGE(J47:J51)</f>
        <v>2.8</v>
      </c>
      <c r="K52" s="40">
        <f t="shared" ref="K52" si="79">AVERAGE(K47:K51)</f>
        <v>1</v>
      </c>
      <c r="L52" s="41">
        <f t="shared" ref="L52" si="80">AVERAGE(L47:L51)</f>
        <v>2</v>
      </c>
      <c r="M52" s="42">
        <f t="shared" ref="M52" si="81">AVERAGE(M47:M51)</f>
        <v>3</v>
      </c>
    </row>
    <row r="53" spans="1:13" x14ac:dyDescent="0.25">
      <c r="A53" s="61" t="s">
        <v>45</v>
      </c>
      <c r="B53" s="45">
        <f>ROUND(B52,0)</f>
        <v>1</v>
      </c>
      <c r="C53" s="46">
        <f t="shared" ref="C53" si="82">ROUND(C52,0)</f>
        <v>2</v>
      </c>
      <c r="D53" s="47">
        <f t="shared" ref="D53" si="83">ROUND(D52,0)</f>
        <v>3</v>
      </c>
      <c r="E53" s="45">
        <f t="shared" ref="E53" si="84">ROUND(E52,0)</f>
        <v>1</v>
      </c>
      <c r="F53" s="46">
        <f t="shared" ref="F53" si="85">ROUND(F52,0)</f>
        <v>2</v>
      </c>
      <c r="G53" s="47">
        <f t="shared" ref="G53" si="86">ROUND(G52,0)</f>
        <v>3</v>
      </c>
      <c r="H53" s="45">
        <f t="shared" ref="H53" si="87">ROUND(H52,0)</f>
        <v>1</v>
      </c>
      <c r="I53" s="46">
        <f t="shared" ref="I53" si="88">ROUND(I52,0)</f>
        <v>2</v>
      </c>
      <c r="J53" s="47">
        <f t="shared" ref="J53:M53" si="89">ROUND(J52,0)</f>
        <v>3</v>
      </c>
      <c r="K53" s="46">
        <f t="shared" si="89"/>
        <v>1</v>
      </c>
      <c r="L53" s="46">
        <f t="shared" si="89"/>
        <v>2</v>
      </c>
      <c r="M53" s="47">
        <f t="shared" si="89"/>
        <v>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735E-E037-43E3-9DE8-91FCF6714F2A}">
  <dimension ref="A1:Z40"/>
  <sheetViews>
    <sheetView showGridLines="0" tabSelected="1" topLeftCell="A10" workbookViewId="0">
      <selection activeCell="H29" sqref="H29"/>
    </sheetView>
  </sheetViews>
  <sheetFormatPr defaultRowHeight="15" x14ac:dyDescent="0.25"/>
  <cols>
    <col min="1" max="1" width="10.625" style="2" customWidth="1"/>
    <col min="2" max="12" width="9" style="2"/>
    <col min="13" max="13" width="5.5" style="2" bestFit="1" customWidth="1"/>
    <col min="14" max="14" width="4.875" style="2" bestFit="1" customWidth="1"/>
    <col min="15" max="15" width="7.75" style="2" bestFit="1" customWidth="1"/>
    <col min="16" max="16" width="5.375" style="2" bestFit="1" customWidth="1"/>
    <col min="17" max="17" width="6.625" style="2" bestFit="1" customWidth="1"/>
    <col min="18" max="18" width="5.875" style="2" bestFit="1" customWidth="1"/>
    <col min="19" max="20" width="5.625" style="2" bestFit="1" customWidth="1"/>
    <col min="21" max="21" width="4.375" style="2" bestFit="1" customWidth="1"/>
    <col min="22" max="22" width="7.375" style="2" bestFit="1" customWidth="1"/>
    <col min="23" max="23" width="4.75" style="2" bestFit="1" customWidth="1"/>
    <col min="24" max="25" width="5.875" style="2" bestFit="1" customWidth="1"/>
    <col min="26" max="26" width="5.625" style="2" bestFit="1" customWidth="1"/>
    <col min="27" max="16384" width="9" style="2"/>
  </cols>
  <sheetData>
    <row r="1" spans="1:11" x14ac:dyDescent="0.25">
      <c r="A1" s="1" t="s">
        <v>19</v>
      </c>
    </row>
    <row r="2" spans="1:11" x14ac:dyDescent="0.25">
      <c r="A2" s="2" t="s">
        <v>29</v>
      </c>
    </row>
    <row r="4" spans="1:11" x14ac:dyDescent="0.25">
      <c r="A4" s="73" t="s">
        <v>20</v>
      </c>
      <c r="B4" s="66" t="s">
        <v>21</v>
      </c>
      <c r="C4" s="66"/>
      <c r="D4" s="66"/>
      <c r="E4" s="66"/>
      <c r="F4" s="66"/>
      <c r="G4" s="66" t="s">
        <v>22</v>
      </c>
      <c r="H4" s="66"/>
      <c r="I4" s="66"/>
      <c r="J4" s="66"/>
      <c r="K4" s="95"/>
    </row>
    <row r="5" spans="1:11" s="5" customFormat="1" ht="16.149999999999999" customHeight="1" x14ac:dyDescent="0.2">
      <c r="A5" s="68"/>
      <c r="B5" s="69" t="s">
        <v>23</v>
      </c>
      <c r="C5" s="69" t="s">
        <v>24</v>
      </c>
      <c r="D5" s="69" t="s">
        <v>8</v>
      </c>
      <c r="E5" s="69" t="s">
        <v>11</v>
      </c>
      <c r="F5" s="69" t="s">
        <v>10</v>
      </c>
      <c r="G5" s="69" t="s">
        <v>23</v>
      </c>
      <c r="H5" s="69" t="s">
        <v>24</v>
      </c>
      <c r="I5" s="69" t="s">
        <v>8</v>
      </c>
      <c r="J5" s="69" t="s">
        <v>11</v>
      </c>
      <c r="K5" s="70" t="s">
        <v>10</v>
      </c>
    </row>
    <row r="6" spans="1:11" x14ac:dyDescent="0.25">
      <c r="A6" s="74" t="s">
        <v>32</v>
      </c>
      <c r="B6" s="27">
        <v>1.41241454557098E-3</v>
      </c>
      <c r="C6" s="27">
        <v>6.28231277720749E-4</v>
      </c>
      <c r="D6" s="27">
        <v>1.3038088059562599E-3</v>
      </c>
      <c r="E6" s="27">
        <v>1.0405555534010399E-3</v>
      </c>
      <c r="F6" s="27">
        <v>2.25645588903699E-3</v>
      </c>
      <c r="G6" s="27">
        <v>3.3706275966645903E-2</v>
      </c>
      <c r="H6" s="27">
        <v>0.71408787709654997</v>
      </c>
      <c r="I6" s="27">
        <v>1.13689587210707E-2</v>
      </c>
      <c r="J6" s="27">
        <v>8.7731775349517605E-4</v>
      </c>
      <c r="K6" s="18">
        <v>7.3351925994275605E-2</v>
      </c>
    </row>
    <row r="7" spans="1:11" x14ac:dyDescent="0.25">
      <c r="A7" s="74" t="s">
        <v>5</v>
      </c>
      <c r="B7" s="27">
        <v>8.0353360108871997E-3</v>
      </c>
      <c r="C7" s="27">
        <v>8.4880043583778399E-3</v>
      </c>
      <c r="D7" s="27">
        <v>1.32598497606797E-3</v>
      </c>
      <c r="E7" s="27">
        <v>8.5818276624919602E-4</v>
      </c>
      <c r="F7" s="27">
        <v>3.2102488623787603E-2</v>
      </c>
      <c r="G7" s="27">
        <v>0.125808952984067</v>
      </c>
      <c r="H7" s="27">
        <v>4.8691051541708399E-2</v>
      </c>
      <c r="I7" s="27">
        <v>0.115723339061406</v>
      </c>
      <c r="J7" s="27">
        <v>3.10888705768523E-2</v>
      </c>
      <c r="K7" s="18">
        <v>0.19963981877277301</v>
      </c>
    </row>
    <row r="8" spans="1:11" x14ac:dyDescent="0.25">
      <c r="A8" s="75" t="s">
        <v>25</v>
      </c>
      <c r="B8" s="96">
        <v>9.4612539444407104E-2</v>
      </c>
      <c r="C8" s="96">
        <v>1.6761545048774199E-2</v>
      </c>
      <c r="D8" s="96">
        <v>9.0706794214951703E-2</v>
      </c>
      <c r="E8" s="96">
        <v>6.6193017165693299E-2</v>
      </c>
      <c r="F8" s="96">
        <v>0.12838496533703</v>
      </c>
      <c r="G8" s="96">
        <v>0.21685155806138501</v>
      </c>
      <c r="H8" s="96">
        <v>2.4345919177683601E-2</v>
      </c>
      <c r="I8" s="96">
        <v>0.21723584342594801</v>
      </c>
      <c r="J8" s="96">
        <v>0.12567804332111501</v>
      </c>
      <c r="K8" s="97">
        <v>0.25885224224398101</v>
      </c>
    </row>
    <row r="9" spans="1:11" ht="21" customHeight="1" x14ac:dyDescent="0.25">
      <c r="A9" s="73" t="s">
        <v>20</v>
      </c>
      <c r="B9" s="64" t="s">
        <v>26</v>
      </c>
      <c r="C9" s="64"/>
      <c r="D9" s="64"/>
      <c r="E9" s="64"/>
      <c r="F9" s="64"/>
      <c r="G9" s="64" t="s">
        <v>27</v>
      </c>
      <c r="H9" s="64"/>
      <c r="I9" s="64"/>
      <c r="J9" s="64"/>
      <c r="K9" s="94"/>
    </row>
    <row r="10" spans="1:11" s="5" customFormat="1" ht="16.149999999999999" customHeight="1" x14ac:dyDescent="0.2">
      <c r="A10" s="68"/>
      <c r="B10" s="71" t="s">
        <v>23</v>
      </c>
      <c r="C10" s="71" t="s">
        <v>24</v>
      </c>
      <c r="D10" s="71" t="s">
        <v>8</v>
      </c>
      <c r="E10" s="71" t="s">
        <v>11</v>
      </c>
      <c r="F10" s="71" t="s">
        <v>10</v>
      </c>
      <c r="G10" s="71" t="s">
        <v>23</v>
      </c>
      <c r="H10" s="71" t="s">
        <v>24</v>
      </c>
      <c r="I10" s="71" t="s">
        <v>8</v>
      </c>
      <c r="J10" s="71" t="s">
        <v>11</v>
      </c>
      <c r="K10" s="72" t="s">
        <v>10</v>
      </c>
    </row>
    <row r="11" spans="1:11" x14ac:dyDescent="0.25">
      <c r="A11" s="74" t="s">
        <v>32</v>
      </c>
      <c r="B11" s="27">
        <v>2.4865631968666799E-2</v>
      </c>
      <c r="C11" s="27">
        <v>3.6131500045708198E-4</v>
      </c>
      <c r="D11" s="27">
        <v>2.4746806791097399E-2</v>
      </c>
      <c r="E11" s="27">
        <v>2.4249647772227802E-2</v>
      </c>
      <c r="F11" s="27">
        <v>2.5936442951623399E-2</v>
      </c>
      <c r="G11" s="27">
        <v>7.1365645751653899E-3</v>
      </c>
      <c r="H11" s="27">
        <v>1.46917211360564E-2</v>
      </c>
      <c r="I11" s="27">
        <v>1.37692990074445E-3</v>
      </c>
      <c r="J11" s="27">
        <v>9.3806929663909505E-4</v>
      </c>
      <c r="K11" s="18">
        <v>5.6422004470350798E-2</v>
      </c>
    </row>
    <row r="12" spans="1:11" x14ac:dyDescent="0.25">
      <c r="A12" s="74" t="s">
        <v>5</v>
      </c>
      <c r="B12" s="27">
        <v>2.16556072265295E-2</v>
      </c>
      <c r="C12" s="27">
        <v>2.1628373934000499E-3</v>
      </c>
      <c r="D12" s="27">
        <v>2.08306192087237E-2</v>
      </c>
      <c r="E12" s="27">
        <v>1.9031562432145301E-2</v>
      </c>
      <c r="F12" s="27">
        <v>2.5746773438782702E-2</v>
      </c>
      <c r="G12" s="27">
        <v>5.3528360075648103E-2</v>
      </c>
      <c r="H12" s="27">
        <v>5.3071959478672499E-2</v>
      </c>
      <c r="I12" s="27">
        <v>4.3486798793126502E-2</v>
      </c>
      <c r="J12" s="27">
        <v>9.7323529513481104E-4</v>
      </c>
      <c r="K12" s="18">
        <v>0.21516518324772099</v>
      </c>
    </row>
    <row r="13" spans="1:11" x14ac:dyDescent="0.25">
      <c r="A13" s="75" t="s">
        <v>25</v>
      </c>
      <c r="B13" s="96">
        <v>4.6820674046231997E-2</v>
      </c>
      <c r="C13" s="96">
        <v>7.7188300747316899E-3</v>
      </c>
      <c r="D13" s="96">
        <v>4.5922893596519597E-2</v>
      </c>
      <c r="E13" s="96">
        <v>3.3272923258187703E-2</v>
      </c>
      <c r="F13" s="96">
        <v>6.60163796487023E-2</v>
      </c>
      <c r="G13" s="96">
        <v>0.13757872522893999</v>
      </c>
      <c r="H13" s="96">
        <v>2.3240684225348699E-2</v>
      </c>
      <c r="I13" s="96">
        <v>0.137372722555831</v>
      </c>
      <c r="J13" s="96">
        <v>8.5469037843374104E-2</v>
      </c>
      <c r="K13" s="97">
        <v>0.17601367249268701</v>
      </c>
    </row>
    <row r="14" spans="1:11" ht="21" customHeight="1" x14ac:dyDescent="0.25">
      <c r="A14" s="68" t="s">
        <v>20</v>
      </c>
      <c r="B14" s="63" t="s">
        <v>28</v>
      </c>
      <c r="C14" s="63"/>
      <c r="D14" s="63"/>
      <c r="E14" s="63"/>
      <c r="F14" s="63"/>
      <c r="G14" s="77"/>
      <c r="H14" s="77"/>
      <c r="I14" s="77"/>
      <c r="J14" s="77"/>
      <c r="K14" s="78"/>
    </row>
    <row r="15" spans="1:11" s="5" customFormat="1" ht="16.149999999999999" customHeight="1" x14ac:dyDescent="0.2">
      <c r="A15" s="68"/>
      <c r="B15" s="71" t="s">
        <v>23</v>
      </c>
      <c r="C15" s="71" t="s">
        <v>24</v>
      </c>
      <c r="D15" s="71" t="s">
        <v>8</v>
      </c>
      <c r="E15" s="71" t="s">
        <v>11</v>
      </c>
      <c r="F15" s="71" t="s">
        <v>10</v>
      </c>
      <c r="G15" s="71"/>
      <c r="H15" s="71"/>
      <c r="I15" s="71"/>
      <c r="J15" s="71"/>
      <c r="K15" s="72"/>
    </row>
    <row r="16" spans="1:11" x14ac:dyDescent="0.25">
      <c r="A16" s="74" t="s">
        <v>32</v>
      </c>
      <c r="B16" s="27">
        <v>7.0434470249029204E-3</v>
      </c>
      <c r="C16" s="27">
        <v>1.6274214271447601E-3</v>
      </c>
      <c r="D16" s="27">
        <v>7.1790358362732202E-3</v>
      </c>
      <c r="E16" s="27">
        <v>5.2115667016316E-3</v>
      </c>
      <c r="F16" s="27">
        <v>9.8379966430128408E-3</v>
      </c>
      <c r="G16" s="79"/>
      <c r="H16" s="79"/>
      <c r="I16" s="79"/>
      <c r="J16" s="79"/>
      <c r="K16" s="80"/>
    </row>
    <row r="17" spans="1:26" x14ac:dyDescent="0.25">
      <c r="A17" s="74" t="s">
        <v>5</v>
      </c>
      <c r="B17" s="27">
        <v>7.9199802248600803E-3</v>
      </c>
      <c r="C17" s="27">
        <v>2.7053986703618098E-3</v>
      </c>
      <c r="D17" s="27">
        <v>7.2069228489597603E-3</v>
      </c>
      <c r="E17" s="27">
        <v>5.0584898862233501E-3</v>
      </c>
      <c r="F17" s="27">
        <v>1.4302292009277399E-2</v>
      </c>
      <c r="G17" s="79"/>
      <c r="H17" s="79"/>
      <c r="I17" s="79"/>
      <c r="J17" s="79"/>
      <c r="K17" s="80"/>
    </row>
    <row r="18" spans="1:26" x14ac:dyDescent="0.25">
      <c r="A18" s="75" t="s">
        <v>25</v>
      </c>
      <c r="B18" s="96">
        <v>2.62272258203817E-2</v>
      </c>
      <c r="C18" s="96">
        <v>2.9597415852688201E-3</v>
      </c>
      <c r="D18" s="96">
        <v>2.7407384215835901E-2</v>
      </c>
      <c r="E18" s="96">
        <v>1.9027293111688201E-2</v>
      </c>
      <c r="F18" s="96">
        <v>2.94420343203462E-2</v>
      </c>
      <c r="G18" s="81"/>
      <c r="H18" s="81"/>
      <c r="I18" s="81"/>
      <c r="J18" s="81"/>
      <c r="K18" s="82"/>
    </row>
    <row r="20" spans="1:26" x14ac:dyDescent="0.25">
      <c r="L20" s="73" t="s">
        <v>20</v>
      </c>
      <c r="M20" s="66" t="s">
        <v>21</v>
      </c>
      <c r="N20" s="66"/>
      <c r="O20" s="66"/>
      <c r="P20" s="66"/>
      <c r="Q20" s="66"/>
      <c r="R20" s="66"/>
      <c r="S20" s="66"/>
      <c r="T20" s="66" t="s">
        <v>22</v>
      </c>
      <c r="U20" s="66"/>
      <c r="V20" s="66"/>
      <c r="W20" s="66"/>
      <c r="X20" s="66"/>
      <c r="Y20" s="98"/>
      <c r="Z20" s="99"/>
    </row>
    <row r="21" spans="1:26" ht="30" x14ac:dyDescent="0.25">
      <c r="L21" s="68"/>
      <c r="M21" s="69" t="s">
        <v>23</v>
      </c>
      <c r="N21" s="69" t="s">
        <v>24</v>
      </c>
      <c r="O21" s="69" t="s">
        <v>8</v>
      </c>
      <c r="P21" s="69" t="s">
        <v>11</v>
      </c>
      <c r="Q21" s="69" t="s">
        <v>10</v>
      </c>
      <c r="R21" s="62" t="s">
        <v>46</v>
      </c>
      <c r="S21" s="62" t="s">
        <v>47</v>
      </c>
      <c r="T21" s="69" t="s">
        <v>23</v>
      </c>
      <c r="U21" s="69" t="s">
        <v>24</v>
      </c>
      <c r="V21" s="69" t="s">
        <v>8</v>
      </c>
      <c r="W21" s="69" t="s">
        <v>11</v>
      </c>
      <c r="X21" s="69" t="s">
        <v>10</v>
      </c>
      <c r="Y21" s="62" t="s">
        <v>46</v>
      </c>
      <c r="Z21" s="65" t="s">
        <v>47</v>
      </c>
    </row>
    <row r="22" spans="1:26" x14ac:dyDescent="0.25">
      <c r="L22" s="74" t="s">
        <v>32</v>
      </c>
      <c r="M22" s="85">
        <f>RANK(B6,B$6:B$8,1)</f>
        <v>1</v>
      </c>
      <c r="N22" s="85">
        <f>RANK(C6,C$6:C$8,1)</f>
        <v>1</v>
      </c>
      <c r="O22" s="85">
        <f>RANK(D6,D$6:D$8,1)</f>
        <v>1</v>
      </c>
      <c r="P22" s="85">
        <f>RANK(E6,E$6:E$8,1)</f>
        <v>2</v>
      </c>
      <c r="Q22" s="85">
        <f>RANK(F6,F$6:F$8,1)</f>
        <v>1</v>
      </c>
      <c r="R22" s="41">
        <f>AVERAGE(M22:Q22)</f>
        <v>1.2</v>
      </c>
      <c r="S22" s="85">
        <f>RANK(R22,$R$22:$R$24,1)</f>
        <v>1</v>
      </c>
      <c r="T22" s="85">
        <f>RANK(G6,G$6:G$8,1)</f>
        <v>1</v>
      </c>
      <c r="U22" s="85">
        <f>RANK(H6,H$6:H$8,1)</f>
        <v>3</v>
      </c>
      <c r="V22" s="85">
        <f>RANK(I6,I$6:I$8,1)</f>
        <v>1</v>
      </c>
      <c r="W22" s="85">
        <f>RANK(J6,J$6:J$8,1)</f>
        <v>1</v>
      </c>
      <c r="X22" s="85">
        <f>RANK(K6,K$6:K$8,1)</f>
        <v>1</v>
      </c>
      <c r="Y22" s="41">
        <f>AVERAGE(T22:X22)</f>
        <v>1.4</v>
      </c>
      <c r="Z22" s="86">
        <f>RANK(Y22,$Y$22:$Y$24,1)</f>
        <v>1</v>
      </c>
    </row>
    <row r="23" spans="1:26" x14ac:dyDescent="0.25">
      <c r="L23" s="74" t="s">
        <v>5</v>
      </c>
      <c r="M23" s="85">
        <f>RANK(B7,B$6:B$8,1)</f>
        <v>2</v>
      </c>
      <c r="N23" s="85">
        <f>RANK(C7,C$6:C$8,1)</f>
        <v>2</v>
      </c>
      <c r="O23" s="85">
        <f>RANK(D7,D$6:D$8,1)</f>
        <v>2</v>
      </c>
      <c r="P23" s="85">
        <f>RANK(E7,E$6:E$8,1)</f>
        <v>1</v>
      </c>
      <c r="Q23" s="85">
        <f>RANK(F7,F$6:F$8,1)</f>
        <v>2</v>
      </c>
      <c r="R23" s="41">
        <f t="shared" ref="R23:R24" si="0">AVERAGE(M23:Q23)</f>
        <v>1.8</v>
      </c>
      <c r="S23" s="85">
        <f t="shared" ref="S23:S24" si="1">RANK(R23,$R$22:$R$24,1)</f>
        <v>2</v>
      </c>
      <c r="T23" s="85">
        <f>RANK(G7,G$6:G$8,1)</f>
        <v>2</v>
      </c>
      <c r="U23" s="85">
        <f>RANK(H7,H$6:H$8,1)</f>
        <v>2</v>
      </c>
      <c r="V23" s="85">
        <f>RANK(I7,I$6:I$8,1)</f>
        <v>2</v>
      </c>
      <c r="W23" s="85">
        <f>RANK(J7,J$6:J$8,1)</f>
        <v>2</v>
      </c>
      <c r="X23" s="85">
        <f>RANK(K7,K$6:K$8,1)</f>
        <v>2</v>
      </c>
      <c r="Y23" s="41">
        <f t="shared" ref="Y23:Y24" si="2">AVERAGE(T23:X23)</f>
        <v>2</v>
      </c>
      <c r="Z23" s="86">
        <f t="shared" ref="Z23:Z24" si="3">RANK(Y23,$Y$22:$Y$24,1)</f>
        <v>2</v>
      </c>
    </row>
    <row r="24" spans="1:26" x14ac:dyDescent="0.25">
      <c r="L24" s="75" t="s">
        <v>25</v>
      </c>
      <c r="M24" s="87">
        <f>RANK(B8,B$6:B$8,1)</f>
        <v>3</v>
      </c>
      <c r="N24" s="87">
        <f>RANK(C8,C$6:C$8,1)</f>
        <v>3</v>
      </c>
      <c r="O24" s="87">
        <f>RANK(D8,D$6:D$8,1)</f>
        <v>3</v>
      </c>
      <c r="P24" s="87">
        <f>RANK(E8,E$6:E$8,1)</f>
        <v>3</v>
      </c>
      <c r="Q24" s="87">
        <f>RANK(F8,F$6:F$8,1)</f>
        <v>3</v>
      </c>
      <c r="R24" s="88">
        <f t="shared" si="0"/>
        <v>3</v>
      </c>
      <c r="S24" s="87">
        <f t="shared" si="1"/>
        <v>3</v>
      </c>
      <c r="T24" s="87">
        <f>RANK(G8,G$6:G$8,1)</f>
        <v>3</v>
      </c>
      <c r="U24" s="87">
        <f>RANK(H8,H$6:H$8,1)</f>
        <v>1</v>
      </c>
      <c r="V24" s="87">
        <f>RANK(I8,I$6:I$8,1)</f>
        <v>3</v>
      </c>
      <c r="W24" s="87">
        <f>RANK(J8,J$6:J$8,1)</f>
        <v>3</v>
      </c>
      <c r="X24" s="87">
        <f>RANK(K8,K$6:K$8,1)</f>
        <v>3</v>
      </c>
      <c r="Y24" s="88">
        <f t="shared" si="2"/>
        <v>2.6</v>
      </c>
      <c r="Z24" s="89">
        <f t="shared" si="3"/>
        <v>3</v>
      </c>
    </row>
    <row r="25" spans="1:26" x14ac:dyDescent="0.25">
      <c r="L25" s="73" t="s">
        <v>20</v>
      </c>
      <c r="M25" s="64" t="s">
        <v>26</v>
      </c>
      <c r="N25" s="64"/>
      <c r="O25" s="64"/>
      <c r="P25" s="64"/>
      <c r="Q25" s="64"/>
      <c r="R25" s="64"/>
      <c r="S25" s="64"/>
      <c r="T25" s="64" t="s">
        <v>27</v>
      </c>
      <c r="U25" s="64"/>
      <c r="V25" s="64"/>
      <c r="W25" s="64"/>
      <c r="X25" s="64"/>
      <c r="Y25" s="98"/>
      <c r="Z25" s="99"/>
    </row>
    <row r="26" spans="1:26" ht="30" x14ac:dyDescent="0.25">
      <c r="L26" s="68"/>
      <c r="M26" s="71" t="s">
        <v>23</v>
      </c>
      <c r="N26" s="71" t="s">
        <v>24</v>
      </c>
      <c r="O26" s="71" t="s">
        <v>8</v>
      </c>
      <c r="P26" s="71" t="s">
        <v>11</v>
      </c>
      <c r="Q26" s="71" t="s">
        <v>10</v>
      </c>
      <c r="R26" s="62" t="s">
        <v>46</v>
      </c>
      <c r="S26" s="62" t="s">
        <v>47</v>
      </c>
      <c r="T26" s="71" t="s">
        <v>23</v>
      </c>
      <c r="U26" s="71" t="s">
        <v>24</v>
      </c>
      <c r="V26" s="71" t="s">
        <v>8</v>
      </c>
      <c r="W26" s="71" t="s">
        <v>11</v>
      </c>
      <c r="X26" s="71" t="s">
        <v>10</v>
      </c>
      <c r="Y26" s="62" t="s">
        <v>46</v>
      </c>
      <c r="Z26" s="65" t="s">
        <v>47</v>
      </c>
    </row>
    <row r="27" spans="1:26" x14ac:dyDescent="0.25">
      <c r="L27" s="74" t="s">
        <v>32</v>
      </c>
      <c r="M27" s="85">
        <f>RANK(B11,B$11:B$13,1)</f>
        <v>2</v>
      </c>
      <c r="N27" s="85">
        <f>RANK(C11,C$11:C$13,1)</f>
        <v>1</v>
      </c>
      <c r="O27" s="85">
        <f>RANK(D11,D$11:D$13,1)</f>
        <v>2</v>
      </c>
      <c r="P27" s="85">
        <f>RANK(E11,E$11:E$13,1)</f>
        <v>2</v>
      </c>
      <c r="Q27" s="85">
        <f>RANK(F11,F$11:F$13,1)</f>
        <v>2</v>
      </c>
      <c r="R27" s="41">
        <f>AVERAGE(M27:Q27)</f>
        <v>1.8</v>
      </c>
      <c r="S27" s="85">
        <f>RANK(R27,$R$27:$R$29,1)</f>
        <v>2</v>
      </c>
      <c r="T27" s="85">
        <f>RANK(G11,G$11:G$13,1)</f>
        <v>1</v>
      </c>
      <c r="U27" s="85">
        <f>RANK(H11,H$11:H$13,1)</f>
        <v>1</v>
      </c>
      <c r="V27" s="85">
        <f>RANK(I11,I$11:I$13,1)</f>
        <v>1</v>
      </c>
      <c r="W27" s="85">
        <f>RANK(J11,J$11:J$13,1)</f>
        <v>1</v>
      </c>
      <c r="X27" s="85">
        <f>RANK(K11,K$11:K$13,1)</f>
        <v>1</v>
      </c>
      <c r="Y27" s="41">
        <f>AVERAGE(T27:X27)</f>
        <v>1</v>
      </c>
      <c r="Z27" s="86">
        <f>RANK(Y27,$Y$27:$Y$29,1)</f>
        <v>1</v>
      </c>
    </row>
    <row r="28" spans="1:26" x14ac:dyDescent="0.25">
      <c r="L28" s="74" t="s">
        <v>5</v>
      </c>
      <c r="M28" s="85">
        <f>RANK(B12,B$11:B$13,1)</f>
        <v>1</v>
      </c>
      <c r="N28" s="85">
        <f>RANK(C12,C$11:C$13,1)</f>
        <v>2</v>
      </c>
      <c r="O28" s="85">
        <f>RANK(D12,D$11:D$13,1)</f>
        <v>1</v>
      </c>
      <c r="P28" s="85">
        <f>RANK(E12,E$11:E$13,1)</f>
        <v>1</v>
      </c>
      <c r="Q28" s="85">
        <f>RANK(F12,F$11:F$13,1)</f>
        <v>1</v>
      </c>
      <c r="R28" s="41">
        <f t="shared" ref="R28:R29" si="4">AVERAGE(M28:Q28)</f>
        <v>1.2</v>
      </c>
      <c r="S28" s="85">
        <f t="shared" ref="S28:S29" si="5">RANK(R28,$R$27:$R$29,1)</f>
        <v>1</v>
      </c>
      <c r="T28" s="85">
        <f>RANK(G12,G$11:G$13,1)</f>
        <v>2</v>
      </c>
      <c r="U28" s="85">
        <f>RANK(H12,H$11:H$13,1)</f>
        <v>3</v>
      </c>
      <c r="V28" s="85">
        <f>RANK(I12,I$11:I$13,1)</f>
        <v>2</v>
      </c>
      <c r="W28" s="85">
        <f>RANK(J12,J$11:J$13,1)</f>
        <v>2</v>
      </c>
      <c r="X28" s="85">
        <f>RANK(K12,K$11:K$13,1)</f>
        <v>3</v>
      </c>
      <c r="Y28" s="41">
        <f t="shared" ref="Y28:Y29" si="6">AVERAGE(T28:X28)</f>
        <v>2.4</v>
      </c>
      <c r="Z28" s="86">
        <f t="shared" ref="Z28:Z29" si="7">RANK(Y28,$Y$27:$Y$29,1)</f>
        <v>2</v>
      </c>
    </row>
    <row r="29" spans="1:26" x14ac:dyDescent="0.25">
      <c r="L29" s="75" t="s">
        <v>25</v>
      </c>
      <c r="M29" s="87">
        <f>RANK(B13,B$11:B$13,1)</f>
        <v>3</v>
      </c>
      <c r="N29" s="87">
        <f>RANK(C13,C$11:C$13,1)</f>
        <v>3</v>
      </c>
      <c r="O29" s="87">
        <f>RANK(D13,D$11:D$13,1)</f>
        <v>3</v>
      </c>
      <c r="P29" s="87">
        <f>RANK(E13,E$11:E$13,1)</f>
        <v>3</v>
      </c>
      <c r="Q29" s="87">
        <f>RANK(F13,F$11:F$13,1)</f>
        <v>3</v>
      </c>
      <c r="R29" s="88">
        <f t="shared" si="4"/>
        <v>3</v>
      </c>
      <c r="S29" s="87">
        <f t="shared" si="5"/>
        <v>3</v>
      </c>
      <c r="T29" s="87">
        <f>RANK(G13,G$11:G$13,1)</f>
        <v>3</v>
      </c>
      <c r="U29" s="87">
        <f>RANK(H13,H$11:H$13,1)</f>
        <v>2</v>
      </c>
      <c r="V29" s="87">
        <f>RANK(I13,I$11:I$13,1)</f>
        <v>3</v>
      </c>
      <c r="W29" s="87">
        <f>RANK(J13,J$11:J$13,1)</f>
        <v>3</v>
      </c>
      <c r="X29" s="87">
        <f>RANK(K13,K$11:K$13,1)</f>
        <v>2</v>
      </c>
      <c r="Y29" s="88">
        <f t="shared" si="6"/>
        <v>2.6</v>
      </c>
      <c r="Z29" s="89">
        <f t="shared" si="7"/>
        <v>3</v>
      </c>
    </row>
    <row r="30" spans="1:26" x14ac:dyDescent="0.25">
      <c r="L30" s="73" t="s">
        <v>20</v>
      </c>
      <c r="M30" s="67" t="s">
        <v>28</v>
      </c>
      <c r="N30" s="64"/>
      <c r="O30" s="64"/>
      <c r="P30" s="64"/>
      <c r="Q30" s="64"/>
      <c r="R30" s="64"/>
      <c r="S30" s="64"/>
      <c r="T30" s="76"/>
      <c r="U30" s="76"/>
      <c r="V30" s="76"/>
      <c r="W30" s="76"/>
      <c r="X30" s="76"/>
      <c r="Y30" s="83"/>
      <c r="Z30" s="84"/>
    </row>
    <row r="31" spans="1:26" ht="30" x14ac:dyDescent="0.25">
      <c r="L31" s="68"/>
      <c r="M31" s="71" t="s">
        <v>23</v>
      </c>
      <c r="N31" s="71" t="s">
        <v>24</v>
      </c>
      <c r="O31" s="71" t="s">
        <v>8</v>
      </c>
      <c r="P31" s="71" t="s">
        <v>11</v>
      </c>
      <c r="Q31" s="71" t="s">
        <v>10</v>
      </c>
      <c r="R31" s="62" t="s">
        <v>46</v>
      </c>
      <c r="S31" s="62" t="s">
        <v>47</v>
      </c>
      <c r="T31" s="71"/>
      <c r="U31" s="71"/>
      <c r="V31" s="71"/>
      <c r="W31" s="71"/>
      <c r="X31" s="71"/>
      <c r="Y31" s="90"/>
      <c r="Z31" s="91"/>
    </row>
    <row r="32" spans="1:26" x14ac:dyDescent="0.25">
      <c r="L32" s="74" t="s">
        <v>32</v>
      </c>
      <c r="M32" s="85">
        <f>RANK(B16,B$16:B$18,1)</f>
        <v>1</v>
      </c>
      <c r="N32" s="85">
        <f>RANK(C16,C$16:C$18,1)</f>
        <v>1</v>
      </c>
      <c r="O32" s="85">
        <f>RANK(D16,D$16:D$18,1)</f>
        <v>1</v>
      </c>
      <c r="P32" s="85">
        <f>RANK(E16,E$16:E$18,1)</f>
        <v>2</v>
      </c>
      <c r="Q32" s="85">
        <f>RANK(F16,F$16:F$18,1)</f>
        <v>1</v>
      </c>
      <c r="R32" s="41">
        <f>AVERAGE(M32:Q32)</f>
        <v>1.2</v>
      </c>
      <c r="S32" s="85">
        <f>RANK(R32,$R$32:$R$34,1)</f>
        <v>1</v>
      </c>
      <c r="T32" s="79"/>
      <c r="U32" s="79"/>
      <c r="V32" s="79"/>
      <c r="W32" s="79"/>
      <c r="X32" s="79"/>
      <c r="Y32" s="90"/>
      <c r="Z32" s="91"/>
    </row>
    <row r="33" spans="12:26" x14ac:dyDescent="0.25">
      <c r="L33" s="74" t="s">
        <v>5</v>
      </c>
      <c r="M33" s="85">
        <f>RANK(B17,B$16:B$18,1)</f>
        <v>2</v>
      </c>
      <c r="N33" s="85">
        <f>RANK(C17,C$16:C$18,1)</f>
        <v>2</v>
      </c>
      <c r="O33" s="85">
        <f>RANK(D17,D$16:D$18,1)</f>
        <v>2</v>
      </c>
      <c r="P33" s="85">
        <f>RANK(E17,E$16:E$18,1)</f>
        <v>1</v>
      </c>
      <c r="Q33" s="85">
        <f>RANK(F17,F$16:F$18,1)</f>
        <v>2</v>
      </c>
      <c r="R33" s="41">
        <f t="shared" ref="R33:R34" si="8">AVERAGE(M33:Q33)</f>
        <v>1.8</v>
      </c>
      <c r="S33" s="85">
        <f t="shared" ref="S33:S34" si="9">RANK(R33,$R$32:$R$34,1)</f>
        <v>2</v>
      </c>
      <c r="T33" s="79"/>
      <c r="U33" s="79"/>
      <c r="V33" s="79"/>
      <c r="W33" s="79"/>
      <c r="X33" s="79"/>
      <c r="Y33" s="90"/>
      <c r="Z33" s="91"/>
    </row>
    <row r="34" spans="12:26" x14ac:dyDescent="0.25">
      <c r="L34" s="75" t="s">
        <v>25</v>
      </c>
      <c r="M34" s="87">
        <f>RANK(B18,B$16:B$18,1)</f>
        <v>3</v>
      </c>
      <c r="N34" s="87">
        <f>RANK(C18,C$16:C$18,1)</f>
        <v>3</v>
      </c>
      <c r="O34" s="87">
        <f>RANK(D18,D$16:D$18,1)</f>
        <v>3</v>
      </c>
      <c r="P34" s="87">
        <f>RANK(E18,E$16:E$18,1)</f>
        <v>3</v>
      </c>
      <c r="Q34" s="87">
        <f>RANK(F18,F$16:F$18,1)</f>
        <v>3</v>
      </c>
      <c r="R34" s="88">
        <f t="shared" si="8"/>
        <v>3</v>
      </c>
      <c r="S34" s="87">
        <f t="shared" si="9"/>
        <v>3</v>
      </c>
      <c r="T34" s="81"/>
      <c r="U34" s="81"/>
      <c r="V34" s="81"/>
      <c r="W34" s="81"/>
      <c r="X34" s="81"/>
      <c r="Y34" s="92"/>
      <c r="Z34" s="93"/>
    </row>
    <row r="36" spans="12:26" x14ac:dyDescent="0.25">
      <c r="Q36" s="35"/>
      <c r="R36" s="35"/>
      <c r="S36" s="35"/>
      <c r="T36" s="35"/>
      <c r="U36" s="35"/>
      <c r="V36" s="35"/>
      <c r="W36" s="35"/>
    </row>
    <row r="37" spans="12:26" x14ac:dyDescent="0.25">
      <c r="Q37" s="35"/>
      <c r="R37" s="35"/>
      <c r="S37" s="35"/>
      <c r="T37" s="35"/>
      <c r="U37" s="35"/>
      <c r="V37" s="35"/>
      <c r="W37" s="35"/>
    </row>
    <row r="38" spans="12:26" x14ac:dyDescent="0.25">
      <c r="Q38" s="35"/>
      <c r="R38" s="35"/>
      <c r="S38" s="35"/>
      <c r="T38" s="35"/>
      <c r="U38" s="35"/>
      <c r="V38" s="35"/>
      <c r="W38" s="35"/>
    </row>
    <row r="39" spans="12:26" x14ac:dyDescent="0.25">
      <c r="Q39" s="35"/>
      <c r="R39" s="35"/>
      <c r="S39" s="35"/>
      <c r="T39" s="35"/>
      <c r="U39" s="35"/>
      <c r="V39" s="35"/>
      <c r="W39" s="35"/>
    </row>
    <row r="40" spans="12:26" x14ac:dyDescent="0.25">
      <c r="Q40" s="35"/>
      <c r="R40" s="35"/>
      <c r="S40" s="35"/>
      <c r="T40" s="35"/>
      <c r="U40" s="35"/>
      <c r="V40" s="35"/>
      <c r="W40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CEC2009</vt:lpstr>
      <vt:lpstr>ZDT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Thanh</dc:creator>
  <cp:lastModifiedBy>Administrator</cp:lastModifiedBy>
  <dcterms:created xsi:type="dcterms:W3CDTF">2023-05-22T09:41:11Z</dcterms:created>
  <dcterms:modified xsi:type="dcterms:W3CDTF">2023-05-24T10:29:10Z</dcterms:modified>
</cp:coreProperties>
</file>