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Tai lieu\09_Matlab_Manual\SSA\"/>
    </mc:Choice>
  </mc:AlternateContent>
  <xr:revisionPtr revIDLastSave="0" documentId="13_ncr:1_{1347ED69-CDAF-4024-9B0D-3FFB1E91B3D1}" xr6:coauthVersionLast="47" xr6:coauthVersionMax="47" xr10:uidLastSave="{00000000-0000-0000-0000-000000000000}"/>
  <bookViews>
    <workbookView xWindow="28680" yWindow="-120" windowWidth="29040" windowHeight="15990" firstSheet="1" activeTab="1" xr2:uid="{0A6B9C60-9DEE-4E3C-93C0-19C97FB9DAC3}"/>
  </bookViews>
  <sheets>
    <sheet name="Sheet2" sheetId="2" state="hidden" r:id="rId1"/>
    <sheet name="Sheet3" sheetId="3" r:id="rId2"/>
  </sheets>
  <definedNames>
    <definedName name="_xlnm._FilterDatabase" localSheetId="1" hidden="1">Sheet3!$B$4:$E$28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3" l="1"/>
  <c r="G57" i="3"/>
  <c r="K57" i="3"/>
  <c r="O57" i="3"/>
  <c r="S57" i="3"/>
  <c r="S28" i="3"/>
  <c r="O28" i="3"/>
  <c r="K28" i="3"/>
  <c r="G28" i="3"/>
  <c r="C28" i="3"/>
  <c r="T30" i="3"/>
  <c r="S30" i="3"/>
  <c r="U30" i="3" s="1"/>
  <c r="P30" i="3"/>
  <c r="O30" i="3"/>
  <c r="Q30" i="3" s="1"/>
  <c r="L30" i="3"/>
  <c r="K30" i="3"/>
  <c r="M30" i="3" s="1"/>
  <c r="H30" i="3"/>
  <c r="G30" i="3"/>
  <c r="I30" i="3" s="1"/>
  <c r="D30" i="3"/>
  <c r="C30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T1" i="3" s="1"/>
  <c r="U5" i="3"/>
  <c r="S1" i="3" s="1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O1" i="3" s="1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L1" i="3" s="1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H1" i="3" s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5" i="3"/>
  <c r="C1" i="3" s="1"/>
  <c r="A28" i="2"/>
  <c r="A30" i="2"/>
  <c r="A32" i="2"/>
  <c r="A34" i="2"/>
  <c r="A36" i="2"/>
  <c r="A38" i="2"/>
  <c r="A40" i="2"/>
  <c r="A42" i="2"/>
  <c r="A44" i="2"/>
  <c r="A46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B31" i="2"/>
  <c r="B33" i="2"/>
  <c r="B35" i="2"/>
  <c r="B37" i="2"/>
  <c r="B39" i="2"/>
  <c r="B41" i="2"/>
  <c r="B43" i="2"/>
  <c r="B45" i="2"/>
  <c r="B47" i="2"/>
  <c r="B29" i="2"/>
  <c r="B32" i="2"/>
  <c r="B34" i="2"/>
  <c r="B36" i="2"/>
  <c r="B38" i="2"/>
  <c r="B40" i="2"/>
  <c r="B42" i="2"/>
  <c r="B44" i="2"/>
  <c r="B46" i="2"/>
  <c r="B30" i="2"/>
  <c r="B28" i="2"/>
  <c r="E30" i="3" l="1"/>
  <c r="U1" i="3"/>
  <c r="D1" i="3"/>
  <c r="E1" i="3" s="1"/>
  <c r="P1" i="3"/>
  <c r="Q1" i="3" s="1"/>
  <c r="G1" i="3"/>
  <c r="K1" i="3"/>
  <c r="I1" i="3" l="1"/>
  <c r="M1" i="3"/>
</calcChain>
</file>

<file path=xl/sharedStrings.xml><?xml version="1.0" encoding="utf-8"?>
<sst xmlns="http://schemas.openxmlformats.org/spreadsheetml/2006/main" count="157" uniqueCount="41">
  <si>
    <t>NaN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</si>
  <si>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</si>
  <si>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</si>
  <si>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</si>
  <si>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</si>
  <si>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</si>
  <si>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</si>
  <si>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</si>
  <si>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</si>
  <si>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</si>
  <si>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</si>
  <si>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</si>
  <si>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AOA</t>
  </si>
  <si>
    <t>CS</t>
  </si>
  <si>
    <t>PSO</t>
  </si>
  <si>
    <t>BBO</t>
  </si>
  <si>
    <t>GA</t>
  </si>
  <si>
    <t>DE</t>
  </si>
  <si>
    <t>GSA</t>
  </si>
  <si>
    <t>MFO</t>
  </si>
  <si>
    <t>GWO</t>
  </si>
  <si>
    <t>SSA</t>
  </si>
  <si>
    <t>H5N1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</si>
  <si>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</si>
  <si>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</si>
  <si>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</si>
  <si>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</si>
  <si>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</si>
  <si>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</si>
  <si>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</si>
  <si>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</si>
  <si>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</si>
  <si>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</si>
  <si>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</si>
  <si>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</si>
  <si>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N/A</t>
  </si>
  <si>
    <t>p-value</t>
  </si>
  <si>
    <t>H</t>
  </si>
  <si>
    <t>S</t>
  </si>
  <si>
    <t>F</t>
  </si>
  <si>
    <t xml:space="preserve">(W|L|T)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</si>
</sst>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4A1-275B-4F46-931D-C3284B3AAF61}">
  <dimension ref="A1:X47"/>
  <sheetViews>
    <sheetView topLeftCell="A16" workbookViewId="0">
      <selection activeCell="D52" activeCellId="1" sqref="D7 D52"/>
    </sheetView>
  </sheetViews>
  <sheetFormatPr defaultRowHeight="14.4" x14ac:dyDescent="0.3"/>
  <sheetData>
    <row r="1" spans="1:24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3">
      <c r="A2" s="2" t="s">
        <v>12</v>
      </c>
      <c r="B2" t="s">
        <v>0</v>
      </c>
      <c r="C2" t="s">
        <v>0</v>
      </c>
      <c r="D2" t="s">
        <v>0</v>
      </c>
      <c r="E2">
        <v>1.4551662127738801E-4</v>
      </c>
      <c r="F2" s="1">
        <v>3.3383888204288299E-11</v>
      </c>
      <c r="G2" s="1">
        <v>3.0198593591621499E-11</v>
      </c>
      <c r="H2" s="1">
        <v>6.28280012508565E-6</v>
      </c>
      <c r="I2" s="1">
        <v>3.0104073709630897E-11</v>
      </c>
      <c r="J2" t="s">
        <v>0</v>
      </c>
      <c r="K2" t="s">
        <v>0</v>
      </c>
      <c r="L2">
        <v>8.1522972084118198E-2</v>
      </c>
      <c r="M2" s="1">
        <v>3.0198593591621499E-11</v>
      </c>
      <c r="N2" s="1">
        <v>3.0198593591621499E-11</v>
      </c>
      <c r="O2" s="1">
        <v>3.8717911789824198E-11</v>
      </c>
      <c r="P2" s="1">
        <v>8.8828797908305699E-6</v>
      </c>
      <c r="Q2" s="1">
        <v>3.1625143769089398E-11</v>
      </c>
      <c r="R2" s="1">
        <v>1.10197135450872E-11</v>
      </c>
      <c r="S2" s="1">
        <v>7.8510517347588098E-12</v>
      </c>
      <c r="T2" s="1">
        <v>1.21178039700599E-12</v>
      </c>
      <c r="U2" s="1">
        <v>1.4420854966328E-11</v>
      </c>
      <c r="V2" s="1">
        <v>9.7700580366363406E-11</v>
      </c>
      <c r="W2" s="1">
        <v>2.72182567284436E-11</v>
      </c>
      <c r="X2" s="1">
        <v>1.9836677580050201E-8</v>
      </c>
    </row>
    <row r="3" spans="1:24" x14ac:dyDescent="0.3">
      <c r="A3" s="2" t="s">
        <v>13</v>
      </c>
      <c r="B3" s="1">
        <v>1.21178039700599E-12</v>
      </c>
      <c r="C3" s="1">
        <v>1.21178039700599E-12</v>
      </c>
      <c r="D3" s="1">
        <v>1.21178039700599E-12</v>
      </c>
      <c r="E3" s="1">
        <v>1.21178039700599E-12</v>
      </c>
      <c r="F3" s="1">
        <v>3.0198593591621499E-11</v>
      </c>
      <c r="G3" s="1">
        <v>3.0198593591621499E-11</v>
      </c>
      <c r="H3" s="1">
        <v>3.0198593591621499E-11</v>
      </c>
      <c r="I3" s="1">
        <v>3.0104073709630897E-11</v>
      </c>
      <c r="J3" s="1">
        <v>1.21178039700599E-12</v>
      </c>
      <c r="K3" s="1">
        <v>1.21178039700599E-12</v>
      </c>
      <c r="L3" s="1">
        <v>1.21178039700599E-12</v>
      </c>
      <c r="M3" s="1">
        <v>3.0198593591621499E-11</v>
      </c>
      <c r="N3" s="1">
        <v>3.3383888204288299E-11</v>
      </c>
      <c r="O3" s="1">
        <v>9.6544774022479006E-8</v>
      </c>
      <c r="P3" s="1">
        <v>2.0282948555392001E-7</v>
      </c>
      <c r="Q3" s="1">
        <v>1.20645463109658E-6</v>
      </c>
      <c r="R3" s="1">
        <v>2.3099906749768101E-10</v>
      </c>
      <c r="S3" s="1">
        <v>7.8510517347588098E-12</v>
      </c>
      <c r="T3" s="1">
        <v>1.21178039700599E-12</v>
      </c>
      <c r="U3" s="1">
        <v>1.2834765459624599E-7</v>
      </c>
      <c r="V3">
        <v>6.4493712724659402E-3</v>
      </c>
      <c r="W3">
        <v>0.71656633651524904</v>
      </c>
      <c r="X3">
        <v>1.8311257539416599E-2</v>
      </c>
    </row>
    <row r="4" spans="1:24" x14ac:dyDescent="0.3">
      <c r="A4" s="2" t="s">
        <v>14</v>
      </c>
      <c r="B4" s="1">
        <v>1.21178039700599E-12</v>
      </c>
      <c r="C4" s="1">
        <v>1.21178039700599E-12</v>
      </c>
      <c r="D4" s="1">
        <v>1.21178039700599E-12</v>
      </c>
      <c r="E4" s="1">
        <v>1.21178039700599E-12</v>
      </c>
      <c r="F4">
        <v>0.84180145015812802</v>
      </c>
      <c r="G4" s="1">
        <v>1.42102793044059E-11</v>
      </c>
      <c r="H4" s="1">
        <v>3.0198593591621499E-11</v>
      </c>
      <c r="I4" s="1">
        <v>3.0066341385117399E-11</v>
      </c>
      <c r="J4" s="1">
        <v>1.1931155832542701E-12</v>
      </c>
      <c r="K4" s="1">
        <v>4.4551237707090598E-13</v>
      </c>
      <c r="L4" s="1">
        <v>1.2107913587996599E-12</v>
      </c>
      <c r="M4" s="1">
        <v>3.0198593591621499E-11</v>
      </c>
      <c r="N4" s="1">
        <v>4.3961294112635397E-9</v>
      </c>
      <c r="O4" s="1">
        <v>9.8413441797077096E-8</v>
      </c>
      <c r="P4">
        <v>1.2210737280609899E-2</v>
      </c>
      <c r="Q4" s="1">
        <v>3.22793416210402E-6</v>
      </c>
      <c r="R4">
        <v>1.37018591756696E-3</v>
      </c>
      <c r="S4">
        <v>2.58046745559741E-2</v>
      </c>
      <c r="T4">
        <v>8.1404216433200394E-2</v>
      </c>
      <c r="U4">
        <v>0.51464796845788696</v>
      </c>
      <c r="V4">
        <v>0.79313547605691503</v>
      </c>
      <c r="W4">
        <v>7.1189350859868399E-3</v>
      </c>
      <c r="X4">
        <v>1.628434933568E-3</v>
      </c>
    </row>
    <row r="5" spans="1:24" x14ac:dyDescent="0.3">
      <c r="A5" s="2" t="s">
        <v>15</v>
      </c>
      <c r="B5" s="1">
        <v>1.21178039700599E-12</v>
      </c>
      <c r="C5" s="1">
        <v>1.21178039700599E-12</v>
      </c>
      <c r="D5" s="1">
        <v>1.21178039700599E-12</v>
      </c>
      <c r="E5" s="1">
        <v>1.21178039700599E-12</v>
      </c>
      <c r="F5">
        <v>0.97051605130028096</v>
      </c>
      <c r="G5" s="1">
        <v>3.0198593591621499E-11</v>
      </c>
      <c r="H5" s="1">
        <v>7.3890825180224E-11</v>
      </c>
      <c r="I5" s="1">
        <v>3.0104073709630897E-11</v>
      </c>
      <c r="J5" s="1">
        <v>1.21178039700599E-12</v>
      </c>
      <c r="K5" s="1">
        <v>1.21178039700599E-12</v>
      </c>
      <c r="L5" s="1">
        <v>1.21178039700599E-12</v>
      </c>
      <c r="M5" s="1">
        <v>3.0198593591621499E-11</v>
      </c>
      <c r="N5" s="1">
        <v>5.5726532484542904E-10</v>
      </c>
      <c r="O5" s="1">
        <v>5.8664853185437402E-8</v>
      </c>
      <c r="P5" s="1">
        <v>1.07017858786474E-9</v>
      </c>
      <c r="Q5">
        <v>2.0428825763168099E-2</v>
      </c>
      <c r="R5" s="1">
        <v>5.5545705438940701E-8</v>
      </c>
      <c r="S5" s="1">
        <v>7.8455325341855396E-12</v>
      </c>
      <c r="T5" s="1">
        <v>2.9306276504436602E-11</v>
      </c>
      <c r="U5" s="1">
        <v>3.0835272851603598E-6</v>
      </c>
      <c r="V5">
        <v>1.72914423683868E-4</v>
      </c>
      <c r="W5">
        <v>0.63527483746341296</v>
      </c>
      <c r="X5">
        <v>6.9943585313800002E-2</v>
      </c>
    </row>
    <row r="6" spans="1:24" x14ac:dyDescent="0.3">
      <c r="A6" s="2" t="s">
        <v>16</v>
      </c>
      <c r="B6" s="1">
        <v>1.21178039700599E-12</v>
      </c>
      <c r="C6" s="1">
        <v>1.21178039700599E-12</v>
      </c>
      <c r="D6" s="1">
        <v>1.21178039700599E-12</v>
      </c>
      <c r="E6" s="1">
        <v>1.21178039700599E-12</v>
      </c>
      <c r="F6" s="1">
        <v>3.5200576260680198E-7</v>
      </c>
      <c r="G6" s="1">
        <v>3.0198593591621499E-11</v>
      </c>
      <c r="H6" s="1">
        <v>3.0198593591621499E-11</v>
      </c>
      <c r="I6" s="1">
        <v>4.4904681611573797E-11</v>
      </c>
      <c r="J6" s="1">
        <v>1.21178039700599E-12</v>
      </c>
      <c r="K6" s="1">
        <v>1.21178039700599E-12</v>
      </c>
      <c r="L6" s="1">
        <v>1.21178039700599E-12</v>
      </c>
      <c r="M6" s="1">
        <v>3.0198593591621499E-11</v>
      </c>
      <c r="N6" s="1">
        <v>5.5726532484542904E-10</v>
      </c>
      <c r="O6">
        <v>3.7501614288444403E-2</v>
      </c>
      <c r="P6" s="1">
        <v>1.2023264598302E-8</v>
      </c>
      <c r="Q6">
        <v>0.66087092511743195</v>
      </c>
      <c r="R6">
        <v>0.81965712440524996</v>
      </c>
      <c r="S6" s="1">
        <v>7.3233014027542002E-10</v>
      </c>
      <c r="T6" s="1">
        <v>6.60964224078556E-5</v>
      </c>
      <c r="U6" s="1">
        <v>6.6127383455026397E-8</v>
      </c>
      <c r="V6">
        <v>2.4587351112549801E-3</v>
      </c>
      <c r="W6">
        <v>1.5542775130869199E-3</v>
      </c>
      <c r="X6">
        <v>1.65099545606333E-2</v>
      </c>
    </row>
    <row r="7" spans="1:24" x14ac:dyDescent="0.3">
      <c r="A7" s="2" t="s">
        <v>17</v>
      </c>
      <c r="B7" s="1">
        <v>1.21178039700599E-12</v>
      </c>
      <c r="C7" s="1">
        <v>1.21178039700599E-12</v>
      </c>
      <c r="D7" s="1">
        <v>1.21178039700599E-12</v>
      </c>
      <c r="E7" s="1">
        <v>1.21178039700599E-12</v>
      </c>
      <c r="F7">
        <v>3.36790090431944E-4</v>
      </c>
      <c r="G7" s="1">
        <v>3.0198593591621499E-11</v>
      </c>
      <c r="H7" s="1">
        <v>3.0198593591621499E-11</v>
      </c>
      <c r="I7" s="1">
        <v>3.0546532918825199E-9</v>
      </c>
      <c r="J7" s="1">
        <v>1.21178039700599E-12</v>
      </c>
      <c r="K7" s="1">
        <v>1.21178039700599E-12</v>
      </c>
      <c r="L7" s="1">
        <v>1.21178039700599E-12</v>
      </c>
      <c r="M7" s="1">
        <v>3.0198593591621499E-11</v>
      </c>
      <c r="N7" s="1">
        <v>3.0198593591621499E-11</v>
      </c>
      <c r="O7" s="1">
        <v>2.31606494133234E-8</v>
      </c>
      <c r="P7" s="1">
        <v>7.0881138544327998E-8</v>
      </c>
      <c r="Q7" s="1">
        <v>3.22793416210402E-6</v>
      </c>
      <c r="R7">
        <v>1.37018591756696E-3</v>
      </c>
      <c r="S7">
        <v>5.8962326187093801E-2</v>
      </c>
      <c r="T7" t="s">
        <v>0</v>
      </c>
      <c r="U7">
        <v>0.26043747342567902</v>
      </c>
      <c r="V7" s="1">
        <v>6.7781190763646601E-6</v>
      </c>
      <c r="W7" s="1">
        <v>2.7802554598610799E-6</v>
      </c>
      <c r="X7" s="1">
        <v>3.6230495216565998E-7</v>
      </c>
    </row>
    <row r="8" spans="1:24" x14ac:dyDescent="0.3">
      <c r="A8" s="2" t="s">
        <v>18</v>
      </c>
      <c r="B8" s="1">
        <v>1.21178039700599E-12</v>
      </c>
      <c r="C8" s="1">
        <v>1.21178039700599E-12</v>
      </c>
      <c r="D8" s="1">
        <v>1.21178039700599E-12</v>
      </c>
      <c r="E8" s="1">
        <v>1.21178039700599E-12</v>
      </c>
      <c r="F8" s="1">
        <v>3.0198593591621499E-11</v>
      </c>
      <c r="G8" s="1">
        <v>3.0198593591621499E-11</v>
      </c>
      <c r="H8" s="1">
        <v>3.0198593591621499E-11</v>
      </c>
      <c r="I8" s="1">
        <v>3.0104073709630897E-11</v>
      </c>
      <c r="J8" s="1">
        <v>1.17375534847236E-12</v>
      </c>
      <c r="K8" s="1">
        <v>1.21178039700599E-12</v>
      </c>
      <c r="L8" s="1">
        <v>1.21178039700599E-12</v>
      </c>
      <c r="M8" s="1">
        <v>3.0198593591621499E-11</v>
      </c>
      <c r="N8" s="1">
        <v>5.0723134981558901E-10</v>
      </c>
      <c r="O8" s="1">
        <v>1.69042721689817E-7</v>
      </c>
      <c r="P8" s="1">
        <v>3.0198593591621499E-11</v>
      </c>
      <c r="Q8">
        <v>0.96667610921608504</v>
      </c>
      <c r="R8">
        <v>1.37018591756696E-3</v>
      </c>
      <c r="S8" s="1">
        <v>3.44037401045827E-11</v>
      </c>
      <c r="T8" s="1">
        <v>8.9858482198382303E-11</v>
      </c>
      <c r="U8">
        <v>0.47735406883540898</v>
      </c>
      <c r="V8">
        <v>7.0634925864072398E-2</v>
      </c>
      <c r="W8" s="1">
        <v>4.4575658490448102E-10</v>
      </c>
      <c r="X8" s="1">
        <v>3.8112000867897902E-6</v>
      </c>
    </row>
    <row r="9" spans="1:24" x14ac:dyDescent="0.3">
      <c r="A9" s="2" t="s">
        <v>19</v>
      </c>
      <c r="B9" s="1">
        <v>1.21178039700599E-12</v>
      </c>
      <c r="C9" s="1">
        <v>1.21178039700599E-12</v>
      </c>
      <c r="D9" s="1">
        <v>1.21178039700599E-12</v>
      </c>
      <c r="E9" s="1">
        <v>1.21178039700599E-12</v>
      </c>
      <c r="F9">
        <v>1.6284808948117301E-2</v>
      </c>
      <c r="G9">
        <v>2.60774773080787E-2</v>
      </c>
      <c r="H9" s="1">
        <v>3.0198593591621499E-11</v>
      </c>
      <c r="I9" s="1">
        <v>3.0066341385117399E-11</v>
      </c>
      <c r="J9" s="1">
        <v>1.20980306566691E-12</v>
      </c>
      <c r="K9" s="1">
        <v>1.21178039700599E-12</v>
      </c>
      <c r="L9" s="1">
        <v>1.21178039700599E-12</v>
      </c>
      <c r="M9" s="1">
        <v>3.0198593591621499E-11</v>
      </c>
      <c r="N9">
        <v>6.1451911011257E-2</v>
      </c>
      <c r="O9">
        <v>0.62947757902551804</v>
      </c>
      <c r="P9" s="1">
        <v>1.69409281706971E-8</v>
      </c>
      <c r="Q9" s="1">
        <v>8.3163884863125904E-7</v>
      </c>
      <c r="R9">
        <v>1.37018591756696E-3</v>
      </c>
      <c r="S9">
        <v>5.8904647539236997E-4</v>
      </c>
      <c r="T9" t="s">
        <v>0</v>
      </c>
      <c r="U9">
        <v>6.47680113135472E-4</v>
      </c>
      <c r="V9">
        <v>0.18731417004579801</v>
      </c>
      <c r="W9">
        <v>0.138100342734679</v>
      </c>
      <c r="X9">
        <v>0.80075379527255197</v>
      </c>
    </row>
    <row r="10" spans="1:24" x14ac:dyDescent="0.3">
      <c r="A10" s="2" t="s">
        <v>20</v>
      </c>
      <c r="B10" s="1">
        <v>1.21178039700599E-12</v>
      </c>
      <c r="C10" s="1">
        <v>1.21178039700599E-12</v>
      </c>
      <c r="D10" s="1">
        <v>1.21178039700599E-12</v>
      </c>
      <c r="E10" s="1">
        <v>1.21178039700599E-12</v>
      </c>
      <c r="F10" s="1">
        <v>3.0198593591621499E-11</v>
      </c>
      <c r="G10" s="1">
        <v>3.0198593591621499E-11</v>
      </c>
      <c r="H10">
        <v>3.7703956408317E-4</v>
      </c>
      <c r="I10" s="1">
        <v>3.0104073709630897E-11</v>
      </c>
      <c r="J10">
        <v>0.16080212144022099</v>
      </c>
      <c r="K10" s="1">
        <v>4.2817642262101801E-13</v>
      </c>
      <c r="L10" s="1">
        <v>5.85215622805784E-9</v>
      </c>
      <c r="M10" s="1">
        <v>3.0198593591621499E-11</v>
      </c>
      <c r="N10" s="1">
        <v>3.82015978199936E-10</v>
      </c>
      <c r="O10" s="1">
        <v>2.3579455932290001E-9</v>
      </c>
      <c r="P10">
        <v>0.37107703212651399</v>
      </c>
      <c r="Q10" s="1">
        <v>2.2764598429029701E-10</v>
      </c>
      <c r="R10" s="1">
        <v>1.5074738351055799E-11</v>
      </c>
      <c r="S10" s="1">
        <v>7.8510517347588098E-12</v>
      </c>
      <c r="T10" s="1">
        <v>1.21178039700599E-12</v>
      </c>
      <c r="U10" s="1">
        <v>9.9293407641663508E-9</v>
      </c>
      <c r="V10">
        <v>4.6301416267403597E-2</v>
      </c>
      <c r="W10">
        <v>0.47232948710037198</v>
      </c>
      <c r="X10">
        <v>9.9093238245813106E-2</v>
      </c>
    </row>
    <row r="11" spans="1:24" x14ac:dyDescent="0.3">
      <c r="A11" s="2" t="s">
        <v>21</v>
      </c>
      <c r="B11" s="1">
        <v>1.21178039700599E-12</v>
      </c>
      <c r="C11" s="1">
        <v>1.21178039700599E-12</v>
      </c>
      <c r="D11" s="1">
        <v>1.21178039700599E-12</v>
      </c>
      <c r="E11" s="1">
        <v>1.21178039700599E-12</v>
      </c>
      <c r="F11" s="1">
        <v>3.6897258539810103E-11</v>
      </c>
      <c r="G11" s="1">
        <v>3.0198593591621499E-11</v>
      </c>
      <c r="H11" s="1">
        <v>3.0198593591621499E-11</v>
      </c>
      <c r="I11" s="1">
        <v>3.0104073709630897E-11</v>
      </c>
      <c r="J11" s="1">
        <v>1.21178039700599E-12</v>
      </c>
      <c r="K11" s="1">
        <v>1.21178039700599E-12</v>
      </c>
      <c r="L11" s="1">
        <v>1.21178039700599E-12</v>
      </c>
      <c r="M11" s="1">
        <v>3.0198593591621499E-11</v>
      </c>
      <c r="N11" s="1">
        <v>6.1210393958762695E-10</v>
      </c>
      <c r="O11">
        <v>0.30874996004841299</v>
      </c>
      <c r="P11" s="1">
        <v>3.2555395233551302E-7</v>
      </c>
      <c r="Q11">
        <v>3.0118924496163198E-3</v>
      </c>
      <c r="R11">
        <v>1.4338853724116699E-4</v>
      </c>
      <c r="S11" s="1">
        <v>7.8510517347588098E-12</v>
      </c>
      <c r="T11" s="1">
        <v>1.21178039700599E-12</v>
      </c>
      <c r="U11" s="1">
        <v>9.2075505733306202E-10</v>
      </c>
      <c r="V11">
        <v>1.5287644655327901E-2</v>
      </c>
      <c r="W11">
        <v>1.8101271039937201E-2</v>
      </c>
      <c r="X11">
        <v>0.13713165004986699</v>
      </c>
    </row>
    <row r="12" spans="1:24" x14ac:dyDescent="0.3">
      <c r="A12" s="2" t="s">
        <v>22</v>
      </c>
      <c r="B12" t="s">
        <v>0</v>
      </c>
      <c r="C12" t="s">
        <v>0</v>
      </c>
      <c r="D12" t="s">
        <v>0</v>
      </c>
      <c r="E12" t="s">
        <v>0</v>
      </c>
      <c r="F12">
        <v>1</v>
      </c>
      <c r="G12">
        <v>1</v>
      </c>
      <c r="H12">
        <v>1</v>
      </c>
      <c r="I12">
        <v>1</v>
      </c>
      <c r="J12" t="s">
        <v>0</v>
      </c>
      <c r="K12" t="s">
        <v>0</v>
      </c>
      <c r="L12" t="s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 t="s">
        <v>0</v>
      </c>
      <c r="U12">
        <v>1</v>
      </c>
      <c r="V12">
        <v>1</v>
      </c>
      <c r="W12">
        <v>1</v>
      </c>
      <c r="X12">
        <v>1</v>
      </c>
    </row>
    <row r="13" spans="1:24" x14ac:dyDescent="0.3">
      <c r="A13" s="3"/>
    </row>
    <row r="14" spans="1:24" x14ac:dyDescent="0.3">
      <c r="A14" s="3"/>
    </row>
    <row r="15" spans="1:24" x14ac:dyDescent="0.3">
      <c r="A15" s="2" t="s">
        <v>12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s="2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</row>
    <row r="17" spans="1:24" x14ac:dyDescent="0.3">
      <c r="A17" s="2" t="s">
        <v>14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4" x14ac:dyDescent="0.3">
      <c r="A18" s="2" t="s">
        <v>15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</row>
    <row r="19" spans="1:24" x14ac:dyDescent="0.3">
      <c r="A19" s="2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s="2" t="s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</row>
    <row r="21" spans="1:24" x14ac:dyDescent="0.3">
      <c r="A21" s="2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</row>
    <row r="22" spans="1:24" x14ac:dyDescent="0.3">
      <c r="A22" s="2" t="s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3">
      <c r="A23" s="2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</row>
    <row r="24" spans="1:24" x14ac:dyDescent="0.3">
      <c r="A24" s="2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</row>
    <row r="25" spans="1:24" x14ac:dyDescent="0.3">
      <c r="A25" s="2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8" spans="1:24" x14ac:dyDescent="0.3">
      <c r="A28" t="str">
        <f t="shared" ref="A28:X28" si="0">A2</f>
        <v>AOA</v>
      </c>
      <c r="B28" t="str">
        <f t="shared" si="0"/>
        <v>NaN</v>
      </c>
      <c r="C28" t="str">
        <f t="shared" si="0"/>
        <v>NaN</v>
      </c>
      <c r="D28" t="str">
        <f t="shared" si="0"/>
        <v>NaN</v>
      </c>
      <c r="E28">
        <f t="shared" si="0"/>
        <v>1.4551662127738801E-4</v>
      </c>
      <c r="F28">
        <f t="shared" si="0"/>
        <v>3.3383888204288299E-11</v>
      </c>
      <c r="G28">
        <f t="shared" si="0"/>
        <v>3.0198593591621499E-11</v>
      </c>
      <c r="H28">
        <f t="shared" si="0"/>
        <v>6.28280012508565E-6</v>
      </c>
      <c r="I28">
        <f t="shared" si="0"/>
        <v>3.0104073709630897E-11</v>
      </c>
      <c r="J28" t="str">
        <f t="shared" si="0"/>
        <v>NaN</v>
      </c>
      <c r="K28" t="str">
        <f t="shared" si="0"/>
        <v>NaN</v>
      </c>
      <c r="L28">
        <f t="shared" si="0"/>
        <v>8.1522972084118198E-2</v>
      </c>
      <c r="M28">
        <f t="shared" si="0"/>
        <v>3.0198593591621499E-11</v>
      </c>
      <c r="N28">
        <f t="shared" si="0"/>
        <v>3.0198593591621499E-11</v>
      </c>
      <c r="O28">
        <f t="shared" si="0"/>
        <v>3.8717911789824198E-11</v>
      </c>
      <c r="P28">
        <f t="shared" si="0"/>
        <v>8.8828797908305699E-6</v>
      </c>
      <c r="Q28">
        <f t="shared" si="0"/>
        <v>3.1625143769089398E-11</v>
      </c>
      <c r="R28">
        <f t="shared" si="0"/>
        <v>1.10197135450872E-11</v>
      </c>
      <c r="S28">
        <f t="shared" si="0"/>
        <v>7.8510517347588098E-12</v>
      </c>
      <c r="T28">
        <f t="shared" si="0"/>
        <v>1.21178039700599E-12</v>
      </c>
      <c r="U28">
        <f t="shared" si="0"/>
        <v>1.4420854966328E-11</v>
      </c>
      <c r="V28">
        <f t="shared" si="0"/>
        <v>9.7700580366363406E-11</v>
      </c>
      <c r="W28">
        <f t="shared" si="0"/>
        <v>2.72182567284436E-11</v>
      </c>
      <c r="X28">
        <f t="shared" si="0"/>
        <v>1.9836677580050201E-8</v>
      </c>
    </row>
    <row r="29" spans="1:24" x14ac:dyDescent="0.3">
      <c r="B29">
        <f t="shared" ref="B29:X29" si="1">B15</f>
        <v>0</v>
      </c>
      <c r="C29">
        <f t="shared" si="1"/>
        <v>0</v>
      </c>
      <c r="D29">
        <f t="shared" si="1"/>
        <v>0</v>
      </c>
      <c r="E29">
        <f t="shared" si="1"/>
        <v>1</v>
      </c>
      <c r="F29">
        <f t="shared" si="1"/>
        <v>1</v>
      </c>
      <c r="G29">
        <f t="shared" si="1"/>
        <v>1</v>
      </c>
      <c r="H29">
        <f t="shared" si="1"/>
        <v>1</v>
      </c>
      <c r="I29">
        <f t="shared" si="1"/>
        <v>1</v>
      </c>
      <c r="J29">
        <f t="shared" si="1"/>
        <v>0</v>
      </c>
      <c r="K29">
        <f t="shared" si="1"/>
        <v>0</v>
      </c>
      <c r="L29">
        <f t="shared" si="1"/>
        <v>0</v>
      </c>
      <c r="M29">
        <f t="shared" si="1"/>
        <v>1</v>
      </c>
      <c r="N29">
        <f t="shared" si="1"/>
        <v>1</v>
      </c>
      <c r="O29">
        <f t="shared" si="1"/>
        <v>1</v>
      </c>
      <c r="P29">
        <f t="shared" si="1"/>
        <v>1</v>
      </c>
      <c r="Q29">
        <f t="shared" si="1"/>
        <v>1</v>
      </c>
      <c r="R29">
        <f t="shared" si="1"/>
        <v>1</v>
      </c>
      <c r="S29">
        <f t="shared" si="1"/>
        <v>1</v>
      </c>
      <c r="T29">
        <f t="shared" si="1"/>
        <v>1</v>
      </c>
      <c r="U29">
        <f t="shared" si="1"/>
        <v>1</v>
      </c>
      <c r="V29">
        <f t="shared" si="1"/>
        <v>1</v>
      </c>
      <c r="W29">
        <f t="shared" si="1"/>
        <v>1</v>
      </c>
      <c r="X29">
        <f t="shared" si="1"/>
        <v>1</v>
      </c>
    </row>
    <row r="30" spans="1:24" x14ac:dyDescent="0.3">
      <c r="A30" s="1" t="str">
        <f t="shared" ref="A30:X30" si="2">A3</f>
        <v>CS</v>
      </c>
      <c r="B30" s="1">
        <f t="shared" si="2"/>
        <v>1.21178039700599E-12</v>
      </c>
      <c r="C30" s="1">
        <f t="shared" si="2"/>
        <v>1.21178039700599E-12</v>
      </c>
      <c r="D30" s="1">
        <f t="shared" si="2"/>
        <v>1.21178039700599E-12</v>
      </c>
      <c r="E30" s="1">
        <f t="shared" si="2"/>
        <v>1.21178039700599E-12</v>
      </c>
      <c r="F30" s="1">
        <f t="shared" si="2"/>
        <v>3.0198593591621499E-11</v>
      </c>
      <c r="G30" s="1">
        <f t="shared" si="2"/>
        <v>3.0198593591621499E-11</v>
      </c>
      <c r="H30" s="1">
        <f t="shared" si="2"/>
        <v>3.0198593591621499E-11</v>
      </c>
      <c r="I30" s="1">
        <f t="shared" si="2"/>
        <v>3.0104073709630897E-11</v>
      </c>
      <c r="J30" s="1">
        <f t="shared" si="2"/>
        <v>1.21178039700599E-12</v>
      </c>
      <c r="K30" s="1">
        <f t="shared" si="2"/>
        <v>1.21178039700599E-12</v>
      </c>
      <c r="L30" s="1">
        <f t="shared" si="2"/>
        <v>1.21178039700599E-12</v>
      </c>
      <c r="M30" s="1">
        <f t="shared" si="2"/>
        <v>3.0198593591621499E-11</v>
      </c>
      <c r="N30" s="1">
        <f t="shared" si="2"/>
        <v>3.3383888204288299E-11</v>
      </c>
      <c r="O30" s="1">
        <f t="shared" si="2"/>
        <v>9.6544774022479006E-8</v>
      </c>
      <c r="P30" s="1">
        <f t="shared" si="2"/>
        <v>2.0282948555392001E-7</v>
      </c>
      <c r="Q30" s="1">
        <f t="shared" si="2"/>
        <v>1.20645463109658E-6</v>
      </c>
      <c r="R30" s="1">
        <f t="shared" si="2"/>
        <v>2.3099906749768101E-10</v>
      </c>
      <c r="S30" s="1">
        <f t="shared" si="2"/>
        <v>7.8510517347588098E-12</v>
      </c>
      <c r="T30" s="1">
        <f t="shared" si="2"/>
        <v>1.21178039700599E-12</v>
      </c>
      <c r="U30" s="1">
        <f t="shared" si="2"/>
        <v>1.2834765459624599E-7</v>
      </c>
      <c r="V30" s="1">
        <f t="shared" si="2"/>
        <v>6.4493712724659402E-3</v>
      </c>
      <c r="W30" s="1">
        <f t="shared" si="2"/>
        <v>0.71656633651524904</v>
      </c>
      <c r="X30" s="1">
        <f t="shared" si="2"/>
        <v>1.8311257539416599E-2</v>
      </c>
    </row>
    <row r="31" spans="1:24" x14ac:dyDescent="0.3">
      <c r="B31">
        <f t="shared" ref="B31:X31" si="3">B16</f>
        <v>1</v>
      </c>
      <c r="C31">
        <f t="shared" si="3"/>
        <v>1</v>
      </c>
      <c r="D31">
        <f t="shared" si="3"/>
        <v>1</v>
      </c>
      <c r="E31">
        <f t="shared" si="3"/>
        <v>1</v>
      </c>
      <c r="F31">
        <f t="shared" si="3"/>
        <v>1</v>
      </c>
      <c r="G31">
        <f t="shared" si="3"/>
        <v>1</v>
      </c>
      <c r="H31">
        <f t="shared" si="3"/>
        <v>1</v>
      </c>
      <c r="I31">
        <f t="shared" si="3"/>
        <v>1</v>
      </c>
      <c r="J31">
        <f t="shared" si="3"/>
        <v>1</v>
      </c>
      <c r="K31">
        <f t="shared" si="3"/>
        <v>1</v>
      </c>
      <c r="L31">
        <f t="shared" si="3"/>
        <v>1</v>
      </c>
      <c r="M31">
        <f t="shared" si="3"/>
        <v>1</v>
      </c>
      <c r="N31">
        <f t="shared" si="3"/>
        <v>1</v>
      </c>
      <c r="O31">
        <f t="shared" si="3"/>
        <v>1</v>
      </c>
      <c r="P31">
        <f t="shared" si="3"/>
        <v>1</v>
      </c>
      <c r="Q31">
        <f t="shared" si="3"/>
        <v>1</v>
      </c>
      <c r="R31">
        <f t="shared" si="3"/>
        <v>1</v>
      </c>
      <c r="S31">
        <f t="shared" si="3"/>
        <v>1</v>
      </c>
      <c r="T31">
        <f t="shared" si="3"/>
        <v>1</v>
      </c>
      <c r="U31">
        <f t="shared" si="3"/>
        <v>1</v>
      </c>
      <c r="V31">
        <f t="shared" si="3"/>
        <v>1</v>
      </c>
      <c r="W31">
        <f t="shared" si="3"/>
        <v>0</v>
      </c>
      <c r="X31">
        <f t="shared" si="3"/>
        <v>1</v>
      </c>
    </row>
    <row r="32" spans="1:24" x14ac:dyDescent="0.3">
      <c r="A32" t="str">
        <f t="shared" ref="A32:X32" si="4">A4</f>
        <v>PSO</v>
      </c>
      <c r="B32">
        <f t="shared" si="4"/>
        <v>1.21178039700599E-12</v>
      </c>
      <c r="C32">
        <f t="shared" si="4"/>
        <v>1.21178039700599E-12</v>
      </c>
      <c r="D32">
        <f t="shared" si="4"/>
        <v>1.21178039700599E-12</v>
      </c>
      <c r="E32">
        <f t="shared" si="4"/>
        <v>1.21178039700599E-12</v>
      </c>
      <c r="F32">
        <f t="shared" si="4"/>
        <v>0.84180145015812802</v>
      </c>
      <c r="G32">
        <f t="shared" si="4"/>
        <v>1.42102793044059E-11</v>
      </c>
      <c r="H32">
        <f t="shared" si="4"/>
        <v>3.0198593591621499E-11</v>
      </c>
      <c r="I32">
        <f t="shared" si="4"/>
        <v>3.0066341385117399E-11</v>
      </c>
      <c r="J32">
        <f t="shared" si="4"/>
        <v>1.1931155832542701E-12</v>
      </c>
      <c r="K32">
        <f t="shared" si="4"/>
        <v>4.4551237707090598E-13</v>
      </c>
      <c r="L32">
        <f t="shared" si="4"/>
        <v>1.2107913587996599E-12</v>
      </c>
      <c r="M32">
        <f t="shared" si="4"/>
        <v>3.0198593591621499E-11</v>
      </c>
      <c r="N32">
        <f t="shared" si="4"/>
        <v>4.3961294112635397E-9</v>
      </c>
      <c r="O32">
        <f t="shared" si="4"/>
        <v>9.8413441797077096E-8</v>
      </c>
      <c r="P32">
        <f t="shared" si="4"/>
        <v>1.2210737280609899E-2</v>
      </c>
      <c r="Q32">
        <f t="shared" si="4"/>
        <v>3.22793416210402E-6</v>
      </c>
      <c r="R32">
        <f t="shared" si="4"/>
        <v>1.37018591756696E-3</v>
      </c>
      <c r="S32">
        <f t="shared" si="4"/>
        <v>2.58046745559741E-2</v>
      </c>
      <c r="T32">
        <f t="shared" si="4"/>
        <v>8.1404216433200394E-2</v>
      </c>
      <c r="U32">
        <f t="shared" si="4"/>
        <v>0.51464796845788696</v>
      </c>
      <c r="V32">
        <f t="shared" si="4"/>
        <v>0.79313547605691503</v>
      </c>
      <c r="W32">
        <f t="shared" si="4"/>
        <v>7.1189350859868399E-3</v>
      </c>
      <c r="X32">
        <f t="shared" si="4"/>
        <v>1.628434933568E-3</v>
      </c>
    </row>
    <row r="33" spans="1:24" x14ac:dyDescent="0.3">
      <c r="B33">
        <f t="shared" ref="B33:X33" si="5">B17</f>
        <v>1</v>
      </c>
      <c r="C33">
        <f t="shared" si="5"/>
        <v>1</v>
      </c>
      <c r="D33">
        <f t="shared" si="5"/>
        <v>1</v>
      </c>
      <c r="E33">
        <f t="shared" si="5"/>
        <v>1</v>
      </c>
      <c r="F33">
        <f t="shared" si="5"/>
        <v>0</v>
      </c>
      <c r="G33">
        <f t="shared" si="5"/>
        <v>1</v>
      </c>
      <c r="H33">
        <f t="shared" si="5"/>
        <v>1</v>
      </c>
      <c r="I33">
        <f t="shared" si="5"/>
        <v>1</v>
      </c>
      <c r="J33">
        <f t="shared" si="5"/>
        <v>1</v>
      </c>
      <c r="K33">
        <f t="shared" si="5"/>
        <v>1</v>
      </c>
      <c r="L33">
        <f t="shared" si="5"/>
        <v>1</v>
      </c>
      <c r="M33">
        <f t="shared" si="5"/>
        <v>1</v>
      </c>
      <c r="N33">
        <f t="shared" si="5"/>
        <v>1</v>
      </c>
      <c r="O33">
        <f t="shared" si="5"/>
        <v>1</v>
      </c>
      <c r="P33">
        <f t="shared" si="5"/>
        <v>1</v>
      </c>
      <c r="Q33">
        <f t="shared" si="5"/>
        <v>1</v>
      </c>
      <c r="R33">
        <f t="shared" si="5"/>
        <v>1</v>
      </c>
      <c r="S33">
        <f t="shared" si="5"/>
        <v>1</v>
      </c>
      <c r="T33">
        <f t="shared" si="5"/>
        <v>0</v>
      </c>
      <c r="U33">
        <f t="shared" si="5"/>
        <v>0</v>
      </c>
      <c r="V33">
        <f t="shared" si="5"/>
        <v>0</v>
      </c>
      <c r="W33">
        <f t="shared" si="5"/>
        <v>1</v>
      </c>
      <c r="X33">
        <f t="shared" si="5"/>
        <v>1</v>
      </c>
    </row>
    <row r="34" spans="1:24" x14ac:dyDescent="0.3">
      <c r="A34" s="1" t="str">
        <f t="shared" ref="A34:X34" si="6">A5</f>
        <v>BBO</v>
      </c>
      <c r="B34" s="1">
        <f t="shared" si="6"/>
        <v>1.21178039700599E-12</v>
      </c>
      <c r="C34" s="1">
        <f t="shared" si="6"/>
        <v>1.21178039700599E-12</v>
      </c>
      <c r="D34" s="1">
        <f t="shared" si="6"/>
        <v>1.21178039700599E-12</v>
      </c>
      <c r="E34" s="1">
        <f t="shared" si="6"/>
        <v>1.21178039700599E-12</v>
      </c>
      <c r="F34" s="1">
        <f t="shared" si="6"/>
        <v>0.97051605130028096</v>
      </c>
      <c r="G34" s="1">
        <f t="shared" si="6"/>
        <v>3.0198593591621499E-11</v>
      </c>
      <c r="H34" s="1">
        <f t="shared" si="6"/>
        <v>7.3890825180224E-11</v>
      </c>
      <c r="I34" s="1">
        <f t="shared" si="6"/>
        <v>3.0104073709630897E-11</v>
      </c>
      <c r="J34" s="1">
        <f t="shared" si="6"/>
        <v>1.21178039700599E-12</v>
      </c>
      <c r="K34" s="1">
        <f t="shared" si="6"/>
        <v>1.21178039700599E-12</v>
      </c>
      <c r="L34" s="1">
        <f t="shared" si="6"/>
        <v>1.21178039700599E-12</v>
      </c>
      <c r="M34" s="1">
        <f t="shared" si="6"/>
        <v>3.0198593591621499E-11</v>
      </c>
      <c r="N34" s="1">
        <f t="shared" si="6"/>
        <v>5.5726532484542904E-10</v>
      </c>
      <c r="O34" s="1">
        <f t="shared" si="6"/>
        <v>5.8664853185437402E-8</v>
      </c>
      <c r="P34" s="1">
        <f t="shared" si="6"/>
        <v>1.07017858786474E-9</v>
      </c>
      <c r="Q34" s="1">
        <f t="shared" si="6"/>
        <v>2.0428825763168099E-2</v>
      </c>
      <c r="R34" s="1">
        <f t="shared" si="6"/>
        <v>5.5545705438940701E-8</v>
      </c>
      <c r="S34" s="1">
        <f t="shared" si="6"/>
        <v>7.8455325341855396E-12</v>
      </c>
      <c r="T34" s="1">
        <f t="shared" si="6"/>
        <v>2.9306276504436602E-11</v>
      </c>
      <c r="U34" s="1">
        <f t="shared" si="6"/>
        <v>3.0835272851603598E-6</v>
      </c>
      <c r="V34" s="1">
        <f t="shared" si="6"/>
        <v>1.72914423683868E-4</v>
      </c>
      <c r="W34" s="1">
        <f t="shared" si="6"/>
        <v>0.63527483746341296</v>
      </c>
      <c r="X34" s="1">
        <f t="shared" si="6"/>
        <v>6.9943585313800002E-2</v>
      </c>
    </row>
    <row r="35" spans="1:24" x14ac:dyDescent="0.3">
      <c r="B35">
        <f t="shared" ref="B35:X35" si="7">B18</f>
        <v>1</v>
      </c>
      <c r="C35">
        <f t="shared" si="7"/>
        <v>1</v>
      </c>
      <c r="D35">
        <f t="shared" si="7"/>
        <v>1</v>
      </c>
      <c r="E35">
        <f t="shared" si="7"/>
        <v>1</v>
      </c>
      <c r="F35">
        <f t="shared" si="7"/>
        <v>0</v>
      </c>
      <c r="G35">
        <f t="shared" si="7"/>
        <v>1</v>
      </c>
      <c r="H35">
        <f t="shared" si="7"/>
        <v>1</v>
      </c>
      <c r="I35">
        <f t="shared" si="7"/>
        <v>1</v>
      </c>
      <c r="J35">
        <f t="shared" si="7"/>
        <v>1</v>
      </c>
      <c r="K35">
        <f t="shared" si="7"/>
        <v>1</v>
      </c>
      <c r="L35">
        <f t="shared" si="7"/>
        <v>1</v>
      </c>
      <c r="M35">
        <f t="shared" si="7"/>
        <v>1</v>
      </c>
      <c r="N35">
        <f t="shared" si="7"/>
        <v>1</v>
      </c>
      <c r="O35">
        <f t="shared" si="7"/>
        <v>1</v>
      </c>
      <c r="P35">
        <f t="shared" si="7"/>
        <v>1</v>
      </c>
      <c r="Q35">
        <f t="shared" si="7"/>
        <v>1</v>
      </c>
      <c r="R35">
        <f t="shared" si="7"/>
        <v>1</v>
      </c>
      <c r="S35">
        <f t="shared" si="7"/>
        <v>1</v>
      </c>
      <c r="T35">
        <f t="shared" si="7"/>
        <v>1</v>
      </c>
      <c r="U35">
        <f t="shared" si="7"/>
        <v>1</v>
      </c>
      <c r="V35">
        <f t="shared" si="7"/>
        <v>1</v>
      </c>
      <c r="W35">
        <f t="shared" si="7"/>
        <v>0</v>
      </c>
      <c r="X35">
        <f t="shared" si="7"/>
        <v>0</v>
      </c>
    </row>
    <row r="36" spans="1:24" x14ac:dyDescent="0.3">
      <c r="A36" t="str">
        <f t="shared" ref="A36:X36" si="8">A6</f>
        <v>GA</v>
      </c>
      <c r="B36">
        <f t="shared" si="8"/>
        <v>1.21178039700599E-12</v>
      </c>
      <c r="C36">
        <f t="shared" si="8"/>
        <v>1.21178039700599E-12</v>
      </c>
      <c r="D36">
        <f t="shared" si="8"/>
        <v>1.21178039700599E-12</v>
      </c>
      <c r="E36">
        <f t="shared" si="8"/>
        <v>1.21178039700599E-12</v>
      </c>
      <c r="F36">
        <f t="shared" si="8"/>
        <v>3.5200576260680198E-7</v>
      </c>
      <c r="G36">
        <f t="shared" si="8"/>
        <v>3.0198593591621499E-11</v>
      </c>
      <c r="H36">
        <f t="shared" si="8"/>
        <v>3.0198593591621499E-11</v>
      </c>
      <c r="I36">
        <f t="shared" si="8"/>
        <v>4.4904681611573797E-11</v>
      </c>
      <c r="J36">
        <f t="shared" si="8"/>
        <v>1.21178039700599E-12</v>
      </c>
      <c r="K36">
        <f t="shared" si="8"/>
        <v>1.21178039700599E-12</v>
      </c>
      <c r="L36">
        <f t="shared" si="8"/>
        <v>1.21178039700599E-12</v>
      </c>
      <c r="M36">
        <f t="shared" si="8"/>
        <v>3.0198593591621499E-11</v>
      </c>
      <c r="N36">
        <f t="shared" si="8"/>
        <v>5.5726532484542904E-10</v>
      </c>
      <c r="O36">
        <f t="shared" si="8"/>
        <v>3.7501614288444403E-2</v>
      </c>
      <c r="P36">
        <f t="shared" si="8"/>
        <v>1.2023264598302E-8</v>
      </c>
      <c r="Q36">
        <f t="shared" si="8"/>
        <v>0.66087092511743195</v>
      </c>
      <c r="R36">
        <f t="shared" si="8"/>
        <v>0.81965712440524996</v>
      </c>
      <c r="S36">
        <f t="shared" si="8"/>
        <v>7.3233014027542002E-10</v>
      </c>
      <c r="T36">
        <f t="shared" si="8"/>
        <v>6.60964224078556E-5</v>
      </c>
      <c r="U36">
        <f t="shared" si="8"/>
        <v>6.6127383455026397E-8</v>
      </c>
      <c r="V36">
        <f t="shared" si="8"/>
        <v>2.4587351112549801E-3</v>
      </c>
      <c r="W36">
        <f t="shared" si="8"/>
        <v>1.5542775130869199E-3</v>
      </c>
      <c r="X36">
        <f t="shared" si="8"/>
        <v>1.65099545606333E-2</v>
      </c>
    </row>
    <row r="37" spans="1:24" x14ac:dyDescent="0.3">
      <c r="B37">
        <f t="shared" ref="B37:X37" si="9">B19</f>
        <v>1</v>
      </c>
      <c r="C37">
        <f t="shared" si="9"/>
        <v>1</v>
      </c>
      <c r="D37">
        <f t="shared" si="9"/>
        <v>1</v>
      </c>
      <c r="E37">
        <f t="shared" si="9"/>
        <v>1</v>
      </c>
      <c r="F37">
        <f t="shared" si="9"/>
        <v>1</v>
      </c>
      <c r="G37">
        <f t="shared" si="9"/>
        <v>1</v>
      </c>
      <c r="H37">
        <f t="shared" si="9"/>
        <v>1</v>
      </c>
      <c r="I37">
        <f t="shared" si="9"/>
        <v>1</v>
      </c>
      <c r="J37">
        <f t="shared" si="9"/>
        <v>1</v>
      </c>
      <c r="K37">
        <f t="shared" si="9"/>
        <v>1</v>
      </c>
      <c r="L37">
        <f t="shared" si="9"/>
        <v>1</v>
      </c>
      <c r="M37">
        <f t="shared" si="9"/>
        <v>1</v>
      </c>
      <c r="N37">
        <f t="shared" si="9"/>
        <v>1</v>
      </c>
      <c r="O37">
        <f t="shared" si="9"/>
        <v>1</v>
      </c>
      <c r="P37">
        <f t="shared" si="9"/>
        <v>1</v>
      </c>
      <c r="Q37">
        <f t="shared" si="9"/>
        <v>0</v>
      </c>
      <c r="R37">
        <f t="shared" si="9"/>
        <v>0</v>
      </c>
      <c r="S37">
        <f t="shared" si="9"/>
        <v>1</v>
      </c>
      <c r="T37">
        <f t="shared" si="9"/>
        <v>1</v>
      </c>
      <c r="U37">
        <f t="shared" si="9"/>
        <v>1</v>
      </c>
      <c r="V37">
        <f t="shared" si="9"/>
        <v>1</v>
      </c>
      <c r="W37">
        <f t="shared" si="9"/>
        <v>1</v>
      </c>
      <c r="X37">
        <f t="shared" si="9"/>
        <v>1</v>
      </c>
    </row>
    <row r="38" spans="1:24" x14ac:dyDescent="0.3">
      <c r="A38" s="1" t="str">
        <f t="shared" ref="A38:X38" si="10">A7</f>
        <v>DE</v>
      </c>
      <c r="B38" s="1">
        <f t="shared" si="10"/>
        <v>1.21178039700599E-12</v>
      </c>
      <c r="C38" s="1">
        <f t="shared" si="10"/>
        <v>1.21178039700599E-12</v>
      </c>
      <c r="D38" s="1">
        <f t="shared" si="10"/>
        <v>1.21178039700599E-12</v>
      </c>
      <c r="E38" s="1">
        <f t="shared" si="10"/>
        <v>1.21178039700599E-12</v>
      </c>
      <c r="F38" s="1">
        <f t="shared" si="10"/>
        <v>3.36790090431944E-4</v>
      </c>
      <c r="G38" s="1">
        <f t="shared" si="10"/>
        <v>3.0198593591621499E-11</v>
      </c>
      <c r="H38" s="1">
        <f t="shared" si="10"/>
        <v>3.0198593591621499E-11</v>
      </c>
      <c r="I38" s="1">
        <f t="shared" si="10"/>
        <v>3.0546532918825199E-9</v>
      </c>
      <c r="J38" s="1">
        <f t="shared" si="10"/>
        <v>1.21178039700599E-12</v>
      </c>
      <c r="K38" s="1">
        <f t="shared" si="10"/>
        <v>1.21178039700599E-12</v>
      </c>
      <c r="L38" s="1">
        <f t="shared" si="10"/>
        <v>1.21178039700599E-12</v>
      </c>
      <c r="M38" s="1">
        <f t="shared" si="10"/>
        <v>3.0198593591621499E-11</v>
      </c>
      <c r="N38" s="1">
        <f t="shared" si="10"/>
        <v>3.0198593591621499E-11</v>
      </c>
      <c r="O38" s="1">
        <f t="shared" si="10"/>
        <v>2.31606494133234E-8</v>
      </c>
      <c r="P38" s="1">
        <f t="shared" si="10"/>
        <v>7.0881138544327998E-8</v>
      </c>
      <c r="Q38" s="1">
        <f t="shared" si="10"/>
        <v>3.22793416210402E-6</v>
      </c>
      <c r="R38" s="1">
        <f t="shared" si="10"/>
        <v>1.37018591756696E-3</v>
      </c>
      <c r="S38" s="1">
        <f t="shared" si="10"/>
        <v>5.8962326187093801E-2</v>
      </c>
      <c r="T38" s="1" t="str">
        <f t="shared" si="10"/>
        <v>NaN</v>
      </c>
      <c r="U38" s="1">
        <f t="shared" si="10"/>
        <v>0.26043747342567902</v>
      </c>
      <c r="V38" s="1">
        <f t="shared" si="10"/>
        <v>6.7781190763646601E-6</v>
      </c>
      <c r="W38" s="1">
        <f t="shared" si="10"/>
        <v>2.7802554598610799E-6</v>
      </c>
      <c r="X38" s="1">
        <f t="shared" si="10"/>
        <v>3.6230495216565998E-7</v>
      </c>
    </row>
    <row r="39" spans="1:24" x14ac:dyDescent="0.3">
      <c r="B39">
        <f t="shared" ref="B39:X39" si="11">B20</f>
        <v>1</v>
      </c>
      <c r="C39">
        <f t="shared" si="11"/>
        <v>1</v>
      </c>
      <c r="D39">
        <f t="shared" si="11"/>
        <v>1</v>
      </c>
      <c r="E39">
        <f t="shared" si="11"/>
        <v>1</v>
      </c>
      <c r="F39">
        <f t="shared" si="11"/>
        <v>1</v>
      </c>
      <c r="G39">
        <f t="shared" si="11"/>
        <v>1</v>
      </c>
      <c r="H39">
        <f t="shared" si="11"/>
        <v>1</v>
      </c>
      <c r="I39">
        <f t="shared" si="11"/>
        <v>1</v>
      </c>
      <c r="J39">
        <f t="shared" si="11"/>
        <v>1</v>
      </c>
      <c r="K39">
        <f t="shared" si="11"/>
        <v>1</v>
      </c>
      <c r="L39">
        <f t="shared" si="11"/>
        <v>1</v>
      </c>
      <c r="M39">
        <f t="shared" si="11"/>
        <v>1</v>
      </c>
      <c r="N39">
        <f t="shared" si="11"/>
        <v>1</v>
      </c>
      <c r="O39">
        <f t="shared" si="11"/>
        <v>1</v>
      </c>
      <c r="P39">
        <f t="shared" si="11"/>
        <v>1</v>
      </c>
      <c r="Q39">
        <f t="shared" si="11"/>
        <v>1</v>
      </c>
      <c r="R39">
        <f t="shared" si="11"/>
        <v>1</v>
      </c>
      <c r="S39">
        <f t="shared" si="11"/>
        <v>0</v>
      </c>
      <c r="T39">
        <f t="shared" si="11"/>
        <v>0</v>
      </c>
      <c r="U39">
        <f t="shared" si="11"/>
        <v>0</v>
      </c>
      <c r="V39">
        <f t="shared" si="11"/>
        <v>1</v>
      </c>
      <c r="W39">
        <f t="shared" si="11"/>
        <v>1</v>
      </c>
      <c r="X39">
        <f t="shared" si="11"/>
        <v>1</v>
      </c>
    </row>
    <row r="40" spans="1:24" x14ac:dyDescent="0.3">
      <c r="A40" t="str">
        <f t="shared" ref="A40:X40" si="12">A8</f>
        <v>GSA</v>
      </c>
      <c r="B40">
        <f t="shared" si="12"/>
        <v>1.21178039700599E-12</v>
      </c>
      <c r="C40">
        <f t="shared" si="12"/>
        <v>1.21178039700599E-12</v>
      </c>
      <c r="D40">
        <f t="shared" si="12"/>
        <v>1.21178039700599E-12</v>
      </c>
      <c r="E40">
        <f t="shared" si="12"/>
        <v>1.21178039700599E-12</v>
      </c>
      <c r="F40">
        <f t="shared" si="12"/>
        <v>3.0198593591621499E-11</v>
      </c>
      <c r="G40">
        <f t="shared" si="12"/>
        <v>3.0198593591621499E-11</v>
      </c>
      <c r="H40">
        <f t="shared" si="12"/>
        <v>3.0198593591621499E-11</v>
      </c>
      <c r="I40">
        <f t="shared" si="12"/>
        <v>3.0104073709630897E-11</v>
      </c>
      <c r="J40">
        <f t="shared" si="12"/>
        <v>1.17375534847236E-12</v>
      </c>
      <c r="K40">
        <f t="shared" si="12"/>
        <v>1.21178039700599E-12</v>
      </c>
      <c r="L40">
        <f t="shared" si="12"/>
        <v>1.21178039700599E-12</v>
      </c>
      <c r="M40">
        <f t="shared" si="12"/>
        <v>3.0198593591621499E-11</v>
      </c>
      <c r="N40">
        <f t="shared" si="12"/>
        <v>5.0723134981558901E-10</v>
      </c>
      <c r="O40">
        <f t="shared" si="12"/>
        <v>1.69042721689817E-7</v>
      </c>
      <c r="P40">
        <f t="shared" si="12"/>
        <v>3.0198593591621499E-11</v>
      </c>
      <c r="Q40">
        <f t="shared" si="12"/>
        <v>0.96667610921608504</v>
      </c>
      <c r="R40">
        <f t="shared" si="12"/>
        <v>1.37018591756696E-3</v>
      </c>
      <c r="S40">
        <f t="shared" si="12"/>
        <v>3.44037401045827E-11</v>
      </c>
      <c r="T40">
        <f t="shared" si="12"/>
        <v>8.9858482198382303E-11</v>
      </c>
      <c r="U40">
        <f t="shared" si="12"/>
        <v>0.47735406883540898</v>
      </c>
      <c r="V40">
        <f t="shared" si="12"/>
        <v>7.0634925864072398E-2</v>
      </c>
      <c r="W40">
        <f t="shared" si="12"/>
        <v>4.4575658490448102E-10</v>
      </c>
      <c r="X40">
        <f t="shared" si="12"/>
        <v>3.8112000867897902E-6</v>
      </c>
    </row>
    <row r="41" spans="1:24" x14ac:dyDescent="0.3">
      <c r="B41">
        <f t="shared" ref="B41:X41" si="13">B21</f>
        <v>1</v>
      </c>
      <c r="C41">
        <f t="shared" si="13"/>
        <v>1</v>
      </c>
      <c r="D41">
        <f t="shared" si="13"/>
        <v>1</v>
      </c>
      <c r="E41">
        <f t="shared" si="13"/>
        <v>1</v>
      </c>
      <c r="F41">
        <f t="shared" si="13"/>
        <v>1</v>
      </c>
      <c r="G41">
        <f t="shared" si="13"/>
        <v>1</v>
      </c>
      <c r="H41">
        <f t="shared" si="13"/>
        <v>1</v>
      </c>
      <c r="I41">
        <f t="shared" si="13"/>
        <v>1</v>
      </c>
      <c r="J41">
        <f t="shared" si="13"/>
        <v>1</v>
      </c>
      <c r="K41">
        <f t="shared" si="13"/>
        <v>1</v>
      </c>
      <c r="L41">
        <f t="shared" si="13"/>
        <v>1</v>
      </c>
      <c r="M41">
        <f t="shared" si="13"/>
        <v>1</v>
      </c>
      <c r="N41">
        <f t="shared" si="13"/>
        <v>1</v>
      </c>
      <c r="O41">
        <f t="shared" si="13"/>
        <v>1</v>
      </c>
      <c r="P41">
        <f t="shared" si="13"/>
        <v>1</v>
      </c>
      <c r="Q41">
        <f t="shared" si="13"/>
        <v>0</v>
      </c>
      <c r="R41">
        <f t="shared" si="13"/>
        <v>1</v>
      </c>
      <c r="S41">
        <f t="shared" si="13"/>
        <v>1</v>
      </c>
      <c r="T41">
        <f t="shared" si="13"/>
        <v>1</v>
      </c>
      <c r="U41">
        <f t="shared" si="13"/>
        <v>0</v>
      </c>
      <c r="V41">
        <f t="shared" si="13"/>
        <v>0</v>
      </c>
      <c r="W41">
        <f t="shared" si="13"/>
        <v>1</v>
      </c>
      <c r="X41">
        <f t="shared" si="13"/>
        <v>1</v>
      </c>
    </row>
    <row r="42" spans="1:24" x14ac:dyDescent="0.3">
      <c r="A42" s="1" t="str">
        <f t="shared" ref="A42:X42" si="14">A9</f>
        <v>MFO</v>
      </c>
      <c r="B42" s="1">
        <f t="shared" si="14"/>
        <v>1.21178039700599E-12</v>
      </c>
      <c r="C42" s="1">
        <f t="shared" si="14"/>
        <v>1.21178039700599E-12</v>
      </c>
      <c r="D42" s="1">
        <f t="shared" si="14"/>
        <v>1.21178039700599E-12</v>
      </c>
      <c r="E42" s="1">
        <f t="shared" si="14"/>
        <v>1.21178039700599E-12</v>
      </c>
      <c r="F42" s="1">
        <f t="shared" si="14"/>
        <v>1.6284808948117301E-2</v>
      </c>
      <c r="G42" s="1">
        <f t="shared" si="14"/>
        <v>2.60774773080787E-2</v>
      </c>
      <c r="H42" s="1">
        <f t="shared" si="14"/>
        <v>3.0198593591621499E-11</v>
      </c>
      <c r="I42" s="1">
        <f t="shared" si="14"/>
        <v>3.0066341385117399E-11</v>
      </c>
      <c r="J42" s="1">
        <f t="shared" si="14"/>
        <v>1.20980306566691E-12</v>
      </c>
      <c r="K42" s="1">
        <f t="shared" si="14"/>
        <v>1.21178039700599E-12</v>
      </c>
      <c r="L42" s="1">
        <f t="shared" si="14"/>
        <v>1.21178039700599E-12</v>
      </c>
      <c r="M42" s="1">
        <f t="shared" si="14"/>
        <v>3.0198593591621499E-11</v>
      </c>
      <c r="N42" s="1">
        <f t="shared" si="14"/>
        <v>6.1451911011257E-2</v>
      </c>
      <c r="O42" s="1">
        <f t="shared" si="14"/>
        <v>0.62947757902551804</v>
      </c>
      <c r="P42" s="1">
        <f t="shared" si="14"/>
        <v>1.69409281706971E-8</v>
      </c>
      <c r="Q42" s="1">
        <f t="shared" si="14"/>
        <v>8.3163884863125904E-7</v>
      </c>
      <c r="R42" s="1">
        <f t="shared" si="14"/>
        <v>1.37018591756696E-3</v>
      </c>
      <c r="S42" s="1">
        <f t="shared" si="14"/>
        <v>5.8904647539236997E-4</v>
      </c>
      <c r="T42" s="1" t="str">
        <f t="shared" si="14"/>
        <v>NaN</v>
      </c>
      <c r="U42" s="1">
        <f t="shared" si="14"/>
        <v>6.47680113135472E-4</v>
      </c>
      <c r="V42" s="1">
        <f t="shared" si="14"/>
        <v>0.18731417004579801</v>
      </c>
      <c r="W42" s="1">
        <f t="shared" si="14"/>
        <v>0.138100342734679</v>
      </c>
      <c r="X42" s="1">
        <f t="shared" si="14"/>
        <v>0.80075379527255197</v>
      </c>
    </row>
    <row r="43" spans="1:24" x14ac:dyDescent="0.3">
      <c r="B43">
        <f t="shared" ref="B43:X43" si="15">B22</f>
        <v>1</v>
      </c>
      <c r="C43">
        <f t="shared" si="15"/>
        <v>1</v>
      </c>
      <c r="D43">
        <f t="shared" si="15"/>
        <v>1</v>
      </c>
      <c r="E43">
        <f t="shared" si="15"/>
        <v>1</v>
      </c>
      <c r="F43">
        <f t="shared" si="15"/>
        <v>1</v>
      </c>
      <c r="G43">
        <f t="shared" si="15"/>
        <v>1</v>
      </c>
      <c r="H43">
        <f t="shared" si="15"/>
        <v>1</v>
      </c>
      <c r="I43">
        <f t="shared" si="15"/>
        <v>1</v>
      </c>
      <c r="J43">
        <f t="shared" si="15"/>
        <v>1</v>
      </c>
      <c r="K43">
        <f t="shared" si="15"/>
        <v>1</v>
      </c>
      <c r="L43">
        <f t="shared" si="15"/>
        <v>1</v>
      </c>
      <c r="M43">
        <f t="shared" si="15"/>
        <v>1</v>
      </c>
      <c r="N43">
        <f t="shared" si="15"/>
        <v>0</v>
      </c>
      <c r="O43">
        <f t="shared" si="15"/>
        <v>0</v>
      </c>
      <c r="P43">
        <f t="shared" si="15"/>
        <v>1</v>
      </c>
      <c r="Q43">
        <f t="shared" si="15"/>
        <v>1</v>
      </c>
      <c r="R43">
        <f t="shared" si="15"/>
        <v>1</v>
      </c>
      <c r="S43">
        <f t="shared" si="15"/>
        <v>1</v>
      </c>
      <c r="T43">
        <f t="shared" si="15"/>
        <v>0</v>
      </c>
      <c r="U43">
        <f t="shared" si="15"/>
        <v>1</v>
      </c>
      <c r="V43">
        <f t="shared" si="15"/>
        <v>0</v>
      </c>
      <c r="W43">
        <f t="shared" si="15"/>
        <v>0</v>
      </c>
      <c r="X43">
        <f t="shared" si="15"/>
        <v>0</v>
      </c>
    </row>
    <row r="44" spans="1:24" x14ac:dyDescent="0.3">
      <c r="A44" t="str">
        <f t="shared" ref="A44:X44" si="16">A10</f>
        <v>GWO</v>
      </c>
      <c r="B44">
        <f t="shared" si="16"/>
        <v>1.21178039700599E-12</v>
      </c>
      <c r="C44">
        <f t="shared" si="16"/>
        <v>1.21178039700599E-12</v>
      </c>
      <c r="D44">
        <f t="shared" si="16"/>
        <v>1.21178039700599E-12</v>
      </c>
      <c r="E44">
        <f t="shared" si="16"/>
        <v>1.21178039700599E-12</v>
      </c>
      <c r="F44">
        <f t="shared" si="16"/>
        <v>3.0198593591621499E-11</v>
      </c>
      <c r="G44">
        <f t="shared" si="16"/>
        <v>3.0198593591621499E-11</v>
      </c>
      <c r="H44">
        <f t="shared" si="16"/>
        <v>3.7703956408317E-4</v>
      </c>
      <c r="I44">
        <f t="shared" si="16"/>
        <v>3.0104073709630897E-11</v>
      </c>
      <c r="J44">
        <f t="shared" si="16"/>
        <v>0.16080212144022099</v>
      </c>
      <c r="K44">
        <f t="shared" si="16"/>
        <v>4.2817642262101801E-13</v>
      </c>
      <c r="L44">
        <f t="shared" si="16"/>
        <v>5.85215622805784E-9</v>
      </c>
      <c r="M44">
        <f t="shared" si="16"/>
        <v>3.0198593591621499E-11</v>
      </c>
      <c r="N44">
        <f t="shared" si="16"/>
        <v>3.82015978199936E-10</v>
      </c>
      <c r="O44">
        <f t="shared" si="16"/>
        <v>2.3579455932290001E-9</v>
      </c>
      <c r="P44">
        <f t="shared" si="16"/>
        <v>0.37107703212651399</v>
      </c>
      <c r="Q44">
        <f t="shared" si="16"/>
        <v>2.2764598429029701E-10</v>
      </c>
      <c r="R44">
        <f t="shared" si="16"/>
        <v>1.5074738351055799E-11</v>
      </c>
      <c r="S44">
        <f t="shared" si="16"/>
        <v>7.8510517347588098E-12</v>
      </c>
      <c r="T44">
        <f t="shared" si="16"/>
        <v>1.21178039700599E-12</v>
      </c>
      <c r="U44">
        <f t="shared" si="16"/>
        <v>9.9293407641663508E-9</v>
      </c>
      <c r="V44">
        <f t="shared" si="16"/>
        <v>4.6301416267403597E-2</v>
      </c>
      <c r="W44">
        <f t="shared" si="16"/>
        <v>0.47232948710037198</v>
      </c>
      <c r="X44">
        <f t="shared" si="16"/>
        <v>9.9093238245813106E-2</v>
      </c>
    </row>
    <row r="45" spans="1:24" x14ac:dyDescent="0.3">
      <c r="B45">
        <f t="shared" ref="B45:X45" si="17">B23</f>
        <v>1</v>
      </c>
      <c r="C45">
        <f t="shared" si="17"/>
        <v>1</v>
      </c>
      <c r="D45">
        <f t="shared" si="17"/>
        <v>1</v>
      </c>
      <c r="E45">
        <f t="shared" si="17"/>
        <v>1</v>
      </c>
      <c r="F45">
        <f t="shared" si="17"/>
        <v>1</v>
      </c>
      <c r="G45">
        <f t="shared" si="17"/>
        <v>1</v>
      </c>
      <c r="H45">
        <f t="shared" si="17"/>
        <v>1</v>
      </c>
      <c r="I45">
        <f t="shared" si="17"/>
        <v>1</v>
      </c>
      <c r="J45">
        <f t="shared" si="17"/>
        <v>0</v>
      </c>
      <c r="K45">
        <f t="shared" si="17"/>
        <v>1</v>
      </c>
      <c r="L45">
        <f t="shared" si="17"/>
        <v>1</v>
      </c>
      <c r="M45">
        <f t="shared" si="17"/>
        <v>1</v>
      </c>
      <c r="N45">
        <f t="shared" si="17"/>
        <v>1</v>
      </c>
      <c r="O45">
        <f t="shared" si="17"/>
        <v>1</v>
      </c>
      <c r="P45">
        <f t="shared" si="17"/>
        <v>0</v>
      </c>
      <c r="Q45">
        <f t="shared" si="17"/>
        <v>1</v>
      </c>
      <c r="R45">
        <f t="shared" si="17"/>
        <v>1</v>
      </c>
      <c r="S45">
        <f t="shared" si="17"/>
        <v>1</v>
      </c>
      <c r="T45">
        <f t="shared" si="17"/>
        <v>1</v>
      </c>
      <c r="U45">
        <f t="shared" si="17"/>
        <v>1</v>
      </c>
      <c r="V45">
        <f t="shared" si="17"/>
        <v>1</v>
      </c>
      <c r="W45">
        <f t="shared" si="17"/>
        <v>0</v>
      </c>
      <c r="X45">
        <f t="shared" si="17"/>
        <v>0</v>
      </c>
    </row>
    <row r="46" spans="1:24" x14ac:dyDescent="0.3">
      <c r="A46" s="1" t="str">
        <f t="shared" ref="A46:X46" si="18">A11</f>
        <v>SSA</v>
      </c>
      <c r="B46" s="1">
        <f t="shared" si="18"/>
        <v>1.21178039700599E-12</v>
      </c>
      <c r="C46" s="1">
        <f t="shared" si="18"/>
        <v>1.21178039700599E-12</v>
      </c>
      <c r="D46" s="1">
        <f t="shared" si="18"/>
        <v>1.21178039700599E-12</v>
      </c>
      <c r="E46" s="1">
        <f t="shared" si="18"/>
        <v>1.21178039700599E-12</v>
      </c>
      <c r="F46" s="1">
        <f t="shared" si="18"/>
        <v>3.6897258539810103E-11</v>
      </c>
      <c r="G46" s="1">
        <f t="shared" si="18"/>
        <v>3.0198593591621499E-11</v>
      </c>
      <c r="H46" s="1">
        <f t="shared" si="18"/>
        <v>3.0198593591621499E-11</v>
      </c>
      <c r="I46" s="1">
        <f t="shared" si="18"/>
        <v>3.0104073709630897E-11</v>
      </c>
      <c r="J46" s="1">
        <f t="shared" si="18"/>
        <v>1.21178039700599E-12</v>
      </c>
      <c r="K46" s="1">
        <f t="shared" si="18"/>
        <v>1.21178039700599E-12</v>
      </c>
      <c r="L46" s="1">
        <f t="shared" si="18"/>
        <v>1.21178039700599E-12</v>
      </c>
      <c r="M46" s="1">
        <f t="shared" si="18"/>
        <v>3.0198593591621499E-11</v>
      </c>
      <c r="N46" s="1">
        <f t="shared" si="18"/>
        <v>6.1210393958762695E-10</v>
      </c>
      <c r="O46" s="1">
        <f t="shared" si="18"/>
        <v>0.30874996004841299</v>
      </c>
      <c r="P46" s="1">
        <f t="shared" si="18"/>
        <v>3.2555395233551302E-7</v>
      </c>
      <c r="Q46" s="1">
        <f t="shared" si="18"/>
        <v>3.0118924496163198E-3</v>
      </c>
      <c r="R46" s="1">
        <f t="shared" si="18"/>
        <v>1.4338853724116699E-4</v>
      </c>
      <c r="S46" s="1">
        <f t="shared" si="18"/>
        <v>7.8510517347588098E-12</v>
      </c>
      <c r="T46" s="1">
        <f t="shared" si="18"/>
        <v>1.21178039700599E-12</v>
      </c>
      <c r="U46" s="1">
        <f t="shared" si="18"/>
        <v>9.2075505733306202E-10</v>
      </c>
      <c r="V46" s="1">
        <f t="shared" si="18"/>
        <v>1.5287644655327901E-2</v>
      </c>
      <c r="W46" s="1">
        <f t="shared" si="18"/>
        <v>1.8101271039937201E-2</v>
      </c>
      <c r="X46" s="1">
        <f t="shared" si="18"/>
        <v>0.13713165004986699</v>
      </c>
    </row>
    <row r="47" spans="1:24" x14ac:dyDescent="0.3">
      <c r="B47">
        <f t="shared" ref="B47:X47" si="19">B24</f>
        <v>1</v>
      </c>
      <c r="C47">
        <f t="shared" si="19"/>
        <v>1</v>
      </c>
      <c r="D47">
        <f t="shared" si="19"/>
        <v>1</v>
      </c>
      <c r="E47">
        <f t="shared" si="19"/>
        <v>1</v>
      </c>
      <c r="F47">
        <f t="shared" si="19"/>
        <v>1</v>
      </c>
      <c r="G47">
        <f t="shared" si="19"/>
        <v>1</v>
      </c>
      <c r="H47">
        <f t="shared" si="19"/>
        <v>1</v>
      </c>
      <c r="I47">
        <f t="shared" si="19"/>
        <v>1</v>
      </c>
      <c r="J47">
        <f t="shared" si="19"/>
        <v>1</v>
      </c>
      <c r="K47">
        <f t="shared" si="19"/>
        <v>1</v>
      </c>
      <c r="L47">
        <f t="shared" si="19"/>
        <v>1</v>
      </c>
      <c r="M47">
        <f t="shared" si="19"/>
        <v>1</v>
      </c>
      <c r="N47">
        <f t="shared" si="19"/>
        <v>1</v>
      </c>
      <c r="O47">
        <f t="shared" si="19"/>
        <v>0</v>
      </c>
      <c r="P47">
        <f t="shared" si="19"/>
        <v>1</v>
      </c>
      <c r="Q47">
        <f t="shared" si="19"/>
        <v>1</v>
      </c>
      <c r="R47">
        <f t="shared" si="19"/>
        <v>1</v>
      </c>
      <c r="S47">
        <f t="shared" si="19"/>
        <v>1</v>
      </c>
      <c r="T47">
        <f t="shared" si="19"/>
        <v>1</v>
      </c>
      <c r="U47">
        <f t="shared" si="19"/>
        <v>1</v>
      </c>
      <c r="V47">
        <f t="shared" si="19"/>
        <v>1</v>
      </c>
      <c r="W47">
        <f t="shared" si="19"/>
        <v>1</v>
      </c>
      <c r="X47">
        <f t="shared" si="19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CFD2-5E3E-4029-8E01-0D94F8492346}">
  <dimension ref="A1:U57"/>
  <sheetViews>
    <sheetView showGridLines="0" tabSelected="1" topLeftCell="B2" workbookViewId="0">
      <selection activeCell="Y29" sqref="Y29"/>
    </sheetView>
  </sheetViews>
  <sheetFormatPr defaultRowHeight="14.4" x14ac:dyDescent="0.3"/>
  <cols>
    <col min="1" max="1" width="8.88671875" style="4" hidden="1" customWidth="1"/>
    <col min="2" max="2" width="10.33203125" style="11" customWidth="1"/>
    <col min="3" max="3" width="8.88671875" style="4"/>
    <col min="4" max="5" width="7.109375" style="4" customWidth="1"/>
    <col min="6" max="6" width="3.77734375" style="4" customWidth="1"/>
    <col min="7" max="7" width="8.88671875" style="4"/>
    <col min="8" max="9" width="7.109375" style="4" customWidth="1"/>
    <col min="10" max="10" width="3.77734375" style="4" customWidth="1"/>
    <col min="11" max="11" width="8.88671875" style="4"/>
    <col min="12" max="13" width="7.109375" style="4" customWidth="1"/>
    <col min="14" max="14" width="3.77734375" style="4" customWidth="1"/>
    <col min="15" max="15" width="8.88671875" style="4"/>
    <col min="16" max="17" width="7.109375" style="4" customWidth="1"/>
    <col min="18" max="18" width="3.77734375" style="4" customWidth="1"/>
    <col min="19" max="19" width="8.88671875" style="4"/>
    <col min="20" max="21" width="7.109375" style="4" customWidth="1"/>
    <col min="22" max="16384" width="8.88671875" style="4"/>
  </cols>
  <sheetData>
    <row r="1" spans="1:21" hidden="1" x14ac:dyDescent="0.3">
      <c r="C1" s="4">
        <f>SUMIF(E5:E27,"+",$A$5:$A$27)</f>
        <v>17</v>
      </c>
      <c r="D1" s="4">
        <f>SUMIF(E5:E27,"-",A5:A27)</f>
        <v>1</v>
      </c>
      <c r="E1" s="4">
        <f>SUM($A$5:$A$27)-C1-D1</f>
        <v>5</v>
      </c>
      <c r="G1" s="4">
        <f>SUMIF(I5:I27,"+",$A$5:$A$27)</f>
        <v>22</v>
      </c>
      <c r="H1" s="4">
        <f>SUMIF(I5:I27,"-",E5:E27)</f>
        <v>0</v>
      </c>
      <c r="I1" s="4">
        <f>SUM($A$5:$A$27)-G1-H1</f>
        <v>1</v>
      </c>
      <c r="K1" s="4">
        <f>SUMIF(M5:M27,"+",$A$5:$A$27)</f>
        <v>19</v>
      </c>
      <c r="L1" s="4">
        <f>SUMIF(M5:M27,"-",I5:I27)</f>
        <v>0</v>
      </c>
      <c r="M1" s="4">
        <f>SUM($A$5:$A$27)-K1-L1</f>
        <v>4</v>
      </c>
      <c r="O1" s="4">
        <f>SUMIF(Q5:Q27,"+",$A$5:$A$27)</f>
        <v>20</v>
      </c>
      <c r="P1" s="4">
        <f>SUMIF(Q5:Q27,"-",M5:M27)</f>
        <v>0</v>
      </c>
      <c r="Q1" s="4">
        <f>SUM($A$5:$A$27)-O1-P1</f>
        <v>3</v>
      </c>
      <c r="S1" s="4">
        <f>SUMIF(U5:U27,"+",$A$5:$A$27)</f>
        <v>21</v>
      </c>
      <c r="T1" s="4">
        <f>SUMIF(U5:U27,"-",Q5:Q27)</f>
        <v>0</v>
      </c>
      <c r="U1" s="4">
        <f>SUM($A$5:$A$27)-S1-T1</f>
        <v>2</v>
      </c>
    </row>
    <row r="3" spans="1:21" x14ac:dyDescent="0.3">
      <c r="B3" s="12" t="s">
        <v>39</v>
      </c>
      <c r="C3" s="6" t="s">
        <v>12</v>
      </c>
      <c r="D3" s="6"/>
      <c r="E3" s="6"/>
      <c r="F3" s="7"/>
      <c r="G3" s="6" t="s">
        <v>13</v>
      </c>
      <c r="H3" s="6"/>
      <c r="I3" s="6"/>
      <c r="J3" s="7"/>
      <c r="K3" s="6" t="s">
        <v>14</v>
      </c>
      <c r="L3" s="6"/>
      <c r="M3" s="6"/>
      <c r="N3" s="7"/>
      <c r="O3" s="6" t="s">
        <v>15</v>
      </c>
      <c r="P3" s="6"/>
      <c r="Q3" s="6"/>
      <c r="R3" s="7"/>
      <c r="S3" s="6" t="s">
        <v>16</v>
      </c>
      <c r="T3" s="6"/>
      <c r="U3" s="6"/>
    </row>
    <row r="4" spans="1:21" x14ac:dyDescent="0.3">
      <c r="B4" s="10"/>
      <c r="C4" s="9" t="s">
        <v>36</v>
      </c>
      <c r="D4" s="9" t="s">
        <v>37</v>
      </c>
      <c r="E4" s="9" t="s">
        <v>38</v>
      </c>
      <c r="F4" s="9"/>
      <c r="G4" s="9" t="s">
        <v>36</v>
      </c>
      <c r="H4" s="9" t="s">
        <v>37</v>
      </c>
      <c r="I4" s="9" t="s">
        <v>38</v>
      </c>
      <c r="J4" s="9"/>
      <c r="K4" s="9" t="s">
        <v>36</v>
      </c>
      <c r="L4" s="9" t="s">
        <v>37</v>
      </c>
      <c r="M4" s="9" t="s">
        <v>38</v>
      </c>
      <c r="N4" s="9"/>
      <c r="O4" s="9" t="s">
        <v>36</v>
      </c>
      <c r="P4" s="9" t="s">
        <v>37</v>
      </c>
      <c r="Q4" s="9" t="s">
        <v>38</v>
      </c>
      <c r="R4" s="9"/>
      <c r="S4" s="9" t="s">
        <v>36</v>
      </c>
      <c r="T4" s="9" t="s">
        <v>37</v>
      </c>
      <c r="U4" s="9" t="s">
        <v>38</v>
      </c>
    </row>
    <row r="5" spans="1:21" x14ac:dyDescent="0.3">
      <c r="A5" s="4">
        <v>1</v>
      </c>
      <c r="B5" s="11" t="s">
        <v>1</v>
      </c>
      <c r="C5" s="5" t="s">
        <v>35</v>
      </c>
      <c r="D5" s="4">
        <v>0</v>
      </c>
      <c r="E5" s="4" t="str">
        <f>IF(D5=1,"+",IF(C5="N/A","=","-"))</f>
        <v>=</v>
      </c>
      <c r="G5" s="4">
        <v>1.21178039700599E-12</v>
      </c>
      <c r="H5" s="4">
        <v>1</v>
      </c>
      <c r="I5" s="4" t="str">
        <f>IF(H5=1,"+",IF(G5="N/A","=","-"))</f>
        <v>+</v>
      </c>
      <c r="K5" s="4">
        <v>1.21178039700599E-12</v>
      </c>
      <c r="L5" s="4">
        <v>1</v>
      </c>
      <c r="M5" s="4" t="str">
        <f>IF(L5=1,"+",IF(K5="N/A","=","-"))</f>
        <v>+</v>
      </c>
      <c r="O5" s="4">
        <v>1.21178039700599E-12</v>
      </c>
      <c r="P5" s="4">
        <v>1</v>
      </c>
      <c r="Q5" s="4" t="str">
        <f>IF(P5=1,"+",IF(O5="N/A","=","-"))</f>
        <v>+</v>
      </c>
      <c r="S5" s="4">
        <v>1.21178039700599E-12</v>
      </c>
      <c r="T5" s="4">
        <v>1</v>
      </c>
      <c r="U5" s="4" t="str">
        <f>IF(T5=1,"+",IF(S5="N/A","=","-"))</f>
        <v>+</v>
      </c>
    </row>
    <row r="6" spans="1:21" x14ac:dyDescent="0.3">
      <c r="A6" s="4">
        <v>1</v>
      </c>
      <c r="B6" s="11" t="s">
        <v>2</v>
      </c>
      <c r="C6" s="5" t="s">
        <v>35</v>
      </c>
      <c r="D6" s="4">
        <v>0</v>
      </c>
      <c r="E6" s="4" t="str">
        <f t="shared" ref="E6:E27" si="0">IF(D6=1,"+",IF(C6="N/A","=","-"))</f>
        <v>=</v>
      </c>
      <c r="G6" s="4">
        <v>1.21178039700599E-12</v>
      </c>
      <c r="H6" s="4">
        <v>1</v>
      </c>
      <c r="I6" s="4" t="str">
        <f t="shared" ref="I6:I27" si="1">IF(H6=1,"+",IF(G6="N/A","=","-"))</f>
        <v>+</v>
      </c>
      <c r="K6" s="4">
        <v>1.21178039700599E-12</v>
      </c>
      <c r="L6" s="4">
        <v>1</v>
      </c>
      <c r="M6" s="4" t="str">
        <f t="shared" ref="M6:M27" si="2">IF(L6=1,"+",IF(K6="N/A","=","-"))</f>
        <v>+</v>
      </c>
      <c r="O6" s="4">
        <v>1.21178039700599E-12</v>
      </c>
      <c r="P6" s="4">
        <v>1</v>
      </c>
      <c r="Q6" s="4" t="str">
        <f t="shared" ref="Q6:Q27" si="3">IF(P6=1,"+",IF(O6="N/A","=","-"))</f>
        <v>+</v>
      </c>
      <c r="S6" s="4">
        <v>1.21178039700599E-12</v>
      </c>
      <c r="T6" s="4">
        <v>1</v>
      </c>
      <c r="U6" s="4" t="str">
        <f t="shared" ref="U6:U27" si="4">IF(T6=1,"+",IF(S6="N/A","=","-"))</f>
        <v>+</v>
      </c>
    </row>
    <row r="7" spans="1:21" x14ac:dyDescent="0.3">
      <c r="A7" s="4">
        <v>1</v>
      </c>
      <c r="B7" s="11" t="s">
        <v>3</v>
      </c>
      <c r="C7" s="5" t="s">
        <v>35</v>
      </c>
      <c r="D7" s="4">
        <v>0</v>
      </c>
      <c r="E7" s="4" t="str">
        <f t="shared" si="0"/>
        <v>=</v>
      </c>
      <c r="G7" s="4">
        <v>1.21178039700599E-12</v>
      </c>
      <c r="H7" s="4">
        <v>1</v>
      </c>
      <c r="I7" s="4" t="str">
        <f t="shared" si="1"/>
        <v>+</v>
      </c>
      <c r="K7" s="4">
        <v>1.21178039700599E-12</v>
      </c>
      <c r="L7" s="4">
        <v>1</v>
      </c>
      <c r="M7" s="4" t="str">
        <f t="shared" si="2"/>
        <v>+</v>
      </c>
      <c r="O7" s="4">
        <v>1.21178039700599E-12</v>
      </c>
      <c r="P7" s="4">
        <v>1</v>
      </c>
      <c r="Q7" s="4" t="str">
        <f t="shared" si="3"/>
        <v>+</v>
      </c>
      <c r="S7" s="4">
        <v>1.21178039700599E-12</v>
      </c>
      <c r="T7" s="4">
        <v>1</v>
      </c>
      <c r="U7" s="4" t="str">
        <f t="shared" si="4"/>
        <v>+</v>
      </c>
    </row>
    <row r="8" spans="1:21" x14ac:dyDescent="0.3">
      <c r="A8" s="4">
        <v>1</v>
      </c>
      <c r="B8" s="11" t="s">
        <v>4</v>
      </c>
      <c r="C8" s="4">
        <v>1.4551662127738801E-4</v>
      </c>
      <c r="D8" s="4">
        <v>1</v>
      </c>
      <c r="E8" s="4" t="str">
        <f t="shared" si="0"/>
        <v>+</v>
      </c>
      <c r="G8" s="4">
        <v>1.21178039700599E-12</v>
      </c>
      <c r="H8" s="4">
        <v>1</v>
      </c>
      <c r="I8" s="4" t="str">
        <f t="shared" si="1"/>
        <v>+</v>
      </c>
      <c r="K8" s="4">
        <v>1.21178039700599E-12</v>
      </c>
      <c r="L8" s="4">
        <v>1</v>
      </c>
      <c r="M8" s="4" t="str">
        <f t="shared" si="2"/>
        <v>+</v>
      </c>
      <c r="O8" s="4">
        <v>1.21178039700599E-12</v>
      </c>
      <c r="P8" s="4">
        <v>1</v>
      </c>
      <c r="Q8" s="4" t="str">
        <f t="shared" si="3"/>
        <v>+</v>
      </c>
      <c r="S8" s="4">
        <v>1.21178039700599E-12</v>
      </c>
      <c r="T8" s="4">
        <v>1</v>
      </c>
      <c r="U8" s="4" t="str">
        <f t="shared" si="4"/>
        <v>+</v>
      </c>
    </row>
    <row r="9" spans="1:21" x14ac:dyDescent="0.3">
      <c r="A9" s="4">
        <v>1</v>
      </c>
      <c r="B9" s="11" t="s">
        <v>5</v>
      </c>
      <c r="C9" s="4">
        <v>3.3383888204288299E-11</v>
      </c>
      <c r="D9" s="4">
        <v>1</v>
      </c>
      <c r="E9" s="4" t="str">
        <f t="shared" si="0"/>
        <v>+</v>
      </c>
      <c r="G9" s="4">
        <v>3.0198593591621499E-11</v>
      </c>
      <c r="H9" s="4">
        <v>1</v>
      </c>
      <c r="I9" s="4" t="str">
        <f t="shared" si="1"/>
        <v>+</v>
      </c>
      <c r="K9" s="4">
        <v>0.84180145015812802</v>
      </c>
      <c r="L9" s="4">
        <v>0</v>
      </c>
      <c r="M9" s="4" t="str">
        <f t="shared" si="2"/>
        <v>-</v>
      </c>
      <c r="O9" s="4">
        <v>0.97051605130028096</v>
      </c>
      <c r="P9" s="4">
        <v>0</v>
      </c>
      <c r="Q9" s="4" t="str">
        <f t="shared" si="3"/>
        <v>-</v>
      </c>
      <c r="S9" s="4">
        <v>3.5200576260680198E-7</v>
      </c>
      <c r="T9" s="4">
        <v>1</v>
      </c>
      <c r="U9" s="4" t="str">
        <f t="shared" si="4"/>
        <v>+</v>
      </c>
    </row>
    <row r="10" spans="1:21" x14ac:dyDescent="0.3">
      <c r="A10" s="4">
        <v>1</v>
      </c>
      <c r="B10" s="11" t="s">
        <v>6</v>
      </c>
      <c r="C10" s="4">
        <v>3.0198593591621499E-11</v>
      </c>
      <c r="D10" s="4">
        <v>1</v>
      </c>
      <c r="E10" s="4" t="str">
        <f t="shared" si="0"/>
        <v>+</v>
      </c>
      <c r="G10" s="4">
        <v>3.0198593591621499E-11</v>
      </c>
      <c r="H10" s="4">
        <v>1</v>
      </c>
      <c r="I10" s="4" t="str">
        <f t="shared" si="1"/>
        <v>+</v>
      </c>
      <c r="K10" s="4">
        <v>1.42102793044059E-11</v>
      </c>
      <c r="L10" s="4">
        <v>1</v>
      </c>
      <c r="M10" s="4" t="str">
        <f t="shared" si="2"/>
        <v>+</v>
      </c>
      <c r="O10" s="4">
        <v>3.0198593591621499E-11</v>
      </c>
      <c r="P10" s="4">
        <v>1</v>
      </c>
      <c r="Q10" s="4" t="str">
        <f t="shared" si="3"/>
        <v>+</v>
      </c>
      <c r="S10" s="4">
        <v>3.0198593591621499E-11</v>
      </c>
      <c r="T10" s="4">
        <v>1</v>
      </c>
      <c r="U10" s="4" t="str">
        <f t="shared" si="4"/>
        <v>+</v>
      </c>
    </row>
    <row r="11" spans="1:21" x14ac:dyDescent="0.3">
      <c r="A11" s="4">
        <v>1</v>
      </c>
      <c r="B11" s="11" t="s">
        <v>7</v>
      </c>
      <c r="C11" s="4">
        <v>6.28280012508565E-6</v>
      </c>
      <c r="D11" s="4">
        <v>1</v>
      </c>
      <c r="E11" s="4" t="str">
        <f t="shared" si="0"/>
        <v>+</v>
      </c>
      <c r="G11" s="4">
        <v>3.0198593591621499E-11</v>
      </c>
      <c r="H11" s="4">
        <v>1</v>
      </c>
      <c r="I11" s="4" t="str">
        <f t="shared" si="1"/>
        <v>+</v>
      </c>
      <c r="K11" s="4">
        <v>3.0198593591621499E-11</v>
      </c>
      <c r="L11" s="4">
        <v>1</v>
      </c>
      <c r="M11" s="4" t="str">
        <f t="shared" si="2"/>
        <v>+</v>
      </c>
      <c r="O11" s="4">
        <v>7.3890825180224E-11</v>
      </c>
      <c r="P11" s="4">
        <v>1</v>
      </c>
      <c r="Q11" s="4" t="str">
        <f t="shared" si="3"/>
        <v>+</v>
      </c>
      <c r="S11" s="4">
        <v>3.0198593591621499E-11</v>
      </c>
      <c r="T11" s="4">
        <v>1</v>
      </c>
      <c r="U11" s="4" t="str">
        <f t="shared" si="4"/>
        <v>+</v>
      </c>
    </row>
    <row r="12" spans="1:21" x14ac:dyDescent="0.3">
      <c r="A12" s="4">
        <v>1</v>
      </c>
      <c r="B12" s="11" t="s">
        <v>8</v>
      </c>
      <c r="C12" s="4">
        <v>3.0104073709630897E-11</v>
      </c>
      <c r="D12" s="4">
        <v>1</v>
      </c>
      <c r="E12" s="4" t="str">
        <f t="shared" si="0"/>
        <v>+</v>
      </c>
      <c r="G12" s="4">
        <v>3.0104073709630897E-11</v>
      </c>
      <c r="H12" s="4">
        <v>1</v>
      </c>
      <c r="I12" s="4" t="str">
        <f t="shared" si="1"/>
        <v>+</v>
      </c>
      <c r="K12" s="4">
        <v>3.0066341385117399E-11</v>
      </c>
      <c r="L12" s="4">
        <v>1</v>
      </c>
      <c r="M12" s="4" t="str">
        <f t="shared" si="2"/>
        <v>+</v>
      </c>
      <c r="O12" s="4">
        <v>3.0104073709630897E-11</v>
      </c>
      <c r="P12" s="4">
        <v>1</v>
      </c>
      <c r="Q12" s="4" t="str">
        <f t="shared" si="3"/>
        <v>+</v>
      </c>
      <c r="S12" s="4">
        <v>4.4904681611573797E-11</v>
      </c>
      <c r="T12" s="4">
        <v>1</v>
      </c>
      <c r="U12" s="4" t="str">
        <f t="shared" si="4"/>
        <v>+</v>
      </c>
    </row>
    <row r="13" spans="1:21" x14ac:dyDescent="0.3">
      <c r="A13" s="4">
        <v>1</v>
      </c>
      <c r="B13" s="11" t="s">
        <v>9</v>
      </c>
      <c r="C13" s="5" t="s">
        <v>35</v>
      </c>
      <c r="D13" s="4">
        <v>0</v>
      </c>
      <c r="E13" s="4" t="str">
        <f t="shared" si="0"/>
        <v>=</v>
      </c>
      <c r="G13" s="4">
        <v>1.21178039700599E-12</v>
      </c>
      <c r="H13" s="4">
        <v>1</v>
      </c>
      <c r="I13" s="4" t="str">
        <f t="shared" si="1"/>
        <v>+</v>
      </c>
      <c r="K13" s="4">
        <v>1.1931155832542701E-12</v>
      </c>
      <c r="L13" s="4">
        <v>1</v>
      </c>
      <c r="M13" s="4" t="str">
        <f t="shared" si="2"/>
        <v>+</v>
      </c>
      <c r="O13" s="4">
        <v>1.21178039700599E-12</v>
      </c>
      <c r="P13" s="4">
        <v>1</v>
      </c>
      <c r="Q13" s="4" t="str">
        <f t="shared" si="3"/>
        <v>+</v>
      </c>
      <c r="S13" s="4">
        <v>1.21178039700599E-12</v>
      </c>
      <c r="T13" s="4">
        <v>1</v>
      </c>
      <c r="U13" s="4" t="str">
        <f t="shared" si="4"/>
        <v>+</v>
      </c>
    </row>
    <row r="14" spans="1:21" x14ac:dyDescent="0.3">
      <c r="A14" s="4">
        <v>1</v>
      </c>
      <c r="B14" s="11" t="s">
        <v>10</v>
      </c>
      <c r="C14" s="5" t="s">
        <v>35</v>
      </c>
      <c r="D14" s="4">
        <v>0</v>
      </c>
      <c r="E14" s="4" t="str">
        <f t="shared" si="0"/>
        <v>=</v>
      </c>
      <c r="G14" s="4">
        <v>1.21178039700599E-12</v>
      </c>
      <c r="H14" s="4">
        <v>1</v>
      </c>
      <c r="I14" s="4" t="str">
        <f t="shared" si="1"/>
        <v>+</v>
      </c>
      <c r="K14" s="4">
        <v>4.4551237707090598E-13</v>
      </c>
      <c r="L14" s="4">
        <v>1</v>
      </c>
      <c r="M14" s="4" t="str">
        <f t="shared" si="2"/>
        <v>+</v>
      </c>
      <c r="O14" s="4">
        <v>1.21178039700599E-12</v>
      </c>
      <c r="P14" s="4">
        <v>1</v>
      </c>
      <c r="Q14" s="4" t="str">
        <f t="shared" si="3"/>
        <v>+</v>
      </c>
      <c r="S14" s="4">
        <v>1.21178039700599E-12</v>
      </c>
      <c r="T14" s="4">
        <v>1</v>
      </c>
      <c r="U14" s="4" t="str">
        <f t="shared" si="4"/>
        <v>+</v>
      </c>
    </row>
    <row r="15" spans="1:21" x14ac:dyDescent="0.3">
      <c r="A15" s="4">
        <v>1</v>
      </c>
      <c r="B15" s="11" t="s">
        <v>11</v>
      </c>
      <c r="C15" s="4">
        <v>8.1522972084118198E-2</v>
      </c>
      <c r="D15" s="4">
        <v>0</v>
      </c>
      <c r="E15" s="4" t="str">
        <f t="shared" si="0"/>
        <v>-</v>
      </c>
      <c r="G15" s="4">
        <v>1.21178039700599E-12</v>
      </c>
      <c r="H15" s="4">
        <v>1</v>
      </c>
      <c r="I15" s="4" t="str">
        <f t="shared" si="1"/>
        <v>+</v>
      </c>
      <c r="K15" s="4">
        <v>1.2107913587996599E-12</v>
      </c>
      <c r="L15" s="4">
        <v>1</v>
      </c>
      <c r="M15" s="4" t="str">
        <f t="shared" si="2"/>
        <v>+</v>
      </c>
      <c r="O15" s="4">
        <v>1.21178039700599E-12</v>
      </c>
      <c r="P15" s="4">
        <v>1</v>
      </c>
      <c r="Q15" s="4" t="str">
        <f t="shared" si="3"/>
        <v>+</v>
      </c>
      <c r="S15" s="4">
        <v>1.21178039700599E-12</v>
      </c>
      <c r="T15" s="4">
        <v>1</v>
      </c>
      <c r="U15" s="4" t="str">
        <f t="shared" si="4"/>
        <v>+</v>
      </c>
    </row>
    <row r="16" spans="1:21" x14ac:dyDescent="0.3">
      <c r="A16" s="4">
        <v>1</v>
      </c>
      <c r="B16" s="11" t="s">
        <v>23</v>
      </c>
      <c r="C16" s="4">
        <v>3.0198593591621499E-11</v>
      </c>
      <c r="D16" s="4">
        <v>1</v>
      </c>
      <c r="E16" s="4" t="str">
        <f t="shared" si="0"/>
        <v>+</v>
      </c>
      <c r="G16" s="4">
        <v>3.0198593591621499E-11</v>
      </c>
      <c r="H16" s="4">
        <v>1</v>
      </c>
      <c r="I16" s="4" t="str">
        <f t="shared" si="1"/>
        <v>+</v>
      </c>
      <c r="K16" s="4">
        <v>3.0198593591621499E-11</v>
      </c>
      <c r="L16" s="4">
        <v>1</v>
      </c>
      <c r="M16" s="4" t="str">
        <f t="shared" si="2"/>
        <v>+</v>
      </c>
      <c r="O16" s="4">
        <v>3.0198593591621499E-11</v>
      </c>
      <c r="P16" s="4">
        <v>1</v>
      </c>
      <c r="Q16" s="4" t="str">
        <f t="shared" si="3"/>
        <v>+</v>
      </c>
      <c r="S16" s="4">
        <v>3.0198593591621499E-11</v>
      </c>
      <c r="T16" s="4">
        <v>1</v>
      </c>
      <c r="U16" s="4" t="str">
        <f t="shared" si="4"/>
        <v>+</v>
      </c>
    </row>
    <row r="17" spans="1:21" x14ac:dyDescent="0.3">
      <c r="A17" s="4">
        <v>1</v>
      </c>
      <c r="B17" s="11" t="s">
        <v>24</v>
      </c>
      <c r="C17" s="4">
        <v>3.0198593591621499E-11</v>
      </c>
      <c r="D17" s="4">
        <v>1</v>
      </c>
      <c r="E17" s="4" t="str">
        <f t="shared" si="0"/>
        <v>+</v>
      </c>
      <c r="G17" s="4">
        <v>3.3383888204288299E-11</v>
      </c>
      <c r="H17" s="4">
        <v>1</v>
      </c>
      <c r="I17" s="4" t="str">
        <f t="shared" si="1"/>
        <v>+</v>
      </c>
      <c r="K17" s="4">
        <v>4.3961294112635397E-9</v>
      </c>
      <c r="L17" s="4">
        <v>1</v>
      </c>
      <c r="M17" s="4" t="str">
        <f t="shared" si="2"/>
        <v>+</v>
      </c>
      <c r="O17" s="4">
        <v>5.5726532484542904E-10</v>
      </c>
      <c r="P17" s="4">
        <v>1</v>
      </c>
      <c r="Q17" s="4" t="str">
        <f t="shared" si="3"/>
        <v>+</v>
      </c>
      <c r="S17" s="4">
        <v>5.5726532484542904E-10</v>
      </c>
      <c r="T17" s="4">
        <v>1</v>
      </c>
      <c r="U17" s="4" t="str">
        <f t="shared" si="4"/>
        <v>+</v>
      </c>
    </row>
    <row r="18" spans="1:21" x14ac:dyDescent="0.3">
      <c r="A18" s="4">
        <v>1</v>
      </c>
      <c r="B18" s="11" t="s">
        <v>25</v>
      </c>
      <c r="C18" s="4">
        <v>3.8717911789824198E-11</v>
      </c>
      <c r="D18" s="4">
        <v>1</v>
      </c>
      <c r="E18" s="4" t="str">
        <f t="shared" si="0"/>
        <v>+</v>
      </c>
      <c r="G18" s="4">
        <v>9.6544774022479006E-8</v>
      </c>
      <c r="H18" s="4">
        <v>1</v>
      </c>
      <c r="I18" s="4" t="str">
        <f t="shared" si="1"/>
        <v>+</v>
      </c>
      <c r="K18" s="4">
        <v>9.8413441797077096E-8</v>
      </c>
      <c r="L18" s="4">
        <v>1</v>
      </c>
      <c r="M18" s="4" t="str">
        <f t="shared" si="2"/>
        <v>+</v>
      </c>
      <c r="O18" s="4">
        <v>5.8664853185437402E-8</v>
      </c>
      <c r="P18" s="4">
        <v>1</v>
      </c>
      <c r="Q18" s="4" t="str">
        <f t="shared" si="3"/>
        <v>+</v>
      </c>
      <c r="S18" s="4">
        <v>3.7501614288444403E-2</v>
      </c>
      <c r="T18" s="4">
        <v>1</v>
      </c>
      <c r="U18" s="4" t="str">
        <f t="shared" si="4"/>
        <v>+</v>
      </c>
    </row>
    <row r="19" spans="1:21" x14ac:dyDescent="0.3">
      <c r="A19" s="4">
        <v>1</v>
      </c>
      <c r="B19" s="11" t="s">
        <v>26</v>
      </c>
      <c r="C19" s="4">
        <v>8.8828797908305699E-6</v>
      </c>
      <c r="D19" s="4">
        <v>1</v>
      </c>
      <c r="E19" s="4" t="str">
        <f t="shared" si="0"/>
        <v>+</v>
      </c>
      <c r="G19" s="4">
        <v>2.0282948555392001E-7</v>
      </c>
      <c r="H19" s="4">
        <v>1</v>
      </c>
      <c r="I19" s="4" t="str">
        <f t="shared" si="1"/>
        <v>+</v>
      </c>
      <c r="K19" s="4">
        <v>1.2210737280609899E-2</v>
      </c>
      <c r="L19" s="4">
        <v>1</v>
      </c>
      <c r="M19" s="4" t="str">
        <f t="shared" si="2"/>
        <v>+</v>
      </c>
      <c r="O19" s="4">
        <v>1.07017858786474E-9</v>
      </c>
      <c r="P19" s="4">
        <v>1</v>
      </c>
      <c r="Q19" s="4" t="str">
        <f t="shared" si="3"/>
        <v>+</v>
      </c>
      <c r="S19" s="4">
        <v>1.2023264598302E-8</v>
      </c>
      <c r="T19" s="4">
        <v>1</v>
      </c>
      <c r="U19" s="4" t="str">
        <f t="shared" si="4"/>
        <v>+</v>
      </c>
    </row>
    <row r="20" spans="1:21" x14ac:dyDescent="0.3">
      <c r="A20" s="4">
        <v>1</v>
      </c>
      <c r="B20" s="11" t="s">
        <v>27</v>
      </c>
      <c r="C20" s="4">
        <v>3.1625143769089398E-11</v>
      </c>
      <c r="D20" s="4">
        <v>1</v>
      </c>
      <c r="E20" s="4" t="str">
        <f t="shared" si="0"/>
        <v>+</v>
      </c>
      <c r="G20" s="4">
        <v>1.20645463109658E-6</v>
      </c>
      <c r="H20" s="4">
        <v>1</v>
      </c>
      <c r="I20" s="4" t="str">
        <f t="shared" si="1"/>
        <v>+</v>
      </c>
      <c r="K20" s="4">
        <v>3.22793416210402E-6</v>
      </c>
      <c r="L20" s="4">
        <v>1</v>
      </c>
      <c r="M20" s="4" t="str">
        <f t="shared" si="2"/>
        <v>+</v>
      </c>
      <c r="O20" s="4">
        <v>2.0428825763168099E-2</v>
      </c>
      <c r="P20" s="4">
        <v>1</v>
      </c>
      <c r="Q20" s="4" t="str">
        <f t="shared" si="3"/>
        <v>+</v>
      </c>
      <c r="S20" s="4">
        <v>0.66087092511743195</v>
      </c>
      <c r="T20" s="4">
        <v>0</v>
      </c>
      <c r="U20" s="4" t="str">
        <f t="shared" si="4"/>
        <v>-</v>
      </c>
    </row>
    <row r="21" spans="1:21" x14ac:dyDescent="0.3">
      <c r="A21" s="4">
        <v>1</v>
      </c>
      <c r="B21" s="11" t="s">
        <v>28</v>
      </c>
      <c r="C21" s="4">
        <v>1.10197135450872E-11</v>
      </c>
      <c r="D21" s="4">
        <v>1</v>
      </c>
      <c r="E21" s="4" t="str">
        <f t="shared" si="0"/>
        <v>+</v>
      </c>
      <c r="G21" s="4">
        <v>2.3099906749768101E-10</v>
      </c>
      <c r="H21" s="4">
        <v>1</v>
      </c>
      <c r="I21" s="4" t="str">
        <f t="shared" si="1"/>
        <v>+</v>
      </c>
      <c r="K21" s="4">
        <v>1.37018591756696E-3</v>
      </c>
      <c r="L21" s="4">
        <v>1</v>
      </c>
      <c r="M21" s="4" t="str">
        <f t="shared" si="2"/>
        <v>+</v>
      </c>
      <c r="O21" s="4">
        <v>5.5545705438940701E-8</v>
      </c>
      <c r="P21" s="4">
        <v>1</v>
      </c>
      <c r="Q21" s="4" t="str">
        <f t="shared" si="3"/>
        <v>+</v>
      </c>
      <c r="S21" s="4">
        <v>0.81965712440524996</v>
      </c>
      <c r="T21" s="4">
        <v>0</v>
      </c>
      <c r="U21" s="4" t="str">
        <f t="shared" si="4"/>
        <v>-</v>
      </c>
    </row>
    <row r="22" spans="1:21" x14ac:dyDescent="0.3">
      <c r="A22" s="4">
        <v>1</v>
      </c>
      <c r="B22" s="11" t="s">
        <v>29</v>
      </c>
      <c r="C22" s="4">
        <v>7.8510517347588098E-12</v>
      </c>
      <c r="D22" s="4">
        <v>1</v>
      </c>
      <c r="E22" s="4" t="str">
        <f t="shared" si="0"/>
        <v>+</v>
      </c>
      <c r="G22" s="4">
        <v>7.8510517347588098E-12</v>
      </c>
      <c r="H22" s="4">
        <v>1</v>
      </c>
      <c r="I22" s="4" t="str">
        <f t="shared" si="1"/>
        <v>+</v>
      </c>
      <c r="K22" s="4">
        <v>2.58046745559741E-2</v>
      </c>
      <c r="L22" s="4">
        <v>1</v>
      </c>
      <c r="M22" s="4" t="str">
        <f t="shared" si="2"/>
        <v>+</v>
      </c>
      <c r="O22" s="4">
        <v>7.8455325341855396E-12</v>
      </c>
      <c r="P22" s="4">
        <v>1</v>
      </c>
      <c r="Q22" s="4" t="str">
        <f t="shared" si="3"/>
        <v>+</v>
      </c>
      <c r="S22" s="4">
        <v>7.3233014027542002E-10</v>
      </c>
      <c r="T22" s="4">
        <v>1</v>
      </c>
      <c r="U22" s="4" t="str">
        <f t="shared" si="4"/>
        <v>+</v>
      </c>
    </row>
    <row r="23" spans="1:21" x14ac:dyDescent="0.3">
      <c r="A23" s="4">
        <v>1</v>
      </c>
      <c r="B23" s="11" t="s">
        <v>30</v>
      </c>
      <c r="C23" s="4">
        <v>1.21178039700599E-12</v>
      </c>
      <c r="D23" s="4">
        <v>1</v>
      </c>
      <c r="E23" s="4" t="str">
        <f t="shared" si="0"/>
        <v>+</v>
      </c>
      <c r="G23" s="4">
        <v>1.21178039700599E-12</v>
      </c>
      <c r="H23" s="4">
        <v>1</v>
      </c>
      <c r="I23" s="4" t="str">
        <f t="shared" si="1"/>
        <v>+</v>
      </c>
      <c r="K23" s="4">
        <v>8.1404216433200394E-2</v>
      </c>
      <c r="L23" s="4">
        <v>0</v>
      </c>
      <c r="M23" s="4" t="str">
        <f t="shared" si="2"/>
        <v>-</v>
      </c>
      <c r="O23" s="4">
        <v>2.9306276504436602E-11</v>
      </c>
      <c r="P23" s="4">
        <v>1</v>
      </c>
      <c r="Q23" s="4" t="str">
        <f t="shared" si="3"/>
        <v>+</v>
      </c>
      <c r="S23" s="4">
        <v>6.60964224078556E-5</v>
      </c>
      <c r="T23" s="4">
        <v>1</v>
      </c>
      <c r="U23" s="4" t="str">
        <f t="shared" si="4"/>
        <v>+</v>
      </c>
    </row>
    <row r="24" spans="1:21" x14ac:dyDescent="0.3">
      <c r="A24" s="4">
        <v>1</v>
      </c>
      <c r="B24" s="11" t="s">
        <v>31</v>
      </c>
      <c r="C24" s="4">
        <v>1.4420854966328E-11</v>
      </c>
      <c r="D24" s="4">
        <v>1</v>
      </c>
      <c r="E24" s="4" t="str">
        <f t="shared" si="0"/>
        <v>+</v>
      </c>
      <c r="G24" s="4">
        <v>1.2834765459624599E-7</v>
      </c>
      <c r="H24" s="4">
        <v>1</v>
      </c>
      <c r="I24" s="4" t="str">
        <f t="shared" si="1"/>
        <v>+</v>
      </c>
      <c r="K24" s="4">
        <v>0.51464796845788696</v>
      </c>
      <c r="L24" s="4">
        <v>0</v>
      </c>
      <c r="M24" s="4" t="str">
        <f t="shared" si="2"/>
        <v>-</v>
      </c>
      <c r="O24" s="4">
        <v>3.0835272851603598E-6</v>
      </c>
      <c r="P24" s="4">
        <v>1</v>
      </c>
      <c r="Q24" s="4" t="str">
        <f t="shared" si="3"/>
        <v>+</v>
      </c>
      <c r="S24" s="4">
        <v>6.6127383455026397E-8</v>
      </c>
      <c r="T24" s="4">
        <v>1</v>
      </c>
      <c r="U24" s="4" t="str">
        <f t="shared" si="4"/>
        <v>+</v>
      </c>
    </row>
    <row r="25" spans="1:21" x14ac:dyDescent="0.3">
      <c r="A25" s="4">
        <v>1</v>
      </c>
      <c r="B25" s="11" t="s">
        <v>32</v>
      </c>
      <c r="C25" s="4">
        <v>9.7700580366363406E-11</v>
      </c>
      <c r="D25" s="4">
        <v>1</v>
      </c>
      <c r="E25" s="4" t="str">
        <f t="shared" si="0"/>
        <v>+</v>
      </c>
      <c r="G25" s="4">
        <v>6.4493712724659402E-3</v>
      </c>
      <c r="H25" s="4">
        <v>1</v>
      </c>
      <c r="I25" s="4" t="str">
        <f t="shared" si="1"/>
        <v>+</v>
      </c>
      <c r="K25" s="4">
        <v>0.79313547605691503</v>
      </c>
      <c r="L25" s="4">
        <v>0</v>
      </c>
      <c r="M25" s="4" t="str">
        <f t="shared" si="2"/>
        <v>-</v>
      </c>
      <c r="O25" s="4">
        <v>1.72914423683868E-4</v>
      </c>
      <c r="P25" s="4">
        <v>1</v>
      </c>
      <c r="Q25" s="4" t="str">
        <f t="shared" si="3"/>
        <v>+</v>
      </c>
      <c r="S25" s="4">
        <v>2.4587351112549801E-3</v>
      </c>
      <c r="T25" s="4">
        <v>1</v>
      </c>
      <c r="U25" s="4" t="str">
        <f t="shared" si="4"/>
        <v>+</v>
      </c>
    </row>
    <row r="26" spans="1:21" x14ac:dyDescent="0.3">
      <c r="A26" s="4">
        <v>1</v>
      </c>
      <c r="B26" s="11" t="s">
        <v>33</v>
      </c>
      <c r="C26" s="4">
        <v>2.72182567284436E-11</v>
      </c>
      <c r="D26" s="4">
        <v>1</v>
      </c>
      <c r="E26" s="4" t="str">
        <f t="shared" si="0"/>
        <v>+</v>
      </c>
      <c r="G26" s="4">
        <v>0.71656633651524904</v>
      </c>
      <c r="H26" s="4">
        <v>0</v>
      </c>
      <c r="I26" s="4" t="str">
        <f t="shared" si="1"/>
        <v>-</v>
      </c>
      <c r="K26" s="4">
        <v>7.1189350859868399E-3</v>
      </c>
      <c r="L26" s="4">
        <v>1</v>
      </c>
      <c r="M26" s="4" t="str">
        <f t="shared" si="2"/>
        <v>+</v>
      </c>
      <c r="O26" s="4">
        <v>0.63527483746341296</v>
      </c>
      <c r="P26" s="4">
        <v>0</v>
      </c>
      <c r="Q26" s="4" t="str">
        <f t="shared" si="3"/>
        <v>-</v>
      </c>
      <c r="S26" s="4">
        <v>1.5542775130869199E-3</v>
      </c>
      <c r="T26" s="4">
        <v>1</v>
      </c>
      <c r="U26" s="4" t="str">
        <f t="shared" si="4"/>
        <v>+</v>
      </c>
    </row>
    <row r="27" spans="1:21" x14ac:dyDescent="0.3">
      <c r="A27" s="4">
        <v>1</v>
      </c>
      <c r="B27" s="11" t="s">
        <v>34</v>
      </c>
      <c r="C27" s="4">
        <v>1.9836677580050201E-8</v>
      </c>
      <c r="D27" s="4">
        <v>1</v>
      </c>
      <c r="E27" s="4" t="str">
        <f t="shared" si="0"/>
        <v>+</v>
      </c>
      <c r="G27" s="4">
        <v>1.8311257539416599E-2</v>
      </c>
      <c r="H27" s="4">
        <v>1</v>
      </c>
      <c r="I27" s="4" t="str">
        <f t="shared" si="1"/>
        <v>+</v>
      </c>
      <c r="K27" s="4">
        <v>1.628434933568E-3</v>
      </c>
      <c r="L27" s="4">
        <v>1</v>
      </c>
      <c r="M27" s="4" t="str">
        <f t="shared" si="2"/>
        <v>+</v>
      </c>
      <c r="O27" s="4">
        <v>6.9943585313800002E-2</v>
      </c>
      <c r="P27" s="4">
        <v>0</v>
      </c>
      <c r="Q27" s="4" t="str">
        <f t="shared" si="3"/>
        <v>-</v>
      </c>
      <c r="S27" s="4">
        <v>1.65099545606333E-2</v>
      </c>
      <c r="T27" s="4">
        <v>1</v>
      </c>
      <c r="U27" s="4" t="str">
        <f t="shared" si="4"/>
        <v>+</v>
      </c>
    </row>
    <row r="28" spans="1:21" x14ac:dyDescent="0.3">
      <c r="B28" s="10" t="s">
        <v>40</v>
      </c>
      <c r="C28" s="10" t="str">
        <f>"("&amp;C1&amp;"|"&amp;D1&amp;"|"&amp;E1&amp;")"</f>
        <v>(17|1|5)</v>
      </c>
      <c r="D28" s="8"/>
      <c r="E28" s="8"/>
      <c r="F28" s="8"/>
      <c r="G28" s="10" t="str">
        <f>"("&amp;G1&amp;"|"&amp;H1&amp;"|"&amp;I1&amp;")"</f>
        <v>(22|0|1)</v>
      </c>
      <c r="H28" s="8"/>
      <c r="I28" s="8"/>
      <c r="J28" s="8"/>
      <c r="K28" s="10" t="str">
        <f>"("&amp;K1&amp;"|"&amp;L1&amp;"|"&amp;M1&amp;")"</f>
        <v>(19|0|4)</v>
      </c>
      <c r="L28" s="8"/>
      <c r="M28" s="8"/>
      <c r="N28" s="8"/>
      <c r="O28" s="10" t="str">
        <f>"("&amp;O1&amp;"|"&amp;P1&amp;"|"&amp;Q1&amp;")"</f>
        <v>(20|0|3)</v>
      </c>
      <c r="P28" s="8"/>
      <c r="Q28" s="8"/>
      <c r="R28" s="8"/>
      <c r="S28" s="10" t="str">
        <f>"("&amp;S1&amp;"|"&amp;T1&amp;"|"&amp;U1&amp;")"</f>
        <v>(21|0|2)</v>
      </c>
      <c r="T28" s="8"/>
      <c r="U28" s="8"/>
    </row>
    <row r="30" spans="1:21" hidden="1" x14ac:dyDescent="0.3">
      <c r="B30" s="4"/>
      <c r="C30" s="4">
        <f>SUMIF(E34:E56,"+",$A$5:$A$27)</f>
        <v>20</v>
      </c>
      <c r="D30" s="4">
        <f>SUMIF(E34:E56,"-",A34:A56)</f>
        <v>2</v>
      </c>
      <c r="E30" s="4">
        <f>SUM($A$5:$A$27)-C30-D30</f>
        <v>1</v>
      </c>
      <c r="G30" s="4">
        <f>SUMIF(I34:I56,"+",$A$5:$A$27)</f>
        <v>20</v>
      </c>
      <c r="H30" s="4">
        <f>SUMIF(I34:I56,"-",E34:E56)</f>
        <v>0</v>
      </c>
      <c r="I30" s="4">
        <f>SUM($A$5:$A$27)-G30-H30</f>
        <v>3</v>
      </c>
      <c r="K30" s="4">
        <f>SUMIF(M34:M56,"+",$A$5:$A$27)</f>
        <v>17</v>
      </c>
      <c r="L30" s="4">
        <f>SUMIF(M34:M56,"-",I34:I56)</f>
        <v>0</v>
      </c>
      <c r="M30" s="4">
        <f>SUM($A$5:$A$27)-K30-L30</f>
        <v>6</v>
      </c>
      <c r="O30" s="4">
        <f>SUMIF(Q34:Q56,"+",$A$5:$A$27)</f>
        <v>19</v>
      </c>
      <c r="P30" s="4">
        <f>SUMIF(Q34:Q56,"-",M34:M56)</f>
        <v>0</v>
      </c>
      <c r="Q30" s="4">
        <f>SUM($A$5:$A$27)-O30-P30</f>
        <v>4</v>
      </c>
      <c r="S30" s="4">
        <f>SUMIF(U34:U56,"+",$A$5:$A$27)</f>
        <v>21</v>
      </c>
      <c r="T30" s="4">
        <f>SUMIF(U34:U56,"-",Q34:Q56)</f>
        <v>0</v>
      </c>
      <c r="U30" s="4">
        <f>SUM($A$5:$A$27)-S30-T30</f>
        <v>2</v>
      </c>
    </row>
    <row r="32" spans="1:21" x14ac:dyDescent="0.3">
      <c r="B32" s="12" t="s">
        <v>39</v>
      </c>
      <c r="C32" s="6" t="s">
        <v>17</v>
      </c>
      <c r="D32" s="6"/>
      <c r="E32" s="6"/>
      <c r="F32" s="7"/>
      <c r="G32" s="6" t="s">
        <v>18</v>
      </c>
      <c r="H32" s="6"/>
      <c r="I32" s="6"/>
      <c r="J32" s="7"/>
      <c r="K32" s="6" t="s">
        <v>19</v>
      </c>
      <c r="L32" s="6"/>
      <c r="M32" s="6"/>
      <c r="N32" s="7"/>
      <c r="O32" s="6" t="s">
        <v>20</v>
      </c>
      <c r="P32" s="6"/>
      <c r="Q32" s="6"/>
      <c r="R32" s="7"/>
      <c r="S32" s="6" t="s">
        <v>21</v>
      </c>
      <c r="T32" s="6"/>
      <c r="U32" s="6"/>
    </row>
    <row r="33" spans="1:21" x14ac:dyDescent="0.3">
      <c r="B33" s="10"/>
      <c r="C33" s="9" t="s">
        <v>36</v>
      </c>
      <c r="D33" s="9" t="s">
        <v>37</v>
      </c>
      <c r="E33" s="9" t="s">
        <v>38</v>
      </c>
      <c r="F33" s="9"/>
      <c r="G33" s="9" t="s">
        <v>36</v>
      </c>
      <c r="H33" s="9" t="s">
        <v>37</v>
      </c>
      <c r="I33" s="9" t="s">
        <v>38</v>
      </c>
      <c r="J33" s="9"/>
      <c r="K33" s="9" t="s">
        <v>36</v>
      </c>
      <c r="L33" s="9" t="s">
        <v>37</v>
      </c>
      <c r="M33" s="9" t="s">
        <v>38</v>
      </c>
      <c r="N33" s="9"/>
      <c r="O33" s="9" t="s">
        <v>36</v>
      </c>
      <c r="P33" s="9" t="s">
        <v>37</v>
      </c>
      <c r="Q33" s="9" t="s">
        <v>38</v>
      </c>
      <c r="R33" s="9"/>
      <c r="S33" s="9" t="s">
        <v>36</v>
      </c>
      <c r="T33" s="9" t="s">
        <v>37</v>
      </c>
      <c r="U33" s="9" t="s">
        <v>38</v>
      </c>
    </row>
    <row r="34" spans="1:21" x14ac:dyDescent="0.3">
      <c r="A34" s="4">
        <v>1</v>
      </c>
      <c r="B34" s="11" t="s">
        <v>1</v>
      </c>
      <c r="C34" s="4">
        <v>1.21178039700599E-12</v>
      </c>
      <c r="D34" s="4">
        <v>1</v>
      </c>
      <c r="E34" s="4" t="str">
        <f>IF(D34=1,"+",IF(C34="N/A","=","-"))</f>
        <v>+</v>
      </c>
      <c r="G34" s="4">
        <v>1.21178039700599E-12</v>
      </c>
      <c r="H34" s="4">
        <v>1</v>
      </c>
      <c r="I34" s="4" t="str">
        <f>IF(H34=1,"+",IF(G34="N/A","=","-"))</f>
        <v>+</v>
      </c>
      <c r="K34" s="4">
        <v>1.21178039700599E-12</v>
      </c>
      <c r="L34" s="4">
        <v>1</v>
      </c>
      <c r="M34" s="4" t="str">
        <f>IF(L34=1,"+",IF(K34="N/A","=","-"))</f>
        <v>+</v>
      </c>
      <c r="O34" s="4">
        <v>1.21178039700599E-12</v>
      </c>
      <c r="P34" s="4">
        <v>1</v>
      </c>
      <c r="Q34" s="4" t="str">
        <f>IF(P34=1,"+",IF(O34="N/A","=","-"))</f>
        <v>+</v>
      </c>
      <c r="S34" s="4">
        <v>1.21178039700599E-12</v>
      </c>
      <c r="T34" s="4">
        <v>1</v>
      </c>
      <c r="U34" s="4" t="str">
        <f>IF(T34=1,"+",IF(S34="N/A","=","-"))</f>
        <v>+</v>
      </c>
    </row>
    <row r="35" spans="1:21" x14ac:dyDescent="0.3">
      <c r="A35" s="4">
        <v>1</v>
      </c>
      <c r="B35" s="11" t="s">
        <v>2</v>
      </c>
      <c r="C35" s="4">
        <v>1.21178039700599E-12</v>
      </c>
      <c r="D35" s="4">
        <v>1</v>
      </c>
      <c r="E35" s="4" t="str">
        <f t="shared" ref="E35:E56" si="5">IF(D35=1,"+",IF(C35="N/A","=","-"))</f>
        <v>+</v>
      </c>
      <c r="G35" s="4">
        <v>1.21178039700599E-12</v>
      </c>
      <c r="H35" s="4">
        <v>1</v>
      </c>
      <c r="I35" s="4" t="str">
        <f t="shared" ref="I35:I56" si="6">IF(H35=1,"+",IF(G35="N/A","=","-"))</f>
        <v>+</v>
      </c>
      <c r="K35" s="4">
        <v>1.21178039700599E-12</v>
      </c>
      <c r="L35" s="4">
        <v>1</v>
      </c>
      <c r="M35" s="4" t="str">
        <f t="shared" ref="M35:M56" si="7">IF(L35=1,"+",IF(K35="N/A","=","-"))</f>
        <v>+</v>
      </c>
      <c r="O35" s="4">
        <v>1.21178039700599E-12</v>
      </c>
      <c r="P35" s="4">
        <v>1</v>
      </c>
      <c r="Q35" s="4" t="str">
        <f t="shared" ref="Q35:Q56" si="8">IF(P35=1,"+",IF(O35="N/A","=","-"))</f>
        <v>+</v>
      </c>
      <c r="S35" s="4">
        <v>1.21178039700599E-12</v>
      </c>
      <c r="T35" s="4">
        <v>1</v>
      </c>
      <c r="U35" s="4" t="str">
        <f t="shared" ref="U35:U56" si="9">IF(T35=1,"+",IF(S35="N/A","=","-"))</f>
        <v>+</v>
      </c>
    </row>
    <row r="36" spans="1:21" x14ac:dyDescent="0.3">
      <c r="A36" s="4">
        <v>1</v>
      </c>
      <c r="B36" s="11" t="s">
        <v>3</v>
      </c>
      <c r="C36" s="4">
        <v>1.21178039700599E-12</v>
      </c>
      <c r="D36" s="4">
        <v>1</v>
      </c>
      <c r="E36" s="4" t="str">
        <f t="shared" si="5"/>
        <v>+</v>
      </c>
      <c r="G36" s="4">
        <v>1.21178039700599E-12</v>
      </c>
      <c r="H36" s="4">
        <v>1</v>
      </c>
      <c r="I36" s="4" t="str">
        <f t="shared" si="6"/>
        <v>+</v>
      </c>
      <c r="K36" s="4">
        <v>1.21178039700599E-12</v>
      </c>
      <c r="L36" s="4">
        <v>1</v>
      </c>
      <c r="M36" s="4" t="str">
        <f t="shared" si="7"/>
        <v>+</v>
      </c>
      <c r="O36" s="4">
        <v>1.21178039700599E-12</v>
      </c>
      <c r="P36" s="4">
        <v>1</v>
      </c>
      <c r="Q36" s="4" t="str">
        <f t="shared" si="8"/>
        <v>+</v>
      </c>
      <c r="S36" s="4">
        <v>1.21178039700599E-12</v>
      </c>
      <c r="T36" s="4">
        <v>1</v>
      </c>
      <c r="U36" s="4" t="str">
        <f t="shared" si="9"/>
        <v>+</v>
      </c>
    </row>
    <row r="37" spans="1:21" x14ac:dyDescent="0.3">
      <c r="A37" s="4">
        <v>1</v>
      </c>
      <c r="B37" s="11" t="s">
        <v>4</v>
      </c>
      <c r="C37" s="4">
        <v>1.21178039700599E-12</v>
      </c>
      <c r="D37" s="4">
        <v>1</v>
      </c>
      <c r="E37" s="4" t="str">
        <f t="shared" si="5"/>
        <v>+</v>
      </c>
      <c r="G37" s="4">
        <v>1.21178039700599E-12</v>
      </c>
      <c r="H37" s="4">
        <v>1</v>
      </c>
      <c r="I37" s="4" t="str">
        <f t="shared" si="6"/>
        <v>+</v>
      </c>
      <c r="K37" s="4">
        <v>1.21178039700599E-12</v>
      </c>
      <c r="L37" s="4">
        <v>1</v>
      </c>
      <c r="M37" s="4" t="str">
        <f t="shared" si="7"/>
        <v>+</v>
      </c>
      <c r="O37" s="4">
        <v>1.21178039700599E-12</v>
      </c>
      <c r="P37" s="4">
        <v>1</v>
      </c>
      <c r="Q37" s="4" t="str">
        <f t="shared" si="8"/>
        <v>+</v>
      </c>
      <c r="S37" s="4">
        <v>1.21178039700599E-12</v>
      </c>
      <c r="T37" s="4">
        <v>1</v>
      </c>
      <c r="U37" s="4" t="str">
        <f t="shared" si="9"/>
        <v>+</v>
      </c>
    </row>
    <row r="38" spans="1:21" x14ac:dyDescent="0.3">
      <c r="A38" s="4">
        <v>1</v>
      </c>
      <c r="B38" s="11" t="s">
        <v>5</v>
      </c>
      <c r="C38" s="4">
        <v>3.36790090431944E-4</v>
      </c>
      <c r="D38" s="4">
        <v>1</v>
      </c>
      <c r="E38" s="4" t="str">
        <f t="shared" si="5"/>
        <v>+</v>
      </c>
      <c r="G38" s="4">
        <v>3.0198593591621499E-11</v>
      </c>
      <c r="H38" s="4">
        <v>1</v>
      </c>
      <c r="I38" s="4" t="str">
        <f t="shared" si="6"/>
        <v>+</v>
      </c>
      <c r="K38" s="4">
        <v>1.6284808948117301E-2</v>
      </c>
      <c r="L38" s="4">
        <v>1</v>
      </c>
      <c r="M38" s="4" t="str">
        <f t="shared" si="7"/>
        <v>+</v>
      </c>
      <c r="O38" s="4">
        <v>3.0198593591621499E-11</v>
      </c>
      <c r="P38" s="4">
        <v>1</v>
      </c>
      <c r="Q38" s="4" t="str">
        <f t="shared" si="8"/>
        <v>+</v>
      </c>
      <c r="S38" s="4">
        <v>3.6897258539810103E-11</v>
      </c>
      <c r="T38" s="4">
        <v>1</v>
      </c>
      <c r="U38" s="4" t="str">
        <f t="shared" si="9"/>
        <v>+</v>
      </c>
    </row>
    <row r="39" spans="1:21" x14ac:dyDescent="0.3">
      <c r="A39" s="4">
        <v>1</v>
      </c>
      <c r="B39" s="11" t="s">
        <v>6</v>
      </c>
      <c r="C39" s="4">
        <v>3.0198593591621499E-11</v>
      </c>
      <c r="D39" s="4">
        <v>1</v>
      </c>
      <c r="E39" s="4" t="str">
        <f t="shared" si="5"/>
        <v>+</v>
      </c>
      <c r="G39" s="4">
        <v>3.0198593591621499E-11</v>
      </c>
      <c r="H39" s="4">
        <v>1</v>
      </c>
      <c r="I39" s="4" t="str">
        <f t="shared" si="6"/>
        <v>+</v>
      </c>
      <c r="K39" s="4">
        <v>2.60774773080787E-2</v>
      </c>
      <c r="L39" s="4">
        <v>1</v>
      </c>
      <c r="M39" s="4" t="str">
        <f t="shared" si="7"/>
        <v>+</v>
      </c>
      <c r="O39" s="4">
        <v>3.0198593591621499E-11</v>
      </c>
      <c r="P39" s="4">
        <v>1</v>
      </c>
      <c r="Q39" s="4" t="str">
        <f t="shared" si="8"/>
        <v>+</v>
      </c>
      <c r="S39" s="4">
        <v>3.0198593591621499E-11</v>
      </c>
      <c r="T39" s="4">
        <v>1</v>
      </c>
      <c r="U39" s="4" t="str">
        <f t="shared" si="9"/>
        <v>+</v>
      </c>
    </row>
    <row r="40" spans="1:21" x14ac:dyDescent="0.3">
      <c r="A40" s="4">
        <v>1</v>
      </c>
      <c r="B40" s="11" t="s">
        <v>7</v>
      </c>
      <c r="C40" s="4">
        <v>3.0198593591621499E-11</v>
      </c>
      <c r="D40" s="4">
        <v>1</v>
      </c>
      <c r="E40" s="4" t="str">
        <f t="shared" si="5"/>
        <v>+</v>
      </c>
      <c r="G40" s="4">
        <v>3.0198593591621499E-11</v>
      </c>
      <c r="H40" s="4">
        <v>1</v>
      </c>
      <c r="I40" s="4" t="str">
        <f t="shared" si="6"/>
        <v>+</v>
      </c>
      <c r="K40" s="4">
        <v>3.0198593591621499E-11</v>
      </c>
      <c r="L40" s="4">
        <v>1</v>
      </c>
      <c r="M40" s="4" t="str">
        <f t="shared" si="7"/>
        <v>+</v>
      </c>
      <c r="O40" s="4">
        <v>3.7703956408317E-4</v>
      </c>
      <c r="P40" s="4">
        <v>1</v>
      </c>
      <c r="Q40" s="4" t="str">
        <f t="shared" si="8"/>
        <v>+</v>
      </c>
      <c r="S40" s="4">
        <v>3.0198593591621499E-11</v>
      </c>
      <c r="T40" s="4">
        <v>1</v>
      </c>
      <c r="U40" s="4" t="str">
        <f t="shared" si="9"/>
        <v>+</v>
      </c>
    </row>
    <row r="41" spans="1:21" x14ac:dyDescent="0.3">
      <c r="A41" s="4">
        <v>1</v>
      </c>
      <c r="B41" s="11" t="s">
        <v>8</v>
      </c>
      <c r="C41" s="4">
        <v>3.0546532918825199E-9</v>
      </c>
      <c r="D41" s="4">
        <v>1</v>
      </c>
      <c r="E41" s="4" t="str">
        <f t="shared" si="5"/>
        <v>+</v>
      </c>
      <c r="G41" s="4">
        <v>3.0104073709630897E-11</v>
      </c>
      <c r="H41" s="4">
        <v>1</v>
      </c>
      <c r="I41" s="4" t="str">
        <f t="shared" si="6"/>
        <v>+</v>
      </c>
      <c r="K41" s="4">
        <v>3.0066341385117399E-11</v>
      </c>
      <c r="L41" s="4">
        <v>1</v>
      </c>
      <c r="M41" s="4" t="str">
        <f t="shared" si="7"/>
        <v>+</v>
      </c>
      <c r="O41" s="4">
        <v>3.0104073709630897E-11</v>
      </c>
      <c r="P41" s="4">
        <v>1</v>
      </c>
      <c r="Q41" s="4" t="str">
        <f t="shared" si="8"/>
        <v>+</v>
      </c>
      <c r="S41" s="4">
        <v>3.0104073709630897E-11</v>
      </c>
      <c r="T41" s="4">
        <v>1</v>
      </c>
      <c r="U41" s="4" t="str">
        <f t="shared" si="9"/>
        <v>+</v>
      </c>
    </row>
    <row r="42" spans="1:21" x14ac:dyDescent="0.3">
      <c r="A42" s="4">
        <v>1</v>
      </c>
      <c r="B42" s="11" t="s">
        <v>9</v>
      </c>
      <c r="C42" s="4">
        <v>1.21178039700599E-12</v>
      </c>
      <c r="D42" s="4">
        <v>1</v>
      </c>
      <c r="E42" s="4" t="str">
        <f t="shared" si="5"/>
        <v>+</v>
      </c>
      <c r="G42" s="4">
        <v>1.17375534847236E-12</v>
      </c>
      <c r="H42" s="4">
        <v>1</v>
      </c>
      <c r="I42" s="4" t="str">
        <f t="shared" si="6"/>
        <v>+</v>
      </c>
      <c r="K42" s="4">
        <v>1.20980306566691E-12</v>
      </c>
      <c r="L42" s="4">
        <v>1</v>
      </c>
      <c r="M42" s="4" t="str">
        <f t="shared" si="7"/>
        <v>+</v>
      </c>
      <c r="O42" s="4">
        <v>0.16080212144022099</v>
      </c>
      <c r="P42" s="4">
        <v>0</v>
      </c>
      <c r="Q42" s="4" t="str">
        <f t="shared" si="8"/>
        <v>-</v>
      </c>
      <c r="S42" s="4">
        <v>1.21178039700599E-12</v>
      </c>
      <c r="T42" s="4">
        <v>1</v>
      </c>
      <c r="U42" s="4" t="str">
        <f t="shared" si="9"/>
        <v>+</v>
      </c>
    </row>
    <row r="43" spans="1:21" x14ac:dyDescent="0.3">
      <c r="A43" s="4">
        <v>1</v>
      </c>
      <c r="B43" s="11" t="s">
        <v>10</v>
      </c>
      <c r="C43" s="4">
        <v>1.21178039700599E-12</v>
      </c>
      <c r="D43" s="4">
        <v>1</v>
      </c>
      <c r="E43" s="4" t="str">
        <f t="shared" si="5"/>
        <v>+</v>
      </c>
      <c r="G43" s="4">
        <v>1.21178039700599E-12</v>
      </c>
      <c r="H43" s="4">
        <v>1</v>
      </c>
      <c r="I43" s="4" t="str">
        <f t="shared" si="6"/>
        <v>+</v>
      </c>
      <c r="K43" s="4">
        <v>1.21178039700599E-12</v>
      </c>
      <c r="L43" s="4">
        <v>1</v>
      </c>
      <c r="M43" s="4" t="str">
        <f t="shared" si="7"/>
        <v>+</v>
      </c>
      <c r="O43" s="4">
        <v>4.2817642262101801E-13</v>
      </c>
      <c r="P43" s="4">
        <v>1</v>
      </c>
      <c r="Q43" s="4" t="str">
        <f t="shared" si="8"/>
        <v>+</v>
      </c>
      <c r="S43" s="4">
        <v>1.21178039700599E-12</v>
      </c>
      <c r="T43" s="4">
        <v>1</v>
      </c>
      <c r="U43" s="4" t="str">
        <f t="shared" si="9"/>
        <v>+</v>
      </c>
    </row>
    <row r="44" spans="1:21" x14ac:dyDescent="0.3">
      <c r="A44" s="4">
        <v>1</v>
      </c>
      <c r="B44" s="11" t="s">
        <v>11</v>
      </c>
      <c r="C44" s="4">
        <v>1.21178039700599E-12</v>
      </c>
      <c r="D44" s="4">
        <v>1</v>
      </c>
      <c r="E44" s="4" t="str">
        <f t="shared" si="5"/>
        <v>+</v>
      </c>
      <c r="G44" s="4">
        <v>1.21178039700599E-12</v>
      </c>
      <c r="H44" s="4">
        <v>1</v>
      </c>
      <c r="I44" s="4" t="str">
        <f t="shared" si="6"/>
        <v>+</v>
      </c>
      <c r="K44" s="4">
        <v>1.21178039700599E-12</v>
      </c>
      <c r="L44" s="4">
        <v>1</v>
      </c>
      <c r="M44" s="4" t="str">
        <f t="shared" si="7"/>
        <v>+</v>
      </c>
      <c r="O44" s="4">
        <v>5.85215622805784E-9</v>
      </c>
      <c r="P44" s="4">
        <v>1</v>
      </c>
      <c r="Q44" s="4" t="str">
        <f t="shared" si="8"/>
        <v>+</v>
      </c>
      <c r="S44" s="4">
        <v>1.21178039700599E-12</v>
      </c>
      <c r="T44" s="4">
        <v>1</v>
      </c>
      <c r="U44" s="4" t="str">
        <f t="shared" si="9"/>
        <v>+</v>
      </c>
    </row>
    <row r="45" spans="1:21" x14ac:dyDescent="0.3">
      <c r="A45" s="4">
        <v>1</v>
      </c>
      <c r="B45" s="11" t="s">
        <v>23</v>
      </c>
      <c r="C45" s="4">
        <v>3.0198593591621499E-11</v>
      </c>
      <c r="D45" s="4">
        <v>1</v>
      </c>
      <c r="E45" s="4" t="str">
        <f t="shared" si="5"/>
        <v>+</v>
      </c>
      <c r="G45" s="4">
        <v>3.0198593591621499E-11</v>
      </c>
      <c r="H45" s="4">
        <v>1</v>
      </c>
      <c r="I45" s="4" t="str">
        <f t="shared" si="6"/>
        <v>+</v>
      </c>
      <c r="K45" s="4">
        <v>3.0198593591621499E-11</v>
      </c>
      <c r="L45" s="4">
        <v>1</v>
      </c>
      <c r="M45" s="4" t="str">
        <f t="shared" si="7"/>
        <v>+</v>
      </c>
      <c r="O45" s="4">
        <v>3.0198593591621499E-11</v>
      </c>
      <c r="P45" s="4">
        <v>1</v>
      </c>
      <c r="Q45" s="4" t="str">
        <f t="shared" si="8"/>
        <v>+</v>
      </c>
      <c r="S45" s="4">
        <v>3.0198593591621499E-11</v>
      </c>
      <c r="T45" s="4">
        <v>1</v>
      </c>
      <c r="U45" s="4" t="str">
        <f t="shared" si="9"/>
        <v>+</v>
      </c>
    </row>
    <row r="46" spans="1:21" x14ac:dyDescent="0.3">
      <c r="A46" s="4">
        <v>1</v>
      </c>
      <c r="B46" s="11" t="s">
        <v>24</v>
      </c>
      <c r="C46" s="4">
        <v>3.0198593591621499E-11</v>
      </c>
      <c r="D46" s="4">
        <v>1</v>
      </c>
      <c r="E46" s="4" t="str">
        <f t="shared" si="5"/>
        <v>+</v>
      </c>
      <c r="G46" s="4">
        <v>5.0723134981558901E-10</v>
      </c>
      <c r="H46" s="4">
        <v>1</v>
      </c>
      <c r="I46" s="4" t="str">
        <f t="shared" si="6"/>
        <v>+</v>
      </c>
      <c r="K46" s="4">
        <v>6.1451911011257E-2</v>
      </c>
      <c r="L46" s="4">
        <v>0</v>
      </c>
      <c r="M46" s="4" t="str">
        <f t="shared" si="7"/>
        <v>-</v>
      </c>
      <c r="O46" s="4">
        <v>3.82015978199936E-10</v>
      </c>
      <c r="P46" s="4">
        <v>1</v>
      </c>
      <c r="Q46" s="4" t="str">
        <f t="shared" si="8"/>
        <v>+</v>
      </c>
      <c r="S46" s="4">
        <v>6.1210393958762695E-10</v>
      </c>
      <c r="T46" s="4">
        <v>1</v>
      </c>
      <c r="U46" s="4" t="str">
        <f t="shared" si="9"/>
        <v>+</v>
      </c>
    </row>
    <row r="47" spans="1:21" x14ac:dyDescent="0.3">
      <c r="A47" s="4">
        <v>1</v>
      </c>
      <c r="B47" s="11" t="s">
        <v>25</v>
      </c>
      <c r="C47" s="4">
        <v>2.31606494133234E-8</v>
      </c>
      <c r="D47" s="4">
        <v>1</v>
      </c>
      <c r="E47" s="4" t="str">
        <f t="shared" si="5"/>
        <v>+</v>
      </c>
      <c r="G47" s="4">
        <v>1.69042721689817E-7</v>
      </c>
      <c r="H47" s="4">
        <v>1</v>
      </c>
      <c r="I47" s="4" t="str">
        <f t="shared" si="6"/>
        <v>+</v>
      </c>
      <c r="K47" s="4">
        <v>0.62947757902551804</v>
      </c>
      <c r="L47" s="4">
        <v>0</v>
      </c>
      <c r="M47" s="4" t="str">
        <f t="shared" si="7"/>
        <v>-</v>
      </c>
      <c r="O47" s="4">
        <v>2.3579455932290001E-9</v>
      </c>
      <c r="P47" s="4">
        <v>1</v>
      </c>
      <c r="Q47" s="4" t="str">
        <f t="shared" si="8"/>
        <v>+</v>
      </c>
      <c r="S47" s="4">
        <v>0.30874996004841299</v>
      </c>
      <c r="T47" s="4">
        <v>0</v>
      </c>
      <c r="U47" s="4" t="str">
        <f t="shared" si="9"/>
        <v>-</v>
      </c>
    </row>
    <row r="48" spans="1:21" x14ac:dyDescent="0.3">
      <c r="A48" s="4">
        <v>1</v>
      </c>
      <c r="B48" s="11" t="s">
        <v>26</v>
      </c>
      <c r="C48" s="4">
        <v>7.0881138544327998E-8</v>
      </c>
      <c r="D48" s="4">
        <v>1</v>
      </c>
      <c r="E48" s="4" t="str">
        <f t="shared" si="5"/>
        <v>+</v>
      </c>
      <c r="G48" s="4">
        <v>3.0198593591621499E-11</v>
      </c>
      <c r="H48" s="4">
        <v>1</v>
      </c>
      <c r="I48" s="4" t="str">
        <f t="shared" si="6"/>
        <v>+</v>
      </c>
      <c r="K48" s="4">
        <v>1.69409281706971E-8</v>
      </c>
      <c r="L48" s="4">
        <v>1</v>
      </c>
      <c r="M48" s="4" t="str">
        <f t="shared" si="7"/>
        <v>+</v>
      </c>
      <c r="O48" s="4">
        <v>0.37107703212651399</v>
      </c>
      <c r="P48" s="4">
        <v>0</v>
      </c>
      <c r="Q48" s="4" t="str">
        <f t="shared" si="8"/>
        <v>-</v>
      </c>
      <c r="S48" s="4">
        <v>3.2555395233551302E-7</v>
      </c>
      <c r="T48" s="4">
        <v>1</v>
      </c>
      <c r="U48" s="4" t="str">
        <f t="shared" si="9"/>
        <v>+</v>
      </c>
    </row>
    <row r="49" spans="1:21" x14ac:dyDescent="0.3">
      <c r="A49" s="4">
        <v>1</v>
      </c>
      <c r="B49" s="11" t="s">
        <v>27</v>
      </c>
      <c r="C49" s="4">
        <v>3.22793416210402E-6</v>
      </c>
      <c r="D49" s="4">
        <v>1</v>
      </c>
      <c r="E49" s="4" t="str">
        <f t="shared" si="5"/>
        <v>+</v>
      </c>
      <c r="G49" s="4">
        <v>0.96667610921608504</v>
      </c>
      <c r="H49" s="4">
        <v>0</v>
      </c>
      <c r="I49" s="4" t="str">
        <f t="shared" si="6"/>
        <v>-</v>
      </c>
      <c r="K49" s="4">
        <v>8.3163884863125904E-7</v>
      </c>
      <c r="L49" s="4">
        <v>1</v>
      </c>
      <c r="M49" s="4" t="str">
        <f t="shared" si="7"/>
        <v>+</v>
      </c>
      <c r="O49" s="4">
        <v>2.2764598429029701E-10</v>
      </c>
      <c r="P49" s="4">
        <v>1</v>
      </c>
      <c r="Q49" s="4" t="str">
        <f t="shared" si="8"/>
        <v>+</v>
      </c>
      <c r="S49" s="4">
        <v>3.0118924496163198E-3</v>
      </c>
      <c r="T49" s="4">
        <v>1</v>
      </c>
      <c r="U49" s="4" t="str">
        <f t="shared" si="9"/>
        <v>+</v>
      </c>
    </row>
    <row r="50" spans="1:21" x14ac:dyDescent="0.3">
      <c r="A50" s="4">
        <v>1</v>
      </c>
      <c r="B50" s="11" t="s">
        <v>28</v>
      </c>
      <c r="C50" s="4">
        <v>1.37018591756696E-3</v>
      </c>
      <c r="D50" s="4">
        <v>1</v>
      </c>
      <c r="E50" s="4" t="str">
        <f t="shared" si="5"/>
        <v>+</v>
      </c>
      <c r="G50" s="4">
        <v>1.37018591756696E-3</v>
      </c>
      <c r="H50" s="4">
        <v>1</v>
      </c>
      <c r="I50" s="4" t="str">
        <f t="shared" si="6"/>
        <v>+</v>
      </c>
      <c r="K50" s="4">
        <v>1.37018591756696E-3</v>
      </c>
      <c r="L50" s="4">
        <v>1</v>
      </c>
      <c r="M50" s="4" t="str">
        <f t="shared" si="7"/>
        <v>+</v>
      </c>
      <c r="O50" s="4">
        <v>1.5074738351055799E-11</v>
      </c>
      <c r="P50" s="4">
        <v>1</v>
      </c>
      <c r="Q50" s="4" t="str">
        <f t="shared" si="8"/>
        <v>+</v>
      </c>
      <c r="S50" s="4">
        <v>1.4338853724116699E-4</v>
      </c>
      <c r="T50" s="4">
        <v>1</v>
      </c>
      <c r="U50" s="4" t="str">
        <f t="shared" si="9"/>
        <v>+</v>
      </c>
    </row>
    <row r="51" spans="1:21" x14ac:dyDescent="0.3">
      <c r="A51" s="4">
        <v>1</v>
      </c>
      <c r="B51" s="11" t="s">
        <v>29</v>
      </c>
      <c r="C51" s="4">
        <v>5.8962326187093801E-2</v>
      </c>
      <c r="D51" s="4">
        <v>0</v>
      </c>
      <c r="E51" s="4" t="str">
        <f t="shared" si="5"/>
        <v>-</v>
      </c>
      <c r="G51" s="4">
        <v>3.44037401045827E-11</v>
      </c>
      <c r="H51" s="4">
        <v>1</v>
      </c>
      <c r="I51" s="4" t="str">
        <f t="shared" si="6"/>
        <v>+</v>
      </c>
      <c r="K51" s="4">
        <v>5.8904647539236997E-4</v>
      </c>
      <c r="L51" s="4">
        <v>1</v>
      </c>
      <c r="M51" s="4" t="str">
        <f t="shared" si="7"/>
        <v>+</v>
      </c>
      <c r="O51" s="4">
        <v>7.8510517347588098E-12</v>
      </c>
      <c r="P51" s="4">
        <v>1</v>
      </c>
      <c r="Q51" s="4" t="str">
        <f t="shared" si="8"/>
        <v>+</v>
      </c>
      <c r="S51" s="4">
        <v>7.8510517347588098E-12</v>
      </c>
      <c r="T51" s="4">
        <v>1</v>
      </c>
      <c r="U51" s="4" t="str">
        <f t="shared" si="9"/>
        <v>+</v>
      </c>
    </row>
    <row r="52" spans="1:21" x14ac:dyDescent="0.3">
      <c r="A52" s="4">
        <v>1</v>
      </c>
      <c r="B52" s="11" t="s">
        <v>30</v>
      </c>
      <c r="C52" s="5" t="s">
        <v>35</v>
      </c>
      <c r="D52" s="4">
        <v>0</v>
      </c>
      <c r="E52" s="4" t="str">
        <f t="shared" si="5"/>
        <v>=</v>
      </c>
      <c r="G52" s="4">
        <v>8.9858482198382303E-11</v>
      </c>
      <c r="H52" s="4">
        <v>1</v>
      </c>
      <c r="I52" s="4" t="str">
        <f t="shared" si="6"/>
        <v>+</v>
      </c>
      <c r="K52" s="5" t="s">
        <v>35</v>
      </c>
      <c r="L52" s="4">
        <v>0</v>
      </c>
      <c r="M52" s="4" t="str">
        <f t="shared" si="7"/>
        <v>=</v>
      </c>
      <c r="O52" s="4">
        <v>1.21178039700599E-12</v>
      </c>
      <c r="P52" s="4">
        <v>1</v>
      </c>
      <c r="Q52" s="4" t="str">
        <f t="shared" si="8"/>
        <v>+</v>
      </c>
      <c r="S52" s="4">
        <v>1.21178039700599E-12</v>
      </c>
      <c r="T52" s="4">
        <v>1</v>
      </c>
      <c r="U52" s="4" t="str">
        <f t="shared" si="9"/>
        <v>+</v>
      </c>
    </row>
    <row r="53" spans="1:21" x14ac:dyDescent="0.3">
      <c r="A53" s="4">
        <v>1</v>
      </c>
      <c r="B53" s="11" t="s">
        <v>31</v>
      </c>
      <c r="C53" s="4">
        <v>0.26043747342567902</v>
      </c>
      <c r="D53" s="4">
        <v>0</v>
      </c>
      <c r="E53" s="4" t="str">
        <f t="shared" si="5"/>
        <v>-</v>
      </c>
      <c r="G53" s="4">
        <v>0.47735406883540898</v>
      </c>
      <c r="H53" s="4">
        <v>0</v>
      </c>
      <c r="I53" s="4" t="str">
        <f t="shared" si="6"/>
        <v>-</v>
      </c>
      <c r="K53" s="4">
        <v>6.47680113135472E-4</v>
      </c>
      <c r="L53" s="4">
        <v>1</v>
      </c>
      <c r="M53" s="4" t="str">
        <f t="shared" si="7"/>
        <v>+</v>
      </c>
      <c r="O53" s="4">
        <v>9.9293407641663508E-9</v>
      </c>
      <c r="P53" s="4">
        <v>1</v>
      </c>
      <c r="Q53" s="4" t="str">
        <f t="shared" si="8"/>
        <v>+</v>
      </c>
      <c r="S53" s="4">
        <v>9.2075505733306202E-10</v>
      </c>
      <c r="T53" s="4">
        <v>1</v>
      </c>
      <c r="U53" s="4" t="str">
        <f t="shared" si="9"/>
        <v>+</v>
      </c>
    </row>
    <row r="54" spans="1:21" x14ac:dyDescent="0.3">
      <c r="A54" s="4">
        <v>1</v>
      </c>
      <c r="B54" s="11" t="s">
        <v>32</v>
      </c>
      <c r="C54" s="4">
        <v>6.7781190763646601E-6</v>
      </c>
      <c r="D54" s="4">
        <v>1</v>
      </c>
      <c r="E54" s="4" t="str">
        <f t="shared" si="5"/>
        <v>+</v>
      </c>
      <c r="G54" s="4">
        <v>7.0634925864072398E-2</v>
      </c>
      <c r="H54" s="4">
        <v>0</v>
      </c>
      <c r="I54" s="4" t="str">
        <f t="shared" si="6"/>
        <v>-</v>
      </c>
      <c r="K54" s="4">
        <v>0.18731417004579801</v>
      </c>
      <c r="L54" s="4">
        <v>0</v>
      </c>
      <c r="M54" s="4" t="str">
        <f t="shared" si="7"/>
        <v>-</v>
      </c>
      <c r="O54" s="4">
        <v>4.6301416267403597E-2</v>
      </c>
      <c r="P54" s="4">
        <v>1</v>
      </c>
      <c r="Q54" s="4" t="str">
        <f t="shared" si="8"/>
        <v>+</v>
      </c>
      <c r="S54" s="4">
        <v>1.5287644655327901E-2</v>
      </c>
      <c r="T54" s="4">
        <v>1</v>
      </c>
      <c r="U54" s="4" t="str">
        <f t="shared" si="9"/>
        <v>+</v>
      </c>
    </row>
    <row r="55" spans="1:21" x14ac:dyDescent="0.3">
      <c r="A55" s="4">
        <v>1</v>
      </c>
      <c r="B55" s="11" t="s">
        <v>33</v>
      </c>
      <c r="C55" s="4">
        <v>2.7802554598610799E-6</v>
      </c>
      <c r="D55" s="4">
        <v>1</v>
      </c>
      <c r="E55" s="4" t="str">
        <f t="shared" si="5"/>
        <v>+</v>
      </c>
      <c r="G55" s="4">
        <v>4.4575658490448102E-10</v>
      </c>
      <c r="H55" s="4">
        <v>1</v>
      </c>
      <c r="I55" s="4" t="str">
        <f t="shared" si="6"/>
        <v>+</v>
      </c>
      <c r="K55" s="4">
        <v>0.138100342734679</v>
      </c>
      <c r="L55" s="4">
        <v>0</v>
      </c>
      <c r="M55" s="4" t="str">
        <f t="shared" si="7"/>
        <v>-</v>
      </c>
      <c r="O55" s="4">
        <v>0.47232948710037198</v>
      </c>
      <c r="P55" s="4">
        <v>0</v>
      </c>
      <c r="Q55" s="4" t="str">
        <f t="shared" si="8"/>
        <v>-</v>
      </c>
      <c r="S55" s="4">
        <v>1.8101271039937201E-2</v>
      </c>
      <c r="T55" s="4">
        <v>1</v>
      </c>
      <c r="U55" s="4" t="str">
        <f t="shared" si="9"/>
        <v>+</v>
      </c>
    </row>
    <row r="56" spans="1:21" x14ac:dyDescent="0.3">
      <c r="A56" s="4">
        <v>1</v>
      </c>
      <c r="B56" s="11" t="s">
        <v>34</v>
      </c>
      <c r="C56" s="4">
        <v>3.6230495216565998E-7</v>
      </c>
      <c r="D56" s="4">
        <v>1</v>
      </c>
      <c r="E56" s="4" t="str">
        <f t="shared" si="5"/>
        <v>+</v>
      </c>
      <c r="G56" s="4">
        <v>3.8112000867897902E-6</v>
      </c>
      <c r="H56" s="4">
        <v>1</v>
      </c>
      <c r="I56" s="4" t="str">
        <f t="shared" si="6"/>
        <v>+</v>
      </c>
      <c r="K56" s="4">
        <v>0.80075379527255197</v>
      </c>
      <c r="L56" s="4">
        <v>0</v>
      </c>
      <c r="M56" s="4" t="str">
        <f t="shared" si="7"/>
        <v>-</v>
      </c>
      <c r="O56" s="4">
        <v>9.9093238245813106E-2</v>
      </c>
      <c r="P56" s="4">
        <v>0</v>
      </c>
      <c r="Q56" s="4" t="str">
        <f t="shared" si="8"/>
        <v>-</v>
      </c>
      <c r="S56" s="4">
        <v>0.13713165004986699</v>
      </c>
      <c r="T56" s="4">
        <v>0</v>
      </c>
      <c r="U56" s="4" t="str">
        <f t="shared" si="9"/>
        <v>-</v>
      </c>
    </row>
    <row r="57" spans="1:21" x14ac:dyDescent="0.3">
      <c r="A57" s="8"/>
      <c r="B57" s="10" t="s">
        <v>40</v>
      </c>
      <c r="C57" s="10" t="str">
        <f>"("&amp;C30&amp;"|"&amp;D30&amp;"|"&amp;E30&amp;")"</f>
        <v>(20|2|1)</v>
      </c>
      <c r="D57" s="8"/>
      <c r="E57" s="8"/>
      <c r="F57" s="8"/>
      <c r="G57" s="10" t="str">
        <f>"("&amp;G30&amp;"|"&amp;H30&amp;"|"&amp;I30&amp;")"</f>
        <v>(20|0|3)</v>
      </c>
      <c r="H57" s="8"/>
      <c r="I57" s="8"/>
      <c r="J57" s="8"/>
      <c r="K57" s="10" t="str">
        <f>"("&amp;K30&amp;"|"&amp;L30&amp;"|"&amp;M30&amp;")"</f>
        <v>(17|0|6)</v>
      </c>
      <c r="L57" s="8"/>
      <c r="M57" s="8"/>
      <c r="N57" s="8"/>
      <c r="O57" s="10" t="str">
        <f>"("&amp;O30&amp;"|"&amp;P30&amp;"|"&amp;Q30&amp;")"</f>
        <v>(19|0|4)</v>
      </c>
      <c r="P57" s="8"/>
      <c r="Q57" s="8"/>
      <c r="R57" s="8"/>
      <c r="S57" s="10" t="str">
        <f>"("&amp;S30&amp;"|"&amp;T30&amp;"|"&amp;U30&amp;")"</f>
        <v>(21|0|2)</v>
      </c>
      <c r="T57" s="8"/>
      <c r="U57" s="8"/>
    </row>
  </sheetData>
  <mergeCells count="10">
    <mergeCell ref="C32:E32"/>
    <mergeCell ref="G32:I32"/>
    <mergeCell ref="K32:M32"/>
    <mergeCell ref="O32:Q32"/>
    <mergeCell ref="S32:U32"/>
    <mergeCell ref="C3:E3"/>
    <mergeCell ref="G3:I3"/>
    <mergeCell ref="K3:M3"/>
    <mergeCell ref="O3:Q3"/>
    <mergeCell ref="S3:U3"/>
  </mergeCells>
  <phoneticPr fontId="3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Nguyễn Thanh</cp:lastModifiedBy>
  <dcterms:created xsi:type="dcterms:W3CDTF">2023-06-01T08:10:49Z</dcterms:created>
  <dcterms:modified xsi:type="dcterms:W3CDTF">2023-06-01T09:48:02Z</dcterms:modified>
</cp:coreProperties>
</file>