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25F1EBDC-DD92-4F29-B4E8-9DFCC46F544B}" xr6:coauthVersionLast="47" xr6:coauthVersionMax="47" xr10:uidLastSave="{00000000-0000-0000-0000-000000000000}"/>
  <bookViews>
    <workbookView xWindow="-108" yWindow="-108" windowWidth="23256" windowHeight="12576" xr2:uid="{9ECDB113-166A-4A40-BC4A-C73D2A0549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22" i="1"/>
  <c r="K21" i="1"/>
  <c r="K16" i="1"/>
  <c r="K17" i="1"/>
  <c r="K18" i="1"/>
  <c r="K14" i="1"/>
  <c r="K15" i="1"/>
  <c r="K13" i="1"/>
  <c r="K12" i="1"/>
  <c r="K26" i="1" l="1"/>
  <c r="K27" i="1" s="1"/>
  <c r="K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Maya</author>
  </authors>
  <commentList>
    <comment ref="I2" authorId="0" shapeId="0" xr:uid="{CB27AD0E-DB6F-4D12-8ECA-146A51977B3C}">
      <text>
        <r>
          <rPr>
            <b/>
            <sz val="9"/>
            <color rgb="FF000000"/>
            <rFont val="Tahoma"/>
            <family val="2"/>
          </rPr>
          <t>Jennifer Maya: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Software
</t>
        </r>
        <r>
          <rPr>
            <sz val="9"/>
            <color rgb="FF000000"/>
            <rFont val="Tahoma"/>
            <family val="2"/>
          </rPr>
          <t xml:space="preserve">Hardware
</t>
        </r>
        <r>
          <rPr>
            <sz val="9"/>
            <color rgb="FF000000"/>
            <rFont val="Tahoma"/>
            <family val="2"/>
          </rPr>
          <t>Servicio/suscripción</t>
        </r>
      </text>
    </comment>
  </commentList>
</comments>
</file>

<file path=xl/sharedStrings.xml><?xml version="1.0" encoding="utf-8"?>
<sst xmlns="http://schemas.openxmlformats.org/spreadsheetml/2006/main" count="136" uniqueCount="76">
  <si>
    <t>ITEM</t>
  </si>
  <si>
    <t>DESCRIPCIÓN</t>
  </si>
  <si>
    <t># PARTE</t>
  </si>
  <si>
    <t>CANTIDAD</t>
  </si>
  <si>
    <t>FABRICANTE/SERVICIO</t>
  </si>
  <si>
    <t>PARTIDA ARANCELARIA</t>
  </si>
  <si>
    <t>UNITARIO</t>
  </si>
  <si>
    <t>TOTAL</t>
  </si>
  <si>
    <t>TIEMPO ENTREGA</t>
  </si>
  <si>
    <t>MAYORISTA / PROVEEDOR</t>
  </si>
  <si>
    <t>HARDWARE / SOFTWARE / LICENCIAMIENTO</t>
  </si>
  <si>
    <t>Acceso</t>
  </si>
  <si>
    <t>EX2300 48-port 10/100/1000BaseT PoE+, 4 x 1/10G SFP/SFP+ (optics sold separately)</t>
  </si>
  <si>
    <t>EX2300-48P</t>
  </si>
  <si>
    <t>JUNIPER</t>
  </si>
  <si>
    <t>Equipos Telecom</t>
  </si>
  <si>
    <t>60 días</t>
  </si>
  <si>
    <t>Ingram Micro Miami</t>
  </si>
  <si>
    <t>SFP+, 10GBASE-SR, MMF OM3 300 meters and OM4 400 meters, Standard Temperature (0 through 70 DEGREE C), Duplex LC connector</t>
  </si>
  <si>
    <t>SFPP-10G-SR-C</t>
  </si>
  <si>
    <t>Partes Equi Telecom</t>
  </si>
  <si>
    <t xml:space="preserve">60 días </t>
  </si>
  <si>
    <t>Juniper Care Core Support for EX2300-48P</t>
  </si>
  <si>
    <t>SVC-COR-EX23-48P</t>
  </si>
  <si>
    <t>Servicio (conv. doble trib.)</t>
  </si>
  <si>
    <t>15 días</t>
  </si>
  <si>
    <t>24x10GbaseX switch with 2x100G uplink ports. MACsec AES256. Airflow out of PSU. Optional module-4x10G or 4x25G</t>
  </si>
  <si>
    <t>EX4400-24X</t>
  </si>
  <si>
    <t>Juniper Care Core Support for EX4400-24X,EX4400-24X-DC,EX4400-24X-AFI,EX4400-24X-DC-AFI,EX4400-24X-S</t>
  </si>
  <si>
    <t>SVC-COR-EX44-24X</t>
  </si>
  <si>
    <t>Distribución</t>
  </si>
  <si>
    <t>12x10G SFP+, 36x1G SFP port fiber switch with 2x100G uplink/stacking ports. AFI air flow. MACsec AES256 capable (optional license sold separately). Optional extension module(sold separately): 4x10G or 4x25G</t>
  </si>
  <si>
    <t>EX4400-48F-AFI</t>
  </si>
  <si>
    <t>Juniper Care Core Support for EX4400-48F,EX4400-48F-DC,EX4400-48F-AFI &amp;#38; EX4400-48F-DC-AFI</t>
  </si>
  <si>
    <t>SVC-COR-EX4400F48</t>
  </si>
  <si>
    <t>SERVICIOS CIEMTELCOM</t>
  </si>
  <si>
    <t>Servicios</t>
  </si>
  <si>
    <t>instalación de switch en rack, Ciudad de Quito</t>
  </si>
  <si>
    <t>SERV-CT</t>
  </si>
  <si>
    <t>CT (Network)</t>
  </si>
  <si>
    <t>Servicio local</t>
  </si>
  <si>
    <t xml:space="preserve">Configuración switches de acceso basica </t>
  </si>
  <si>
    <t xml:space="preserve">Configuración Switch Core Basica </t>
  </si>
  <si>
    <t>SUBTOTAL</t>
  </si>
  <si>
    <t>12% IVA</t>
  </si>
  <si>
    <t>IGMA</t>
  </si>
  <si>
    <t>Cableado Estructurado</t>
  </si>
  <si>
    <t>CABLE UTP 4 PARES 23 AWG CATEGORIA 6 LSZH. ETL / DELTA VERIFIED BOBINA 305m</t>
  </si>
  <si>
    <t>UTP-CAT6</t>
  </si>
  <si>
    <t>PATCH CORD UTP CAT6 3FT LSZH SIGMAPLUS</t>
  </si>
  <si>
    <t>PC-UTP-CAT6</t>
  </si>
  <si>
    <t>Cooper Systems</t>
  </si>
  <si>
    <t>FACE PLATE MODULAR 2P SIGMAPLUS</t>
  </si>
  <si>
    <t>FP-2P</t>
  </si>
  <si>
    <t>FACE PLATE MODULAR 4P SIGMAPLUS</t>
  </si>
  <si>
    <t>FP-4P</t>
  </si>
  <si>
    <t>SIGMAPLUS</t>
  </si>
  <si>
    <t>CABLEADO</t>
  </si>
  <si>
    <t>Cablecom</t>
  </si>
  <si>
    <t>CANALETA DEXSON 100X45 BLANCO</t>
  </si>
  <si>
    <t>DEXSON</t>
  </si>
  <si>
    <t>SEPARADOR PARA CANALETA 100X45 BLANCO</t>
  </si>
  <si>
    <t>Core-colapsado</t>
  </si>
  <si>
    <t>EXTRAS</t>
  </si>
  <si>
    <t>GABINETE ABATIBLE DE PARED 19 UR (920x610x510) mm NEGRO, INCLUYE MULTITOMA., ORGANIZADOR, VENTILADOR Y BANDEJA</t>
  </si>
  <si>
    <t>GAP-19UR</t>
  </si>
  <si>
    <t>BEACOUP</t>
  </si>
  <si>
    <t>ORGANIZADOR HORIZONTAL CON CANALETA</t>
  </si>
  <si>
    <t>I-1143</t>
  </si>
  <si>
    <t>DXN10011</t>
  </si>
  <si>
    <t>DXN11018</t>
  </si>
  <si>
    <t>DXN11012</t>
  </si>
  <si>
    <t>CANALETA DEXSON 60X40 BLANCO</t>
  </si>
  <si>
    <t>DXN10211</t>
  </si>
  <si>
    <t>ANGULO INTERNO DEXSON 100X45</t>
  </si>
  <si>
    <t>ANGULO INTERNO DEXSON 60X40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</si>
</sst>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49" fontId="0" fillId="0" borderId="5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vertical="center" wrapText="1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4" xfId="0" applyNumberForma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44" fontId="5" fillId="0" borderId="10" xfId="0" applyNumberFormat="1" applyFont="1" applyBorder="1" applyAlignment="1">
      <alignment horizontal="center" vertical="center"/>
    </xf>
    <xf numFmtId="44" fontId="5" fillId="6" borderId="10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 textRotation="90"/>
    </xf>
    <xf numFmtId="0" fontId="2" fillId="3" borderId="17" xfId="0" applyFont="1" applyFill="1" applyBorder="1" applyAlignment="1">
      <alignment horizontal="center" vertical="center" textRotation="90"/>
    </xf>
    <xf numFmtId="0" fontId="2" fillId="3" borderId="18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 textRotation="90"/>
    </xf>
    <xf numFmtId="0" fontId="2" fillId="5" borderId="17" xfId="0" applyFont="1" applyFill="1" applyBorder="1" applyAlignment="1">
      <alignment horizontal="center" vertical="center" textRotation="90"/>
    </xf>
    <xf numFmtId="0" fontId="2" fillId="5" borderId="18" xfId="0" applyFont="1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49" fontId="0" fillId="0" borderId="9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49" fontId="0" fillId="0" borderId="10" xfId="0" applyNumberFormat="1" applyFill="1" applyBorder="1" applyAlignment="1">
      <alignment vertical="center" wrapText="1"/>
    </xf>
    <xf numFmtId="44" fontId="0" fillId="0" borderId="1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370C-1764-4DD9-8C1E-80AC8C6F5607}">
  <dimension ref="B2:M28"/>
  <sheetViews>
    <sheetView tabSelected="1" topLeftCell="A21" workbookViewId="0">
      <selection activeCell="M25" sqref="M25"/>
    </sheetView>
  </sheetViews>
  <sheetFormatPr baseColWidth="10" defaultRowHeight="14.4" x14ac:dyDescent="0.3"/>
  <cols>
    <col min="3" max="3" width="13.88671875" bestFit="1" customWidth="1"/>
    <col min="4" max="4" width="4.88671875" bestFit="1" customWidth="1"/>
    <col min="5" max="5" width="13.88671875" customWidth="1"/>
    <col min="6" max="6" width="18.44140625" bestFit="1" customWidth="1"/>
    <col min="8" max="8" width="20.21875" bestFit="1" customWidth="1"/>
    <col min="9" max="9" width="22.33203125" bestFit="1" customWidth="1"/>
    <col min="10" max="10" width="9.77734375" bestFit="1" customWidth="1"/>
    <col min="11" max="11" width="11.88671875" bestFit="1" customWidth="1"/>
    <col min="12" max="12" width="8.77734375" bestFit="1" customWidth="1"/>
    <col min="13" max="13" width="16.77734375" bestFit="1" customWidth="1"/>
  </cols>
  <sheetData>
    <row r="2" spans="2:13" ht="29.4" thickBot="1" x14ac:dyDescent="0.3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4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</row>
    <row r="3" spans="2:13" ht="115.2" customHeight="1" x14ac:dyDescent="0.3">
      <c r="B3" s="36" t="s">
        <v>10</v>
      </c>
      <c r="C3" s="38" t="s">
        <v>11</v>
      </c>
      <c r="D3" s="5">
        <v>1</v>
      </c>
      <c r="E3" s="6" t="s">
        <v>12</v>
      </c>
      <c r="F3" s="7" t="s">
        <v>13</v>
      </c>
      <c r="G3" s="5">
        <v>5</v>
      </c>
      <c r="H3" s="8" t="s">
        <v>14</v>
      </c>
      <c r="I3" s="8" t="s">
        <v>15</v>
      </c>
      <c r="J3" s="8">
        <v>1748.1083705882352</v>
      </c>
      <c r="K3" s="8">
        <v>8740.5418529411763</v>
      </c>
      <c r="L3" s="5" t="s">
        <v>16</v>
      </c>
      <c r="M3" s="9" t="s">
        <v>17</v>
      </c>
    </row>
    <row r="4" spans="2:13" ht="172.8" x14ac:dyDescent="0.3">
      <c r="B4" s="37"/>
      <c r="C4" s="39"/>
      <c r="D4" s="10">
        <v>2</v>
      </c>
      <c r="E4" s="11" t="s">
        <v>18</v>
      </c>
      <c r="F4" s="12" t="s">
        <v>19</v>
      </c>
      <c r="G4" s="13">
        <v>10</v>
      </c>
      <c r="H4" s="14" t="s">
        <v>14</v>
      </c>
      <c r="I4" s="14" t="s">
        <v>20</v>
      </c>
      <c r="J4" s="15">
        <v>26.50950000000001</v>
      </c>
      <c r="K4" s="15">
        <v>265.09500000000008</v>
      </c>
      <c r="L4" s="10" t="s">
        <v>21</v>
      </c>
      <c r="M4" s="16" t="s">
        <v>17</v>
      </c>
    </row>
    <row r="5" spans="2:13" ht="43.2" x14ac:dyDescent="0.3">
      <c r="B5" s="37"/>
      <c r="C5" s="40"/>
      <c r="D5" s="10">
        <v>3</v>
      </c>
      <c r="E5" s="11" t="s">
        <v>22</v>
      </c>
      <c r="F5" s="12" t="s">
        <v>23</v>
      </c>
      <c r="G5" s="13">
        <v>5</v>
      </c>
      <c r="H5" s="14" t="s">
        <v>14</v>
      </c>
      <c r="I5" s="14" t="s">
        <v>24</v>
      </c>
      <c r="J5" s="15">
        <v>57.977941176470587</v>
      </c>
      <c r="K5" s="15">
        <v>289.88970588235293</v>
      </c>
      <c r="L5" s="10" t="s">
        <v>25</v>
      </c>
      <c r="M5" s="16" t="s">
        <v>17</v>
      </c>
    </row>
    <row r="6" spans="2:13" ht="129.6" x14ac:dyDescent="0.3">
      <c r="B6" s="37"/>
      <c r="C6" s="41" t="s">
        <v>62</v>
      </c>
      <c r="D6" s="10">
        <v>4</v>
      </c>
      <c r="E6" s="11" t="s">
        <v>26</v>
      </c>
      <c r="F6" s="12" t="s">
        <v>27</v>
      </c>
      <c r="G6" s="13">
        <v>2</v>
      </c>
      <c r="H6" s="14" t="s">
        <v>14</v>
      </c>
      <c r="I6" s="14" t="s">
        <v>15</v>
      </c>
      <c r="J6" s="15">
        <v>6008.4911764705857</v>
      </c>
      <c r="K6" s="15">
        <v>12016.982352941171</v>
      </c>
      <c r="L6" s="10" t="s">
        <v>16</v>
      </c>
      <c r="M6" s="16" t="s">
        <v>17</v>
      </c>
    </row>
    <row r="7" spans="2:13" ht="172.8" customHeight="1" x14ac:dyDescent="0.3">
      <c r="B7" s="37"/>
      <c r="C7" s="39"/>
      <c r="D7" s="10">
        <v>5</v>
      </c>
      <c r="E7" s="11" t="s">
        <v>18</v>
      </c>
      <c r="F7" s="12" t="s">
        <v>19</v>
      </c>
      <c r="G7" s="13">
        <v>20</v>
      </c>
      <c r="H7" s="14" t="s">
        <v>14</v>
      </c>
      <c r="I7" s="14" t="s">
        <v>20</v>
      </c>
      <c r="J7" s="15">
        <v>26.400705882352945</v>
      </c>
      <c r="K7" s="15">
        <v>528.01411764705892</v>
      </c>
      <c r="L7" s="10" t="s">
        <v>21</v>
      </c>
      <c r="M7" s="16" t="s">
        <v>17</v>
      </c>
    </row>
    <row r="8" spans="2:13" ht="158.4" customHeight="1" x14ac:dyDescent="0.3">
      <c r="B8" s="37"/>
      <c r="C8" s="39"/>
      <c r="D8" s="10">
        <v>6</v>
      </c>
      <c r="E8" s="11" t="s">
        <v>28</v>
      </c>
      <c r="F8" s="12" t="s">
        <v>29</v>
      </c>
      <c r="G8" s="13">
        <v>2</v>
      </c>
      <c r="H8" s="14" t="s">
        <v>14</v>
      </c>
      <c r="I8" s="14" t="s">
        <v>24</v>
      </c>
      <c r="J8" s="15">
        <v>569.40441176470586</v>
      </c>
      <c r="K8" s="15">
        <v>1138.8088235294117</v>
      </c>
      <c r="L8" s="10" t="s">
        <v>25</v>
      </c>
      <c r="M8" s="16" t="s">
        <v>17</v>
      </c>
    </row>
    <row r="9" spans="2:13" ht="130.19999999999999" customHeight="1" thickBot="1" x14ac:dyDescent="0.35">
      <c r="B9" s="37"/>
      <c r="C9" s="40"/>
      <c r="D9" s="10">
        <v>7</v>
      </c>
      <c r="E9" s="19" t="s">
        <v>33</v>
      </c>
      <c r="F9" s="20" t="s">
        <v>34</v>
      </c>
      <c r="G9" s="21">
        <v>2</v>
      </c>
      <c r="H9" s="22" t="s">
        <v>14</v>
      </c>
      <c r="I9" s="22" t="s">
        <v>24</v>
      </c>
      <c r="J9" s="22">
        <v>441.85294117647061</v>
      </c>
      <c r="K9" s="22">
        <v>883.70588235294122</v>
      </c>
      <c r="L9" s="21" t="s">
        <v>25</v>
      </c>
      <c r="M9" s="23" t="s">
        <v>17</v>
      </c>
    </row>
    <row r="10" spans="2:13" ht="230.4" x14ac:dyDescent="0.3">
      <c r="B10" s="37"/>
      <c r="C10" s="41" t="s">
        <v>30</v>
      </c>
      <c r="D10" s="10">
        <v>7</v>
      </c>
      <c r="E10" s="11" t="s">
        <v>31</v>
      </c>
      <c r="F10" s="17" t="s">
        <v>32</v>
      </c>
      <c r="G10" s="13">
        <v>2</v>
      </c>
      <c r="H10" s="14" t="s">
        <v>14</v>
      </c>
      <c r="I10" s="14" t="s">
        <v>15</v>
      </c>
      <c r="J10" s="14">
        <v>5750.8522499999999</v>
      </c>
      <c r="K10" s="14">
        <v>11501.7045</v>
      </c>
      <c r="L10" s="13" t="s">
        <v>16</v>
      </c>
      <c r="M10" s="18" t="s">
        <v>17</v>
      </c>
    </row>
    <row r="11" spans="2:13" ht="159" thickBot="1" x14ac:dyDescent="0.35">
      <c r="B11" s="37"/>
      <c r="C11" s="39"/>
      <c r="D11" s="10">
        <v>8</v>
      </c>
      <c r="E11" s="11" t="s">
        <v>18</v>
      </c>
      <c r="F11" s="12" t="s">
        <v>19</v>
      </c>
      <c r="G11" s="13">
        <v>20</v>
      </c>
      <c r="H11" s="14" t="s">
        <v>14</v>
      </c>
      <c r="I11" s="14" t="s">
        <v>20</v>
      </c>
      <c r="J11" s="14">
        <v>26.400705882352945</v>
      </c>
      <c r="K11" s="14">
        <v>528.01411764705892</v>
      </c>
      <c r="L11" s="13" t="s">
        <v>21</v>
      </c>
      <c r="M11" s="18" t="s">
        <v>17</v>
      </c>
    </row>
    <row r="12" spans="2:13" ht="86.4" x14ac:dyDescent="0.3">
      <c r="B12" s="31" t="s">
        <v>57</v>
      </c>
      <c r="C12" s="49"/>
      <c r="D12" s="13">
        <v>1</v>
      </c>
      <c r="E12" s="11" t="s">
        <v>47</v>
      </c>
      <c r="F12" s="12" t="s">
        <v>48</v>
      </c>
      <c r="G12" s="13">
        <v>1</v>
      </c>
      <c r="H12" s="13" t="s">
        <v>45</v>
      </c>
      <c r="I12" s="13" t="s">
        <v>46</v>
      </c>
      <c r="J12" s="55">
        <v>138</v>
      </c>
      <c r="K12" s="55">
        <f>+J12*G12</f>
        <v>138</v>
      </c>
      <c r="L12" s="13"/>
      <c r="M12" s="13" t="s">
        <v>51</v>
      </c>
    </row>
    <row r="13" spans="2:13" ht="57.6" x14ac:dyDescent="0.3">
      <c r="B13" s="32"/>
      <c r="C13" s="50"/>
      <c r="D13" s="13">
        <v>2</v>
      </c>
      <c r="E13" s="11" t="s">
        <v>49</v>
      </c>
      <c r="F13" s="12" t="s">
        <v>50</v>
      </c>
      <c r="G13" s="13">
        <v>2</v>
      </c>
      <c r="H13" s="13" t="s">
        <v>56</v>
      </c>
      <c r="I13" s="13" t="s">
        <v>46</v>
      </c>
      <c r="J13" s="55">
        <v>2.9</v>
      </c>
      <c r="K13" s="55">
        <f>+J13*G13</f>
        <v>5.8</v>
      </c>
      <c r="L13" s="13"/>
      <c r="M13" s="13" t="s">
        <v>51</v>
      </c>
    </row>
    <row r="14" spans="2:13" ht="43.2" x14ac:dyDescent="0.3">
      <c r="B14" s="32"/>
      <c r="C14" s="50"/>
      <c r="D14" s="13">
        <v>3</v>
      </c>
      <c r="E14" s="11" t="s">
        <v>54</v>
      </c>
      <c r="F14" s="12" t="s">
        <v>55</v>
      </c>
      <c r="G14" s="13">
        <v>10</v>
      </c>
      <c r="H14" s="13" t="s">
        <v>56</v>
      </c>
      <c r="I14" s="13" t="s">
        <v>46</v>
      </c>
      <c r="J14" s="55">
        <v>5</v>
      </c>
      <c r="K14" s="55">
        <f>+J14*G14</f>
        <v>50</v>
      </c>
      <c r="L14" s="13"/>
      <c r="M14" s="13" t="s">
        <v>51</v>
      </c>
    </row>
    <row r="15" spans="2:13" ht="43.8" thickBot="1" x14ac:dyDescent="0.35">
      <c r="B15" s="33"/>
      <c r="C15" s="51"/>
      <c r="D15" s="13">
        <v>4</v>
      </c>
      <c r="E15" s="11" t="s">
        <v>52</v>
      </c>
      <c r="F15" s="12" t="s">
        <v>53</v>
      </c>
      <c r="G15" s="13">
        <v>46</v>
      </c>
      <c r="H15" s="13" t="s">
        <v>56</v>
      </c>
      <c r="I15" s="13" t="s">
        <v>46</v>
      </c>
      <c r="J15" s="55">
        <v>2</v>
      </c>
      <c r="K15" s="55">
        <f>+J15*G15</f>
        <v>92</v>
      </c>
      <c r="L15" s="13"/>
      <c r="M15" s="13" t="s">
        <v>51</v>
      </c>
    </row>
    <row r="16" spans="2:13" ht="57.6" x14ac:dyDescent="0.3">
      <c r="B16" s="31" t="s">
        <v>63</v>
      </c>
      <c r="C16" s="30"/>
      <c r="D16" s="13">
        <v>1</v>
      </c>
      <c r="E16" s="11" t="s">
        <v>59</v>
      </c>
      <c r="F16" s="13" t="s">
        <v>69</v>
      </c>
      <c r="G16" s="13">
        <v>1</v>
      </c>
      <c r="H16" s="13" t="s">
        <v>60</v>
      </c>
      <c r="I16" s="56"/>
      <c r="J16" s="55">
        <v>20.440000000000001</v>
      </c>
      <c r="K16" s="55">
        <f t="shared" ref="K16:K17" si="0">+J16*G16</f>
        <v>20.440000000000001</v>
      </c>
      <c r="L16" s="13"/>
      <c r="M16" s="13" t="s">
        <v>58</v>
      </c>
    </row>
    <row r="17" spans="2:13" ht="72" x14ac:dyDescent="0.3">
      <c r="B17" s="32"/>
      <c r="C17" s="30"/>
      <c r="D17" s="13">
        <v>2</v>
      </c>
      <c r="E17" s="11" t="s">
        <v>61</v>
      </c>
      <c r="F17" s="13" t="s">
        <v>70</v>
      </c>
      <c r="G17" s="13">
        <v>1</v>
      </c>
      <c r="H17" s="13" t="s">
        <v>60</v>
      </c>
      <c r="I17" s="56"/>
      <c r="J17" s="55">
        <v>2.91</v>
      </c>
      <c r="K17" s="55">
        <f t="shared" si="0"/>
        <v>2.91</v>
      </c>
      <c r="L17" s="13"/>
      <c r="M17" s="13" t="s">
        <v>58</v>
      </c>
    </row>
    <row r="18" spans="2:13" ht="57.6" x14ac:dyDescent="0.3">
      <c r="B18" s="32"/>
      <c r="C18" s="30"/>
      <c r="D18" s="13">
        <v>3</v>
      </c>
      <c r="E18" s="11" t="s">
        <v>74</v>
      </c>
      <c r="F18" s="13" t="s">
        <v>71</v>
      </c>
      <c r="G18" s="13">
        <v>1</v>
      </c>
      <c r="H18" s="13" t="s">
        <v>60</v>
      </c>
      <c r="I18" s="56"/>
      <c r="J18" s="55">
        <v>6.44</v>
      </c>
      <c r="K18" s="55">
        <f>+J18*G18</f>
        <v>6.44</v>
      </c>
      <c r="L18" s="13"/>
      <c r="M18" s="13" t="s">
        <v>58</v>
      </c>
    </row>
    <row r="19" spans="2:13" ht="43.2" x14ac:dyDescent="0.3">
      <c r="B19" s="32"/>
      <c r="C19" s="30"/>
      <c r="D19" s="57">
        <v>4</v>
      </c>
      <c r="E19" s="11" t="s">
        <v>72</v>
      </c>
      <c r="F19" s="13" t="s">
        <v>73</v>
      </c>
      <c r="G19" s="13">
        <v>1</v>
      </c>
      <c r="H19" s="13" t="s">
        <v>60</v>
      </c>
      <c r="I19" s="56"/>
      <c r="J19" s="55">
        <v>10.535</v>
      </c>
      <c r="K19" s="55">
        <f>+J19*G19</f>
        <v>10.535</v>
      </c>
      <c r="L19" s="13"/>
      <c r="M19" s="13" t="s">
        <v>58</v>
      </c>
    </row>
    <row r="20" spans="2:13" ht="43.2" x14ac:dyDescent="0.3">
      <c r="B20" s="32"/>
      <c r="C20" s="30"/>
      <c r="D20" s="57">
        <v>5</v>
      </c>
      <c r="E20" s="11" t="s">
        <v>75</v>
      </c>
      <c r="F20" s="13" t="s">
        <v>71</v>
      </c>
      <c r="G20" s="13">
        <v>1</v>
      </c>
      <c r="H20" s="13" t="s">
        <v>60</v>
      </c>
      <c r="I20" s="56"/>
      <c r="J20" s="55">
        <v>3.0449999999999999</v>
      </c>
      <c r="K20" s="55">
        <f>+J20*G20</f>
        <v>3.0449999999999999</v>
      </c>
      <c r="L20" s="13"/>
      <c r="M20" s="13" t="s">
        <v>58</v>
      </c>
    </row>
    <row r="21" spans="2:13" ht="144" x14ac:dyDescent="0.3">
      <c r="B21" s="32"/>
      <c r="C21" s="30"/>
      <c r="D21" s="57">
        <v>6</v>
      </c>
      <c r="E21" s="11" t="s">
        <v>64</v>
      </c>
      <c r="F21" s="13" t="s">
        <v>65</v>
      </c>
      <c r="G21" s="13">
        <v>2</v>
      </c>
      <c r="H21" s="13" t="s">
        <v>66</v>
      </c>
      <c r="I21" s="56"/>
      <c r="J21" s="55">
        <v>434.69</v>
      </c>
      <c r="K21" s="55">
        <f>+J21*G21</f>
        <v>869.38</v>
      </c>
      <c r="L21" s="56"/>
      <c r="M21" s="13" t="s">
        <v>51</v>
      </c>
    </row>
    <row r="22" spans="2:13" ht="43.8" thickBot="1" x14ac:dyDescent="0.35">
      <c r="B22" s="33"/>
      <c r="C22" s="29"/>
      <c r="D22" s="48">
        <v>7</v>
      </c>
      <c r="E22" s="58" t="s">
        <v>67</v>
      </c>
      <c r="F22" s="13" t="s">
        <v>68</v>
      </c>
      <c r="G22" s="57">
        <v>2</v>
      </c>
      <c r="H22" s="13" t="s">
        <v>66</v>
      </c>
      <c r="I22" s="56"/>
      <c r="J22" s="59">
        <v>16.88</v>
      </c>
      <c r="K22" s="59">
        <f>+J22*G22</f>
        <v>33.76</v>
      </c>
      <c r="L22" s="56"/>
      <c r="M22" s="13" t="s">
        <v>58</v>
      </c>
    </row>
    <row r="23" spans="2:13" ht="43.2" x14ac:dyDescent="0.3">
      <c r="B23" s="42" t="s">
        <v>35</v>
      </c>
      <c r="C23" s="45" t="s">
        <v>36</v>
      </c>
      <c r="D23" s="10">
        <v>1</v>
      </c>
      <c r="E23" s="52" t="s">
        <v>37</v>
      </c>
      <c r="F23" s="53" t="s">
        <v>38</v>
      </c>
      <c r="G23" s="10">
        <v>7</v>
      </c>
      <c r="H23" s="15" t="s">
        <v>39</v>
      </c>
      <c r="I23" s="15" t="s">
        <v>40</v>
      </c>
      <c r="J23" s="15">
        <v>28</v>
      </c>
      <c r="K23" s="54">
        <v>196</v>
      </c>
      <c r="L23" s="24"/>
      <c r="M23" s="24"/>
    </row>
    <row r="24" spans="2:13" ht="43.2" x14ac:dyDescent="0.3">
      <c r="B24" s="43"/>
      <c r="C24" s="46"/>
      <c r="D24" s="13">
        <v>2</v>
      </c>
      <c r="E24" s="11" t="s">
        <v>41</v>
      </c>
      <c r="F24" s="12" t="s">
        <v>38</v>
      </c>
      <c r="G24" s="13">
        <v>5</v>
      </c>
      <c r="H24" s="14" t="s">
        <v>39</v>
      </c>
      <c r="I24" s="14" t="s">
        <v>40</v>
      </c>
      <c r="J24" s="14">
        <v>35</v>
      </c>
      <c r="K24" s="25">
        <v>175</v>
      </c>
      <c r="L24" s="24"/>
      <c r="M24" s="24"/>
    </row>
    <row r="25" spans="2:13" ht="43.8" thickBot="1" x14ac:dyDescent="0.35">
      <c r="B25" s="44"/>
      <c r="C25" s="47"/>
      <c r="D25" s="21">
        <v>3</v>
      </c>
      <c r="E25" s="19" t="s">
        <v>42</v>
      </c>
      <c r="F25" s="20" t="s">
        <v>38</v>
      </c>
      <c r="G25" s="21">
        <v>2</v>
      </c>
      <c r="H25" s="22" t="s">
        <v>39</v>
      </c>
      <c r="I25" s="22" t="s">
        <v>40</v>
      </c>
      <c r="J25" s="22">
        <v>88</v>
      </c>
      <c r="K25" s="26">
        <v>176</v>
      </c>
      <c r="L25" s="24"/>
      <c r="M25" s="24"/>
    </row>
    <row r="26" spans="2:13" ht="16.2" thickBot="1" x14ac:dyDescent="0.35">
      <c r="B26" s="34" t="s">
        <v>43</v>
      </c>
      <c r="C26" s="35"/>
      <c r="D26" s="35"/>
      <c r="E26" s="35"/>
      <c r="F26" s="35"/>
      <c r="G26" s="35"/>
      <c r="H26" s="35"/>
      <c r="I26" s="35"/>
      <c r="J26" s="35"/>
      <c r="K26" s="27">
        <f>SUM(K3:K25)</f>
        <v>37672.066352941183</v>
      </c>
      <c r="L26" s="1"/>
      <c r="M26" s="1"/>
    </row>
    <row r="27" spans="2:13" ht="16.2" thickBot="1" x14ac:dyDescent="0.35">
      <c r="B27" s="34" t="s">
        <v>44</v>
      </c>
      <c r="C27" s="35"/>
      <c r="D27" s="35"/>
      <c r="E27" s="35"/>
      <c r="F27" s="35"/>
      <c r="G27" s="35"/>
      <c r="H27" s="35"/>
      <c r="I27" s="35"/>
      <c r="J27" s="35">
        <v>0.12</v>
      </c>
      <c r="K27" s="27">
        <f>K26*0.12</f>
        <v>4520.6479623529422</v>
      </c>
      <c r="L27" s="1"/>
      <c r="M27" s="1"/>
    </row>
    <row r="28" spans="2:13" ht="15.6" x14ac:dyDescent="0.3">
      <c r="B28" s="34" t="s">
        <v>7</v>
      </c>
      <c r="C28" s="35"/>
      <c r="D28" s="35"/>
      <c r="E28" s="35"/>
      <c r="F28" s="35"/>
      <c r="G28" s="35"/>
      <c r="H28" s="35"/>
      <c r="I28" s="35"/>
      <c r="J28" s="35" t="s">
        <v>7</v>
      </c>
      <c r="K28" s="28">
        <f>SUM(K26:K27)</f>
        <v>42192.714315294128</v>
      </c>
      <c r="L28" s="1"/>
      <c r="M28" s="1"/>
    </row>
  </sheetData>
  <mergeCells count="12">
    <mergeCell ref="B12:B15"/>
    <mergeCell ref="B26:J26"/>
    <mergeCell ref="B27:J27"/>
    <mergeCell ref="B28:J28"/>
    <mergeCell ref="B3:B11"/>
    <mergeCell ref="C3:C5"/>
    <mergeCell ref="C10:C11"/>
    <mergeCell ref="B23:B25"/>
    <mergeCell ref="C23:C25"/>
    <mergeCell ref="B16:B22"/>
    <mergeCell ref="C6:C9"/>
    <mergeCell ref="C12:C15"/>
  </mergeCells>
  <phoneticPr fontId="8" type="noConversion"/>
  <dataValidations disablePrompts="1" count="2">
    <dataValidation type="list" allowBlank="1" showInputMessage="1" showErrorMessage="1" sqref="H23:H25 H3:H11" xr:uid="{7C920659-D24D-454B-959D-7A017B290D20}">
      <formula1>#REF!</formula1>
    </dataValidation>
    <dataValidation type="list" allowBlank="1" showInputMessage="1" showErrorMessage="1" error="Especifique un tipo " sqref="I3:K11" xr:uid="{3415B316-83A4-46ED-B162-FD7671B63171}">
      <formula1>#REF!</formula1>
    </dataValidation>
  </dataValidation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2024-02-27T14:45:17Z</dcterms:created>
  <dcterms:modified xsi:type="dcterms:W3CDTF">2024-02-27T21:33:35Z</dcterms:modified>
</cp:coreProperties>
</file>