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lkt\OneDrive\Escritorio\Perspective\Submittion_Frontiers\"/>
    </mc:Choice>
  </mc:AlternateContent>
  <xr:revisionPtr revIDLastSave="0" documentId="8_{5B9FFA59-335A-4A3E-8DF6-4D5DB6B6778B}" xr6:coauthVersionLast="47" xr6:coauthVersionMax="47" xr10:uidLastSave="{00000000-0000-0000-0000-000000000000}"/>
  <bookViews>
    <workbookView xWindow="-120" yWindow="-120" windowWidth="20730" windowHeight="11160" xr2:uid="{F1772E52-0CFC-4664-A322-69E59458AD0B}"/>
  </bookViews>
  <sheets>
    <sheet name="importance of variables" sheetId="2" r:id="rId1"/>
    <sheet name="Gini_rank" sheetId="1" r:id="rId2"/>
    <sheet name="abundance_IS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2" i="4"/>
  <c r="B13" i="4"/>
  <c r="A3" i="2" l="1"/>
  <c r="A4" i="2"/>
  <c r="A5" i="2"/>
  <c r="A6" i="2"/>
  <c r="A7" i="2"/>
  <c r="A8" i="2"/>
  <c r="A9" i="2"/>
  <c r="A10" i="2"/>
  <c r="A11" i="2"/>
  <c r="A12" i="2"/>
  <c r="A13" i="2"/>
  <c r="A14" i="2"/>
  <c r="A2" i="2"/>
  <c r="C3" i="2"/>
  <c r="C4" i="2"/>
  <c r="C5" i="2"/>
  <c r="C6" i="2"/>
  <c r="C7" i="2"/>
  <c r="C8" i="2"/>
  <c r="C9" i="2"/>
  <c r="C10" i="2"/>
  <c r="C11" i="2"/>
  <c r="C12" i="2"/>
  <c r="C13" i="2"/>
  <c r="C14" i="2"/>
  <c r="C2" i="2"/>
  <c r="E3" i="2" l="1"/>
  <c r="F3" i="2"/>
  <c r="D5" i="2"/>
  <c r="E6" i="2"/>
  <c r="F7" i="2"/>
  <c r="D9" i="2"/>
  <c r="E10" i="2"/>
  <c r="F11" i="2"/>
  <c r="D13" i="2"/>
  <c r="E14" i="2"/>
  <c r="D2" i="2"/>
  <c r="D4" i="2"/>
  <c r="E5" i="2"/>
  <c r="F6" i="2"/>
  <c r="D8" i="2"/>
  <c r="E9" i="2"/>
  <c r="F10" i="2"/>
  <c r="D12" i="2"/>
  <c r="E13" i="2"/>
  <c r="F14" i="2"/>
  <c r="D3" i="2"/>
  <c r="E4" i="2"/>
  <c r="F5" i="2"/>
  <c r="D7" i="2"/>
  <c r="E8" i="2"/>
  <c r="F9" i="2"/>
  <c r="D11" i="2"/>
  <c r="E12" i="2"/>
  <c r="F13" i="2"/>
  <c r="E2" i="2"/>
  <c r="F4" i="2"/>
  <c r="D6" i="2"/>
  <c r="E7" i="2"/>
  <c r="F8" i="2"/>
  <c r="D10" i="2"/>
  <c r="E11" i="2"/>
  <c r="F12" i="2"/>
  <c r="D14" i="2"/>
  <c r="F2" i="2"/>
</calcChain>
</file>

<file path=xl/sharedStrings.xml><?xml version="1.0" encoding="utf-8"?>
<sst xmlns="http://schemas.openxmlformats.org/spreadsheetml/2006/main" count="1031" uniqueCount="463">
  <si>
    <t>IS_213</t>
  </si>
  <si>
    <t>IS_135</t>
  </si>
  <si>
    <t>IS_307</t>
  </si>
  <si>
    <t>IS_6</t>
  </si>
  <si>
    <t>IS_136</t>
  </si>
  <si>
    <t>IS_217</t>
  </si>
  <si>
    <t>IS_228</t>
  </si>
  <si>
    <t>IS_174</t>
  </si>
  <si>
    <t>IS_224</t>
  </si>
  <si>
    <t>IS_180</t>
  </si>
  <si>
    <t>IS_274</t>
  </si>
  <si>
    <t>IS_72</t>
  </si>
  <si>
    <t>IS_276</t>
  </si>
  <si>
    <t>IS_251</t>
  </si>
  <si>
    <t>IS_3</t>
  </si>
  <si>
    <t>IS_306</t>
  </si>
  <si>
    <t>IS_279</t>
  </si>
  <si>
    <t>IS_296</t>
  </si>
  <si>
    <t>IS_260</t>
  </si>
  <si>
    <t>IS_10</t>
  </si>
  <si>
    <t>IS_308</t>
  </si>
  <si>
    <t>IS_13</t>
  </si>
  <si>
    <t>IS_305</t>
  </si>
  <si>
    <t>IS_143</t>
  </si>
  <si>
    <t>IS_140</t>
  </si>
  <si>
    <t>IS_151</t>
  </si>
  <si>
    <t>IS_25</t>
  </si>
  <si>
    <t>IS_258</t>
  </si>
  <si>
    <t>IS_48</t>
  </si>
  <si>
    <t>IS_124</t>
  </si>
  <si>
    <t>IS_324</t>
  </si>
  <si>
    <t>IS_121</t>
  </si>
  <si>
    <t>IS_241</t>
  </si>
  <si>
    <t>IS_150</t>
  </si>
  <si>
    <t>IS_131</t>
  </si>
  <si>
    <t>IS_148</t>
  </si>
  <si>
    <t>IS_125</t>
  </si>
  <si>
    <t>IS_185</t>
  </si>
  <si>
    <t>IS_183</t>
  </si>
  <si>
    <t>IS_313</t>
  </si>
  <si>
    <t>IS_280</t>
  </si>
  <si>
    <t>IS_249</t>
  </si>
  <si>
    <t>IS_239</t>
  </si>
  <si>
    <t>IS_311</t>
  </si>
  <si>
    <t>IS_315</t>
  </si>
  <si>
    <t>IS_304</t>
  </si>
  <si>
    <t>IS_200</t>
  </si>
  <si>
    <t>IS_187</t>
  </si>
  <si>
    <t>IS_149</t>
  </si>
  <si>
    <t>IS_177</t>
  </si>
  <si>
    <t>IS_1</t>
  </si>
  <si>
    <t>IS_325</t>
  </si>
  <si>
    <t>IS_216</t>
  </si>
  <si>
    <t>IS_225</t>
  </si>
  <si>
    <t>IS_297</t>
  </si>
  <si>
    <t>IS_15</t>
  </si>
  <si>
    <t>IS_172</t>
  </si>
  <si>
    <t>IS_142</t>
  </si>
  <si>
    <t>IS_17</t>
  </si>
  <si>
    <t>IS_184</t>
  </si>
  <si>
    <t>IS_71</t>
  </si>
  <si>
    <t>IS_316</t>
  </si>
  <si>
    <t>IS_137</t>
  </si>
  <si>
    <t>IS_49</t>
  </si>
  <si>
    <t>IS_273</t>
  </si>
  <si>
    <t>IS_275</t>
  </si>
  <si>
    <t>IS_203</t>
  </si>
  <si>
    <t>IS_246</t>
  </si>
  <si>
    <t>IS_178</t>
  </si>
  <si>
    <t>IS_222</t>
  </si>
  <si>
    <t>IS_26</t>
  </si>
  <si>
    <t>IS_16</t>
  </si>
  <si>
    <t>IS_189</t>
  </si>
  <si>
    <t>IS_199</t>
  </si>
  <si>
    <t>IS_186</t>
  </si>
  <si>
    <t>IS_227</t>
  </si>
  <si>
    <t>IS_11</t>
  </si>
  <si>
    <t>IS_176</t>
  </si>
  <si>
    <t>IS_270</t>
  </si>
  <si>
    <t>IS_327</t>
  </si>
  <si>
    <t>IS_134</t>
  </si>
  <si>
    <t>IS_50</t>
  </si>
  <si>
    <t>IS_116</t>
  </si>
  <si>
    <t>IS_221</t>
  </si>
  <si>
    <t>IS_73</t>
  </si>
  <si>
    <t>IS_318</t>
  </si>
  <si>
    <t>IS_278</t>
  </si>
  <si>
    <t>IS_74</t>
  </si>
  <si>
    <t>IS_259</t>
  </si>
  <si>
    <t>IS_238</t>
  </si>
  <si>
    <t>IS_141</t>
  </si>
  <si>
    <t>IS_268</t>
  </si>
  <si>
    <t>IS_14</t>
  </si>
  <si>
    <t>IS_257</t>
  </si>
  <si>
    <t>IS_168</t>
  </si>
  <si>
    <t>IS_201</t>
  </si>
  <si>
    <t>IS_248</t>
  </si>
  <si>
    <t>IS_202</t>
  </si>
  <si>
    <t>IS_242</t>
  </si>
  <si>
    <t>IS_159</t>
  </si>
  <si>
    <t>IS_220</t>
  </si>
  <si>
    <t>IS_179</t>
  </si>
  <si>
    <t>IS_255</t>
  </si>
  <si>
    <t>IS_197</t>
  </si>
  <si>
    <t>IS_206</t>
  </si>
  <si>
    <t>IS_155</t>
  </si>
  <si>
    <t>IS_247</t>
  </si>
  <si>
    <t>IS_153</t>
  </si>
  <si>
    <t>IS_230</t>
  </si>
  <si>
    <t>IS_171</t>
  </si>
  <si>
    <t>IS_188</t>
  </si>
  <si>
    <t>IS_198</t>
  </si>
  <si>
    <t>IS_314</t>
  </si>
  <si>
    <t>IS_2</t>
  </si>
  <si>
    <t>IS_223</t>
  </si>
  <si>
    <t>IS_215</t>
  </si>
  <si>
    <t>IS_264</t>
  </si>
  <si>
    <t>IS_152</t>
  </si>
  <si>
    <t>IS_240</t>
  </si>
  <si>
    <t>IS_212</t>
  </si>
  <si>
    <t>IS_154</t>
  </si>
  <si>
    <t>IS_211</t>
  </si>
  <si>
    <t>IS_156</t>
  </si>
  <si>
    <t>IS_89</t>
  </si>
  <si>
    <t>IS_229</t>
  </si>
  <si>
    <t>IS_75</t>
  </si>
  <si>
    <t>IS_77</t>
  </si>
  <si>
    <t>IS_173</t>
  </si>
  <si>
    <t>IS_169</t>
  </si>
  <si>
    <t>IS_52</t>
  </si>
  <si>
    <t>IS_175</t>
  </si>
  <si>
    <t>IS_267</t>
  </si>
  <si>
    <t>IS_282</t>
  </si>
  <si>
    <t>IS_309</t>
  </si>
  <si>
    <t>IS_243</t>
  </si>
  <si>
    <t>IS_301</t>
  </si>
  <si>
    <t>IS_170</t>
  </si>
  <si>
    <t>IS_319</t>
  </si>
  <si>
    <t>IS_19</t>
  </si>
  <si>
    <t>IS_219</t>
  </si>
  <si>
    <t>IS_204</t>
  </si>
  <si>
    <t>IS_34</t>
  </si>
  <si>
    <t>IS_281</t>
  </si>
  <si>
    <t>IS_300</t>
  </si>
  <si>
    <t>IS_253</t>
  </si>
  <si>
    <t>IS_252</t>
  </si>
  <si>
    <t>IS_139</t>
  </si>
  <si>
    <t>IS_81</t>
  </si>
  <si>
    <t>IS_256</t>
  </si>
  <si>
    <t>IS_272</t>
  </si>
  <si>
    <t>IS_181</t>
  </si>
  <si>
    <t>IS_317</t>
  </si>
  <si>
    <t>IS_138</t>
  </si>
  <si>
    <t>IS_76</t>
  </si>
  <si>
    <t>IS_132</t>
  </si>
  <si>
    <t>IS_210</t>
  </si>
  <si>
    <t>IS_226</t>
  </si>
  <si>
    <t>IS_277</t>
  </si>
  <si>
    <t>IS_83</t>
  </si>
  <si>
    <t>IS_122</t>
  </si>
  <si>
    <t>IS_51</t>
  </si>
  <si>
    <t>IS_232</t>
  </si>
  <si>
    <t>IS_299</t>
  </si>
  <si>
    <t>IS_158</t>
  </si>
  <si>
    <t>IS_283</t>
  </si>
  <si>
    <t>IS_192</t>
  </si>
  <si>
    <t>IS_245</t>
  </si>
  <si>
    <t>IS_133</t>
  </si>
  <si>
    <t>IS_191</t>
  </si>
  <si>
    <t>IS_5</t>
  </si>
  <si>
    <t>IS_18</t>
  </si>
  <si>
    <t>IS_111</t>
  </si>
  <si>
    <t>IS_53</t>
  </si>
  <si>
    <t>IS_144</t>
  </si>
  <si>
    <t>IS_323</t>
  </si>
  <si>
    <t>IS_79</t>
  </si>
  <si>
    <t>IS_58</t>
  </si>
  <si>
    <t>IS_330</t>
  </si>
  <si>
    <t>IS_214</t>
  </si>
  <si>
    <t>IS_285</t>
  </si>
  <si>
    <t>IS_162</t>
  </si>
  <si>
    <t>IS_288</t>
  </si>
  <si>
    <t>IS_269</t>
  </si>
  <si>
    <t>IS_208</t>
  </si>
  <si>
    <t>IS_118</t>
  </si>
  <si>
    <t>IS_286</t>
  </si>
  <si>
    <t>IS_145</t>
  </si>
  <si>
    <t>IS_56</t>
  </si>
  <si>
    <t>IS_113</t>
  </si>
  <si>
    <t>IS_234</t>
  </si>
  <si>
    <t>IS_233</t>
  </si>
  <si>
    <t>IS_321</t>
  </si>
  <si>
    <t>IS_90</t>
  </si>
  <si>
    <t>IS_86</t>
  </si>
  <si>
    <t>IS_33</t>
  </si>
  <si>
    <t>IS_194</t>
  </si>
  <si>
    <t>IS_31</t>
  </si>
  <si>
    <t>IS_7</t>
  </si>
  <si>
    <t>IS_64</t>
  </si>
  <si>
    <t>IS_32</t>
  </si>
  <si>
    <t>IS_59</t>
  </si>
  <si>
    <t>IS_310</t>
  </si>
  <si>
    <t>IS_231</t>
  </si>
  <si>
    <t>IS_126</t>
  </si>
  <si>
    <t>IS_28</t>
  </si>
  <si>
    <t>IS_4</t>
  </si>
  <si>
    <t>IS_190</t>
  </si>
  <si>
    <t>IS_69</t>
  </si>
  <si>
    <t>IS_207</t>
  </si>
  <si>
    <t>IS_98</t>
  </si>
  <si>
    <t>IS_167</t>
  </si>
  <si>
    <t>IS_80</t>
  </si>
  <si>
    <t>IS_312</t>
  </si>
  <si>
    <t>IS_85</t>
  </si>
  <si>
    <t>IS_287</t>
  </si>
  <si>
    <t>IS_37</t>
  </si>
  <si>
    <t>IS_84</t>
  </si>
  <si>
    <t>IS_12</t>
  </si>
  <si>
    <t>IS_108</t>
  </si>
  <si>
    <t>IS_218</t>
  </si>
  <si>
    <t>IS_328</t>
  </si>
  <si>
    <t>IS_236</t>
  </si>
  <si>
    <t>IS_123</t>
  </si>
  <si>
    <t>IS_47</t>
  </si>
  <si>
    <t>IS_147</t>
  </si>
  <si>
    <t>IS_62</t>
  </si>
  <si>
    <t>IS_9</t>
  </si>
  <si>
    <t>IS_57</t>
  </si>
  <si>
    <t>IS_105</t>
  </si>
  <si>
    <t>IS_22</t>
  </si>
  <si>
    <t>IS_63</t>
  </si>
  <si>
    <t>IS_24</t>
  </si>
  <si>
    <t>IS_93</t>
  </si>
  <si>
    <t>IS_244</t>
  </si>
  <si>
    <t>IS_45</t>
  </si>
  <si>
    <t>IS_119</t>
  </si>
  <si>
    <t>IS_237</t>
  </si>
  <si>
    <t>IS_284</t>
  </si>
  <si>
    <t>IS_102</t>
  </si>
  <si>
    <t>IS_298</t>
  </si>
  <si>
    <t>IS_43</t>
  </si>
  <si>
    <t>IS_290</t>
  </si>
  <si>
    <t>IS_20</t>
  </si>
  <si>
    <t>IS_117</t>
  </si>
  <si>
    <t>IS_160</t>
  </si>
  <si>
    <t>IS_82</t>
  </si>
  <si>
    <t>IS_157</t>
  </si>
  <si>
    <t>IS_193</t>
  </si>
  <si>
    <t>IS_295</t>
  </si>
  <si>
    <t>IS_326</t>
  </si>
  <si>
    <t>IS_209</t>
  </si>
  <si>
    <t>IS_164</t>
  </si>
  <si>
    <t>IS_161</t>
  </si>
  <si>
    <t>IS_55</t>
  </si>
  <si>
    <t>IS_66</t>
  </si>
  <si>
    <t>IS_196</t>
  </si>
  <si>
    <t>IS_322</t>
  </si>
  <si>
    <t>IS_88</t>
  </si>
  <si>
    <t>IS_182</t>
  </si>
  <si>
    <t>IS_30</t>
  </si>
  <si>
    <t>IS_61</t>
  </si>
  <si>
    <t>IS_163</t>
  </si>
  <si>
    <t>IS_146</t>
  </si>
  <si>
    <t>IS_205</t>
  </si>
  <si>
    <t>IS_128</t>
  </si>
  <si>
    <t>IS_265</t>
  </si>
  <si>
    <t>IS_329</t>
  </si>
  <si>
    <t>IS_250</t>
  </si>
  <si>
    <t>IS_67</t>
  </si>
  <si>
    <t>IS_114</t>
  </si>
  <si>
    <t>IS_271</t>
  </si>
  <si>
    <t>IS_293</t>
  </si>
  <si>
    <t>IS_115</t>
  </si>
  <si>
    <t>IS_8</t>
  </si>
  <si>
    <t>IS_21</t>
  </si>
  <si>
    <t>IS_23</t>
  </si>
  <si>
    <t>IS_27</t>
  </si>
  <si>
    <t>IS_29</t>
  </si>
  <si>
    <t>IS_35</t>
  </si>
  <si>
    <t>IS_36</t>
  </si>
  <si>
    <t>IS_38</t>
  </si>
  <si>
    <t>IS_39</t>
  </si>
  <si>
    <t>IS_40</t>
  </si>
  <si>
    <t>IS_41</t>
  </si>
  <si>
    <t>IS_42</t>
  </si>
  <si>
    <t>IS_44</t>
  </si>
  <si>
    <t>IS_46</t>
  </si>
  <si>
    <t>IS_54</t>
  </si>
  <si>
    <t>IS_60</t>
  </si>
  <si>
    <t>IS_65</t>
  </si>
  <si>
    <t>IS_68</t>
  </si>
  <si>
    <t>IS_70</t>
  </si>
  <si>
    <t>IS_78</t>
  </si>
  <si>
    <t>IS_87</t>
  </si>
  <si>
    <t>IS_91</t>
  </si>
  <si>
    <t>IS_92</t>
  </si>
  <si>
    <t>IS_94</t>
  </si>
  <si>
    <t>IS_95</t>
  </si>
  <si>
    <t>IS_96</t>
  </si>
  <si>
    <t>IS_97</t>
  </si>
  <si>
    <t>IS_99</t>
  </si>
  <si>
    <t>IS_100</t>
  </si>
  <si>
    <t>IS_101</t>
  </si>
  <si>
    <t>IS_103</t>
  </si>
  <si>
    <t>IS_104</t>
  </si>
  <si>
    <t>IS_106</t>
  </si>
  <si>
    <t>IS_107</t>
  </si>
  <si>
    <t>IS_109</t>
  </si>
  <si>
    <t>IS_110</t>
  </si>
  <si>
    <t>IS_112</t>
  </si>
  <si>
    <t>IS_120</t>
  </si>
  <si>
    <t>IS_127</t>
  </si>
  <si>
    <t>IS_129</t>
  </si>
  <si>
    <t>IS_130</t>
  </si>
  <si>
    <t>IS_165</t>
  </si>
  <si>
    <t>IS_166</t>
  </si>
  <si>
    <t>IS_195</t>
  </si>
  <si>
    <t>IS_235</t>
  </si>
  <si>
    <t>IS_254</t>
  </si>
  <si>
    <t>IS_261</t>
  </si>
  <si>
    <t>IS_262</t>
  </si>
  <si>
    <t>IS_263</t>
  </si>
  <si>
    <t>IS_266</t>
  </si>
  <si>
    <t>IS_289</t>
  </si>
  <si>
    <t>IS_291</t>
  </si>
  <si>
    <t>IS_292</t>
  </si>
  <si>
    <t>IS_294</t>
  </si>
  <si>
    <t>IS_302</t>
  </si>
  <si>
    <t>IS_303</t>
  </si>
  <si>
    <t>IS_320</t>
  </si>
  <si>
    <t>Secuencias</t>
  </si>
  <si>
    <t>Annotation</t>
  </si>
  <si>
    <t>Insertion element IS6110 uncharacterized 12.0 kDa protein;IS3 family transposase IS3501</t>
  </si>
  <si>
    <t>IS110 family transposase ISSer1;IS110 family transposase IS110</t>
  </si>
  <si>
    <t>IS21 family transposase ISPpu7</t>
  </si>
  <si>
    <t>IS21 family transposase ISPpu7;hypothetical protein</t>
  </si>
  <si>
    <t>IS21 family transposase ISPpu7;IS21 family transposase IS1162</t>
  </si>
  <si>
    <t>IS256 family transposase IS1132</t>
  </si>
  <si>
    <t>IS256 family transposase IS1249</t>
  </si>
  <si>
    <t>IS1380 family transposase IS1676</t>
  </si>
  <si>
    <t>IS256 family transposase IS3503</t>
  </si>
  <si>
    <t>IS256 family transposase IS3503;IS256 family transposase IS1249;hypothetical protein</t>
  </si>
  <si>
    <t>IS256 family transposase IS3503;IS256 family transposase IS1249;IS256 family transposase ISCre1</t>
  </si>
  <si>
    <t>IS256 family transposase IS3506</t>
  </si>
  <si>
    <t>IS1634 family transposase IS1549</t>
  </si>
  <si>
    <t>IS256 family transposase IS3506;hypothetical protein</t>
  </si>
  <si>
    <t>IS256 family transposase IS3507;IS256 family transposase ISCre1</t>
  </si>
  <si>
    <t>IS256 family transposase ISActu1</t>
  </si>
  <si>
    <t>IS256 family transposase ISActu1;IS256 family transposase IS1132</t>
  </si>
  <si>
    <t>IS256 family transposase ISCoam1</t>
  </si>
  <si>
    <t>IS256 family transposase ISCoam1;hypothetical protein</t>
  </si>
  <si>
    <t>IS256 family transposase ISCre1</t>
  </si>
  <si>
    <t>IS256 family transposase ISCre2</t>
  </si>
  <si>
    <t>IS256 family transposase ISCre2;hypothetical protein</t>
  </si>
  <si>
    <t>IS256 family transposase ISCur2</t>
  </si>
  <si>
    <t>IS3 family transposase IS1206</t>
  </si>
  <si>
    <t>IS3 family transposase IS1206;hypothetical protein</t>
  </si>
  <si>
    <t>IS3 family transposase IS1206;IS3 family transposase IS3502</t>
  </si>
  <si>
    <t>IS3 family transposase IS1206;IS3 family transposase IS3502;D-amino acid dehydrogenase;D-amino acid dehydrogenase 1;hypothetical protein</t>
  </si>
  <si>
    <t>IS3 family transposase IS1206;IS3 family transposase IS3502;hypothetical protein</t>
  </si>
  <si>
    <t>IS3 family transposase IS1206;IS3 family transposase IS3502;Putative transposase InsK for insertion sequence element IS150;IS3 family transposase ISTesp3</t>
  </si>
  <si>
    <t>IS3 family transposase IS1206;IS3 family transposase ISTesp3</t>
  </si>
  <si>
    <t>IS3 family transposase IS1206;Putative transposase InsK for insertion sequence element IS150</t>
  </si>
  <si>
    <t>IS3 family transposase IS1206;Putative transposase InsK for insertion sequence element IS150;IS3 family transposase IS3502</t>
  </si>
  <si>
    <t>IS3 family transposase IS3501</t>
  </si>
  <si>
    <t>IS3 family transposase IS3501;hypothetical protein</t>
  </si>
  <si>
    <t>Insertion sequence IS5376 putative ATP-binding protein;IS21 family transposase ISBmu3;hypothetical protein</t>
  </si>
  <si>
    <t>IS3 family transposase IS3501;Insertion element IS6110 uncharacterized 12.0 kDa protein</t>
  </si>
  <si>
    <t>IS3 family transposase IS3501;Insertion element IS6110 uncharacterized 12.0 kDa protein;hypothetical protein</t>
  </si>
  <si>
    <t>IS3 family transposase IS3501;IS3 family transposase ISStma17;IS3 family transposase ISJsp1</t>
  </si>
  <si>
    <t>IS3 family transposase IS3501;Putative transposase InsK for insertion sequence element IS150</t>
  </si>
  <si>
    <t>IS3 family transposase IS3502</t>
  </si>
  <si>
    <t>IS3 family transposase IS3502;hypothetical protein</t>
  </si>
  <si>
    <t>IS3 family transposase IS3502;IS256 family transposase IS3506</t>
  </si>
  <si>
    <t>IS3 family transposase IS3502;IS3 family transposase IS1206</t>
  </si>
  <si>
    <t>IS3 family transposase ISAar25</t>
  </si>
  <si>
    <t>IS3 family transposase ISAar26</t>
  </si>
  <si>
    <t>IS1634 family transposase IS1549;hypothetical protein</t>
  </si>
  <si>
    <t>IS3 family transposase ISAar26;hypothetical protein</t>
  </si>
  <si>
    <t>IS3 family transposase ISAar26;IS3 family transposase IS1206;Putative transposase InsK for insertion sequence element IS150;hypothetical protein</t>
  </si>
  <si>
    <t>IS3 family transposase ISAar26;Putative transposase InsK for insertion sequence element IS150</t>
  </si>
  <si>
    <t>IS3 family transposase ISAar40;IS3 family transposase ISAar26</t>
  </si>
  <si>
    <t>IS3 family transposase ISAar43</t>
  </si>
  <si>
    <t>IS3 family transposase ISAar45</t>
  </si>
  <si>
    <t>IS3 family transposase ISBli33</t>
  </si>
  <si>
    <t>IS3 family transposase ISBlo11</t>
  </si>
  <si>
    <t>IS3 family transposase ISBlo11;IS3 family transposase IS1353;hypothetical protein</t>
  </si>
  <si>
    <t>IS3 family transposase ISCod1</t>
  </si>
  <si>
    <t>IS3 family transposase ISCod1;Putative transposase InsK for insertion sequence element IS150</t>
  </si>
  <si>
    <t>IS3 family transposase ISRru1</t>
  </si>
  <si>
    <t>IS3 family transposase ISTesp3</t>
  </si>
  <si>
    <t>IS30 family transposase IS1513</t>
  </si>
  <si>
    <t>IS30 family transposase ISCg2</t>
  </si>
  <si>
    <t>IS30 family transposase ISLxc3</t>
  </si>
  <si>
    <t>IS30 family transposase ISLxc3;IS30 family transposase ISCmi3</t>
  </si>
  <si>
    <t>IS30 family transposase ISLxc3;IS30 family transposase ISLxx5;hypothetical protein</t>
  </si>
  <si>
    <t>IS30 family transposase ISLxx5</t>
  </si>
  <si>
    <t>IS481 family transposase IS5564</t>
  </si>
  <si>
    <t>IS481 family transposase ISAar22</t>
  </si>
  <si>
    <t>IS21 family transposase IS1474;IS21 family transposase ISCARN95</t>
  </si>
  <si>
    <t>IS481 family transposase ISPfr21</t>
  </si>
  <si>
    <t>IS481 family transposase ISPfr21;IS481 family transposase IS5564;hypothetical protein</t>
  </si>
  <si>
    <t>IS5 family transposase ISBli8</t>
  </si>
  <si>
    <t>IS110 family transposase IS110</t>
  </si>
  <si>
    <t>IS5 family transposase ISBli8;hypothetical protein</t>
  </si>
  <si>
    <t>IS6 family transposase IS1628</t>
  </si>
  <si>
    <t>IS6 family transposase IS26</t>
  </si>
  <si>
    <t>IS6 family transposase IS26;IS6 family transposase IS6100</t>
  </si>
  <si>
    <t>IS6 family transposase IS6100</t>
  </si>
  <si>
    <t>IS6 family transposase ISCef5;IS6 family transposase IS1628;IS6 family transposase IS26;IS6 family transposase IS6100</t>
  </si>
  <si>
    <t>IS6 family transposase ISCgl2;IS6 family transposase ISCef5;IS6 family transposase IS1628</t>
  </si>
  <si>
    <t>ISL3 family transposase IS1207;hypothetical protein</t>
  </si>
  <si>
    <t>ISL3 family transposase IS1207;ISL3 family transposase IS13869</t>
  </si>
  <si>
    <t>ISL3 family transposase IS13869;ISL3 family transposase ISCx1;ISL3 family transposase IS1207;ISL3 family transposase IS31831;ISL3 family transposase ISBli1</t>
  </si>
  <si>
    <t>ISL3 family transposase ISCx1;hypothetical protein</t>
  </si>
  <si>
    <t>Putative prophage phiRv2 integrase;Transposase from transposon Tn916;Tyrosine recombinase XerC</t>
  </si>
  <si>
    <t>Putative transposase InsK for insertion sequence element IS150</t>
  </si>
  <si>
    <t>Putative transposase InsK for insertion sequence element IS150;IS3 family transposase IS3501</t>
  </si>
  <si>
    <t>Tn3 family transposase</t>
  </si>
  <si>
    <t>Tn3 family transposase ISYps3</t>
  </si>
  <si>
    <t>Transposase from transposon Tn916</t>
  </si>
  <si>
    <t>Transposase from transposon Tn916;hypothetical protein</t>
  </si>
  <si>
    <t>IS21 family transposase ISAs29</t>
  </si>
  <si>
    <t>Tyrosine recombinase XerC;Transposase from transposon Tn916</t>
  </si>
  <si>
    <t>IS110 family transposase ISBli6</t>
  </si>
  <si>
    <t>IS21 family transposase ISAs29;hypothetical protein</t>
  </si>
  <si>
    <t>IS21 family transposase ISAs29;Insertion sequence IS5376 putative ATP-binding protein;IS21 family transposase ISBmu3</t>
  </si>
  <si>
    <t>IS21 family transposase ISAs29;IS21 family transposase ISBmu3</t>
  </si>
  <si>
    <t>IS110 family transposase ISBli6;hypothetical protein</t>
  </si>
  <si>
    <t>IS21 family transposase ISAs29;IS21 family transposase ISCARN95</t>
  </si>
  <si>
    <t>IS21 family transposase ISBmu3</t>
  </si>
  <si>
    <t>IS21 family transposase ISCARN95</t>
  </si>
  <si>
    <t>IS110 family transposase ISRhosp7</t>
  </si>
  <si>
    <t>IS21 family transposase ISCARN95;IS21 family transposase IS1474</t>
  </si>
  <si>
    <t>IS110 family transposase ISSer1</t>
  </si>
  <si>
    <t>IS21 family transposase ISCARN95;IS21 family transposase ISRme9;IS21 family transposase ISSpu5</t>
  </si>
  <si>
    <t>IS Family</t>
  </si>
  <si>
    <t>IS3</t>
  </si>
  <si>
    <t>IS21</t>
  </si>
  <si>
    <t>IS110</t>
  </si>
  <si>
    <t>IS1380</t>
  </si>
  <si>
    <t>IS1634</t>
  </si>
  <si>
    <t>IS256</t>
  </si>
  <si>
    <t>IS30</t>
  </si>
  <si>
    <t>IS481</t>
  </si>
  <si>
    <t>IS5</t>
  </si>
  <si>
    <t>IS6</t>
  </si>
  <si>
    <t>ISL3</t>
  </si>
  <si>
    <t>Tn916</t>
  </si>
  <si>
    <t>Tn3</t>
  </si>
  <si>
    <t>count</t>
  </si>
  <si>
    <t>location</t>
  </si>
  <si>
    <t>Gini_lineage</t>
  </si>
  <si>
    <t>Gini_location</t>
  </si>
  <si>
    <t>Gini_ARG</t>
  </si>
  <si>
    <t>ARG</t>
  </si>
  <si>
    <t>Lineage</t>
  </si>
  <si>
    <t>No ARG</t>
  </si>
  <si>
    <t>lineage</t>
  </si>
  <si>
    <t>No..sequences</t>
  </si>
  <si>
    <t>IS_Family</t>
  </si>
  <si>
    <t>Total</t>
  </si>
  <si>
    <t>Porcentaje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</si>
</sst>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9" fontId="1" fillId="2" borderId="0" xfId="0" applyNumberFormat="1" applyFont="1" applyFill="1"/>
    <xf numFmtId="0" fontId="0" fillId="3" borderId="0" xfId="0" applyFill="1"/>
    <xf numFmtId="0" fontId="0" fillId="3" borderId="0" xfId="0" applyFon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15332045758431E-2"/>
          <c:y val="0.14609549679255063"/>
          <c:w val="0.92668944683801313"/>
          <c:h val="0.672423937252284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'importance of variables'!$D$1</c:f>
              <c:strCache>
                <c:ptCount val="1"/>
                <c:pt idx="0">
                  <c:v>lineage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'importance of variables'!$B$2:$B$12</c:f>
              <c:strCache>
                <c:ptCount val="11"/>
                <c:pt idx="0">
                  <c:v>IS110</c:v>
                </c:pt>
                <c:pt idx="1">
                  <c:v>IS1380</c:v>
                </c:pt>
                <c:pt idx="2">
                  <c:v>IS1634</c:v>
                </c:pt>
                <c:pt idx="3">
                  <c:v>IS21</c:v>
                </c:pt>
                <c:pt idx="4">
                  <c:v>IS256</c:v>
                </c:pt>
                <c:pt idx="5">
                  <c:v>IS3</c:v>
                </c:pt>
                <c:pt idx="6">
                  <c:v>IS30</c:v>
                </c:pt>
                <c:pt idx="7">
                  <c:v>IS481</c:v>
                </c:pt>
                <c:pt idx="8">
                  <c:v>IS5</c:v>
                </c:pt>
                <c:pt idx="9">
                  <c:v>IS6</c:v>
                </c:pt>
                <c:pt idx="10">
                  <c:v>ISL3</c:v>
                </c:pt>
              </c:strCache>
            </c:strRef>
          </c:cat>
          <c:val>
            <c:numRef>
              <c:f>'importance of variables'!$D$2:$D$12</c:f>
              <c:numCache>
                <c:formatCode>General</c:formatCode>
                <c:ptCount val="11"/>
                <c:pt idx="0">
                  <c:v>11.111111111111111</c:v>
                </c:pt>
                <c:pt idx="1">
                  <c:v>0</c:v>
                </c:pt>
                <c:pt idx="2">
                  <c:v>6.666666666666667</c:v>
                </c:pt>
                <c:pt idx="3">
                  <c:v>1.1235955056179776</c:v>
                </c:pt>
                <c:pt idx="4">
                  <c:v>8.8235294117647065</c:v>
                </c:pt>
                <c:pt idx="5">
                  <c:v>4.032258064516129</c:v>
                </c:pt>
                <c:pt idx="6">
                  <c:v>16.666666666666668</c:v>
                </c:pt>
                <c:pt idx="7">
                  <c:v>4.7619047619047619</c:v>
                </c:pt>
                <c:pt idx="8">
                  <c:v>0</c:v>
                </c:pt>
                <c:pt idx="9">
                  <c:v>25</c:v>
                </c:pt>
                <c:pt idx="10">
                  <c:v>14.285714285714286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D5-47BB-B7EC-E5F454336B5C}"/>
            </c:ext>
          </c:extLst>
        </c:ser>
        <c:ser>
          <c:idx val="1"/>
          <c:order val="1"/>
          <c:tx>
            <c:strRef>
              <c:f>'importance of variables'!$E$1</c:f>
              <c:strCache>
                <c:ptCount val="1"/>
                <c:pt idx="0">
                  <c:v>location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'importance of variables'!$B$2:$B$12</c:f>
              <c:strCache>
                <c:ptCount val="11"/>
                <c:pt idx="0">
                  <c:v>IS110</c:v>
                </c:pt>
                <c:pt idx="1">
                  <c:v>IS1380</c:v>
                </c:pt>
                <c:pt idx="2">
                  <c:v>IS1634</c:v>
                </c:pt>
                <c:pt idx="3">
                  <c:v>IS21</c:v>
                </c:pt>
                <c:pt idx="4">
                  <c:v>IS256</c:v>
                </c:pt>
                <c:pt idx="5">
                  <c:v>IS3</c:v>
                </c:pt>
                <c:pt idx="6">
                  <c:v>IS30</c:v>
                </c:pt>
                <c:pt idx="7">
                  <c:v>IS481</c:v>
                </c:pt>
                <c:pt idx="8">
                  <c:v>IS5</c:v>
                </c:pt>
                <c:pt idx="9">
                  <c:v>IS6</c:v>
                </c:pt>
                <c:pt idx="10">
                  <c:v>ISL3</c:v>
                </c:pt>
              </c:strCache>
            </c:strRef>
          </c:cat>
          <c:val>
            <c:numRef>
              <c:f>'importance of variables'!$E$2:$E$12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13.333333333333334</c:v>
                </c:pt>
                <c:pt idx="3">
                  <c:v>2.2471910112359552</c:v>
                </c:pt>
                <c:pt idx="4">
                  <c:v>8.8235294117647065</c:v>
                </c:pt>
                <c:pt idx="5">
                  <c:v>3.225806451612903</c:v>
                </c:pt>
                <c:pt idx="6">
                  <c:v>33.333333333333336</c:v>
                </c:pt>
                <c:pt idx="7">
                  <c:v>14.285714285714286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D5-47BB-B7EC-E5F454336B5C}"/>
            </c:ext>
          </c:extLst>
        </c:ser>
        <c:ser>
          <c:idx val="2"/>
          <c:order val="2"/>
          <c:tx>
            <c:strRef>
              <c:f>'importance of variables'!$F$1</c:f>
              <c:strCache>
                <c:ptCount val="1"/>
                <c:pt idx="0">
                  <c:v>No ARG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'importance of variables'!$B$2:$B$12</c:f>
              <c:strCache>
                <c:ptCount val="11"/>
                <c:pt idx="0">
                  <c:v>IS110</c:v>
                </c:pt>
                <c:pt idx="1">
                  <c:v>IS1380</c:v>
                </c:pt>
                <c:pt idx="2">
                  <c:v>IS1634</c:v>
                </c:pt>
                <c:pt idx="3">
                  <c:v>IS21</c:v>
                </c:pt>
                <c:pt idx="4">
                  <c:v>IS256</c:v>
                </c:pt>
                <c:pt idx="5">
                  <c:v>IS3</c:v>
                </c:pt>
                <c:pt idx="6">
                  <c:v>IS30</c:v>
                </c:pt>
                <c:pt idx="7">
                  <c:v>IS481</c:v>
                </c:pt>
                <c:pt idx="8">
                  <c:v>IS5</c:v>
                </c:pt>
                <c:pt idx="9">
                  <c:v>IS6</c:v>
                </c:pt>
                <c:pt idx="10">
                  <c:v>ISL3</c:v>
                </c:pt>
              </c:strCache>
            </c:strRef>
          </c:cat>
          <c:val>
            <c:numRef>
              <c:f>'importance of variables'!$F$2:$F$12</c:f>
              <c:numCache>
                <c:formatCode>General</c:formatCode>
                <c:ptCount val="11"/>
                <c:pt idx="0">
                  <c:v>11.111111111111111</c:v>
                </c:pt>
                <c:pt idx="1">
                  <c:v>0</c:v>
                </c:pt>
                <c:pt idx="2">
                  <c:v>0</c:v>
                </c:pt>
                <c:pt idx="3">
                  <c:v>2.2471910112359552</c:v>
                </c:pt>
                <c:pt idx="4">
                  <c:v>14.705882352941176</c:v>
                </c:pt>
                <c:pt idx="5">
                  <c:v>4.838709677419355</c:v>
                </c:pt>
                <c:pt idx="6">
                  <c:v>16.666666666666668</c:v>
                </c:pt>
                <c:pt idx="7">
                  <c:v>4.7619047619047619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D5-47BB-B7EC-E5F454336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0390240"/>
        <c:axId val="430389408"/>
      </c:barChart>
      <c:catAx>
        <c:axId val="43039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0389408"/>
        <c:crosses val="autoZero"/>
        <c:auto val="1"/>
        <c:lblAlgn val="ctr"/>
        <c:lblOffset val="100"/>
        <c:noMultiLvlLbl val="0"/>
      </c:catAx>
      <c:valAx>
        <c:axId val="43038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039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419100</xdr:colOff>
      <xdr:row>1</xdr:row>
      <xdr:rowOff>19049</xdr:rowOff>
    </xdr:from>
    <xdr:to>
      <xdr:col>13</xdr:col>
      <xdr:colOff>723900</xdr:colOff>
      <xdr:row>15</xdr:row>
      <xdr:rowOff>85724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FFADF4A-DDFF-408B-94EE-AD5931D113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D6976D-D7B2-440C-ABD7-7BA737975C65}" name="Tabla1" displayName="Tabla1" ref="A1:C13" totalsRowShown="0">
  <autoFilter ref="A1:C13" xr:uid="{B7D6976D-D7B2-440C-ABD7-7BA737975C65}"/>
  <tableColumns count="3">
    <tableColumn id="1" xr3:uid="{50C41564-06DE-49C9-892E-314E05976440}" name="IS_Family"/>
    <tableColumn id="2" xr3:uid="{6CB985FE-148A-41FF-9A26-AB4591300EFC}" name="No..sequences"/>
    <tableColumn id="3" xr3:uid="{178C8B0D-D7F9-4E1E-9B70-C483DC312F61}" name="Porcentaje (%)">
      <calculatedColumnFormula>B2*100/(SUM(B2:B12))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58824-7A79-4F41-A2A9-E323143BEA32}">
  <dimension ref="A1:F14"/>
  <sheetViews>
    <sheetView tabSelected="1" workbookViewId="0">
      <selection activeCell="I19" sqref="I19"/>
    </sheetView>
  </sheetViews>
  <sheetFormatPr baseColWidth="10" defaultRowHeight="15" x14ac:dyDescent="0.25"/>
  <cols>
    <col min="1" max="1" width="37.28515625" customWidth="1"/>
  </cols>
  <sheetData>
    <row r="1" spans="1:6" x14ac:dyDescent="0.25">
      <c r="A1" s="1">
        <v>5</v>
      </c>
      <c r="B1" s="2">
        <v>0.1</v>
      </c>
      <c r="C1" s="1" t="s">
        <v>450</v>
      </c>
      <c r="D1" s="1" t="s">
        <v>458</v>
      </c>
      <c r="E1" s="1" t="s">
        <v>451</v>
      </c>
      <c r="F1" s="1" t="s">
        <v>457</v>
      </c>
    </row>
    <row r="2" spans="1:6" x14ac:dyDescent="0.25">
      <c r="A2" s="4" t="str">
        <f>CONCATENATE(B2)</f>
        <v>IS110</v>
      </c>
      <c r="B2" s="3" t="s">
        <v>439</v>
      </c>
      <c r="C2" s="3">
        <f>COUNTIF(Gini_rank!B$2:B$331,'importance of variables'!B2)</f>
        <v>9</v>
      </c>
      <c r="D2" s="3">
        <f>100*COUNTIFS(Gini_rank!$B$2:$B$331,'importance of variables'!$B2,Gini_rank!D$2:D$331,"&lt;="&amp;($A$1*SUM($C$2:$C$14)/100))/$C2</f>
        <v>11.111111111111111</v>
      </c>
      <c r="E2" s="3">
        <f>100*COUNTIFS(Gini_rank!$B$2:$B$331,'importance of variables'!$B2,Gini_rank!E$2:E$331,"&lt;="&amp;($A$1*SUM($C$2:$C$14)/100))/$C2</f>
        <v>0</v>
      </c>
      <c r="F2" s="3">
        <f>100*COUNTIFS(Gini_rank!$B$2:$B$331,'importance of variables'!$B2,Gini_rank!F$2:F$331,"&lt;="&amp;($A$1*SUM($C$2:$C$14)/100))/$C2</f>
        <v>11.111111111111111</v>
      </c>
    </row>
    <row r="3" spans="1:6" x14ac:dyDescent="0.25">
      <c r="A3" s="4" t="str">
        <f t="shared" ref="A3:A14" si="0">CONCATENATE(B3)</f>
        <v>IS1380</v>
      </c>
      <c r="B3" s="3" t="s">
        <v>440</v>
      </c>
      <c r="C3" s="3">
        <f>COUNTIF(Gini_rank!B$2:B$331,'importance of variables'!B3)</f>
        <v>1</v>
      </c>
      <c r="D3" s="3">
        <f>100*COUNTIFS(Gini_rank!$B$2:$B$331,'importance of variables'!$B3,Gini_rank!D$2:D$331,"&lt;="&amp;($A$1*SUM($C$2:$C$14)/100))/$C3</f>
        <v>0</v>
      </c>
      <c r="E3" s="3">
        <f>100*COUNTIFS(Gini_rank!$B$2:$B$331,'importance of variables'!$B3,Gini_rank!E$2:E$331,"&lt;="&amp;($A$1*SUM($C$2:$C$14)/100))/$C3</f>
        <v>0</v>
      </c>
      <c r="F3" s="3">
        <f>100*COUNTIFS(Gini_rank!$B$2:$B$331,'importance of variables'!$B3,Gini_rank!F$2:F$331,"&lt;="&amp;($A$1*SUM($C$2:$C$14)/100))/$C3</f>
        <v>0</v>
      </c>
    </row>
    <row r="4" spans="1:6" x14ac:dyDescent="0.25">
      <c r="A4" s="4" t="str">
        <f t="shared" si="0"/>
        <v>IS1634</v>
      </c>
      <c r="B4" s="3" t="s">
        <v>441</v>
      </c>
      <c r="C4" s="3">
        <f>COUNTIF(Gini_rank!B$2:B$331,'importance of variables'!B4)</f>
        <v>15</v>
      </c>
      <c r="D4" s="3">
        <f>100*COUNTIFS(Gini_rank!$B$2:$B$331,'importance of variables'!$B4,Gini_rank!D$2:D$331,"&lt;="&amp;($A$1*SUM($C$2:$C$14)/100))/$C4</f>
        <v>6.666666666666667</v>
      </c>
      <c r="E4" s="3">
        <f>100*COUNTIFS(Gini_rank!$B$2:$B$331,'importance of variables'!$B4,Gini_rank!E$2:E$331,"&lt;="&amp;($A$1*SUM($C$2:$C$14)/100))/$C4</f>
        <v>13.333333333333334</v>
      </c>
      <c r="F4" s="3">
        <f>100*COUNTIFS(Gini_rank!$B$2:$B$331,'importance of variables'!$B4,Gini_rank!F$2:F$331,"&lt;="&amp;($A$1*SUM($C$2:$C$14)/100))/$C4</f>
        <v>0</v>
      </c>
    </row>
    <row r="5" spans="1:6" x14ac:dyDescent="0.25">
      <c r="A5" s="4" t="str">
        <f t="shared" si="0"/>
        <v>IS21</v>
      </c>
      <c r="B5" s="3" t="s">
        <v>438</v>
      </c>
      <c r="C5" s="3">
        <f>COUNTIF(Gini_rank!B$2:B$331,'importance of variables'!B5)</f>
        <v>89</v>
      </c>
      <c r="D5" s="3">
        <f>100*COUNTIFS(Gini_rank!$B$2:$B$331,'importance of variables'!$B5,Gini_rank!D$2:D$331,"&lt;="&amp;($A$1*SUM($C$2:$C$14)/100))/$C5</f>
        <v>1.1235955056179776</v>
      </c>
      <c r="E5" s="3">
        <f>100*COUNTIFS(Gini_rank!$B$2:$B$331,'importance of variables'!$B5,Gini_rank!E$2:E$331,"&lt;="&amp;($A$1*SUM($C$2:$C$14)/100))/$C5</f>
        <v>2.2471910112359552</v>
      </c>
      <c r="F5" s="3">
        <f>100*COUNTIFS(Gini_rank!$B$2:$B$331,'importance of variables'!$B5,Gini_rank!F$2:F$331,"&lt;="&amp;($A$1*SUM($C$2:$C$14)/100))/$C5</f>
        <v>2.2471910112359552</v>
      </c>
    </row>
    <row r="6" spans="1:6" x14ac:dyDescent="0.25">
      <c r="A6" s="4" t="str">
        <f t="shared" si="0"/>
        <v>IS256</v>
      </c>
      <c r="B6" s="3" t="s">
        <v>442</v>
      </c>
      <c r="C6" s="3">
        <f>COUNTIF(Gini_rank!B$2:B$331,'importance of variables'!B6)</f>
        <v>34</v>
      </c>
      <c r="D6" s="3">
        <f>100*COUNTIFS(Gini_rank!$B$2:$B$331,'importance of variables'!$B6,Gini_rank!D$2:D$331,"&lt;="&amp;($A$1*SUM($C$2:$C$14)/100))/$C6</f>
        <v>8.8235294117647065</v>
      </c>
      <c r="E6" s="3">
        <f>100*COUNTIFS(Gini_rank!$B$2:$B$331,'importance of variables'!$B6,Gini_rank!E$2:E$331,"&lt;="&amp;($A$1*SUM($C$2:$C$14)/100))/$C6</f>
        <v>8.8235294117647065</v>
      </c>
      <c r="F6" s="3">
        <f>100*COUNTIFS(Gini_rank!$B$2:$B$331,'importance of variables'!$B6,Gini_rank!F$2:F$331,"&lt;="&amp;($A$1*SUM($C$2:$C$14)/100))/$C6</f>
        <v>14.705882352941176</v>
      </c>
    </row>
    <row r="7" spans="1:6" x14ac:dyDescent="0.25">
      <c r="A7" s="4" t="str">
        <f t="shared" si="0"/>
        <v>IS3</v>
      </c>
      <c r="B7" s="3" t="s">
        <v>437</v>
      </c>
      <c r="C7" s="3">
        <f>COUNTIF(Gini_rank!B$2:B$331,'importance of variables'!B7)</f>
        <v>124</v>
      </c>
      <c r="D7" s="3">
        <f>100*COUNTIFS(Gini_rank!$B$2:$B$331,'importance of variables'!$B7,Gini_rank!D$2:D$331,"&lt;="&amp;($A$1*SUM($C$2:$C$14)/100))/$C7</f>
        <v>4.032258064516129</v>
      </c>
      <c r="E7" s="3">
        <f>100*COUNTIFS(Gini_rank!$B$2:$B$331,'importance of variables'!$B7,Gini_rank!E$2:E$331,"&lt;="&amp;($A$1*SUM($C$2:$C$14)/100))/$C7</f>
        <v>3.225806451612903</v>
      </c>
      <c r="F7" s="3">
        <f>100*COUNTIFS(Gini_rank!$B$2:$B$331,'importance of variables'!$B7,Gini_rank!F$2:F$331,"&lt;="&amp;($A$1*SUM($C$2:$C$14)/100))/$C7</f>
        <v>4.838709677419355</v>
      </c>
    </row>
    <row r="8" spans="1:6" x14ac:dyDescent="0.25">
      <c r="A8" s="4" t="str">
        <f t="shared" si="0"/>
        <v>IS30</v>
      </c>
      <c r="B8" s="3" t="s">
        <v>443</v>
      </c>
      <c r="C8" s="3">
        <f>COUNTIF(Gini_rank!B$2:B$331,'importance of variables'!B8)</f>
        <v>6</v>
      </c>
      <c r="D8" s="3">
        <f>100*COUNTIFS(Gini_rank!$B$2:$B$331,'importance of variables'!$B8,Gini_rank!D$2:D$331,"&lt;="&amp;($A$1*SUM($C$2:$C$14)/100))/$C8</f>
        <v>16.666666666666668</v>
      </c>
      <c r="E8" s="3">
        <f>100*COUNTIFS(Gini_rank!$B$2:$B$331,'importance of variables'!$B8,Gini_rank!E$2:E$331,"&lt;="&amp;($A$1*SUM($C$2:$C$14)/100))/$C8</f>
        <v>33.333333333333336</v>
      </c>
      <c r="F8" s="3">
        <f>100*COUNTIFS(Gini_rank!$B$2:$B$331,'importance of variables'!$B8,Gini_rank!F$2:F$331,"&lt;="&amp;($A$1*SUM($C$2:$C$14)/100))/$C8</f>
        <v>16.666666666666668</v>
      </c>
    </row>
    <row r="9" spans="1:6" x14ac:dyDescent="0.25">
      <c r="A9" s="4" t="str">
        <f t="shared" si="0"/>
        <v>IS481</v>
      </c>
      <c r="B9" s="3" t="s">
        <v>444</v>
      </c>
      <c r="C9" s="3">
        <f>COUNTIF(Gini_rank!B$2:B$331,'importance of variables'!B9)</f>
        <v>21</v>
      </c>
      <c r="D9" s="3">
        <f>100*COUNTIFS(Gini_rank!$B$2:$B$331,'importance of variables'!$B9,Gini_rank!D$2:D$331,"&lt;="&amp;($A$1*SUM($C$2:$C$14)/100))/$C9</f>
        <v>4.7619047619047619</v>
      </c>
      <c r="E9" s="3">
        <f>100*COUNTIFS(Gini_rank!$B$2:$B$331,'importance of variables'!$B9,Gini_rank!E$2:E$331,"&lt;="&amp;($A$1*SUM($C$2:$C$14)/100))/$C9</f>
        <v>14.285714285714286</v>
      </c>
      <c r="F9" s="3">
        <f>100*COUNTIFS(Gini_rank!$B$2:$B$331,'importance of variables'!$B9,Gini_rank!F$2:F$331,"&lt;="&amp;($A$1*SUM($C$2:$C$14)/100))/$C9</f>
        <v>4.7619047619047619</v>
      </c>
    </row>
    <row r="10" spans="1:6" x14ac:dyDescent="0.25">
      <c r="A10" s="4" t="str">
        <f t="shared" si="0"/>
        <v>IS5</v>
      </c>
      <c r="B10" s="3" t="s">
        <v>445</v>
      </c>
      <c r="C10" s="3">
        <f>COUNTIF(Gini_rank!B$2:B$331,'importance of variables'!B10)</f>
        <v>8</v>
      </c>
      <c r="D10" s="3">
        <f>100*COUNTIFS(Gini_rank!$B$2:$B$331,'importance of variables'!$B10,Gini_rank!D$2:D$331,"&lt;="&amp;($A$1*SUM($C$2:$C$14)/100))/$C10</f>
        <v>0</v>
      </c>
      <c r="E10" s="3">
        <f>100*COUNTIFS(Gini_rank!$B$2:$B$331,'importance of variables'!$B10,Gini_rank!E$2:E$331,"&lt;="&amp;($A$1*SUM($C$2:$C$14)/100))/$C10</f>
        <v>0</v>
      </c>
      <c r="F10" s="3">
        <f>100*COUNTIFS(Gini_rank!$B$2:$B$331,'importance of variables'!$B10,Gini_rank!F$2:F$331,"&lt;="&amp;($A$1*SUM($C$2:$C$14)/100))/$C10</f>
        <v>0</v>
      </c>
    </row>
    <row r="11" spans="1:6" x14ac:dyDescent="0.25">
      <c r="A11" s="4" t="str">
        <f t="shared" si="0"/>
        <v>IS6</v>
      </c>
      <c r="B11" s="3" t="s">
        <v>446</v>
      </c>
      <c r="C11" s="3">
        <f>COUNTIF(Gini_rank!B$2:B$331,'importance of variables'!B11)</f>
        <v>8</v>
      </c>
      <c r="D11" s="3">
        <f>100*COUNTIFS(Gini_rank!$B$2:$B$331,'importance of variables'!$B11,Gini_rank!D$2:D$331,"&lt;="&amp;($A$1*SUM($C$2:$C$14)/100))/$C11</f>
        <v>25</v>
      </c>
      <c r="E11" s="3">
        <f>100*COUNTIFS(Gini_rank!$B$2:$B$331,'importance of variables'!$B11,Gini_rank!E$2:E$331,"&lt;="&amp;($A$1*SUM($C$2:$C$14)/100))/$C11</f>
        <v>0</v>
      </c>
      <c r="F11" s="3">
        <f>100*COUNTIFS(Gini_rank!$B$2:$B$331,'importance of variables'!$B11,Gini_rank!F$2:F$331,"&lt;="&amp;($A$1*SUM($C$2:$C$14)/100))/$C11</f>
        <v>0</v>
      </c>
    </row>
    <row r="12" spans="1:6" x14ac:dyDescent="0.25">
      <c r="A12" s="4" t="str">
        <f t="shared" si="0"/>
        <v>ISL3</v>
      </c>
      <c r="B12" s="3" t="s">
        <v>447</v>
      </c>
      <c r="C12" s="3">
        <f>COUNTIF(Gini_rank!B$2:B$331,'importance of variables'!B12)</f>
        <v>7</v>
      </c>
      <c r="D12" s="3">
        <f>100*COUNTIFS(Gini_rank!$B$2:$B$331,'importance of variables'!$B12,Gini_rank!D$2:D$331,"&lt;="&amp;($A$1*SUM($C$2:$C$14)/100))/$C12</f>
        <v>14.285714285714286</v>
      </c>
      <c r="E12" s="3">
        <f>100*COUNTIFS(Gini_rank!$B$2:$B$331,'importance of variables'!$B12,Gini_rank!E$2:E$331,"&lt;="&amp;($A$1*SUM($C$2:$C$14)/100))/$C12</f>
        <v>0</v>
      </c>
      <c r="F12" s="3">
        <f>100*COUNTIFS(Gini_rank!$B$2:$B$331,'importance of variables'!$B12,Gini_rank!F$2:F$331,"&lt;="&amp;($A$1*SUM($C$2:$C$14)/100))/$C12</f>
        <v>0</v>
      </c>
    </row>
    <row r="13" spans="1:6" x14ac:dyDescent="0.25">
      <c r="A13" s="4" t="str">
        <f t="shared" si="0"/>
        <v>Tn3</v>
      </c>
      <c r="B13" s="3" t="s">
        <v>449</v>
      </c>
      <c r="C13" s="3">
        <f>COUNTIF(Gini_rank!B$2:B$331,'importance of variables'!B13)</f>
        <v>3</v>
      </c>
      <c r="D13" s="3">
        <f>100*COUNTIFS(Gini_rank!$B$2:$B$331,'importance of variables'!$B13,Gini_rank!D$2:D$331,"&lt;="&amp;($A$1*SUM($C$2:$C$14)/100))/$C13</f>
        <v>0</v>
      </c>
      <c r="E13" s="3">
        <f>100*COUNTIFS(Gini_rank!$B$2:$B$331,'importance of variables'!$B13,Gini_rank!E$2:E$331,"&lt;="&amp;($A$1*SUM($C$2:$C$14)/100))/$C13</f>
        <v>0</v>
      </c>
      <c r="F13" s="3">
        <f>100*COUNTIFS(Gini_rank!$B$2:$B$331,'importance of variables'!$B13,Gini_rank!F$2:F$331,"&lt;="&amp;($A$1*SUM($C$2:$C$14)/100))/$C13</f>
        <v>0</v>
      </c>
    </row>
    <row r="14" spans="1:6" x14ac:dyDescent="0.25">
      <c r="A14" s="4" t="str">
        <f t="shared" si="0"/>
        <v>Tn916</v>
      </c>
      <c r="B14" s="3" t="s">
        <v>448</v>
      </c>
      <c r="C14" s="3">
        <f>COUNTIF(Gini_rank!B$2:B$331,'importance of variables'!B14)</f>
        <v>5</v>
      </c>
      <c r="D14" s="3">
        <f>100*COUNTIFS(Gini_rank!$B$2:$B$331,'importance of variables'!$B14,Gini_rank!D$2:D$331,"&lt;="&amp;($A$1*SUM($C$2:$C$14)/100))/$C14</f>
        <v>0</v>
      </c>
      <c r="E14" s="3">
        <f>100*COUNTIFS(Gini_rank!$B$2:$B$331,'importance of variables'!$B14,Gini_rank!E$2:E$331,"&lt;="&amp;($A$1*SUM($C$2:$C$14)/100))/$C14</f>
        <v>0</v>
      </c>
      <c r="F14" s="3">
        <f>100*COUNTIFS(Gini_rank!$B$2:$B$331,'importance of variables'!$B14,Gini_rank!F$2:F$331,"&lt;="&amp;($A$1*SUM($C$2:$C$14)/100))/$C14</f>
        <v>0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C3782-128C-436B-AB4D-7473FCDA6902}">
  <dimension ref="A1:I331"/>
  <sheetViews>
    <sheetView topLeftCell="B1" zoomScale="115" zoomScaleNormal="115" workbookViewId="0">
      <selection activeCell="K5" sqref="K5"/>
    </sheetView>
  </sheetViews>
  <sheetFormatPr baseColWidth="10" defaultRowHeight="15" x14ac:dyDescent="0.25"/>
  <cols>
    <col min="1" max="1" width="55" customWidth="1"/>
    <col min="3" max="4" width="14" customWidth="1"/>
    <col min="7" max="7" width="14.7109375" customWidth="1"/>
    <col min="8" max="8" width="19" customWidth="1"/>
    <col min="9" max="9" width="13.7109375" customWidth="1"/>
  </cols>
  <sheetData>
    <row r="1" spans="1:9" x14ac:dyDescent="0.25">
      <c r="A1" t="s">
        <v>331</v>
      </c>
      <c r="B1" t="s">
        <v>436</v>
      </c>
      <c r="C1" t="s">
        <v>330</v>
      </c>
      <c r="D1" t="s">
        <v>456</v>
      </c>
      <c r="E1" t="s">
        <v>451</v>
      </c>
      <c r="F1" t="s">
        <v>455</v>
      </c>
      <c r="G1" t="s">
        <v>452</v>
      </c>
      <c r="H1" t="s">
        <v>453</v>
      </c>
      <c r="I1" t="s">
        <v>454</v>
      </c>
    </row>
    <row r="2" spans="1:9" x14ac:dyDescent="0.25">
      <c r="A2" t="s">
        <v>369</v>
      </c>
      <c r="B2" t="s">
        <v>437</v>
      </c>
      <c r="C2" t="s">
        <v>0</v>
      </c>
      <c r="D2">
        <v>1</v>
      </c>
      <c r="E2">
        <v>115</v>
      </c>
      <c r="F2">
        <v>1</v>
      </c>
      <c r="G2">
        <v>5.424427700080896</v>
      </c>
      <c r="H2">
        <v>0.12687610878433395</v>
      </c>
      <c r="I2">
        <v>4.6515899396732019</v>
      </c>
    </row>
    <row r="3" spans="1:9" x14ac:dyDescent="0.25">
      <c r="A3" t="s">
        <v>361</v>
      </c>
      <c r="B3" t="s">
        <v>437</v>
      </c>
      <c r="C3" t="s">
        <v>9</v>
      </c>
      <c r="D3">
        <v>30</v>
      </c>
      <c r="E3">
        <v>210</v>
      </c>
      <c r="F3">
        <v>2</v>
      </c>
      <c r="G3">
        <v>1.5080614119518494</v>
      </c>
      <c r="H3">
        <v>4.8898475206205265E-2</v>
      </c>
      <c r="I3">
        <v>4.0202073438763009</v>
      </c>
    </row>
    <row r="4" spans="1:9" x14ac:dyDescent="0.25">
      <c r="A4" t="s">
        <v>334</v>
      </c>
      <c r="B4" t="s">
        <v>438</v>
      </c>
      <c r="C4" t="s">
        <v>11</v>
      </c>
      <c r="D4">
        <v>39</v>
      </c>
      <c r="E4">
        <v>228</v>
      </c>
      <c r="F4">
        <v>3</v>
      </c>
      <c r="G4">
        <v>1.3074754458268856</v>
      </c>
      <c r="H4">
        <v>2.9215854006273165E-2</v>
      </c>
      <c r="I4">
        <v>3.0264708673841851</v>
      </c>
    </row>
    <row r="5" spans="1:9" x14ac:dyDescent="0.25">
      <c r="A5" t="s">
        <v>364</v>
      </c>
      <c r="B5" t="s">
        <v>437</v>
      </c>
      <c r="C5" t="s">
        <v>37</v>
      </c>
      <c r="D5">
        <v>27</v>
      </c>
      <c r="E5">
        <v>190</v>
      </c>
      <c r="F5">
        <v>4</v>
      </c>
      <c r="G5">
        <v>1.5676757652641726</v>
      </c>
      <c r="H5">
        <v>6.4774017912293813E-2</v>
      </c>
      <c r="I5">
        <v>2.7961939915385972</v>
      </c>
    </row>
    <row r="6" spans="1:9" x14ac:dyDescent="0.25">
      <c r="A6" t="s">
        <v>398</v>
      </c>
      <c r="B6" t="s">
        <v>444</v>
      </c>
      <c r="C6" t="s">
        <v>16</v>
      </c>
      <c r="D6">
        <v>35</v>
      </c>
      <c r="E6">
        <v>44</v>
      </c>
      <c r="F6">
        <v>5</v>
      </c>
      <c r="G6">
        <v>1.4125336388921905</v>
      </c>
      <c r="H6">
        <v>0.26926060919145639</v>
      </c>
      <c r="I6">
        <v>2.7758611344770387</v>
      </c>
    </row>
    <row r="7" spans="1:9" x14ac:dyDescent="0.25">
      <c r="A7" t="s">
        <v>356</v>
      </c>
      <c r="B7" t="s">
        <v>437</v>
      </c>
      <c r="C7" t="s">
        <v>94</v>
      </c>
      <c r="D7">
        <v>66</v>
      </c>
      <c r="E7">
        <v>46</v>
      </c>
      <c r="F7">
        <v>6</v>
      </c>
      <c r="G7">
        <v>0.78085645054984198</v>
      </c>
      <c r="H7">
        <v>0.26673164192858612</v>
      </c>
      <c r="I7">
        <v>2.744486578769842</v>
      </c>
    </row>
    <row r="8" spans="1:9" x14ac:dyDescent="0.25">
      <c r="A8" t="s">
        <v>432</v>
      </c>
      <c r="B8" t="s">
        <v>439</v>
      </c>
      <c r="C8" t="s">
        <v>3</v>
      </c>
      <c r="D8">
        <v>18</v>
      </c>
      <c r="E8">
        <v>198</v>
      </c>
      <c r="F8">
        <v>7</v>
      </c>
      <c r="G8">
        <v>1.8955992617220518</v>
      </c>
      <c r="H8">
        <v>5.5594365459433887E-2</v>
      </c>
      <c r="I8">
        <v>2.7236360935623689</v>
      </c>
    </row>
    <row r="9" spans="1:9" x14ac:dyDescent="0.25">
      <c r="A9" t="s">
        <v>370</v>
      </c>
      <c r="B9" t="s">
        <v>437</v>
      </c>
      <c r="C9" t="s">
        <v>5</v>
      </c>
      <c r="D9">
        <v>12</v>
      </c>
      <c r="E9">
        <v>140</v>
      </c>
      <c r="F9">
        <v>8</v>
      </c>
      <c r="G9">
        <v>2.7200780556778845</v>
      </c>
      <c r="H9">
        <v>9.9563569230573967E-2</v>
      </c>
      <c r="I9">
        <v>2.6882215117882131</v>
      </c>
    </row>
    <row r="10" spans="1:9" x14ac:dyDescent="0.25">
      <c r="A10" t="s">
        <v>357</v>
      </c>
      <c r="B10" t="s">
        <v>437</v>
      </c>
      <c r="C10" t="s">
        <v>7</v>
      </c>
      <c r="D10">
        <v>17</v>
      </c>
      <c r="E10">
        <v>124</v>
      </c>
      <c r="F10">
        <v>9</v>
      </c>
      <c r="G10">
        <v>2.181499328465216</v>
      </c>
      <c r="H10">
        <v>0.11679493216180624</v>
      </c>
      <c r="I10">
        <v>2.6545312058825918</v>
      </c>
    </row>
    <row r="11" spans="1:9" x14ac:dyDescent="0.25">
      <c r="A11" t="s">
        <v>347</v>
      </c>
      <c r="B11" t="s">
        <v>442</v>
      </c>
      <c r="C11" t="s">
        <v>4</v>
      </c>
      <c r="D11">
        <v>4</v>
      </c>
      <c r="E11">
        <v>106</v>
      </c>
      <c r="F11">
        <v>10</v>
      </c>
      <c r="G11">
        <v>4.9355733230569312</v>
      </c>
      <c r="H11">
        <v>0.14134032581680614</v>
      </c>
      <c r="I11">
        <v>2.5966094435207379</v>
      </c>
    </row>
    <row r="12" spans="1:9" x14ac:dyDescent="0.25">
      <c r="A12" t="s">
        <v>349</v>
      </c>
      <c r="B12" t="s">
        <v>442</v>
      </c>
      <c r="C12" t="s">
        <v>23</v>
      </c>
      <c r="D12">
        <v>51</v>
      </c>
      <c r="E12">
        <v>221</v>
      </c>
      <c r="F12">
        <v>11</v>
      </c>
      <c r="G12">
        <v>1.0282048523003109</v>
      </c>
      <c r="H12">
        <v>3.9579492451380253E-2</v>
      </c>
      <c r="I12">
        <v>2.475699429375505</v>
      </c>
    </row>
    <row r="13" spans="1:9" x14ac:dyDescent="0.25">
      <c r="A13" t="s">
        <v>395</v>
      </c>
      <c r="B13" t="s">
        <v>443</v>
      </c>
      <c r="C13" t="s">
        <v>10</v>
      </c>
      <c r="D13">
        <v>5</v>
      </c>
      <c r="E13">
        <v>7</v>
      </c>
      <c r="F13">
        <v>12</v>
      </c>
      <c r="G13">
        <v>4.3752630488460378</v>
      </c>
      <c r="H13">
        <v>0.89656105622823501</v>
      </c>
      <c r="I13">
        <v>2.4585504288450557</v>
      </c>
    </row>
    <row r="14" spans="1:9" x14ac:dyDescent="0.25">
      <c r="A14" t="s">
        <v>345</v>
      </c>
      <c r="B14" t="s">
        <v>442</v>
      </c>
      <c r="C14" t="s">
        <v>34</v>
      </c>
      <c r="D14">
        <v>55</v>
      </c>
      <c r="E14">
        <v>237</v>
      </c>
      <c r="F14">
        <v>13</v>
      </c>
      <c r="G14">
        <v>0.92707856909714348</v>
      </c>
      <c r="H14">
        <v>2.5440029032843404E-2</v>
      </c>
      <c r="I14">
        <v>2.4381716529264166</v>
      </c>
    </row>
    <row r="15" spans="1:9" x14ac:dyDescent="0.25">
      <c r="A15" t="s">
        <v>346</v>
      </c>
      <c r="B15" t="s">
        <v>442</v>
      </c>
      <c r="C15" t="s">
        <v>80</v>
      </c>
      <c r="D15">
        <v>142</v>
      </c>
      <c r="E15">
        <v>12</v>
      </c>
      <c r="F15">
        <v>14</v>
      </c>
      <c r="G15">
        <v>0.24767755600533944</v>
      </c>
      <c r="H15">
        <v>0.68103446531257594</v>
      </c>
      <c r="I15">
        <v>2.1471802094814465</v>
      </c>
    </row>
    <row r="16" spans="1:9" x14ac:dyDescent="0.25">
      <c r="A16" t="s">
        <v>426</v>
      </c>
      <c r="B16" t="s">
        <v>438</v>
      </c>
      <c r="C16" t="s">
        <v>28</v>
      </c>
      <c r="D16">
        <v>22</v>
      </c>
      <c r="E16">
        <v>149</v>
      </c>
      <c r="F16">
        <v>15</v>
      </c>
      <c r="G16">
        <v>1.7693383925370554</v>
      </c>
      <c r="H16">
        <v>9.3424345587117111E-2</v>
      </c>
      <c r="I16">
        <v>2.0678855629268798</v>
      </c>
    </row>
    <row r="17" spans="1:9" x14ac:dyDescent="0.25">
      <c r="A17" t="s">
        <v>343</v>
      </c>
      <c r="B17" t="s">
        <v>442</v>
      </c>
      <c r="C17" t="s">
        <v>29</v>
      </c>
      <c r="D17">
        <v>26</v>
      </c>
      <c r="E17">
        <v>101</v>
      </c>
      <c r="F17">
        <v>16</v>
      </c>
      <c r="G17">
        <v>1.5844346486268657</v>
      </c>
      <c r="H17">
        <v>0.14773408831259613</v>
      </c>
      <c r="I17">
        <v>2.0603002824270438</v>
      </c>
    </row>
    <row r="18" spans="1:9" x14ac:dyDescent="0.25">
      <c r="A18" t="s">
        <v>347</v>
      </c>
      <c r="B18" t="s">
        <v>442</v>
      </c>
      <c r="C18" t="s">
        <v>1</v>
      </c>
      <c r="D18">
        <v>3</v>
      </c>
      <c r="E18">
        <v>3</v>
      </c>
      <c r="F18">
        <v>17</v>
      </c>
      <c r="G18">
        <v>4.9431800035485471</v>
      </c>
      <c r="H18">
        <v>1.1064222753335717</v>
      </c>
      <c r="I18">
        <v>1.9330619438600505</v>
      </c>
    </row>
    <row r="19" spans="1:9" x14ac:dyDescent="0.25">
      <c r="A19" t="s">
        <v>371</v>
      </c>
      <c r="B19" t="s">
        <v>437</v>
      </c>
      <c r="C19" t="s">
        <v>6</v>
      </c>
      <c r="D19">
        <v>2</v>
      </c>
      <c r="E19">
        <v>215</v>
      </c>
      <c r="F19">
        <v>18</v>
      </c>
      <c r="G19">
        <v>5.3443291374326662</v>
      </c>
      <c r="H19">
        <v>4.6693097588804411E-2</v>
      </c>
      <c r="I19">
        <v>1.9313768153751956</v>
      </c>
    </row>
    <row r="20" spans="1:9" x14ac:dyDescent="0.25">
      <c r="A20" t="s">
        <v>407</v>
      </c>
      <c r="B20" t="s">
        <v>446</v>
      </c>
      <c r="C20" t="s">
        <v>20</v>
      </c>
      <c r="D20">
        <v>37</v>
      </c>
      <c r="E20">
        <v>201</v>
      </c>
      <c r="F20">
        <v>19</v>
      </c>
      <c r="G20">
        <v>1.3742381941563118</v>
      </c>
      <c r="H20">
        <v>5.3872618449452354E-2</v>
      </c>
      <c r="I20">
        <v>1.9277713297094405</v>
      </c>
    </row>
    <row r="21" spans="1:9" x14ac:dyDescent="0.25">
      <c r="A21" t="s">
        <v>377</v>
      </c>
      <c r="B21" t="s">
        <v>441</v>
      </c>
      <c r="C21" t="s">
        <v>26</v>
      </c>
      <c r="D21">
        <v>9</v>
      </c>
      <c r="E21">
        <v>110</v>
      </c>
      <c r="F21">
        <v>20</v>
      </c>
      <c r="G21">
        <v>3.0131122031882982</v>
      </c>
      <c r="H21">
        <v>0.13120673321705692</v>
      </c>
      <c r="I21">
        <v>1.8929270694159208</v>
      </c>
    </row>
    <row r="22" spans="1:9" x14ac:dyDescent="0.25">
      <c r="A22" t="s">
        <v>333</v>
      </c>
      <c r="B22" t="s">
        <v>439</v>
      </c>
      <c r="C22" t="s">
        <v>19</v>
      </c>
      <c r="D22">
        <v>6</v>
      </c>
      <c r="E22">
        <v>119</v>
      </c>
      <c r="F22">
        <v>21</v>
      </c>
      <c r="G22">
        <v>3.8693785927204676</v>
      </c>
      <c r="H22">
        <v>0.12446457459136301</v>
      </c>
      <c r="I22">
        <v>1.8416956499622512</v>
      </c>
    </row>
    <row r="23" spans="1:9" x14ac:dyDescent="0.25">
      <c r="A23" t="s">
        <v>406</v>
      </c>
      <c r="B23" t="s">
        <v>446</v>
      </c>
      <c r="C23" t="s">
        <v>2</v>
      </c>
      <c r="D23">
        <v>7</v>
      </c>
      <c r="E23">
        <v>288</v>
      </c>
      <c r="F23">
        <v>22</v>
      </c>
      <c r="G23">
        <v>3.4554306878331897</v>
      </c>
      <c r="H23">
        <v>3.1328167011098747E-3</v>
      </c>
      <c r="I23">
        <v>1.8403376227549639</v>
      </c>
    </row>
    <row r="24" spans="1:9" x14ac:dyDescent="0.25">
      <c r="A24" t="s">
        <v>412</v>
      </c>
      <c r="B24" t="s">
        <v>447</v>
      </c>
      <c r="C24" t="s">
        <v>44</v>
      </c>
      <c r="D24">
        <v>10</v>
      </c>
      <c r="E24">
        <v>75</v>
      </c>
      <c r="F24">
        <v>23</v>
      </c>
      <c r="G24">
        <v>2.8979038085728885</v>
      </c>
      <c r="H24">
        <v>0.19695454052100894</v>
      </c>
      <c r="I24">
        <v>1.7662457612438125</v>
      </c>
    </row>
    <row r="25" spans="1:9" x14ac:dyDescent="0.25">
      <c r="A25" t="s">
        <v>365</v>
      </c>
      <c r="B25" t="s">
        <v>437</v>
      </c>
      <c r="C25" t="s">
        <v>97</v>
      </c>
      <c r="D25">
        <v>68</v>
      </c>
      <c r="E25">
        <v>142</v>
      </c>
      <c r="F25">
        <v>24</v>
      </c>
      <c r="G25">
        <v>0.75986256251260731</v>
      </c>
      <c r="H25">
        <v>9.7505632259076686E-2</v>
      </c>
      <c r="I25">
        <v>1.7590187165255167</v>
      </c>
    </row>
    <row r="26" spans="1:9" x14ac:dyDescent="0.25">
      <c r="A26" t="s">
        <v>380</v>
      </c>
      <c r="B26" t="s">
        <v>437</v>
      </c>
      <c r="C26" t="s">
        <v>27</v>
      </c>
      <c r="D26">
        <v>41</v>
      </c>
      <c r="E26">
        <v>170</v>
      </c>
      <c r="F26">
        <v>25</v>
      </c>
      <c r="G26">
        <v>1.2700145727123993</v>
      </c>
      <c r="H26">
        <v>7.8769886147892682E-2</v>
      </c>
      <c r="I26">
        <v>1.683856744323228</v>
      </c>
    </row>
    <row r="27" spans="1:9" x14ac:dyDescent="0.25">
      <c r="A27" t="s">
        <v>355</v>
      </c>
      <c r="B27" t="s">
        <v>437</v>
      </c>
      <c r="C27" t="s">
        <v>25</v>
      </c>
      <c r="D27">
        <v>52</v>
      </c>
      <c r="E27">
        <v>134</v>
      </c>
      <c r="F27">
        <v>26</v>
      </c>
      <c r="G27">
        <v>0.99905556717064969</v>
      </c>
      <c r="H27">
        <v>0.10447659824846921</v>
      </c>
      <c r="I27">
        <v>1.6759717782023933</v>
      </c>
    </row>
    <row r="28" spans="1:9" x14ac:dyDescent="0.25">
      <c r="A28" t="s">
        <v>405</v>
      </c>
      <c r="B28" t="s">
        <v>446</v>
      </c>
      <c r="C28" t="s">
        <v>22</v>
      </c>
      <c r="D28">
        <v>16</v>
      </c>
      <c r="E28">
        <v>161</v>
      </c>
      <c r="F28">
        <v>27</v>
      </c>
      <c r="G28">
        <v>2.2117967183296892</v>
      </c>
      <c r="H28">
        <v>8.2869276118500798E-2</v>
      </c>
      <c r="I28">
        <v>1.6634623114621654</v>
      </c>
    </row>
    <row r="29" spans="1:9" x14ac:dyDescent="0.25">
      <c r="A29" t="s">
        <v>358</v>
      </c>
      <c r="B29" t="s">
        <v>437</v>
      </c>
      <c r="C29" t="s">
        <v>77</v>
      </c>
      <c r="D29">
        <v>96</v>
      </c>
      <c r="E29">
        <v>83</v>
      </c>
      <c r="F29">
        <v>28</v>
      </c>
      <c r="G29">
        <v>0.46046179246169344</v>
      </c>
      <c r="H29">
        <v>0.18172229768553355</v>
      </c>
      <c r="I29">
        <v>1.6174467773837109</v>
      </c>
    </row>
    <row r="30" spans="1:9" x14ac:dyDescent="0.25">
      <c r="A30" t="s">
        <v>360</v>
      </c>
      <c r="B30" t="s">
        <v>437</v>
      </c>
      <c r="C30" t="s">
        <v>68</v>
      </c>
      <c r="D30">
        <v>83</v>
      </c>
      <c r="E30">
        <v>86</v>
      </c>
      <c r="F30">
        <v>29</v>
      </c>
      <c r="G30">
        <v>0.55944190607178534</v>
      </c>
      <c r="H30">
        <v>0.17428763730114291</v>
      </c>
      <c r="I30">
        <v>1.5953452229220466</v>
      </c>
    </row>
    <row r="31" spans="1:9" x14ac:dyDescent="0.25">
      <c r="A31" t="s">
        <v>397</v>
      </c>
      <c r="B31" t="s">
        <v>444</v>
      </c>
      <c r="C31" t="s">
        <v>12</v>
      </c>
      <c r="D31">
        <v>21</v>
      </c>
      <c r="E31">
        <v>131</v>
      </c>
      <c r="F31">
        <v>30</v>
      </c>
      <c r="G31">
        <v>1.7739300230516439</v>
      </c>
      <c r="H31">
        <v>0.1092794495030361</v>
      </c>
      <c r="I31">
        <v>1.5389716419940846</v>
      </c>
    </row>
    <row r="32" spans="1:9" x14ac:dyDescent="0.25">
      <c r="A32" t="s">
        <v>354</v>
      </c>
      <c r="B32" t="s">
        <v>442</v>
      </c>
      <c r="C32" t="s">
        <v>48</v>
      </c>
      <c r="D32">
        <v>20</v>
      </c>
      <c r="E32">
        <v>105</v>
      </c>
      <c r="F32">
        <v>31</v>
      </c>
      <c r="G32">
        <v>1.8119079048702331</v>
      </c>
      <c r="H32">
        <v>0.14511814962938435</v>
      </c>
      <c r="I32">
        <v>1.5370992005020978</v>
      </c>
    </row>
    <row r="33" spans="1:9" x14ac:dyDescent="0.25">
      <c r="A33" t="s">
        <v>344</v>
      </c>
      <c r="B33" t="s">
        <v>441</v>
      </c>
      <c r="C33" t="s">
        <v>55</v>
      </c>
      <c r="D33">
        <v>50</v>
      </c>
      <c r="E33">
        <v>158</v>
      </c>
      <c r="F33">
        <v>32</v>
      </c>
      <c r="G33">
        <v>1.0716915343610325</v>
      </c>
      <c r="H33">
        <v>8.3694406478022301E-2</v>
      </c>
      <c r="I33">
        <v>1.5056198670068432</v>
      </c>
    </row>
    <row r="34" spans="1:9" x14ac:dyDescent="0.25">
      <c r="A34" t="s">
        <v>364</v>
      </c>
      <c r="B34" t="s">
        <v>437</v>
      </c>
      <c r="C34" t="s">
        <v>47</v>
      </c>
      <c r="D34">
        <v>32</v>
      </c>
      <c r="E34">
        <v>21</v>
      </c>
      <c r="F34">
        <v>33</v>
      </c>
      <c r="G34">
        <v>1.485142540974437</v>
      </c>
      <c r="H34">
        <v>0.39234687975133387</v>
      </c>
      <c r="I34">
        <v>1.4395482169664304</v>
      </c>
    </row>
    <row r="35" spans="1:9" x14ac:dyDescent="0.25">
      <c r="A35" t="s">
        <v>405</v>
      </c>
      <c r="B35" t="s">
        <v>446</v>
      </c>
      <c r="C35" t="s">
        <v>15</v>
      </c>
      <c r="D35">
        <v>25</v>
      </c>
      <c r="E35">
        <v>239</v>
      </c>
      <c r="F35">
        <v>34</v>
      </c>
      <c r="G35">
        <v>1.6050999758953175</v>
      </c>
      <c r="H35">
        <v>2.5410340140322892E-2</v>
      </c>
      <c r="I35">
        <v>1.4009734922730204</v>
      </c>
    </row>
    <row r="36" spans="1:9" x14ac:dyDescent="0.25">
      <c r="A36" t="s">
        <v>370</v>
      </c>
      <c r="B36" t="s">
        <v>437</v>
      </c>
      <c r="C36" t="s">
        <v>52</v>
      </c>
      <c r="D36">
        <v>40</v>
      </c>
      <c r="E36">
        <v>82</v>
      </c>
      <c r="F36">
        <v>35</v>
      </c>
      <c r="G36">
        <v>1.3058712284287126</v>
      </c>
      <c r="H36">
        <v>0.1827212737561606</v>
      </c>
      <c r="I36">
        <v>1.3866391297137839</v>
      </c>
    </row>
    <row r="37" spans="1:9" x14ac:dyDescent="0.25">
      <c r="A37" t="s">
        <v>371</v>
      </c>
      <c r="B37" t="s">
        <v>437</v>
      </c>
      <c r="C37" t="s">
        <v>8</v>
      </c>
      <c r="D37">
        <v>11</v>
      </c>
      <c r="E37">
        <v>116</v>
      </c>
      <c r="F37">
        <v>36</v>
      </c>
      <c r="G37">
        <v>2.7708366572798253</v>
      </c>
      <c r="H37">
        <v>0.12654576793308925</v>
      </c>
      <c r="I37">
        <v>1.3718512962023151</v>
      </c>
    </row>
    <row r="38" spans="1:9" x14ac:dyDescent="0.25">
      <c r="A38" t="s">
        <v>364</v>
      </c>
      <c r="B38" t="s">
        <v>437</v>
      </c>
      <c r="C38" t="s">
        <v>59</v>
      </c>
      <c r="D38">
        <v>42</v>
      </c>
      <c r="E38">
        <v>113</v>
      </c>
      <c r="F38">
        <v>37</v>
      </c>
      <c r="G38">
        <v>1.194785945119996</v>
      </c>
      <c r="H38">
        <v>0.1280365787211995</v>
      </c>
      <c r="I38">
        <v>1.3015818303847482</v>
      </c>
    </row>
    <row r="39" spans="1:9" x14ac:dyDescent="0.25">
      <c r="A39" t="s">
        <v>365</v>
      </c>
      <c r="B39" t="s">
        <v>437</v>
      </c>
      <c r="C39" t="s">
        <v>73</v>
      </c>
      <c r="D39">
        <v>54</v>
      </c>
      <c r="E39">
        <v>61</v>
      </c>
      <c r="F39">
        <v>38</v>
      </c>
      <c r="G39">
        <v>0.96244604612728091</v>
      </c>
      <c r="H39">
        <v>0.22053186742833938</v>
      </c>
      <c r="I39">
        <v>1.2940204037085776</v>
      </c>
    </row>
    <row r="40" spans="1:9" x14ac:dyDescent="0.25">
      <c r="A40" t="s">
        <v>394</v>
      </c>
      <c r="B40" t="s">
        <v>443</v>
      </c>
      <c r="C40" t="s">
        <v>64</v>
      </c>
      <c r="D40">
        <v>38</v>
      </c>
      <c r="E40">
        <v>60</v>
      </c>
      <c r="F40">
        <v>39</v>
      </c>
      <c r="G40">
        <v>1.3364020624166471</v>
      </c>
      <c r="H40">
        <v>0.22094214905910695</v>
      </c>
      <c r="I40">
        <v>1.1889415122451481</v>
      </c>
    </row>
    <row r="41" spans="1:9" x14ac:dyDescent="0.25">
      <c r="A41" t="s">
        <v>344</v>
      </c>
      <c r="B41" t="s">
        <v>441</v>
      </c>
      <c r="C41" t="s">
        <v>71</v>
      </c>
      <c r="D41">
        <v>60</v>
      </c>
      <c r="E41">
        <v>29</v>
      </c>
      <c r="F41">
        <v>40</v>
      </c>
      <c r="G41">
        <v>0.82929655798639379</v>
      </c>
      <c r="H41">
        <v>0.3442290886939926</v>
      </c>
      <c r="I41">
        <v>1.1711997666408247</v>
      </c>
    </row>
    <row r="42" spans="1:9" x14ac:dyDescent="0.25">
      <c r="A42" t="s">
        <v>386</v>
      </c>
      <c r="B42" t="s">
        <v>437</v>
      </c>
      <c r="C42" t="s">
        <v>116</v>
      </c>
      <c r="D42">
        <v>88</v>
      </c>
      <c r="E42">
        <v>202</v>
      </c>
      <c r="F42">
        <v>41</v>
      </c>
      <c r="G42">
        <v>0.51761100856313913</v>
      </c>
      <c r="H42">
        <v>5.3287635746247931E-2</v>
      </c>
      <c r="I42">
        <v>1.1701468987374428</v>
      </c>
    </row>
    <row r="43" spans="1:9" x14ac:dyDescent="0.25">
      <c r="A43" t="s">
        <v>334</v>
      </c>
      <c r="B43" t="s">
        <v>438</v>
      </c>
      <c r="C43" t="s">
        <v>60</v>
      </c>
      <c r="D43">
        <v>13</v>
      </c>
      <c r="E43">
        <v>135</v>
      </c>
      <c r="F43">
        <v>42</v>
      </c>
      <c r="G43">
        <v>2.5892001157532989</v>
      </c>
      <c r="H43">
        <v>0.10440575914787674</v>
      </c>
      <c r="I43">
        <v>1.1591687760135059</v>
      </c>
    </row>
    <row r="44" spans="1:9" x14ac:dyDescent="0.25">
      <c r="A44" t="s">
        <v>344</v>
      </c>
      <c r="B44" t="s">
        <v>441</v>
      </c>
      <c r="C44" t="s">
        <v>92</v>
      </c>
      <c r="D44">
        <v>89</v>
      </c>
      <c r="E44">
        <v>138</v>
      </c>
      <c r="F44">
        <v>43</v>
      </c>
      <c r="G44">
        <v>0.50858108113171741</v>
      </c>
      <c r="H44">
        <v>0.10078896226612936</v>
      </c>
      <c r="I44">
        <v>1.1023795937140057</v>
      </c>
    </row>
    <row r="45" spans="1:9" x14ac:dyDescent="0.25">
      <c r="A45" t="s">
        <v>348</v>
      </c>
      <c r="B45" t="s">
        <v>442</v>
      </c>
      <c r="C45" t="s">
        <v>57</v>
      </c>
      <c r="D45">
        <v>82</v>
      </c>
      <c r="E45">
        <v>207</v>
      </c>
      <c r="F45">
        <v>44</v>
      </c>
      <c r="G45">
        <v>0.56001660831715905</v>
      </c>
      <c r="H45">
        <v>4.9447073420065303E-2</v>
      </c>
      <c r="I45">
        <v>1.0968204194035558</v>
      </c>
    </row>
    <row r="46" spans="1:9" x14ac:dyDescent="0.25">
      <c r="A46" t="s">
        <v>355</v>
      </c>
      <c r="B46" t="s">
        <v>437</v>
      </c>
      <c r="C46" t="s">
        <v>122</v>
      </c>
      <c r="D46">
        <v>72</v>
      </c>
      <c r="E46">
        <v>141</v>
      </c>
      <c r="F46">
        <v>45</v>
      </c>
      <c r="G46">
        <v>0.67516824981810153</v>
      </c>
      <c r="H46">
        <v>9.8017370741921642E-2</v>
      </c>
      <c r="I46">
        <v>1.0935922542475471</v>
      </c>
    </row>
    <row r="47" spans="1:9" x14ac:dyDescent="0.25">
      <c r="A47" t="s">
        <v>371</v>
      </c>
      <c r="B47" t="s">
        <v>437</v>
      </c>
      <c r="C47" t="s">
        <v>124</v>
      </c>
      <c r="D47">
        <v>85</v>
      </c>
      <c r="E47">
        <v>85</v>
      </c>
      <c r="F47">
        <v>46</v>
      </c>
      <c r="G47">
        <v>0.53480521569698458</v>
      </c>
      <c r="H47">
        <v>0.17843839607069764</v>
      </c>
      <c r="I47">
        <v>1.0886704724761371</v>
      </c>
    </row>
    <row r="48" spans="1:9" x14ac:dyDescent="0.25">
      <c r="A48" t="s">
        <v>381</v>
      </c>
      <c r="B48" t="s">
        <v>437</v>
      </c>
      <c r="C48" t="s">
        <v>88</v>
      </c>
      <c r="D48">
        <v>137</v>
      </c>
      <c r="E48">
        <v>96</v>
      </c>
      <c r="F48">
        <v>47</v>
      </c>
      <c r="G48">
        <v>0.25722962476548261</v>
      </c>
      <c r="H48">
        <v>0.15446581900681372</v>
      </c>
      <c r="I48">
        <v>1.0861664682234178</v>
      </c>
    </row>
    <row r="49" spans="1:9" x14ac:dyDescent="0.25">
      <c r="A49" t="s">
        <v>353</v>
      </c>
      <c r="B49" t="s">
        <v>442</v>
      </c>
      <c r="C49" t="s">
        <v>35</v>
      </c>
      <c r="D49">
        <v>43</v>
      </c>
      <c r="E49">
        <v>20</v>
      </c>
      <c r="F49">
        <v>48</v>
      </c>
      <c r="G49">
        <v>1.1754439329655029</v>
      </c>
      <c r="H49">
        <v>0.43995019474517166</v>
      </c>
      <c r="I49">
        <v>1.0312610721638218</v>
      </c>
    </row>
    <row r="50" spans="1:9" x14ac:dyDescent="0.25">
      <c r="A50" t="s">
        <v>388</v>
      </c>
      <c r="B50" t="s">
        <v>437</v>
      </c>
      <c r="C50" t="s">
        <v>131</v>
      </c>
      <c r="D50">
        <v>91</v>
      </c>
      <c r="E50">
        <v>120</v>
      </c>
      <c r="F50">
        <v>49</v>
      </c>
      <c r="G50">
        <v>0.5058876539887267</v>
      </c>
      <c r="H50">
        <v>0.12358684108000252</v>
      </c>
      <c r="I50">
        <v>1.0209253619543295</v>
      </c>
    </row>
    <row r="51" spans="1:9" x14ac:dyDescent="0.25">
      <c r="A51" t="s">
        <v>365</v>
      </c>
      <c r="B51" t="s">
        <v>437</v>
      </c>
      <c r="C51" t="s">
        <v>103</v>
      </c>
      <c r="D51">
        <v>90</v>
      </c>
      <c r="E51">
        <v>16</v>
      </c>
      <c r="F51">
        <v>50</v>
      </c>
      <c r="G51">
        <v>0.50672272104710203</v>
      </c>
      <c r="H51">
        <v>0.50992124285713369</v>
      </c>
      <c r="I51">
        <v>1.0138536028125145</v>
      </c>
    </row>
    <row r="52" spans="1:9" x14ac:dyDescent="0.25">
      <c r="A52" t="s">
        <v>371</v>
      </c>
      <c r="B52" t="s">
        <v>437</v>
      </c>
      <c r="C52" t="s">
        <v>53</v>
      </c>
      <c r="D52">
        <v>24</v>
      </c>
      <c r="E52">
        <v>194</v>
      </c>
      <c r="F52">
        <v>51</v>
      </c>
      <c r="G52">
        <v>1.6971074291566839</v>
      </c>
      <c r="H52">
        <v>5.9487439833780402E-2</v>
      </c>
      <c r="I52">
        <v>1.0112169251462622</v>
      </c>
    </row>
    <row r="53" spans="1:9" x14ac:dyDescent="0.25">
      <c r="A53" t="s">
        <v>418</v>
      </c>
      <c r="B53" t="s">
        <v>449</v>
      </c>
      <c r="C53" t="s">
        <v>51</v>
      </c>
      <c r="D53">
        <v>48</v>
      </c>
      <c r="E53">
        <v>77</v>
      </c>
      <c r="F53">
        <v>52</v>
      </c>
      <c r="G53">
        <v>1.0984741397092579</v>
      </c>
      <c r="H53">
        <v>0.19410104586509647</v>
      </c>
      <c r="I53">
        <v>1.0094170902491479</v>
      </c>
    </row>
    <row r="54" spans="1:9" x14ac:dyDescent="0.25">
      <c r="A54" t="s">
        <v>378</v>
      </c>
      <c r="B54" t="s">
        <v>437</v>
      </c>
      <c r="C54" t="s">
        <v>13</v>
      </c>
      <c r="D54">
        <v>8</v>
      </c>
      <c r="E54">
        <v>179</v>
      </c>
      <c r="F54">
        <v>53</v>
      </c>
      <c r="G54">
        <v>3.2249712170495664</v>
      </c>
      <c r="H54">
        <v>7.4546462630294963E-2</v>
      </c>
      <c r="I54">
        <v>0.98878509332016418</v>
      </c>
    </row>
    <row r="55" spans="1:9" x14ac:dyDescent="0.25">
      <c r="A55" t="s">
        <v>396</v>
      </c>
      <c r="B55" t="s">
        <v>443</v>
      </c>
      <c r="C55" t="s">
        <v>65</v>
      </c>
      <c r="D55">
        <v>57</v>
      </c>
      <c r="E55">
        <v>107</v>
      </c>
      <c r="F55">
        <v>54</v>
      </c>
      <c r="G55">
        <v>0.89875789658335192</v>
      </c>
      <c r="H55">
        <v>0.14047721655369766</v>
      </c>
      <c r="I55">
        <v>0.9235093583764924</v>
      </c>
    </row>
    <row r="56" spans="1:9" x14ac:dyDescent="0.25">
      <c r="A56" t="s">
        <v>411</v>
      </c>
      <c r="B56" t="s">
        <v>447</v>
      </c>
      <c r="C56" t="s">
        <v>39</v>
      </c>
      <c r="D56">
        <v>36</v>
      </c>
      <c r="E56">
        <v>67</v>
      </c>
      <c r="F56">
        <v>55</v>
      </c>
      <c r="G56">
        <v>1.3965478790340542</v>
      </c>
      <c r="H56">
        <v>0.21318751952772197</v>
      </c>
      <c r="I56">
        <v>0.92001408632961879</v>
      </c>
    </row>
    <row r="57" spans="1:9" x14ac:dyDescent="0.25">
      <c r="A57" t="s">
        <v>370</v>
      </c>
      <c r="B57" t="s">
        <v>437</v>
      </c>
      <c r="C57" t="s">
        <v>115</v>
      </c>
      <c r="D57">
        <v>122</v>
      </c>
      <c r="E57">
        <v>118</v>
      </c>
      <c r="F57">
        <v>56</v>
      </c>
      <c r="G57">
        <v>0.32971271745117042</v>
      </c>
      <c r="H57">
        <v>0.1252657070134606</v>
      </c>
      <c r="I57">
        <v>0.91476542709238207</v>
      </c>
    </row>
    <row r="58" spans="1:9" x14ac:dyDescent="0.25">
      <c r="A58" t="s">
        <v>368</v>
      </c>
      <c r="B58" t="s">
        <v>437</v>
      </c>
      <c r="C58" t="s">
        <v>119</v>
      </c>
      <c r="D58">
        <v>120</v>
      </c>
      <c r="E58">
        <v>93</v>
      </c>
      <c r="F58">
        <v>57</v>
      </c>
      <c r="G58">
        <v>0.33759696272646961</v>
      </c>
      <c r="H58">
        <v>0.16269644797407776</v>
      </c>
      <c r="I58">
        <v>0.89914967405710644</v>
      </c>
    </row>
    <row r="59" spans="1:9" x14ac:dyDescent="0.25">
      <c r="A59" t="s">
        <v>379</v>
      </c>
      <c r="B59" t="s">
        <v>437</v>
      </c>
      <c r="C59" t="s">
        <v>148</v>
      </c>
      <c r="D59">
        <v>132</v>
      </c>
      <c r="E59">
        <v>159</v>
      </c>
      <c r="F59">
        <v>58</v>
      </c>
      <c r="G59">
        <v>0.27719565292829362</v>
      </c>
      <c r="H59">
        <v>8.3667536024416206E-2</v>
      </c>
      <c r="I59">
        <v>0.89477846746019318</v>
      </c>
    </row>
    <row r="60" spans="1:9" x14ac:dyDescent="0.25">
      <c r="A60" t="s">
        <v>401</v>
      </c>
      <c r="B60" t="s">
        <v>444</v>
      </c>
      <c r="C60" t="s">
        <v>17</v>
      </c>
      <c r="D60">
        <v>14</v>
      </c>
      <c r="E60">
        <v>18</v>
      </c>
      <c r="F60">
        <v>59</v>
      </c>
      <c r="G60">
        <v>2.3659990786759986</v>
      </c>
      <c r="H60">
        <v>0.49577825130406655</v>
      </c>
      <c r="I60">
        <v>0.88118028396256132</v>
      </c>
    </row>
    <row r="61" spans="1:9" x14ac:dyDescent="0.25">
      <c r="A61" t="s">
        <v>372</v>
      </c>
      <c r="B61" t="s">
        <v>437</v>
      </c>
      <c r="C61" t="s">
        <v>32</v>
      </c>
      <c r="D61">
        <v>28</v>
      </c>
      <c r="E61">
        <v>79</v>
      </c>
      <c r="F61">
        <v>60</v>
      </c>
      <c r="G61">
        <v>1.5291288346984699</v>
      </c>
      <c r="H61">
        <v>0.18884379555483236</v>
      </c>
      <c r="I61">
        <v>0.88107758117554358</v>
      </c>
    </row>
    <row r="62" spans="1:9" x14ac:dyDescent="0.25">
      <c r="A62" t="s">
        <v>374</v>
      </c>
      <c r="B62" t="s">
        <v>437</v>
      </c>
      <c r="C62" t="s">
        <v>106</v>
      </c>
      <c r="D62">
        <v>111</v>
      </c>
      <c r="E62">
        <v>148</v>
      </c>
      <c r="F62">
        <v>61</v>
      </c>
      <c r="G62">
        <v>0.38154674057972909</v>
      </c>
      <c r="H62">
        <v>9.4318520589389929E-2</v>
      </c>
      <c r="I62">
        <v>0.86946851054561125</v>
      </c>
    </row>
    <row r="63" spans="1:9" x14ac:dyDescent="0.25">
      <c r="A63" t="s">
        <v>359</v>
      </c>
      <c r="B63" t="s">
        <v>437</v>
      </c>
      <c r="C63" t="s">
        <v>49</v>
      </c>
      <c r="D63">
        <v>67</v>
      </c>
      <c r="E63">
        <v>117</v>
      </c>
      <c r="F63">
        <v>62</v>
      </c>
      <c r="G63">
        <v>0.78045973926186707</v>
      </c>
      <c r="H63">
        <v>0.12536745407841926</v>
      </c>
      <c r="I63">
        <v>0.84822275184729301</v>
      </c>
    </row>
    <row r="64" spans="1:9" x14ac:dyDescent="0.25">
      <c r="A64" t="s">
        <v>403</v>
      </c>
      <c r="B64" t="s">
        <v>439</v>
      </c>
      <c r="C64" t="s">
        <v>14</v>
      </c>
      <c r="D64">
        <v>19</v>
      </c>
      <c r="E64">
        <v>41</v>
      </c>
      <c r="F64">
        <v>63</v>
      </c>
      <c r="G64">
        <v>1.8734259493500827</v>
      </c>
      <c r="H64">
        <v>0.27907757646365089</v>
      </c>
      <c r="I64">
        <v>0.83347596658406753</v>
      </c>
    </row>
    <row r="65" spans="1:9" x14ac:dyDescent="0.25">
      <c r="A65" t="s">
        <v>376</v>
      </c>
      <c r="B65" t="s">
        <v>437</v>
      </c>
      <c r="C65" t="s">
        <v>41</v>
      </c>
      <c r="D65">
        <v>61</v>
      </c>
      <c r="E65">
        <v>55</v>
      </c>
      <c r="F65">
        <v>64</v>
      </c>
      <c r="G65">
        <v>0.82812182107154986</v>
      </c>
      <c r="H65">
        <v>0.22877082683310868</v>
      </c>
      <c r="I65">
        <v>0.83210179945543883</v>
      </c>
    </row>
    <row r="66" spans="1:9" x14ac:dyDescent="0.25">
      <c r="A66" t="s">
        <v>356</v>
      </c>
      <c r="B66" t="s">
        <v>437</v>
      </c>
      <c r="C66" t="s">
        <v>128</v>
      </c>
      <c r="D66">
        <v>123</v>
      </c>
      <c r="E66">
        <v>162</v>
      </c>
      <c r="F66">
        <v>65</v>
      </c>
      <c r="G66">
        <v>0.32782276907326097</v>
      </c>
      <c r="H66">
        <v>8.2238144114770345E-2</v>
      </c>
      <c r="I66">
        <v>0.82770848880435122</v>
      </c>
    </row>
    <row r="67" spans="1:9" x14ac:dyDescent="0.25">
      <c r="A67" t="s">
        <v>341</v>
      </c>
      <c r="B67" t="s">
        <v>442</v>
      </c>
      <c r="C67" t="s">
        <v>159</v>
      </c>
      <c r="D67">
        <v>150</v>
      </c>
      <c r="E67">
        <v>153</v>
      </c>
      <c r="F67">
        <v>66</v>
      </c>
      <c r="G67">
        <v>0.21408987384678396</v>
      </c>
      <c r="H67">
        <v>8.8554708764289614E-2</v>
      </c>
      <c r="I67">
        <v>0.80512287346632894</v>
      </c>
    </row>
    <row r="68" spans="1:9" x14ac:dyDescent="0.25">
      <c r="A68" t="s">
        <v>373</v>
      </c>
      <c r="B68" t="s">
        <v>437</v>
      </c>
      <c r="C68" t="s">
        <v>67</v>
      </c>
      <c r="D68">
        <v>79</v>
      </c>
      <c r="E68">
        <v>109</v>
      </c>
      <c r="F68">
        <v>67</v>
      </c>
      <c r="G68">
        <v>0.60090347382417153</v>
      </c>
      <c r="H68">
        <v>0.13194275739837133</v>
      </c>
      <c r="I68">
        <v>0.80106498521222125</v>
      </c>
    </row>
    <row r="69" spans="1:9" x14ac:dyDescent="0.25">
      <c r="A69" t="s">
        <v>391</v>
      </c>
      <c r="B69" t="s">
        <v>443</v>
      </c>
      <c r="C69" t="s">
        <v>78</v>
      </c>
      <c r="D69">
        <v>81</v>
      </c>
      <c r="E69">
        <v>282</v>
      </c>
      <c r="F69">
        <v>68</v>
      </c>
      <c r="G69">
        <v>0.56676920243911777</v>
      </c>
      <c r="H69">
        <v>3.9920159680638719E-3</v>
      </c>
      <c r="I69">
        <v>0.78520817487684635</v>
      </c>
    </row>
    <row r="70" spans="1:9" x14ac:dyDescent="0.25">
      <c r="A70" t="s">
        <v>365</v>
      </c>
      <c r="B70" t="s">
        <v>437</v>
      </c>
      <c r="C70" t="s">
        <v>66</v>
      </c>
      <c r="D70">
        <v>69</v>
      </c>
      <c r="E70">
        <v>70</v>
      </c>
      <c r="F70">
        <v>69</v>
      </c>
      <c r="G70">
        <v>0.72652028721534956</v>
      </c>
      <c r="H70">
        <v>0.20899899303688013</v>
      </c>
      <c r="I70">
        <v>0.78298554732900483</v>
      </c>
    </row>
    <row r="71" spans="1:9" x14ac:dyDescent="0.25">
      <c r="A71" t="s">
        <v>355</v>
      </c>
      <c r="B71" t="s">
        <v>437</v>
      </c>
      <c r="C71" t="s">
        <v>117</v>
      </c>
      <c r="D71">
        <v>125</v>
      </c>
      <c r="E71">
        <v>32</v>
      </c>
      <c r="F71">
        <v>70</v>
      </c>
      <c r="G71">
        <v>0.32515076691773381</v>
      </c>
      <c r="H71">
        <v>0.32825283046082465</v>
      </c>
      <c r="I71">
        <v>0.76708583203999836</v>
      </c>
    </row>
    <row r="72" spans="1:9" x14ac:dyDescent="0.25">
      <c r="A72" t="s">
        <v>333</v>
      </c>
      <c r="B72" t="s">
        <v>439</v>
      </c>
      <c r="C72" t="s">
        <v>76</v>
      </c>
      <c r="D72">
        <v>56</v>
      </c>
      <c r="E72">
        <v>43</v>
      </c>
      <c r="F72">
        <v>71</v>
      </c>
      <c r="G72">
        <v>0.91564241568985061</v>
      </c>
      <c r="H72">
        <v>0.26994174776030605</v>
      </c>
      <c r="I72">
        <v>0.7660562279309211</v>
      </c>
    </row>
    <row r="73" spans="1:9" x14ac:dyDescent="0.25">
      <c r="A73" t="s">
        <v>427</v>
      </c>
      <c r="B73" t="s">
        <v>438</v>
      </c>
      <c r="C73" t="s">
        <v>63</v>
      </c>
      <c r="D73">
        <v>75</v>
      </c>
      <c r="E73">
        <v>147</v>
      </c>
      <c r="F73">
        <v>72</v>
      </c>
      <c r="G73">
        <v>0.65770231999155815</v>
      </c>
      <c r="H73">
        <v>9.4536803849002288E-2</v>
      </c>
      <c r="I73">
        <v>0.76571761370263458</v>
      </c>
    </row>
    <row r="74" spans="1:9" x14ac:dyDescent="0.25">
      <c r="A74" t="s">
        <v>357</v>
      </c>
      <c r="B74" t="s">
        <v>437</v>
      </c>
      <c r="C74" t="s">
        <v>127</v>
      </c>
      <c r="D74">
        <v>133</v>
      </c>
      <c r="E74">
        <v>24</v>
      </c>
      <c r="F74">
        <v>73</v>
      </c>
      <c r="G74">
        <v>0.27495029318884873</v>
      </c>
      <c r="H74">
        <v>0.37436666956581516</v>
      </c>
      <c r="I74">
        <v>0.75356661474597497</v>
      </c>
    </row>
    <row r="75" spans="1:9" x14ac:dyDescent="0.25">
      <c r="A75" t="s">
        <v>371</v>
      </c>
      <c r="B75" t="s">
        <v>437</v>
      </c>
      <c r="C75" t="s">
        <v>69</v>
      </c>
      <c r="D75">
        <v>31</v>
      </c>
      <c r="E75">
        <v>206</v>
      </c>
      <c r="F75">
        <v>74</v>
      </c>
      <c r="G75">
        <v>1.4895754366162823</v>
      </c>
      <c r="H75">
        <v>5.1046731553199845E-2</v>
      </c>
      <c r="I75">
        <v>0.74843836727954505</v>
      </c>
    </row>
    <row r="76" spans="1:9" x14ac:dyDescent="0.25">
      <c r="A76" t="s">
        <v>355</v>
      </c>
      <c r="B76" t="s">
        <v>437</v>
      </c>
      <c r="C76" t="s">
        <v>246</v>
      </c>
      <c r="D76">
        <v>173</v>
      </c>
      <c r="E76">
        <v>297</v>
      </c>
      <c r="F76">
        <v>75</v>
      </c>
      <c r="G76">
        <v>0.15222513737445836</v>
      </c>
      <c r="H76">
        <v>5.0185343598516791E-4</v>
      </c>
      <c r="I76">
        <v>0.74538439523773803</v>
      </c>
    </row>
    <row r="77" spans="1:9" x14ac:dyDescent="0.25">
      <c r="A77" t="s">
        <v>382</v>
      </c>
      <c r="B77" t="s">
        <v>437</v>
      </c>
      <c r="C77" t="s">
        <v>18</v>
      </c>
      <c r="D77">
        <v>23</v>
      </c>
      <c r="E77">
        <v>72</v>
      </c>
      <c r="F77">
        <v>76</v>
      </c>
      <c r="G77">
        <v>1.7379817529125574</v>
      </c>
      <c r="H77">
        <v>0.20534346181269178</v>
      </c>
      <c r="I77">
        <v>0.73885934090995598</v>
      </c>
    </row>
    <row r="78" spans="1:9" x14ac:dyDescent="0.25">
      <c r="A78" t="s">
        <v>412</v>
      </c>
      <c r="B78" t="s">
        <v>447</v>
      </c>
      <c r="C78" t="s">
        <v>61</v>
      </c>
      <c r="D78">
        <v>47</v>
      </c>
      <c r="E78">
        <v>123</v>
      </c>
      <c r="F78">
        <v>77</v>
      </c>
      <c r="G78">
        <v>1.107991987329378</v>
      </c>
      <c r="H78">
        <v>0.11980573571598017</v>
      </c>
      <c r="I78">
        <v>0.73670767438833151</v>
      </c>
    </row>
    <row r="79" spans="1:9" x14ac:dyDescent="0.25">
      <c r="A79" t="s">
        <v>409</v>
      </c>
      <c r="B79" t="s">
        <v>446</v>
      </c>
      <c r="C79" t="s">
        <v>43</v>
      </c>
      <c r="D79">
        <v>77</v>
      </c>
      <c r="E79">
        <v>154</v>
      </c>
      <c r="F79">
        <v>78</v>
      </c>
      <c r="G79">
        <v>0.6448675236557081</v>
      </c>
      <c r="H79">
        <v>8.8230715942086299E-2</v>
      </c>
      <c r="I79">
        <v>0.7261066788355417</v>
      </c>
    </row>
    <row r="80" spans="1:9" x14ac:dyDescent="0.25">
      <c r="A80" t="s">
        <v>340</v>
      </c>
      <c r="B80" t="s">
        <v>442</v>
      </c>
      <c r="C80" t="s">
        <v>31</v>
      </c>
      <c r="D80">
        <v>53</v>
      </c>
      <c r="E80">
        <v>35</v>
      </c>
      <c r="F80">
        <v>79</v>
      </c>
      <c r="G80">
        <v>0.99135691180797259</v>
      </c>
      <c r="H80">
        <v>0.30447366196201359</v>
      </c>
      <c r="I80">
        <v>0.71974997143933761</v>
      </c>
    </row>
    <row r="81" spans="1:9" x14ac:dyDescent="0.25">
      <c r="A81" t="s">
        <v>334</v>
      </c>
      <c r="B81" t="s">
        <v>438</v>
      </c>
      <c r="C81" t="s">
        <v>84</v>
      </c>
      <c r="D81">
        <v>102</v>
      </c>
      <c r="E81">
        <v>26</v>
      </c>
      <c r="F81">
        <v>80</v>
      </c>
      <c r="G81">
        <v>0.41581168666816304</v>
      </c>
      <c r="H81">
        <v>0.36069868742240624</v>
      </c>
      <c r="I81">
        <v>0.71520139110298431</v>
      </c>
    </row>
    <row r="82" spans="1:9" x14ac:dyDescent="0.25">
      <c r="A82" t="s">
        <v>371</v>
      </c>
      <c r="B82" t="s">
        <v>437</v>
      </c>
      <c r="C82" t="s">
        <v>161</v>
      </c>
      <c r="D82">
        <v>118</v>
      </c>
      <c r="E82">
        <v>231</v>
      </c>
      <c r="F82">
        <v>81</v>
      </c>
      <c r="G82">
        <v>0.34383305203127618</v>
      </c>
      <c r="H82">
        <v>2.7689621151273557E-2</v>
      </c>
      <c r="I82">
        <v>0.69860275489619506</v>
      </c>
    </row>
    <row r="83" spans="1:9" x14ac:dyDescent="0.25">
      <c r="A83" t="s">
        <v>364</v>
      </c>
      <c r="B83" t="s">
        <v>437</v>
      </c>
      <c r="C83" t="s">
        <v>74</v>
      </c>
      <c r="D83">
        <v>135</v>
      </c>
      <c r="E83">
        <v>164</v>
      </c>
      <c r="F83">
        <v>82</v>
      </c>
      <c r="G83">
        <v>0.26626928278074563</v>
      </c>
      <c r="H83">
        <v>8.203908888715096E-2</v>
      </c>
      <c r="I83">
        <v>0.6969165462808723</v>
      </c>
    </row>
    <row r="84" spans="1:9" x14ac:dyDescent="0.25">
      <c r="A84" t="s">
        <v>402</v>
      </c>
      <c r="B84" t="s">
        <v>445</v>
      </c>
      <c r="C84" t="s">
        <v>54</v>
      </c>
      <c r="D84">
        <v>45</v>
      </c>
      <c r="E84">
        <v>127</v>
      </c>
      <c r="F84">
        <v>83</v>
      </c>
      <c r="G84">
        <v>1.1243629217822937</v>
      </c>
      <c r="H84">
        <v>0.11376301349950879</v>
      </c>
      <c r="I84">
        <v>0.68033084015269696</v>
      </c>
    </row>
    <row r="85" spans="1:9" x14ac:dyDescent="0.25">
      <c r="A85" t="s">
        <v>355</v>
      </c>
      <c r="B85" t="s">
        <v>437</v>
      </c>
      <c r="C85" t="s">
        <v>107</v>
      </c>
      <c r="D85">
        <v>92</v>
      </c>
      <c r="E85">
        <v>114</v>
      </c>
      <c r="F85">
        <v>84</v>
      </c>
      <c r="G85">
        <v>0.50574209253089231</v>
      </c>
      <c r="H85">
        <v>0.1275566025293445</v>
      </c>
      <c r="I85">
        <v>0.67812337954196233</v>
      </c>
    </row>
    <row r="86" spans="1:9" x14ac:dyDescent="0.25">
      <c r="A86" t="s">
        <v>375</v>
      </c>
      <c r="B86" t="s">
        <v>437</v>
      </c>
      <c r="C86" t="s">
        <v>96</v>
      </c>
      <c r="D86">
        <v>119</v>
      </c>
      <c r="E86">
        <v>104</v>
      </c>
      <c r="F86">
        <v>85</v>
      </c>
      <c r="G86">
        <v>0.33817892436448399</v>
      </c>
      <c r="H86">
        <v>0.14530318065054151</v>
      </c>
      <c r="I86">
        <v>0.67720785014755902</v>
      </c>
    </row>
    <row r="87" spans="1:9" x14ac:dyDescent="0.25">
      <c r="A87" t="s">
        <v>418</v>
      </c>
      <c r="B87" t="s">
        <v>449</v>
      </c>
      <c r="C87" t="s">
        <v>30</v>
      </c>
      <c r="D87">
        <v>33</v>
      </c>
      <c r="E87">
        <v>95</v>
      </c>
      <c r="F87">
        <v>86</v>
      </c>
      <c r="G87">
        <v>1.4466906846511689</v>
      </c>
      <c r="H87">
        <v>0.16059605306839075</v>
      </c>
      <c r="I87">
        <v>0.66619230829203668</v>
      </c>
    </row>
    <row r="88" spans="1:9" x14ac:dyDescent="0.25">
      <c r="A88" t="s">
        <v>371</v>
      </c>
      <c r="B88" t="s">
        <v>437</v>
      </c>
      <c r="C88" t="s">
        <v>202</v>
      </c>
      <c r="D88">
        <v>112</v>
      </c>
      <c r="E88">
        <v>100</v>
      </c>
      <c r="F88">
        <v>87</v>
      </c>
      <c r="G88">
        <v>0.38127857342290311</v>
      </c>
      <c r="H88">
        <v>0.14820890861804087</v>
      </c>
      <c r="I88">
        <v>0.66457170323192927</v>
      </c>
    </row>
    <row r="89" spans="1:9" x14ac:dyDescent="0.25">
      <c r="A89" t="s">
        <v>372</v>
      </c>
      <c r="B89" t="s">
        <v>437</v>
      </c>
      <c r="C89" t="s">
        <v>42</v>
      </c>
      <c r="D89">
        <v>46</v>
      </c>
      <c r="E89">
        <v>89</v>
      </c>
      <c r="F89">
        <v>88</v>
      </c>
      <c r="G89">
        <v>1.1146788006209372</v>
      </c>
      <c r="H89">
        <v>0.16623445156651329</v>
      </c>
      <c r="I89">
        <v>0.66371372758010838</v>
      </c>
    </row>
    <row r="90" spans="1:9" x14ac:dyDescent="0.25">
      <c r="A90" t="s">
        <v>371</v>
      </c>
      <c r="B90" t="s">
        <v>437</v>
      </c>
      <c r="C90" t="s">
        <v>75</v>
      </c>
      <c r="D90">
        <v>94</v>
      </c>
      <c r="E90">
        <v>111</v>
      </c>
      <c r="F90">
        <v>89</v>
      </c>
      <c r="G90">
        <v>0.47354730368746645</v>
      </c>
      <c r="H90">
        <v>0.12886793651455314</v>
      </c>
      <c r="I90">
        <v>0.65874339298895812</v>
      </c>
    </row>
    <row r="91" spans="1:9" x14ac:dyDescent="0.25">
      <c r="A91" t="s">
        <v>347</v>
      </c>
      <c r="B91" t="s">
        <v>442</v>
      </c>
      <c r="C91" t="s">
        <v>152</v>
      </c>
      <c r="D91">
        <v>126</v>
      </c>
      <c r="E91">
        <v>172</v>
      </c>
      <c r="F91">
        <v>90</v>
      </c>
      <c r="G91">
        <v>0.31878116621996727</v>
      </c>
      <c r="H91">
        <v>7.7593028108285111E-2</v>
      </c>
      <c r="I91">
        <v>0.63869258529734751</v>
      </c>
    </row>
    <row r="92" spans="1:9" x14ac:dyDescent="0.25">
      <c r="A92" t="s">
        <v>420</v>
      </c>
      <c r="B92" t="s">
        <v>448</v>
      </c>
      <c r="C92" t="s">
        <v>79</v>
      </c>
      <c r="D92">
        <v>115</v>
      </c>
      <c r="E92">
        <v>295</v>
      </c>
      <c r="F92">
        <v>91</v>
      </c>
      <c r="G92">
        <v>0.36944321167104466</v>
      </c>
      <c r="H92">
        <v>2.018801269221303E-3</v>
      </c>
      <c r="I92">
        <v>0.63678359306577981</v>
      </c>
    </row>
    <row r="93" spans="1:9" x14ac:dyDescent="0.25">
      <c r="A93" t="s">
        <v>356</v>
      </c>
      <c r="B93" t="s">
        <v>437</v>
      </c>
      <c r="C93" t="s">
        <v>56</v>
      </c>
      <c r="D93">
        <v>62</v>
      </c>
      <c r="E93">
        <v>181</v>
      </c>
      <c r="F93">
        <v>92</v>
      </c>
      <c r="G93">
        <v>0.8265351159118326</v>
      </c>
      <c r="H93">
        <v>7.27850163029789E-2</v>
      </c>
      <c r="I93">
        <v>0.62547300878071665</v>
      </c>
    </row>
    <row r="94" spans="1:9" x14ac:dyDescent="0.25">
      <c r="A94" t="s">
        <v>365</v>
      </c>
      <c r="B94" t="s">
        <v>437</v>
      </c>
      <c r="C94" t="s">
        <v>111</v>
      </c>
      <c r="D94">
        <v>93</v>
      </c>
      <c r="E94">
        <v>188</v>
      </c>
      <c r="F94">
        <v>93</v>
      </c>
      <c r="G94">
        <v>0.48643403457560491</v>
      </c>
      <c r="H94">
        <v>6.6565999925172425E-2</v>
      </c>
      <c r="I94">
        <v>0.61997176179314573</v>
      </c>
    </row>
    <row r="95" spans="1:9" x14ac:dyDescent="0.25">
      <c r="A95" t="s">
        <v>348</v>
      </c>
      <c r="B95" t="s">
        <v>442</v>
      </c>
      <c r="C95" t="s">
        <v>24</v>
      </c>
      <c r="D95">
        <v>15</v>
      </c>
      <c r="E95">
        <v>73</v>
      </c>
      <c r="F95">
        <v>94</v>
      </c>
      <c r="G95">
        <v>2.2266878912502759</v>
      </c>
      <c r="H95">
        <v>0.20221758576396026</v>
      </c>
      <c r="I95">
        <v>0.61323952538942494</v>
      </c>
    </row>
    <row r="96" spans="1:9" x14ac:dyDescent="0.25">
      <c r="A96" t="s">
        <v>398</v>
      </c>
      <c r="B96" t="s">
        <v>444</v>
      </c>
      <c r="C96" t="s">
        <v>132</v>
      </c>
      <c r="D96">
        <v>95</v>
      </c>
      <c r="E96">
        <v>10</v>
      </c>
      <c r="F96">
        <v>95</v>
      </c>
      <c r="G96">
        <v>0.47003843211675295</v>
      </c>
      <c r="H96">
        <v>0.7176653309070008</v>
      </c>
      <c r="I96">
        <v>0.61295960080632306</v>
      </c>
    </row>
    <row r="97" spans="1:9" x14ac:dyDescent="0.25">
      <c r="A97" t="s">
        <v>371</v>
      </c>
      <c r="B97" t="s">
        <v>437</v>
      </c>
      <c r="C97" t="s">
        <v>114</v>
      </c>
      <c r="D97">
        <v>130</v>
      </c>
      <c r="E97">
        <v>193</v>
      </c>
      <c r="F97">
        <v>96</v>
      </c>
      <c r="G97">
        <v>0.28097101391296958</v>
      </c>
      <c r="H97">
        <v>6.0530924571279038E-2</v>
      </c>
      <c r="I97">
        <v>0.606987375457685</v>
      </c>
    </row>
    <row r="98" spans="1:9" x14ac:dyDescent="0.25">
      <c r="A98" t="s">
        <v>355</v>
      </c>
      <c r="B98" t="s">
        <v>437</v>
      </c>
      <c r="C98" t="s">
        <v>105</v>
      </c>
      <c r="D98">
        <v>140</v>
      </c>
      <c r="E98">
        <v>165</v>
      </c>
      <c r="F98">
        <v>97</v>
      </c>
      <c r="G98">
        <v>0.25104881774459831</v>
      </c>
      <c r="H98">
        <v>8.1827017528367699E-2</v>
      </c>
      <c r="I98">
        <v>0.60690535777410626</v>
      </c>
    </row>
    <row r="99" spans="1:9" x14ac:dyDescent="0.25">
      <c r="A99" t="s">
        <v>348</v>
      </c>
      <c r="B99" t="s">
        <v>442</v>
      </c>
      <c r="C99" t="s">
        <v>90</v>
      </c>
      <c r="D99">
        <v>97</v>
      </c>
      <c r="E99">
        <v>157</v>
      </c>
      <c r="F99">
        <v>98</v>
      </c>
      <c r="G99">
        <v>0.45264872214665391</v>
      </c>
      <c r="H99">
        <v>8.4414151359129344E-2</v>
      </c>
      <c r="I99">
        <v>0.60598685113844863</v>
      </c>
    </row>
    <row r="100" spans="1:9" x14ac:dyDescent="0.25">
      <c r="A100" t="s">
        <v>363</v>
      </c>
      <c r="B100" t="s">
        <v>437</v>
      </c>
      <c r="C100" t="s">
        <v>38</v>
      </c>
      <c r="D100">
        <v>44</v>
      </c>
      <c r="E100">
        <v>173</v>
      </c>
      <c r="F100">
        <v>99</v>
      </c>
      <c r="G100">
        <v>1.1378947717481225</v>
      </c>
      <c r="H100">
        <v>7.7561909963283687E-2</v>
      </c>
      <c r="I100">
        <v>0.60509676689514647</v>
      </c>
    </row>
    <row r="101" spans="1:9" x14ac:dyDescent="0.25">
      <c r="A101" t="s">
        <v>411</v>
      </c>
      <c r="B101" t="s">
        <v>447</v>
      </c>
      <c r="C101" t="s">
        <v>112</v>
      </c>
      <c r="D101">
        <v>99</v>
      </c>
      <c r="E101">
        <v>195</v>
      </c>
      <c r="F101">
        <v>100</v>
      </c>
      <c r="G101">
        <v>0.44520692191961864</v>
      </c>
      <c r="H101">
        <v>5.8991374169196038E-2</v>
      </c>
      <c r="I101">
        <v>0.60386957643339634</v>
      </c>
    </row>
    <row r="102" spans="1:9" x14ac:dyDescent="0.25">
      <c r="A102" t="s">
        <v>377</v>
      </c>
      <c r="B102" t="s">
        <v>441</v>
      </c>
      <c r="C102" t="s">
        <v>70</v>
      </c>
      <c r="D102">
        <v>70</v>
      </c>
      <c r="E102">
        <v>182</v>
      </c>
      <c r="F102">
        <v>101</v>
      </c>
      <c r="G102">
        <v>0.7149096670001287</v>
      </c>
      <c r="H102">
        <v>7.1509170172976977E-2</v>
      </c>
      <c r="I102">
        <v>0.60385579176059179</v>
      </c>
    </row>
    <row r="103" spans="1:9" x14ac:dyDescent="0.25">
      <c r="A103" t="s">
        <v>417</v>
      </c>
      <c r="B103" t="s">
        <v>437</v>
      </c>
      <c r="C103" t="s">
        <v>174</v>
      </c>
      <c r="D103">
        <v>107</v>
      </c>
      <c r="E103">
        <v>213</v>
      </c>
      <c r="F103">
        <v>102</v>
      </c>
      <c r="G103">
        <v>0.40874056833516459</v>
      </c>
      <c r="H103">
        <v>4.7915413306216112E-2</v>
      </c>
      <c r="I103">
        <v>0.58456864478955128</v>
      </c>
    </row>
    <row r="104" spans="1:9" x14ac:dyDescent="0.25">
      <c r="A104" t="s">
        <v>389</v>
      </c>
      <c r="B104" t="s">
        <v>437</v>
      </c>
      <c r="C104" t="s">
        <v>91</v>
      </c>
      <c r="D104">
        <v>105</v>
      </c>
      <c r="E104">
        <v>184</v>
      </c>
      <c r="F104">
        <v>103</v>
      </c>
      <c r="G104">
        <v>0.41044135317672031</v>
      </c>
      <c r="H104">
        <v>6.9028661995080481E-2</v>
      </c>
      <c r="I104">
        <v>0.57713898203404801</v>
      </c>
    </row>
    <row r="105" spans="1:9" x14ac:dyDescent="0.25">
      <c r="A105" t="s">
        <v>380</v>
      </c>
      <c r="B105" t="s">
        <v>437</v>
      </c>
      <c r="C105" t="s">
        <v>93</v>
      </c>
      <c r="D105">
        <v>106</v>
      </c>
      <c r="E105">
        <v>39</v>
      </c>
      <c r="F105">
        <v>104</v>
      </c>
      <c r="G105">
        <v>0.40882811048247725</v>
      </c>
      <c r="H105">
        <v>0.28642204968867929</v>
      </c>
      <c r="I105">
        <v>0.57157585142487699</v>
      </c>
    </row>
    <row r="106" spans="1:9" x14ac:dyDescent="0.25">
      <c r="A106" t="s">
        <v>344</v>
      </c>
      <c r="B106" t="s">
        <v>441</v>
      </c>
      <c r="C106" t="s">
        <v>21</v>
      </c>
      <c r="D106">
        <v>29</v>
      </c>
      <c r="E106">
        <v>122</v>
      </c>
      <c r="F106">
        <v>105</v>
      </c>
      <c r="G106">
        <v>1.5272754709634884</v>
      </c>
      <c r="H106">
        <v>0.12212530926587283</v>
      </c>
      <c r="I106">
        <v>0.56675399725075337</v>
      </c>
    </row>
    <row r="107" spans="1:9" x14ac:dyDescent="0.25">
      <c r="A107" t="s">
        <v>365</v>
      </c>
      <c r="B107" t="s">
        <v>437</v>
      </c>
      <c r="C107" t="s">
        <v>95</v>
      </c>
      <c r="D107">
        <v>127</v>
      </c>
      <c r="E107">
        <v>139</v>
      </c>
      <c r="F107">
        <v>106</v>
      </c>
      <c r="G107">
        <v>0.30073059471325558</v>
      </c>
      <c r="H107">
        <v>0.10060760466037019</v>
      </c>
      <c r="I107">
        <v>0.56546879411120587</v>
      </c>
    </row>
    <row r="108" spans="1:9" x14ac:dyDescent="0.25">
      <c r="A108" t="s">
        <v>372</v>
      </c>
      <c r="B108" t="s">
        <v>437</v>
      </c>
      <c r="C108" t="s">
        <v>98</v>
      </c>
      <c r="D108">
        <v>98</v>
      </c>
      <c r="E108">
        <v>98</v>
      </c>
      <c r="F108">
        <v>107</v>
      </c>
      <c r="G108">
        <v>0.44787038842624421</v>
      </c>
      <c r="H108">
        <v>0.15220948688301905</v>
      </c>
      <c r="I108">
        <v>0.55691496312860655</v>
      </c>
    </row>
    <row r="109" spans="1:9" x14ac:dyDescent="0.25">
      <c r="A109" t="s">
        <v>337</v>
      </c>
      <c r="B109" t="s">
        <v>442</v>
      </c>
      <c r="C109" t="s">
        <v>82</v>
      </c>
      <c r="D109">
        <v>80</v>
      </c>
      <c r="E109">
        <v>133</v>
      </c>
      <c r="F109">
        <v>108</v>
      </c>
      <c r="G109">
        <v>0.57293377630085474</v>
      </c>
      <c r="H109">
        <v>0.1066320337261462</v>
      </c>
      <c r="I109">
        <v>0.5549118059000655</v>
      </c>
    </row>
    <row r="110" spans="1:9" x14ac:dyDescent="0.25">
      <c r="A110" t="s">
        <v>361</v>
      </c>
      <c r="B110" t="s">
        <v>437</v>
      </c>
      <c r="C110" t="s">
        <v>101</v>
      </c>
      <c r="D110">
        <v>117</v>
      </c>
      <c r="E110">
        <v>63</v>
      </c>
      <c r="F110">
        <v>109</v>
      </c>
      <c r="G110">
        <v>0.35327687269638941</v>
      </c>
      <c r="H110">
        <v>0.21858019894581873</v>
      </c>
      <c r="I110">
        <v>0.54917629844644367</v>
      </c>
    </row>
    <row r="111" spans="1:9" x14ac:dyDescent="0.25">
      <c r="A111" t="s">
        <v>364</v>
      </c>
      <c r="B111" t="s">
        <v>437</v>
      </c>
      <c r="C111" t="s">
        <v>72</v>
      </c>
      <c r="D111">
        <v>100</v>
      </c>
      <c r="E111">
        <v>226</v>
      </c>
      <c r="F111">
        <v>110</v>
      </c>
      <c r="G111">
        <v>0.43564093732219056</v>
      </c>
      <c r="H111">
        <v>3.1405621370596347E-2</v>
      </c>
      <c r="I111">
        <v>0.53897709298565244</v>
      </c>
    </row>
    <row r="112" spans="1:9" x14ac:dyDescent="0.25">
      <c r="A112" t="s">
        <v>365</v>
      </c>
      <c r="B112" t="s">
        <v>437</v>
      </c>
      <c r="C112" t="s">
        <v>46</v>
      </c>
      <c r="D112">
        <v>76</v>
      </c>
      <c r="E112">
        <v>54</v>
      </c>
      <c r="F112">
        <v>111</v>
      </c>
      <c r="G112">
        <v>0.65761018401219129</v>
      </c>
      <c r="H112">
        <v>0.23202879849735272</v>
      </c>
      <c r="I112">
        <v>0.53548056386457898</v>
      </c>
    </row>
    <row r="113" spans="1:9" x14ac:dyDescent="0.25">
      <c r="A113" t="s">
        <v>372</v>
      </c>
      <c r="B113" t="s">
        <v>437</v>
      </c>
      <c r="C113" t="s">
        <v>118</v>
      </c>
      <c r="D113">
        <v>73</v>
      </c>
      <c r="E113">
        <v>74</v>
      </c>
      <c r="F113">
        <v>112</v>
      </c>
      <c r="G113">
        <v>0.67088576225771468</v>
      </c>
      <c r="H113">
        <v>0.19819547959815165</v>
      </c>
      <c r="I113">
        <v>0.53457805207276554</v>
      </c>
    </row>
    <row r="114" spans="1:9" x14ac:dyDescent="0.25">
      <c r="A114" t="s">
        <v>402</v>
      </c>
      <c r="B114" t="s">
        <v>445</v>
      </c>
      <c r="C114" t="s">
        <v>143</v>
      </c>
      <c r="D114">
        <v>156</v>
      </c>
      <c r="E114">
        <v>191</v>
      </c>
      <c r="F114">
        <v>113</v>
      </c>
      <c r="G114">
        <v>0.1881208183801463</v>
      </c>
      <c r="H114">
        <v>6.4052272774524077E-2</v>
      </c>
      <c r="I114">
        <v>0.53434545239959985</v>
      </c>
    </row>
    <row r="115" spans="1:9" x14ac:dyDescent="0.25">
      <c r="A115" t="s">
        <v>357</v>
      </c>
      <c r="B115" t="s">
        <v>437</v>
      </c>
      <c r="C115" t="s">
        <v>130</v>
      </c>
      <c r="D115">
        <v>129</v>
      </c>
      <c r="E115">
        <v>176</v>
      </c>
      <c r="F115">
        <v>114</v>
      </c>
      <c r="G115">
        <v>0.29288648004533019</v>
      </c>
      <c r="H115">
        <v>7.5605981180746837E-2</v>
      </c>
      <c r="I115">
        <v>0.534034296502644</v>
      </c>
    </row>
    <row r="116" spans="1:9" x14ac:dyDescent="0.25">
      <c r="A116" t="s">
        <v>371</v>
      </c>
      <c r="B116" t="s">
        <v>437</v>
      </c>
      <c r="C116" t="s">
        <v>83</v>
      </c>
      <c r="D116">
        <v>104</v>
      </c>
      <c r="E116">
        <v>178</v>
      </c>
      <c r="F116">
        <v>115</v>
      </c>
      <c r="G116">
        <v>0.41182383282926577</v>
      </c>
      <c r="H116">
        <v>7.5289784710703189E-2</v>
      </c>
      <c r="I116">
        <v>0.52282045244197906</v>
      </c>
    </row>
    <row r="117" spans="1:9" x14ac:dyDescent="0.25">
      <c r="A117" t="s">
        <v>355</v>
      </c>
      <c r="B117" t="s">
        <v>437</v>
      </c>
      <c r="C117" t="s">
        <v>33</v>
      </c>
      <c r="D117">
        <v>34</v>
      </c>
      <c r="E117">
        <v>58</v>
      </c>
      <c r="F117">
        <v>116</v>
      </c>
      <c r="G117">
        <v>1.4230422779611449</v>
      </c>
      <c r="H117">
        <v>0.22437309763272537</v>
      </c>
      <c r="I117">
        <v>0.52013523644081083</v>
      </c>
    </row>
    <row r="118" spans="1:9" x14ac:dyDescent="0.25">
      <c r="A118" t="s">
        <v>371</v>
      </c>
      <c r="B118" t="s">
        <v>437</v>
      </c>
      <c r="C118" t="s">
        <v>100</v>
      </c>
      <c r="D118">
        <v>71</v>
      </c>
      <c r="E118">
        <v>87</v>
      </c>
      <c r="F118">
        <v>117</v>
      </c>
      <c r="G118">
        <v>0.6903686148055771</v>
      </c>
      <c r="H118">
        <v>0.16856004139584319</v>
      </c>
      <c r="I118">
        <v>0.51813416986394933</v>
      </c>
    </row>
    <row r="119" spans="1:9" x14ac:dyDescent="0.25">
      <c r="A119" t="s">
        <v>364</v>
      </c>
      <c r="B119" t="s">
        <v>437</v>
      </c>
      <c r="C119" t="s">
        <v>110</v>
      </c>
      <c r="D119">
        <v>109</v>
      </c>
      <c r="E119">
        <v>155</v>
      </c>
      <c r="F119">
        <v>118</v>
      </c>
      <c r="G119">
        <v>0.38976486597371968</v>
      </c>
      <c r="H119">
        <v>8.8010130596880662E-2</v>
      </c>
      <c r="I119">
        <v>0.51752923986813659</v>
      </c>
    </row>
    <row r="120" spans="1:9" x14ac:dyDescent="0.25">
      <c r="A120" t="s">
        <v>332</v>
      </c>
      <c r="B120" t="s">
        <v>437</v>
      </c>
      <c r="C120" t="s">
        <v>50</v>
      </c>
      <c r="D120">
        <v>64</v>
      </c>
      <c r="E120">
        <v>91</v>
      </c>
      <c r="F120">
        <v>119</v>
      </c>
      <c r="G120">
        <v>0.8069731950091108</v>
      </c>
      <c r="H120">
        <v>0.16413244164812199</v>
      </c>
      <c r="I120">
        <v>0.51563779988920877</v>
      </c>
    </row>
    <row r="121" spans="1:9" x14ac:dyDescent="0.25">
      <c r="A121" t="s">
        <v>356</v>
      </c>
      <c r="B121" t="s">
        <v>437</v>
      </c>
      <c r="C121" t="s">
        <v>136</v>
      </c>
      <c r="D121">
        <v>144</v>
      </c>
      <c r="E121">
        <v>137</v>
      </c>
      <c r="F121">
        <v>120</v>
      </c>
      <c r="G121">
        <v>0.23182233151956633</v>
      </c>
      <c r="H121">
        <v>0.10316904517423971</v>
      </c>
      <c r="I121">
        <v>0.51234376111919033</v>
      </c>
    </row>
    <row r="122" spans="1:9" x14ac:dyDescent="0.25">
      <c r="A122" t="s">
        <v>347</v>
      </c>
      <c r="B122" t="s">
        <v>442</v>
      </c>
      <c r="C122" t="s">
        <v>62</v>
      </c>
      <c r="D122">
        <v>63</v>
      </c>
      <c r="E122">
        <v>47</v>
      </c>
      <c r="F122">
        <v>121</v>
      </c>
      <c r="G122">
        <v>0.80815925459120141</v>
      </c>
      <c r="H122">
        <v>0.26343666272712363</v>
      </c>
      <c r="I122">
        <v>0.5117311527631867</v>
      </c>
    </row>
    <row r="123" spans="1:9" x14ac:dyDescent="0.25">
      <c r="A123" t="s">
        <v>371</v>
      </c>
      <c r="B123" t="s">
        <v>437</v>
      </c>
      <c r="C123" t="s">
        <v>139</v>
      </c>
      <c r="D123">
        <v>159</v>
      </c>
      <c r="E123">
        <v>102</v>
      </c>
      <c r="F123">
        <v>122</v>
      </c>
      <c r="G123">
        <v>0.17714378524011629</v>
      </c>
      <c r="H123">
        <v>0.14729964396822604</v>
      </c>
      <c r="I123">
        <v>0.48985905234612775</v>
      </c>
    </row>
    <row r="124" spans="1:9" x14ac:dyDescent="0.25">
      <c r="A124" t="s">
        <v>398</v>
      </c>
      <c r="B124" t="s">
        <v>444</v>
      </c>
      <c r="C124" t="s">
        <v>86</v>
      </c>
      <c r="D124">
        <v>86</v>
      </c>
      <c r="E124">
        <v>36</v>
      </c>
      <c r="F124">
        <v>123</v>
      </c>
      <c r="G124">
        <v>0.53436201299040964</v>
      </c>
      <c r="H124">
        <v>0.29265725677795296</v>
      </c>
      <c r="I124">
        <v>0.48867556154012909</v>
      </c>
    </row>
    <row r="125" spans="1:9" x14ac:dyDescent="0.25">
      <c r="A125" t="s">
        <v>429</v>
      </c>
      <c r="B125" t="s">
        <v>438</v>
      </c>
      <c r="C125" t="s">
        <v>129</v>
      </c>
      <c r="D125">
        <v>157</v>
      </c>
      <c r="E125">
        <v>51</v>
      </c>
      <c r="F125">
        <v>124</v>
      </c>
      <c r="G125">
        <v>0.18409244719969584</v>
      </c>
      <c r="H125">
        <v>0.24448793791882395</v>
      </c>
      <c r="I125">
        <v>0.48285896919895349</v>
      </c>
    </row>
    <row r="126" spans="1:9" x14ac:dyDescent="0.25">
      <c r="A126" t="s">
        <v>355</v>
      </c>
      <c r="B126" t="s">
        <v>437</v>
      </c>
      <c r="C126" t="s">
        <v>120</v>
      </c>
      <c r="D126">
        <v>116</v>
      </c>
      <c r="E126">
        <v>150</v>
      </c>
      <c r="F126">
        <v>125</v>
      </c>
      <c r="G126">
        <v>0.36596534005455605</v>
      </c>
      <c r="H126">
        <v>9.1973791522229731E-2</v>
      </c>
      <c r="I126">
        <v>0.48141692027550925</v>
      </c>
    </row>
    <row r="127" spans="1:9" x14ac:dyDescent="0.25">
      <c r="A127" t="s">
        <v>404</v>
      </c>
      <c r="B127" t="s">
        <v>445</v>
      </c>
      <c r="C127" t="s">
        <v>45</v>
      </c>
      <c r="D127">
        <v>49</v>
      </c>
      <c r="E127">
        <v>180</v>
      </c>
      <c r="F127">
        <v>126</v>
      </c>
      <c r="G127">
        <v>1.0763508044565355</v>
      </c>
      <c r="H127">
        <v>7.3763929895985972E-2</v>
      </c>
      <c r="I127">
        <v>0.47203124872057134</v>
      </c>
    </row>
    <row r="128" spans="1:9" x14ac:dyDescent="0.25">
      <c r="A128" t="s">
        <v>427</v>
      </c>
      <c r="B128" t="s">
        <v>438</v>
      </c>
      <c r="C128" t="s">
        <v>160</v>
      </c>
      <c r="D128">
        <v>184</v>
      </c>
      <c r="E128">
        <v>76</v>
      </c>
      <c r="F128">
        <v>127</v>
      </c>
      <c r="G128">
        <v>8.8736918533846382E-2</v>
      </c>
      <c r="H128">
        <v>0.19518842646728846</v>
      </c>
      <c r="I128">
        <v>0.44166297517547148</v>
      </c>
    </row>
    <row r="129" spans="1:9" x14ac:dyDescent="0.25">
      <c r="A129" t="s">
        <v>398</v>
      </c>
      <c r="B129" t="s">
        <v>444</v>
      </c>
      <c r="C129" t="s">
        <v>142</v>
      </c>
      <c r="D129">
        <v>143</v>
      </c>
      <c r="E129">
        <v>84</v>
      </c>
      <c r="F129">
        <v>128</v>
      </c>
      <c r="G129">
        <v>0.23239654636677978</v>
      </c>
      <c r="H129">
        <v>0.18003995798266517</v>
      </c>
      <c r="I129">
        <v>0.42619774206267247</v>
      </c>
    </row>
    <row r="130" spans="1:9" x14ac:dyDescent="0.25">
      <c r="A130" t="s">
        <v>414</v>
      </c>
      <c r="B130" t="s">
        <v>447</v>
      </c>
      <c r="C130" t="s">
        <v>137</v>
      </c>
      <c r="D130">
        <v>136</v>
      </c>
      <c r="E130">
        <v>28</v>
      </c>
      <c r="F130">
        <v>129</v>
      </c>
      <c r="G130">
        <v>0.25935945424699536</v>
      </c>
      <c r="H130">
        <v>0.34532796294895157</v>
      </c>
      <c r="I130">
        <v>0.40574169867559878</v>
      </c>
    </row>
    <row r="131" spans="1:9" x14ac:dyDescent="0.25">
      <c r="A131" t="s">
        <v>334</v>
      </c>
      <c r="B131" t="s">
        <v>438</v>
      </c>
      <c r="C131" t="s">
        <v>87</v>
      </c>
      <c r="D131">
        <v>141</v>
      </c>
      <c r="E131">
        <v>92</v>
      </c>
      <c r="F131">
        <v>130</v>
      </c>
      <c r="G131">
        <v>0.24791490018938175</v>
      </c>
      <c r="H131">
        <v>0.16293091844595223</v>
      </c>
      <c r="I131">
        <v>0.40461970151798915</v>
      </c>
    </row>
    <row r="132" spans="1:9" x14ac:dyDescent="0.25">
      <c r="A132" t="s">
        <v>372</v>
      </c>
      <c r="B132" t="s">
        <v>437</v>
      </c>
      <c r="C132" t="s">
        <v>89</v>
      </c>
      <c r="D132">
        <v>87</v>
      </c>
      <c r="E132">
        <v>128</v>
      </c>
      <c r="F132">
        <v>131</v>
      </c>
      <c r="G132">
        <v>0.525920912983464</v>
      </c>
      <c r="H132">
        <v>0.11152532363935734</v>
      </c>
      <c r="I132">
        <v>0.38394609228585908</v>
      </c>
    </row>
    <row r="133" spans="1:9" x14ac:dyDescent="0.25">
      <c r="A133" t="s">
        <v>427</v>
      </c>
      <c r="B133" t="s">
        <v>438</v>
      </c>
      <c r="C133" t="s">
        <v>81</v>
      </c>
      <c r="D133">
        <v>78</v>
      </c>
      <c r="E133">
        <v>214</v>
      </c>
      <c r="F133">
        <v>132</v>
      </c>
      <c r="G133">
        <v>0.64396220661402281</v>
      </c>
      <c r="H133">
        <v>4.7779327309528621E-2</v>
      </c>
      <c r="I133">
        <v>0.38028123718933948</v>
      </c>
    </row>
    <row r="134" spans="1:9" x14ac:dyDescent="0.25">
      <c r="A134" t="s">
        <v>410</v>
      </c>
      <c r="B134" t="s">
        <v>446</v>
      </c>
      <c r="C134" t="s">
        <v>212</v>
      </c>
      <c r="D134">
        <v>170</v>
      </c>
      <c r="E134">
        <v>183</v>
      </c>
      <c r="F134">
        <v>133</v>
      </c>
      <c r="G134">
        <v>0.1539270601451668</v>
      </c>
      <c r="H134">
        <v>7.0410162320498904E-2</v>
      </c>
      <c r="I134">
        <v>0.37674612964090703</v>
      </c>
    </row>
    <row r="135" spans="1:9" x14ac:dyDescent="0.25">
      <c r="A135" t="s">
        <v>378</v>
      </c>
      <c r="B135" t="s">
        <v>437</v>
      </c>
      <c r="C135" t="s">
        <v>145</v>
      </c>
      <c r="D135">
        <v>121</v>
      </c>
      <c r="E135">
        <v>211</v>
      </c>
      <c r="F135">
        <v>134</v>
      </c>
      <c r="G135">
        <v>0.33127579092008136</v>
      </c>
      <c r="H135">
        <v>4.8889131047310047E-2</v>
      </c>
      <c r="I135">
        <v>0.36580596346442279</v>
      </c>
    </row>
    <row r="136" spans="1:9" x14ac:dyDescent="0.25">
      <c r="A136" t="s">
        <v>371</v>
      </c>
      <c r="B136" t="s">
        <v>437</v>
      </c>
      <c r="C136" t="s">
        <v>108</v>
      </c>
      <c r="D136">
        <v>162</v>
      </c>
      <c r="E136">
        <v>52</v>
      </c>
      <c r="F136">
        <v>135</v>
      </c>
      <c r="G136">
        <v>0.17360380535924116</v>
      </c>
      <c r="H136">
        <v>0.23403288395774222</v>
      </c>
      <c r="I136">
        <v>0.36496875358669589</v>
      </c>
    </row>
    <row r="137" spans="1:9" x14ac:dyDescent="0.25">
      <c r="A137" t="s">
        <v>425</v>
      </c>
      <c r="B137" t="s">
        <v>438</v>
      </c>
      <c r="C137" t="s">
        <v>234</v>
      </c>
      <c r="D137">
        <v>196</v>
      </c>
      <c r="E137">
        <v>298</v>
      </c>
      <c r="F137">
        <v>136</v>
      </c>
      <c r="G137">
        <v>6.2672412618062487E-2</v>
      </c>
      <c r="H137">
        <v>0</v>
      </c>
      <c r="I137">
        <v>0.36237116669470659</v>
      </c>
    </row>
    <row r="138" spans="1:9" x14ac:dyDescent="0.25">
      <c r="A138" t="s">
        <v>362</v>
      </c>
      <c r="B138" t="s">
        <v>437</v>
      </c>
      <c r="C138" t="s">
        <v>150</v>
      </c>
      <c r="D138">
        <v>161</v>
      </c>
      <c r="E138">
        <v>156</v>
      </c>
      <c r="F138">
        <v>137</v>
      </c>
      <c r="G138">
        <v>0.17619111336312193</v>
      </c>
      <c r="H138">
        <v>8.5960681362283825E-2</v>
      </c>
      <c r="I138">
        <v>0.36001706644958159</v>
      </c>
    </row>
    <row r="139" spans="1:9" x14ac:dyDescent="0.25">
      <c r="A139" t="s">
        <v>343</v>
      </c>
      <c r="B139" t="s">
        <v>442</v>
      </c>
      <c r="C139" t="s">
        <v>36</v>
      </c>
      <c r="D139">
        <v>65</v>
      </c>
      <c r="E139">
        <v>146</v>
      </c>
      <c r="F139">
        <v>138</v>
      </c>
      <c r="G139">
        <v>0.80233963000511599</v>
      </c>
      <c r="H139">
        <v>9.5394942562028767E-2</v>
      </c>
      <c r="I139">
        <v>0.34926749969137666</v>
      </c>
    </row>
    <row r="140" spans="1:9" x14ac:dyDescent="0.25">
      <c r="A140" t="s">
        <v>398</v>
      </c>
      <c r="B140" t="s">
        <v>444</v>
      </c>
      <c r="C140" t="s">
        <v>40</v>
      </c>
      <c r="D140">
        <v>59</v>
      </c>
      <c r="E140">
        <v>160</v>
      </c>
      <c r="F140">
        <v>139</v>
      </c>
      <c r="G140">
        <v>0.83651552314990474</v>
      </c>
      <c r="H140">
        <v>8.316434200464011E-2</v>
      </c>
      <c r="I140">
        <v>0.33769975495790883</v>
      </c>
    </row>
    <row r="141" spans="1:9" x14ac:dyDescent="0.25">
      <c r="A141" t="s">
        <v>372</v>
      </c>
      <c r="B141" t="s">
        <v>437</v>
      </c>
      <c r="C141" t="s">
        <v>134</v>
      </c>
      <c r="D141">
        <v>172</v>
      </c>
      <c r="E141">
        <v>97</v>
      </c>
      <c r="F141">
        <v>140</v>
      </c>
      <c r="G141">
        <v>0.1523759192723611</v>
      </c>
      <c r="H141">
        <v>0.15238683800897476</v>
      </c>
      <c r="I141">
        <v>0.33118231461185538</v>
      </c>
    </row>
    <row r="142" spans="1:9" x14ac:dyDescent="0.25">
      <c r="A142" t="s">
        <v>365</v>
      </c>
      <c r="B142" t="s">
        <v>437</v>
      </c>
      <c r="C142" t="s">
        <v>263</v>
      </c>
      <c r="D142">
        <v>233</v>
      </c>
      <c r="E142">
        <v>298</v>
      </c>
      <c r="F142">
        <v>141</v>
      </c>
      <c r="G142">
        <v>3.2234937847593147E-2</v>
      </c>
      <c r="H142">
        <v>0</v>
      </c>
      <c r="I142">
        <v>0.33008375509946497</v>
      </c>
    </row>
    <row r="143" spans="1:9" x14ac:dyDescent="0.25">
      <c r="A143" t="s">
        <v>423</v>
      </c>
      <c r="B143" t="s">
        <v>448</v>
      </c>
      <c r="C143" t="s">
        <v>177</v>
      </c>
      <c r="D143">
        <v>163</v>
      </c>
      <c r="E143">
        <v>216</v>
      </c>
      <c r="F143">
        <v>142</v>
      </c>
      <c r="G143">
        <v>0.17096436448345578</v>
      </c>
      <c r="H143">
        <v>4.667820293050514E-2</v>
      </c>
      <c r="I143">
        <v>0.32925373331766816</v>
      </c>
    </row>
    <row r="144" spans="1:9" x14ac:dyDescent="0.25">
      <c r="A144" t="s">
        <v>371</v>
      </c>
      <c r="B144" t="s">
        <v>437</v>
      </c>
      <c r="C144" t="s">
        <v>156</v>
      </c>
      <c r="D144">
        <v>160</v>
      </c>
      <c r="E144">
        <v>69</v>
      </c>
      <c r="F144">
        <v>143</v>
      </c>
      <c r="G144">
        <v>0.17619753673281408</v>
      </c>
      <c r="H144">
        <v>0.209446481299945</v>
      </c>
      <c r="I144">
        <v>0.32872018857308255</v>
      </c>
    </row>
    <row r="145" spans="1:9" x14ac:dyDescent="0.25">
      <c r="A145" t="s">
        <v>378</v>
      </c>
      <c r="B145" t="s">
        <v>437</v>
      </c>
      <c r="C145" t="s">
        <v>102</v>
      </c>
      <c r="D145">
        <v>74</v>
      </c>
      <c r="E145">
        <v>37</v>
      </c>
      <c r="F145">
        <v>144</v>
      </c>
      <c r="G145">
        <v>0.66008713723483259</v>
      </c>
      <c r="H145">
        <v>0.28672593254750195</v>
      </c>
      <c r="I145">
        <v>0.32653648306950289</v>
      </c>
    </row>
    <row r="146" spans="1:9" x14ac:dyDescent="0.25">
      <c r="A146" t="s">
        <v>366</v>
      </c>
      <c r="B146" t="s">
        <v>438</v>
      </c>
      <c r="C146" t="s">
        <v>113</v>
      </c>
      <c r="D146">
        <v>168</v>
      </c>
      <c r="E146">
        <v>199</v>
      </c>
      <c r="F146">
        <v>145</v>
      </c>
      <c r="G146">
        <v>0.16069862274287838</v>
      </c>
      <c r="H146">
        <v>5.5364728418620633E-2</v>
      </c>
      <c r="I146">
        <v>0.32297474333408038</v>
      </c>
    </row>
    <row r="147" spans="1:9" x14ac:dyDescent="0.25">
      <c r="A147" t="s">
        <v>334</v>
      </c>
      <c r="B147" t="s">
        <v>438</v>
      </c>
      <c r="C147" t="s">
        <v>125</v>
      </c>
      <c r="D147">
        <v>84</v>
      </c>
      <c r="E147">
        <v>31</v>
      </c>
      <c r="F147">
        <v>146</v>
      </c>
      <c r="G147">
        <v>0.55682306814017035</v>
      </c>
      <c r="H147">
        <v>0.32944600619866793</v>
      </c>
      <c r="I147">
        <v>0.32045912523364517</v>
      </c>
    </row>
    <row r="148" spans="1:9" x14ac:dyDescent="0.25">
      <c r="A148" t="s">
        <v>365</v>
      </c>
      <c r="B148" t="s">
        <v>437</v>
      </c>
      <c r="C148" t="s">
        <v>140</v>
      </c>
      <c r="D148">
        <v>147</v>
      </c>
      <c r="E148">
        <v>177</v>
      </c>
      <c r="F148">
        <v>147</v>
      </c>
      <c r="G148">
        <v>0.22265391069500348</v>
      </c>
      <c r="H148">
        <v>7.5569062336569515E-2</v>
      </c>
      <c r="I148">
        <v>0.31666310949969895</v>
      </c>
    </row>
    <row r="149" spans="1:9" x14ac:dyDescent="0.25">
      <c r="A149" t="s">
        <v>413</v>
      </c>
      <c r="B149" t="s">
        <v>447</v>
      </c>
      <c r="C149" t="s">
        <v>85</v>
      </c>
      <c r="D149">
        <v>134</v>
      </c>
      <c r="E149">
        <v>174</v>
      </c>
      <c r="F149">
        <v>148</v>
      </c>
      <c r="G149">
        <v>0.27043235119842707</v>
      </c>
      <c r="H149">
        <v>7.6872861486243435E-2</v>
      </c>
      <c r="I149">
        <v>0.30850486096039653</v>
      </c>
    </row>
    <row r="150" spans="1:9" x14ac:dyDescent="0.25">
      <c r="A150" t="s">
        <v>334</v>
      </c>
      <c r="B150" t="s">
        <v>438</v>
      </c>
      <c r="C150" t="s">
        <v>126</v>
      </c>
      <c r="D150">
        <v>124</v>
      </c>
      <c r="E150">
        <v>42</v>
      </c>
      <c r="F150">
        <v>149</v>
      </c>
      <c r="G150">
        <v>0.32541389487111666</v>
      </c>
      <c r="H150">
        <v>0.26995869048274213</v>
      </c>
      <c r="I150">
        <v>0.28737165108741225</v>
      </c>
    </row>
    <row r="151" spans="1:9" x14ac:dyDescent="0.25">
      <c r="A151" t="s">
        <v>398</v>
      </c>
      <c r="B151" t="s">
        <v>444</v>
      </c>
      <c r="C151" t="s">
        <v>164</v>
      </c>
      <c r="D151">
        <v>145</v>
      </c>
      <c r="E151">
        <v>13</v>
      </c>
      <c r="F151">
        <v>150</v>
      </c>
      <c r="G151">
        <v>0.23020063019288262</v>
      </c>
      <c r="H151">
        <v>0.59900780685878274</v>
      </c>
      <c r="I151">
        <v>0.28524002594309894</v>
      </c>
    </row>
    <row r="152" spans="1:9" x14ac:dyDescent="0.25">
      <c r="A152" t="s">
        <v>343</v>
      </c>
      <c r="B152" t="s">
        <v>442</v>
      </c>
      <c r="C152" t="s">
        <v>203</v>
      </c>
      <c r="D152">
        <v>113</v>
      </c>
      <c r="E152">
        <v>152</v>
      </c>
      <c r="F152">
        <v>151</v>
      </c>
      <c r="G152">
        <v>0.37668800844118061</v>
      </c>
      <c r="H152">
        <v>9.0903527630962447E-2</v>
      </c>
      <c r="I152">
        <v>0.28310603296518611</v>
      </c>
    </row>
    <row r="153" spans="1:9" x14ac:dyDescent="0.25">
      <c r="A153" t="s">
        <v>344</v>
      </c>
      <c r="B153" t="s">
        <v>441</v>
      </c>
      <c r="C153" t="s">
        <v>58</v>
      </c>
      <c r="D153">
        <v>58</v>
      </c>
      <c r="E153">
        <v>15</v>
      </c>
      <c r="F153">
        <v>152</v>
      </c>
      <c r="G153">
        <v>0.8836178209737594</v>
      </c>
      <c r="H153">
        <v>0.57890104608598503</v>
      </c>
      <c r="I153">
        <v>0.2742643274745396</v>
      </c>
    </row>
    <row r="154" spans="1:9" x14ac:dyDescent="0.25">
      <c r="A154" t="s">
        <v>367</v>
      </c>
      <c r="B154" t="s">
        <v>437</v>
      </c>
      <c r="C154" t="s">
        <v>121</v>
      </c>
      <c r="D154">
        <v>229</v>
      </c>
      <c r="E154">
        <v>298</v>
      </c>
      <c r="F154">
        <v>153</v>
      </c>
      <c r="G154">
        <v>3.4524574549787301E-2</v>
      </c>
      <c r="H154">
        <v>0</v>
      </c>
      <c r="I154">
        <v>0.26985336197163928</v>
      </c>
    </row>
    <row r="155" spans="1:9" x14ac:dyDescent="0.25">
      <c r="A155" t="s">
        <v>431</v>
      </c>
      <c r="B155" t="s">
        <v>438</v>
      </c>
      <c r="C155" t="s">
        <v>253</v>
      </c>
      <c r="D155">
        <v>209</v>
      </c>
      <c r="E155">
        <v>290</v>
      </c>
      <c r="F155">
        <v>154</v>
      </c>
      <c r="G155">
        <v>4.9787070825846262E-2</v>
      </c>
      <c r="H155">
        <v>2.6613439787092482E-3</v>
      </c>
      <c r="I155">
        <v>0.26914017084203712</v>
      </c>
    </row>
    <row r="156" spans="1:9" x14ac:dyDescent="0.25">
      <c r="A156" t="s">
        <v>356</v>
      </c>
      <c r="B156" t="s">
        <v>437</v>
      </c>
      <c r="C156" t="s">
        <v>109</v>
      </c>
      <c r="D156">
        <v>149</v>
      </c>
      <c r="E156">
        <v>81</v>
      </c>
      <c r="F156">
        <v>155</v>
      </c>
      <c r="G156">
        <v>0.21642021085643484</v>
      </c>
      <c r="H156">
        <v>0.18523364388167876</v>
      </c>
      <c r="I156">
        <v>0.26811919494177788</v>
      </c>
    </row>
    <row r="157" spans="1:9" x14ac:dyDescent="0.25">
      <c r="A157" t="s">
        <v>367</v>
      </c>
      <c r="B157" t="s">
        <v>437</v>
      </c>
      <c r="C157" t="s">
        <v>155</v>
      </c>
      <c r="D157">
        <v>101</v>
      </c>
      <c r="E157">
        <v>169</v>
      </c>
      <c r="F157">
        <v>156</v>
      </c>
      <c r="G157">
        <v>0.4304877947404987</v>
      </c>
      <c r="H157">
        <v>7.8788978793321141E-2</v>
      </c>
      <c r="I157">
        <v>0.26128782129611577</v>
      </c>
    </row>
    <row r="158" spans="1:9" x14ac:dyDescent="0.25">
      <c r="A158" t="s">
        <v>336</v>
      </c>
      <c r="B158" t="s">
        <v>438</v>
      </c>
      <c r="C158" t="s">
        <v>272</v>
      </c>
      <c r="D158">
        <v>198</v>
      </c>
      <c r="E158">
        <v>66</v>
      </c>
      <c r="F158">
        <v>157</v>
      </c>
      <c r="G158">
        <v>6.1813401853606814E-2</v>
      </c>
      <c r="H158">
        <v>0.21656730870723823</v>
      </c>
      <c r="I158">
        <v>0.25369661984004205</v>
      </c>
    </row>
    <row r="159" spans="1:9" x14ac:dyDescent="0.25">
      <c r="A159" t="s">
        <v>408</v>
      </c>
      <c r="B159" t="s">
        <v>446</v>
      </c>
      <c r="C159" t="s">
        <v>133</v>
      </c>
      <c r="D159">
        <v>154</v>
      </c>
      <c r="E159">
        <v>56</v>
      </c>
      <c r="F159">
        <v>158</v>
      </c>
      <c r="G159">
        <v>0.19275235381600569</v>
      </c>
      <c r="H159">
        <v>0.22680972966907795</v>
      </c>
      <c r="I159">
        <v>0.24555267129684302</v>
      </c>
    </row>
    <row r="160" spans="1:9" x14ac:dyDescent="0.25">
      <c r="A160" t="s">
        <v>364</v>
      </c>
      <c r="B160" t="s">
        <v>437</v>
      </c>
      <c r="C160" t="s">
        <v>165</v>
      </c>
      <c r="D160">
        <v>139</v>
      </c>
      <c r="E160">
        <v>80</v>
      </c>
      <c r="F160">
        <v>159</v>
      </c>
      <c r="G160">
        <v>0.25314604211390418</v>
      </c>
      <c r="H160">
        <v>0.18598222508636977</v>
      </c>
      <c r="I160">
        <v>0.23497015420557221</v>
      </c>
    </row>
    <row r="161" spans="1:9" x14ac:dyDescent="0.25">
      <c r="A161" t="s">
        <v>434</v>
      </c>
      <c r="B161" t="s">
        <v>439</v>
      </c>
      <c r="C161" t="s">
        <v>197</v>
      </c>
      <c r="D161">
        <v>189</v>
      </c>
      <c r="E161">
        <v>289</v>
      </c>
      <c r="F161">
        <v>160</v>
      </c>
      <c r="G161">
        <v>7.827687258014443E-2</v>
      </c>
      <c r="H161">
        <v>2.9940119760479044E-3</v>
      </c>
      <c r="I161">
        <v>0.21981685410733531</v>
      </c>
    </row>
    <row r="162" spans="1:9" x14ac:dyDescent="0.25">
      <c r="A162" t="s">
        <v>334</v>
      </c>
      <c r="B162" t="s">
        <v>438</v>
      </c>
      <c r="C162" t="s">
        <v>153</v>
      </c>
      <c r="D162">
        <v>178</v>
      </c>
      <c r="E162">
        <v>6</v>
      </c>
      <c r="F162">
        <v>161</v>
      </c>
      <c r="G162">
        <v>0.1312729592892338</v>
      </c>
      <c r="H162">
        <v>0.96846855834550338</v>
      </c>
      <c r="I162">
        <v>0.21961123750557726</v>
      </c>
    </row>
    <row r="163" spans="1:9" x14ac:dyDescent="0.25">
      <c r="A163" t="s">
        <v>364</v>
      </c>
      <c r="B163" t="s">
        <v>437</v>
      </c>
      <c r="C163" t="s">
        <v>168</v>
      </c>
      <c r="D163">
        <v>103</v>
      </c>
      <c r="E163">
        <v>279</v>
      </c>
      <c r="F163">
        <v>162</v>
      </c>
      <c r="G163">
        <v>0.41534506343928629</v>
      </c>
      <c r="H163">
        <v>5.7218895542248847E-3</v>
      </c>
      <c r="I163">
        <v>0.21665881798529452</v>
      </c>
    </row>
    <row r="164" spans="1:9" x14ac:dyDescent="0.25">
      <c r="A164" t="s">
        <v>398</v>
      </c>
      <c r="B164" t="s">
        <v>444</v>
      </c>
      <c r="C164" t="s">
        <v>237</v>
      </c>
      <c r="D164">
        <v>199</v>
      </c>
      <c r="E164">
        <v>163</v>
      </c>
      <c r="F164">
        <v>163</v>
      </c>
      <c r="G164">
        <v>6.0799240662479132E-2</v>
      </c>
      <c r="H164">
        <v>8.2235495193086081E-2</v>
      </c>
      <c r="I164">
        <v>0.20795099071964546</v>
      </c>
    </row>
    <row r="165" spans="1:9" x14ac:dyDescent="0.25">
      <c r="A165" t="s">
        <v>365</v>
      </c>
      <c r="B165" t="s">
        <v>437</v>
      </c>
      <c r="C165" t="s">
        <v>104</v>
      </c>
      <c r="D165">
        <v>108</v>
      </c>
      <c r="E165">
        <v>8</v>
      </c>
      <c r="F165">
        <v>164</v>
      </c>
      <c r="G165">
        <v>0.39932210794135969</v>
      </c>
      <c r="H165">
        <v>0.85185395250825779</v>
      </c>
      <c r="I165">
        <v>0.20600792397919215</v>
      </c>
    </row>
    <row r="166" spans="1:9" x14ac:dyDescent="0.25">
      <c r="A166" t="s">
        <v>344</v>
      </c>
      <c r="B166" t="s">
        <v>441</v>
      </c>
      <c r="C166" t="s">
        <v>138</v>
      </c>
      <c r="D166">
        <v>183</v>
      </c>
      <c r="E166">
        <v>132</v>
      </c>
      <c r="F166">
        <v>165</v>
      </c>
      <c r="G166">
        <v>0.10050870758480712</v>
      </c>
      <c r="H166">
        <v>0.10710967349703872</v>
      </c>
      <c r="I166">
        <v>0.20237008874887788</v>
      </c>
    </row>
    <row r="167" spans="1:9" x14ac:dyDescent="0.25">
      <c r="A167" t="s">
        <v>355</v>
      </c>
      <c r="B167" t="s">
        <v>437</v>
      </c>
      <c r="C167" t="s">
        <v>99</v>
      </c>
      <c r="D167">
        <v>131</v>
      </c>
      <c r="E167">
        <v>78</v>
      </c>
      <c r="F167">
        <v>166</v>
      </c>
      <c r="G167">
        <v>0.27831444648843506</v>
      </c>
      <c r="H167">
        <v>0.19368302348331576</v>
      </c>
      <c r="I167">
        <v>0.20195047964428836</v>
      </c>
    </row>
    <row r="168" spans="1:9" x14ac:dyDescent="0.25">
      <c r="A168" t="s">
        <v>355</v>
      </c>
      <c r="B168" t="s">
        <v>437</v>
      </c>
      <c r="C168" t="s">
        <v>244</v>
      </c>
      <c r="D168">
        <v>152</v>
      </c>
      <c r="E168">
        <v>11</v>
      </c>
      <c r="F168">
        <v>167</v>
      </c>
      <c r="G168">
        <v>0.21254698021471324</v>
      </c>
      <c r="H168">
        <v>0.68446017688216798</v>
      </c>
      <c r="I168">
        <v>0.20100326975948829</v>
      </c>
    </row>
    <row r="169" spans="1:9" x14ac:dyDescent="0.25">
      <c r="A169" t="s">
        <v>334</v>
      </c>
      <c r="B169" t="s">
        <v>438</v>
      </c>
      <c r="C169" t="s">
        <v>123</v>
      </c>
      <c r="D169">
        <v>110</v>
      </c>
      <c r="E169">
        <v>38</v>
      </c>
      <c r="F169">
        <v>168</v>
      </c>
      <c r="G169">
        <v>0.38689895315626943</v>
      </c>
      <c r="H169">
        <v>0.28669698581718234</v>
      </c>
      <c r="I169">
        <v>0.19512267552386597</v>
      </c>
    </row>
    <row r="170" spans="1:9" x14ac:dyDescent="0.25">
      <c r="A170" t="s">
        <v>355</v>
      </c>
      <c r="B170" t="s">
        <v>437</v>
      </c>
      <c r="C170" t="s">
        <v>163</v>
      </c>
      <c r="D170">
        <v>177</v>
      </c>
      <c r="E170">
        <v>267</v>
      </c>
      <c r="F170">
        <v>169</v>
      </c>
      <c r="G170">
        <v>0.13163989592930386</v>
      </c>
      <c r="H170">
        <v>9.2814371257485036E-3</v>
      </c>
      <c r="I170">
        <v>0.19110001351088723</v>
      </c>
    </row>
    <row r="171" spans="1:9" x14ac:dyDescent="0.25">
      <c r="A171" t="s">
        <v>402</v>
      </c>
      <c r="B171" t="s">
        <v>445</v>
      </c>
      <c r="C171" t="s">
        <v>239</v>
      </c>
      <c r="D171">
        <v>180</v>
      </c>
      <c r="E171">
        <v>203</v>
      </c>
      <c r="F171">
        <v>170</v>
      </c>
      <c r="G171">
        <v>0.11108430580877442</v>
      </c>
      <c r="H171">
        <v>5.3124835154504536E-2</v>
      </c>
      <c r="I171">
        <v>0.18982936203861073</v>
      </c>
    </row>
    <row r="172" spans="1:9" x14ac:dyDescent="0.25">
      <c r="A172" t="s">
        <v>402</v>
      </c>
      <c r="B172" t="s">
        <v>445</v>
      </c>
      <c r="C172" t="s">
        <v>162</v>
      </c>
      <c r="D172">
        <v>158</v>
      </c>
      <c r="E172">
        <v>25</v>
      </c>
      <c r="F172">
        <v>171</v>
      </c>
      <c r="G172">
        <v>0.18105412964469522</v>
      </c>
      <c r="H172">
        <v>0.37241555946779725</v>
      </c>
      <c r="I172">
        <v>0.18980852169407933</v>
      </c>
    </row>
    <row r="173" spans="1:9" x14ac:dyDescent="0.25">
      <c r="A173" t="s">
        <v>430</v>
      </c>
      <c r="B173" t="s">
        <v>438</v>
      </c>
      <c r="C173" t="s">
        <v>172</v>
      </c>
      <c r="D173">
        <v>182</v>
      </c>
      <c r="E173">
        <v>136</v>
      </c>
      <c r="F173">
        <v>172</v>
      </c>
      <c r="G173">
        <v>0.10128636410630447</v>
      </c>
      <c r="H173">
        <v>0.10368818402391752</v>
      </c>
      <c r="I173">
        <v>0.18389080002128491</v>
      </c>
    </row>
    <row r="174" spans="1:9" x14ac:dyDescent="0.25">
      <c r="A174" t="s">
        <v>335</v>
      </c>
      <c r="B174" t="s">
        <v>438</v>
      </c>
      <c r="C174" t="s">
        <v>171</v>
      </c>
      <c r="D174">
        <v>148</v>
      </c>
      <c r="E174">
        <v>166</v>
      </c>
      <c r="F174">
        <v>173</v>
      </c>
      <c r="G174">
        <v>0.21891676689847844</v>
      </c>
      <c r="H174">
        <v>8.0315381575575509E-2</v>
      </c>
      <c r="I174">
        <v>0.18241353888984624</v>
      </c>
    </row>
    <row r="175" spans="1:9" x14ac:dyDescent="0.25">
      <c r="A175" t="s">
        <v>378</v>
      </c>
      <c r="B175" t="s">
        <v>437</v>
      </c>
      <c r="C175" t="s">
        <v>144</v>
      </c>
      <c r="D175">
        <v>146</v>
      </c>
      <c r="E175">
        <v>5</v>
      </c>
      <c r="F175">
        <v>174</v>
      </c>
      <c r="G175">
        <v>0.22752171703777407</v>
      </c>
      <c r="H175">
        <v>1.0058323460167324</v>
      </c>
      <c r="I175">
        <v>0.1802695097923791</v>
      </c>
    </row>
    <row r="176" spans="1:9" x14ac:dyDescent="0.25">
      <c r="A176" t="s">
        <v>369</v>
      </c>
      <c r="B176" t="s">
        <v>437</v>
      </c>
      <c r="C176" t="s">
        <v>178</v>
      </c>
      <c r="D176">
        <v>217</v>
      </c>
      <c r="E176">
        <v>189</v>
      </c>
      <c r="F176">
        <v>175</v>
      </c>
      <c r="G176">
        <v>4.4195147074913857E-2</v>
      </c>
      <c r="H176">
        <v>6.5389368955093147E-2</v>
      </c>
      <c r="I176">
        <v>0.17824981991437502</v>
      </c>
    </row>
    <row r="177" spans="1:9" x14ac:dyDescent="0.25">
      <c r="A177" t="s">
        <v>402</v>
      </c>
      <c r="B177" t="s">
        <v>445</v>
      </c>
      <c r="C177" t="s">
        <v>135</v>
      </c>
      <c r="D177">
        <v>197</v>
      </c>
      <c r="E177">
        <v>62</v>
      </c>
      <c r="F177">
        <v>176</v>
      </c>
      <c r="G177">
        <v>6.2172789384456285E-2</v>
      </c>
      <c r="H177">
        <v>0.21973360846475837</v>
      </c>
      <c r="I177">
        <v>0.17688926771046454</v>
      </c>
    </row>
    <row r="178" spans="1:9" x14ac:dyDescent="0.25">
      <c r="A178" t="s">
        <v>399</v>
      </c>
      <c r="B178" t="s">
        <v>438</v>
      </c>
      <c r="C178" t="s">
        <v>204</v>
      </c>
      <c r="D178">
        <v>167</v>
      </c>
      <c r="E178">
        <v>50</v>
      </c>
      <c r="F178">
        <v>177</v>
      </c>
      <c r="G178">
        <v>0.16677048656543239</v>
      </c>
      <c r="H178">
        <v>0.25125759520364632</v>
      </c>
      <c r="I178">
        <v>0.17276252335974943</v>
      </c>
    </row>
    <row r="179" spans="1:9" x14ac:dyDescent="0.25">
      <c r="A179" t="s">
        <v>335</v>
      </c>
      <c r="B179" t="s">
        <v>438</v>
      </c>
      <c r="C179" t="s">
        <v>188</v>
      </c>
      <c r="D179">
        <v>225</v>
      </c>
      <c r="E179">
        <v>14</v>
      </c>
      <c r="F179">
        <v>178</v>
      </c>
      <c r="G179">
        <v>3.8843691238900815E-2</v>
      </c>
      <c r="H179">
        <v>0.58011072552201348</v>
      </c>
      <c r="I179">
        <v>0.1679415046565452</v>
      </c>
    </row>
    <row r="180" spans="1:9" x14ac:dyDescent="0.25">
      <c r="A180" t="s">
        <v>393</v>
      </c>
      <c r="B180" t="s">
        <v>443</v>
      </c>
      <c r="C180" t="s">
        <v>149</v>
      </c>
      <c r="D180">
        <v>165</v>
      </c>
      <c r="E180">
        <v>4</v>
      </c>
      <c r="F180">
        <v>179</v>
      </c>
      <c r="G180">
        <v>0.16838563243139604</v>
      </c>
      <c r="H180">
        <v>1.0334643372405803</v>
      </c>
      <c r="I180">
        <v>0.163677001371278</v>
      </c>
    </row>
    <row r="181" spans="1:9" x14ac:dyDescent="0.25">
      <c r="A181" t="s">
        <v>372</v>
      </c>
      <c r="B181" t="s">
        <v>437</v>
      </c>
      <c r="C181" t="s">
        <v>233</v>
      </c>
      <c r="D181">
        <v>153</v>
      </c>
      <c r="E181">
        <v>224</v>
      </c>
      <c r="F181">
        <v>180</v>
      </c>
      <c r="G181">
        <v>0.19990609500463027</v>
      </c>
      <c r="H181">
        <v>3.2518930390584268E-2</v>
      </c>
      <c r="I181">
        <v>0.15986793179612713</v>
      </c>
    </row>
    <row r="182" spans="1:9" x14ac:dyDescent="0.25">
      <c r="A182" t="s">
        <v>365</v>
      </c>
      <c r="B182" t="s">
        <v>437</v>
      </c>
      <c r="C182" t="s">
        <v>208</v>
      </c>
      <c r="D182">
        <v>151</v>
      </c>
      <c r="E182">
        <v>235</v>
      </c>
      <c r="F182">
        <v>181</v>
      </c>
      <c r="G182">
        <v>0.21292538832363742</v>
      </c>
      <c r="H182">
        <v>2.6095428191236572E-2</v>
      </c>
      <c r="I182">
        <v>0.14900933570079408</v>
      </c>
    </row>
    <row r="183" spans="1:9" x14ac:dyDescent="0.25">
      <c r="A183" t="s">
        <v>345</v>
      </c>
      <c r="B183" t="s">
        <v>442</v>
      </c>
      <c r="C183" t="s">
        <v>167</v>
      </c>
      <c r="D183">
        <v>166</v>
      </c>
      <c r="E183">
        <v>112</v>
      </c>
      <c r="F183">
        <v>182</v>
      </c>
      <c r="G183">
        <v>0.16779003057673639</v>
      </c>
      <c r="H183">
        <v>0.12823183832932494</v>
      </c>
      <c r="I183">
        <v>0.14814502943556823</v>
      </c>
    </row>
    <row r="184" spans="1:9" x14ac:dyDescent="0.25">
      <c r="A184" t="s">
        <v>334</v>
      </c>
      <c r="B184" t="s">
        <v>438</v>
      </c>
      <c r="C184" t="s">
        <v>175</v>
      </c>
      <c r="D184">
        <v>236</v>
      </c>
      <c r="E184">
        <v>99</v>
      </c>
      <c r="F184">
        <v>183</v>
      </c>
      <c r="G184">
        <v>3.0484429221737219E-2</v>
      </c>
      <c r="H184">
        <v>0.14879531632748874</v>
      </c>
      <c r="I184">
        <v>0.14324221208783081</v>
      </c>
    </row>
    <row r="185" spans="1:9" x14ac:dyDescent="0.25">
      <c r="A185" t="s">
        <v>398</v>
      </c>
      <c r="B185" t="s">
        <v>444</v>
      </c>
      <c r="C185" t="s">
        <v>179</v>
      </c>
      <c r="D185">
        <v>114</v>
      </c>
      <c r="E185">
        <v>2</v>
      </c>
      <c r="F185">
        <v>184</v>
      </c>
      <c r="G185">
        <v>0.37597659123534416</v>
      </c>
      <c r="H185">
        <v>1.1305345666750659</v>
      </c>
      <c r="I185">
        <v>0.14241503313248521</v>
      </c>
    </row>
    <row r="186" spans="1:9" x14ac:dyDescent="0.25">
      <c r="A186" t="s">
        <v>428</v>
      </c>
      <c r="B186" t="s">
        <v>439</v>
      </c>
      <c r="C186" t="s">
        <v>169</v>
      </c>
      <c r="D186">
        <v>138</v>
      </c>
      <c r="E186">
        <v>212</v>
      </c>
      <c r="F186">
        <v>185</v>
      </c>
      <c r="G186">
        <v>0.25368666661772293</v>
      </c>
      <c r="H186">
        <v>4.825528356948372E-2</v>
      </c>
      <c r="I186">
        <v>0.13593812827975948</v>
      </c>
    </row>
    <row r="187" spans="1:9" x14ac:dyDescent="0.25">
      <c r="A187" t="s">
        <v>431</v>
      </c>
      <c r="B187" t="s">
        <v>438</v>
      </c>
      <c r="C187" t="s">
        <v>227</v>
      </c>
      <c r="D187">
        <v>179</v>
      </c>
      <c r="E187">
        <v>27</v>
      </c>
      <c r="F187">
        <v>186</v>
      </c>
      <c r="G187">
        <v>0.11787140801455932</v>
      </c>
      <c r="H187">
        <v>0.34724738330239119</v>
      </c>
      <c r="I187">
        <v>0.12788294726435309</v>
      </c>
    </row>
    <row r="188" spans="1:9" x14ac:dyDescent="0.25">
      <c r="A188" t="s">
        <v>433</v>
      </c>
      <c r="B188" t="s">
        <v>438</v>
      </c>
      <c r="C188" t="s">
        <v>290</v>
      </c>
      <c r="D188">
        <v>188</v>
      </c>
      <c r="E188">
        <v>57</v>
      </c>
      <c r="F188">
        <v>187</v>
      </c>
      <c r="G188">
        <v>7.9384586872468493E-2</v>
      </c>
      <c r="H188">
        <v>0.22501012979156526</v>
      </c>
      <c r="I188">
        <v>0.12309960086495783</v>
      </c>
    </row>
    <row r="189" spans="1:9" x14ac:dyDescent="0.25">
      <c r="A189" t="s">
        <v>345</v>
      </c>
      <c r="B189" t="s">
        <v>442</v>
      </c>
      <c r="C189" t="s">
        <v>154</v>
      </c>
      <c r="D189">
        <v>185</v>
      </c>
      <c r="E189">
        <v>40</v>
      </c>
      <c r="F189">
        <v>188</v>
      </c>
      <c r="G189">
        <v>8.8397500409118854E-2</v>
      </c>
      <c r="H189">
        <v>0.28310052467956037</v>
      </c>
      <c r="I189">
        <v>0.12308001710334099</v>
      </c>
    </row>
    <row r="190" spans="1:9" x14ac:dyDescent="0.25">
      <c r="A190" t="s">
        <v>347</v>
      </c>
      <c r="B190" t="s">
        <v>442</v>
      </c>
      <c r="C190" t="s">
        <v>146</v>
      </c>
      <c r="D190">
        <v>191</v>
      </c>
      <c r="E190">
        <v>53</v>
      </c>
      <c r="F190">
        <v>189</v>
      </c>
      <c r="G190">
        <v>7.2418014460961452E-2</v>
      </c>
      <c r="H190">
        <v>0.23213170024927798</v>
      </c>
      <c r="I190">
        <v>0.12088448397598682</v>
      </c>
    </row>
    <row r="191" spans="1:9" x14ac:dyDescent="0.25">
      <c r="A191" t="s">
        <v>371</v>
      </c>
      <c r="B191" t="s">
        <v>437</v>
      </c>
      <c r="C191" t="s">
        <v>190</v>
      </c>
      <c r="D191">
        <v>190</v>
      </c>
      <c r="E191">
        <v>19</v>
      </c>
      <c r="F191">
        <v>190</v>
      </c>
      <c r="G191">
        <v>7.6902234026786045E-2</v>
      </c>
      <c r="H191">
        <v>0.44086937349378619</v>
      </c>
      <c r="I191">
        <v>0.11346092185977845</v>
      </c>
    </row>
    <row r="192" spans="1:9" x14ac:dyDescent="0.25">
      <c r="A192" t="s">
        <v>378</v>
      </c>
      <c r="B192" t="s">
        <v>437</v>
      </c>
      <c r="C192" t="s">
        <v>318</v>
      </c>
      <c r="D192">
        <v>270</v>
      </c>
      <c r="E192">
        <v>276</v>
      </c>
      <c r="F192">
        <v>191</v>
      </c>
      <c r="G192">
        <v>1.3244100035223669E-2</v>
      </c>
      <c r="H192">
        <v>6.1876247504990016E-3</v>
      </c>
      <c r="I192">
        <v>0.10032583569924718</v>
      </c>
    </row>
    <row r="193" spans="1:9" x14ac:dyDescent="0.25">
      <c r="A193" t="s">
        <v>344</v>
      </c>
      <c r="B193" t="s">
        <v>441</v>
      </c>
      <c r="C193" t="s">
        <v>170</v>
      </c>
      <c r="D193">
        <v>171</v>
      </c>
      <c r="E193">
        <v>1</v>
      </c>
      <c r="F193">
        <v>192</v>
      </c>
      <c r="G193">
        <v>0.15344075010203506</v>
      </c>
      <c r="H193">
        <v>1.2127716445224968</v>
      </c>
      <c r="I193">
        <v>9.9266420451418841E-2</v>
      </c>
    </row>
    <row r="194" spans="1:9" x14ac:dyDescent="0.25">
      <c r="A194" t="s">
        <v>342</v>
      </c>
      <c r="B194" t="s">
        <v>442</v>
      </c>
      <c r="C194" t="s">
        <v>222</v>
      </c>
      <c r="D194">
        <v>174</v>
      </c>
      <c r="E194">
        <v>168</v>
      </c>
      <c r="F194">
        <v>193</v>
      </c>
      <c r="G194">
        <v>0.15098340674475852</v>
      </c>
      <c r="H194">
        <v>7.9171959112078874E-2</v>
      </c>
      <c r="I194">
        <v>9.9133952183347362E-2</v>
      </c>
    </row>
    <row r="195" spans="1:9" x14ac:dyDescent="0.25">
      <c r="A195" t="s">
        <v>371</v>
      </c>
      <c r="B195" t="s">
        <v>437</v>
      </c>
      <c r="C195" t="s">
        <v>236</v>
      </c>
      <c r="D195">
        <v>247</v>
      </c>
      <c r="E195">
        <v>17</v>
      </c>
      <c r="F195">
        <v>194</v>
      </c>
      <c r="G195">
        <v>2.3081501467670306E-2</v>
      </c>
      <c r="H195">
        <v>0.5083778755852586</v>
      </c>
      <c r="I195">
        <v>9.7286465256241142E-2</v>
      </c>
    </row>
    <row r="196" spans="1:9" x14ac:dyDescent="0.25">
      <c r="A196" t="s">
        <v>433</v>
      </c>
      <c r="B196" t="s">
        <v>438</v>
      </c>
      <c r="C196" t="s">
        <v>207</v>
      </c>
      <c r="D196">
        <v>200</v>
      </c>
      <c r="E196">
        <v>65</v>
      </c>
      <c r="F196">
        <v>195</v>
      </c>
      <c r="G196">
        <v>6.0666906648491024E-2</v>
      </c>
      <c r="H196">
        <v>0.21676371423517141</v>
      </c>
      <c r="I196">
        <v>9.6417336885324098E-2</v>
      </c>
    </row>
    <row r="197" spans="1:9" x14ac:dyDescent="0.25">
      <c r="A197" t="s">
        <v>398</v>
      </c>
      <c r="B197" t="s">
        <v>444</v>
      </c>
      <c r="C197" t="s">
        <v>214</v>
      </c>
      <c r="D197">
        <v>258</v>
      </c>
      <c r="E197">
        <v>22</v>
      </c>
      <c r="F197">
        <v>196</v>
      </c>
      <c r="G197">
        <v>1.8516546660259234E-2</v>
      </c>
      <c r="H197">
        <v>0.38879320272395357</v>
      </c>
      <c r="I197">
        <v>9.4577507651251627E-2</v>
      </c>
    </row>
    <row r="198" spans="1:9" x14ac:dyDescent="0.25">
      <c r="A198" t="s">
        <v>365</v>
      </c>
      <c r="B198" t="s">
        <v>437</v>
      </c>
      <c r="C198" t="s">
        <v>250</v>
      </c>
      <c r="D198">
        <v>234</v>
      </c>
      <c r="E198">
        <v>197</v>
      </c>
      <c r="F198">
        <v>197</v>
      </c>
      <c r="G198">
        <v>3.1379588383725676E-2</v>
      </c>
      <c r="H198">
        <v>5.5957742634389344E-2</v>
      </c>
      <c r="I198">
        <v>9.1386844429520678E-2</v>
      </c>
    </row>
    <row r="199" spans="1:9" x14ac:dyDescent="0.25">
      <c r="A199" t="s">
        <v>365</v>
      </c>
      <c r="B199" t="s">
        <v>437</v>
      </c>
      <c r="C199" t="s">
        <v>183</v>
      </c>
      <c r="D199">
        <v>195</v>
      </c>
      <c r="E199">
        <v>30</v>
      </c>
      <c r="F199">
        <v>198</v>
      </c>
      <c r="G199">
        <v>6.47511155835961E-2</v>
      </c>
      <c r="H199">
        <v>0.33868819938982975</v>
      </c>
      <c r="I199">
        <v>9.0998875442732829E-2</v>
      </c>
    </row>
    <row r="200" spans="1:9" x14ac:dyDescent="0.25">
      <c r="A200" t="s">
        <v>349</v>
      </c>
      <c r="B200" t="s">
        <v>442</v>
      </c>
      <c r="C200" t="s">
        <v>173</v>
      </c>
      <c r="D200">
        <v>175</v>
      </c>
      <c r="E200">
        <v>9</v>
      </c>
      <c r="F200">
        <v>199</v>
      </c>
      <c r="G200">
        <v>0.13834345296835798</v>
      </c>
      <c r="H200">
        <v>0.73291638353807065</v>
      </c>
      <c r="I200">
        <v>8.8098575865275572E-2</v>
      </c>
    </row>
    <row r="201" spans="1:9" x14ac:dyDescent="0.25">
      <c r="A201" t="s">
        <v>355</v>
      </c>
      <c r="B201" t="s">
        <v>437</v>
      </c>
      <c r="C201" t="s">
        <v>180</v>
      </c>
      <c r="D201">
        <v>187</v>
      </c>
      <c r="E201">
        <v>280</v>
      </c>
      <c r="F201">
        <v>200</v>
      </c>
      <c r="G201">
        <v>8.5717781382681144E-2</v>
      </c>
      <c r="H201">
        <v>5.4890219560878245E-3</v>
      </c>
      <c r="I201">
        <v>8.722095615411693E-2</v>
      </c>
    </row>
    <row r="202" spans="1:9" x14ac:dyDescent="0.25">
      <c r="A202" t="s">
        <v>376</v>
      </c>
      <c r="B202" t="s">
        <v>437</v>
      </c>
      <c r="C202" t="s">
        <v>267</v>
      </c>
      <c r="D202">
        <v>253</v>
      </c>
      <c r="E202">
        <v>33</v>
      </c>
      <c r="F202">
        <v>201</v>
      </c>
      <c r="G202">
        <v>2.0187509936925772E-2</v>
      </c>
      <c r="H202">
        <v>0.31745509449432624</v>
      </c>
      <c r="I202">
        <v>8.7046796930245765E-2</v>
      </c>
    </row>
    <row r="203" spans="1:9" x14ac:dyDescent="0.25">
      <c r="A203" t="s">
        <v>408</v>
      </c>
      <c r="B203" t="s">
        <v>446</v>
      </c>
      <c r="C203" t="s">
        <v>201</v>
      </c>
      <c r="D203">
        <v>192</v>
      </c>
      <c r="E203">
        <v>233</v>
      </c>
      <c r="F203">
        <v>202</v>
      </c>
      <c r="G203">
        <v>6.9936511942732565E-2</v>
      </c>
      <c r="H203">
        <v>2.7101352849855844E-2</v>
      </c>
      <c r="I203">
        <v>8.638176746493742E-2</v>
      </c>
    </row>
    <row r="204" spans="1:9" x14ac:dyDescent="0.25">
      <c r="A204" t="s">
        <v>424</v>
      </c>
      <c r="B204" t="s">
        <v>439</v>
      </c>
      <c r="C204" t="s">
        <v>205</v>
      </c>
      <c r="D204">
        <v>194</v>
      </c>
      <c r="E204">
        <v>108</v>
      </c>
      <c r="F204">
        <v>203</v>
      </c>
      <c r="G204">
        <v>6.759910051240435E-2</v>
      </c>
      <c r="H204">
        <v>0.13386461092894758</v>
      </c>
      <c r="I204">
        <v>8.5499197156482409E-2</v>
      </c>
    </row>
    <row r="205" spans="1:9" x14ac:dyDescent="0.25">
      <c r="A205" t="s">
        <v>334</v>
      </c>
      <c r="B205" t="s">
        <v>438</v>
      </c>
      <c r="C205" t="s">
        <v>147</v>
      </c>
      <c r="D205">
        <v>169</v>
      </c>
      <c r="E205">
        <v>94</v>
      </c>
      <c r="F205">
        <v>204</v>
      </c>
      <c r="G205">
        <v>0.15753906055546613</v>
      </c>
      <c r="H205">
        <v>0.161912031767739</v>
      </c>
      <c r="I205">
        <v>8.5349910329097639E-2</v>
      </c>
    </row>
    <row r="206" spans="1:9" x14ac:dyDescent="0.25">
      <c r="A206" t="s">
        <v>412</v>
      </c>
      <c r="B206" t="s">
        <v>447</v>
      </c>
      <c r="C206" t="s">
        <v>151</v>
      </c>
      <c r="D206">
        <v>128</v>
      </c>
      <c r="E206">
        <v>256</v>
      </c>
      <c r="F206">
        <v>205</v>
      </c>
      <c r="G206">
        <v>0.29514794186330484</v>
      </c>
      <c r="H206">
        <v>1.2907518296739855E-2</v>
      </c>
      <c r="I206">
        <v>7.9632272500329532E-2</v>
      </c>
    </row>
    <row r="207" spans="1:9" x14ac:dyDescent="0.25">
      <c r="A207" t="s">
        <v>371</v>
      </c>
      <c r="B207" t="s">
        <v>437</v>
      </c>
      <c r="C207" t="s">
        <v>189</v>
      </c>
      <c r="D207">
        <v>181</v>
      </c>
      <c r="E207">
        <v>34</v>
      </c>
      <c r="F207">
        <v>206</v>
      </c>
      <c r="G207">
        <v>0.11081111808027462</v>
      </c>
      <c r="H207">
        <v>0.31427470326189388</v>
      </c>
      <c r="I207">
        <v>7.8825983579210626E-2</v>
      </c>
    </row>
    <row r="208" spans="1:9" x14ac:dyDescent="0.25">
      <c r="A208" t="s">
        <v>334</v>
      </c>
      <c r="B208" t="s">
        <v>438</v>
      </c>
      <c r="C208" t="s">
        <v>193</v>
      </c>
      <c r="D208">
        <v>268</v>
      </c>
      <c r="E208">
        <v>145</v>
      </c>
      <c r="F208">
        <v>207</v>
      </c>
      <c r="G208">
        <v>1.4058083348074804E-2</v>
      </c>
      <c r="H208">
        <v>9.6412007710644454E-2</v>
      </c>
      <c r="I208">
        <v>7.5448154234166384E-2</v>
      </c>
    </row>
    <row r="209" spans="1:9" x14ac:dyDescent="0.25">
      <c r="A209" t="s">
        <v>334</v>
      </c>
      <c r="B209" t="s">
        <v>438</v>
      </c>
      <c r="C209" t="s">
        <v>292</v>
      </c>
      <c r="D209">
        <v>243</v>
      </c>
      <c r="E209">
        <v>298</v>
      </c>
      <c r="F209">
        <v>208</v>
      </c>
      <c r="G209">
        <v>2.52697480956529E-2</v>
      </c>
      <c r="H209">
        <v>0</v>
      </c>
      <c r="I209">
        <v>7.1641516387583967E-2</v>
      </c>
    </row>
    <row r="210" spans="1:9" x14ac:dyDescent="0.25">
      <c r="A210" t="s">
        <v>334</v>
      </c>
      <c r="B210" t="s">
        <v>438</v>
      </c>
      <c r="C210" t="s">
        <v>192</v>
      </c>
      <c r="D210">
        <v>203</v>
      </c>
      <c r="E210">
        <v>125</v>
      </c>
      <c r="F210">
        <v>209</v>
      </c>
      <c r="G210">
        <v>5.8506574957882883E-2</v>
      </c>
      <c r="H210">
        <v>0.11582764988274902</v>
      </c>
      <c r="I210">
        <v>7.1293108138388156E-2</v>
      </c>
    </row>
    <row r="211" spans="1:9" x14ac:dyDescent="0.25">
      <c r="A211" t="s">
        <v>344</v>
      </c>
      <c r="B211" t="s">
        <v>441</v>
      </c>
      <c r="C211" t="s">
        <v>242</v>
      </c>
      <c r="D211">
        <v>244</v>
      </c>
      <c r="E211">
        <v>205</v>
      </c>
      <c r="F211">
        <v>210</v>
      </c>
      <c r="G211">
        <v>2.5183563853592217E-2</v>
      </c>
      <c r="H211">
        <v>5.137380133221419E-2</v>
      </c>
      <c r="I211">
        <v>7.1146073540270652E-2</v>
      </c>
    </row>
    <row r="212" spans="1:9" x14ac:dyDescent="0.25">
      <c r="A212" t="s">
        <v>422</v>
      </c>
      <c r="B212" t="s">
        <v>438</v>
      </c>
      <c r="C212" t="s">
        <v>141</v>
      </c>
      <c r="D212">
        <v>164</v>
      </c>
      <c r="E212">
        <v>259</v>
      </c>
      <c r="F212">
        <v>211</v>
      </c>
      <c r="G212">
        <v>0.1688044214012577</v>
      </c>
      <c r="H212">
        <v>1.2319804834774895E-2</v>
      </c>
      <c r="I212">
        <v>7.0544648133954252E-2</v>
      </c>
    </row>
    <row r="213" spans="1:9" x14ac:dyDescent="0.25">
      <c r="A213" t="s">
        <v>372</v>
      </c>
      <c r="B213" t="s">
        <v>437</v>
      </c>
      <c r="C213" t="s">
        <v>166</v>
      </c>
      <c r="D213">
        <v>176</v>
      </c>
      <c r="E213">
        <v>68</v>
      </c>
      <c r="F213">
        <v>212</v>
      </c>
      <c r="G213">
        <v>0.13706139109295498</v>
      </c>
      <c r="H213">
        <v>0.21000594107616949</v>
      </c>
      <c r="I213">
        <v>6.9090778633975322E-2</v>
      </c>
    </row>
    <row r="214" spans="1:9" x14ac:dyDescent="0.25">
      <c r="A214" t="s">
        <v>370</v>
      </c>
      <c r="B214" t="s">
        <v>437</v>
      </c>
      <c r="C214" t="s">
        <v>219</v>
      </c>
      <c r="D214">
        <v>201</v>
      </c>
      <c r="E214">
        <v>242</v>
      </c>
      <c r="F214">
        <v>213</v>
      </c>
      <c r="G214">
        <v>6.0597456231710187E-2</v>
      </c>
      <c r="H214">
        <v>2.2740557025321594E-2</v>
      </c>
      <c r="I214">
        <v>6.8857322041797231E-2</v>
      </c>
    </row>
    <row r="215" spans="1:9" x14ac:dyDescent="0.25">
      <c r="A215" t="s">
        <v>422</v>
      </c>
      <c r="B215" t="s">
        <v>438</v>
      </c>
      <c r="C215" t="s">
        <v>194</v>
      </c>
      <c r="D215">
        <v>238</v>
      </c>
      <c r="E215">
        <v>49</v>
      </c>
      <c r="F215">
        <v>214</v>
      </c>
      <c r="G215">
        <v>2.8357613866702738E-2</v>
      </c>
      <c r="H215">
        <v>0.2585607972873939</v>
      </c>
      <c r="I215">
        <v>6.8041051198187513E-2</v>
      </c>
    </row>
    <row r="216" spans="1:9" x14ac:dyDescent="0.25">
      <c r="A216" t="s">
        <v>334</v>
      </c>
      <c r="B216" t="s">
        <v>438</v>
      </c>
      <c r="C216" t="s">
        <v>296</v>
      </c>
      <c r="D216">
        <v>285</v>
      </c>
      <c r="E216">
        <v>90</v>
      </c>
      <c r="F216">
        <v>215</v>
      </c>
      <c r="G216">
        <v>9.8595601589613457E-3</v>
      </c>
      <c r="H216">
        <v>0.16524725230963819</v>
      </c>
      <c r="I216">
        <v>6.7875015451408172E-2</v>
      </c>
    </row>
    <row r="217" spans="1:9" x14ac:dyDescent="0.25">
      <c r="A217" t="s">
        <v>398</v>
      </c>
      <c r="B217" t="s">
        <v>444</v>
      </c>
      <c r="C217" t="s">
        <v>325</v>
      </c>
      <c r="D217">
        <v>266</v>
      </c>
      <c r="E217">
        <v>88</v>
      </c>
      <c r="F217">
        <v>216</v>
      </c>
      <c r="G217">
        <v>1.4870259481037925E-2</v>
      </c>
      <c r="H217">
        <v>0.16823450615313421</v>
      </c>
      <c r="I217">
        <v>6.3507070583956479E-2</v>
      </c>
    </row>
    <row r="218" spans="1:9" x14ac:dyDescent="0.25">
      <c r="A218" t="s">
        <v>334</v>
      </c>
      <c r="B218" t="s">
        <v>438</v>
      </c>
      <c r="C218" t="s">
        <v>158</v>
      </c>
      <c r="D218">
        <v>186</v>
      </c>
      <c r="E218">
        <v>23</v>
      </c>
      <c r="F218">
        <v>217</v>
      </c>
      <c r="G218">
        <v>8.7694912632563571E-2</v>
      </c>
      <c r="H218">
        <v>0.38127569022865093</v>
      </c>
      <c r="I218">
        <v>6.2217454338197926E-2</v>
      </c>
    </row>
    <row r="219" spans="1:9" x14ac:dyDescent="0.25">
      <c r="A219" t="s">
        <v>435</v>
      </c>
      <c r="B219" t="s">
        <v>438</v>
      </c>
      <c r="C219" t="s">
        <v>291</v>
      </c>
      <c r="D219">
        <v>204</v>
      </c>
      <c r="E219">
        <v>130</v>
      </c>
      <c r="F219">
        <v>218</v>
      </c>
      <c r="G219">
        <v>5.747447238152438E-2</v>
      </c>
      <c r="H219">
        <v>0.11052439580371445</v>
      </c>
      <c r="I219">
        <v>6.1925300217178292E-2</v>
      </c>
    </row>
    <row r="220" spans="1:9" x14ac:dyDescent="0.25">
      <c r="A220" t="s">
        <v>334</v>
      </c>
      <c r="B220" t="s">
        <v>438</v>
      </c>
      <c r="C220" t="s">
        <v>211</v>
      </c>
      <c r="D220">
        <v>208</v>
      </c>
      <c r="E220">
        <v>187</v>
      </c>
      <c r="F220">
        <v>219</v>
      </c>
      <c r="G220">
        <v>5.0907608339802776E-2</v>
      </c>
      <c r="H220">
        <v>6.6655835442090708E-2</v>
      </c>
      <c r="I220">
        <v>5.9595351382585295E-2</v>
      </c>
    </row>
    <row r="221" spans="1:9" x14ac:dyDescent="0.25">
      <c r="A221" t="s">
        <v>425</v>
      </c>
      <c r="B221" t="s">
        <v>438</v>
      </c>
      <c r="C221" t="s">
        <v>286</v>
      </c>
      <c r="D221">
        <v>287</v>
      </c>
      <c r="E221">
        <v>298</v>
      </c>
      <c r="F221">
        <v>220</v>
      </c>
      <c r="G221">
        <v>9.6060467057603183E-3</v>
      </c>
      <c r="H221">
        <v>0</v>
      </c>
      <c r="I221">
        <v>5.7900114526652724E-2</v>
      </c>
    </row>
    <row r="222" spans="1:9" x14ac:dyDescent="0.25">
      <c r="A222" t="s">
        <v>335</v>
      </c>
      <c r="B222" t="s">
        <v>438</v>
      </c>
      <c r="C222" t="s">
        <v>309</v>
      </c>
      <c r="D222">
        <v>207</v>
      </c>
      <c r="E222">
        <v>234</v>
      </c>
      <c r="F222">
        <v>221</v>
      </c>
      <c r="G222">
        <v>5.2139952987388209E-2</v>
      </c>
      <c r="H222">
        <v>2.6468186947228866E-2</v>
      </c>
      <c r="I222">
        <v>5.7139891103504759E-2</v>
      </c>
    </row>
    <row r="223" spans="1:9" x14ac:dyDescent="0.25">
      <c r="A223" t="s">
        <v>337</v>
      </c>
      <c r="B223" t="s">
        <v>442</v>
      </c>
      <c r="C223" t="s">
        <v>184</v>
      </c>
      <c r="D223">
        <v>219</v>
      </c>
      <c r="E223">
        <v>298</v>
      </c>
      <c r="F223">
        <v>222</v>
      </c>
      <c r="G223">
        <v>4.4050819289934567E-2</v>
      </c>
      <c r="H223">
        <v>0</v>
      </c>
      <c r="I223">
        <v>5.5020650230231061E-2</v>
      </c>
    </row>
    <row r="224" spans="1:9" x14ac:dyDescent="0.25">
      <c r="A224" t="s">
        <v>399</v>
      </c>
      <c r="B224" t="s">
        <v>438</v>
      </c>
      <c r="C224" t="s">
        <v>277</v>
      </c>
      <c r="D224">
        <v>311</v>
      </c>
      <c r="E224">
        <v>298</v>
      </c>
      <c r="F224">
        <v>223</v>
      </c>
      <c r="G224">
        <v>0</v>
      </c>
      <c r="H224">
        <v>0</v>
      </c>
      <c r="I224">
        <v>5.1471479832384322E-2</v>
      </c>
    </row>
    <row r="225" spans="1:9" x14ac:dyDescent="0.25">
      <c r="A225" t="s">
        <v>364</v>
      </c>
      <c r="B225" t="s">
        <v>437</v>
      </c>
      <c r="C225" t="s">
        <v>195</v>
      </c>
      <c r="D225">
        <v>237</v>
      </c>
      <c r="E225">
        <v>298</v>
      </c>
      <c r="F225">
        <v>224</v>
      </c>
      <c r="G225">
        <v>2.956956674722382E-2</v>
      </c>
      <c r="H225">
        <v>0</v>
      </c>
      <c r="I225">
        <v>5.1090233209127499E-2</v>
      </c>
    </row>
    <row r="226" spans="1:9" x14ac:dyDescent="0.25">
      <c r="A226" t="s">
        <v>355</v>
      </c>
      <c r="B226" t="s">
        <v>437</v>
      </c>
      <c r="C226" t="s">
        <v>314</v>
      </c>
      <c r="D226">
        <v>251</v>
      </c>
      <c r="E226">
        <v>298</v>
      </c>
      <c r="F226">
        <v>225</v>
      </c>
      <c r="G226">
        <v>2.143697952081185E-2</v>
      </c>
      <c r="H226">
        <v>0</v>
      </c>
      <c r="I226">
        <v>5.0851172649511465E-2</v>
      </c>
    </row>
    <row r="227" spans="1:9" x14ac:dyDescent="0.25">
      <c r="A227" t="s">
        <v>400</v>
      </c>
      <c r="B227" t="s">
        <v>444</v>
      </c>
      <c r="C227" t="s">
        <v>248</v>
      </c>
      <c r="D227">
        <v>223</v>
      </c>
      <c r="E227">
        <v>186</v>
      </c>
      <c r="F227">
        <v>226</v>
      </c>
      <c r="G227">
        <v>4.2427521931358611E-2</v>
      </c>
      <c r="H227">
        <v>6.7162965736740993E-2</v>
      </c>
      <c r="I227">
        <v>4.8844474743699712E-2</v>
      </c>
    </row>
    <row r="228" spans="1:9" x14ac:dyDescent="0.25">
      <c r="A228" t="s">
        <v>399</v>
      </c>
      <c r="B228" t="s">
        <v>438</v>
      </c>
      <c r="C228" t="s">
        <v>199</v>
      </c>
      <c r="D228">
        <v>218</v>
      </c>
      <c r="E228">
        <v>220</v>
      </c>
      <c r="F228">
        <v>227</v>
      </c>
      <c r="G228">
        <v>4.4189606498215815E-2</v>
      </c>
      <c r="H228">
        <v>4.1621479039923914E-2</v>
      </c>
      <c r="I228">
        <v>4.5174322984946468E-2</v>
      </c>
    </row>
    <row r="229" spans="1:9" x14ac:dyDescent="0.25">
      <c r="A229" t="s">
        <v>355</v>
      </c>
      <c r="B229" t="s">
        <v>437</v>
      </c>
      <c r="C229" t="s">
        <v>251</v>
      </c>
      <c r="D229">
        <v>155</v>
      </c>
      <c r="E229">
        <v>287</v>
      </c>
      <c r="F229">
        <v>228</v>
      </c>
      <c r="G229">
        <v>0.18935417694648388</v>
      </c>
      <c r="H229">
        <v>3.1936127744510985E-3</v>
      </c>
      <c r="I229">
        <v>4.4702232717530717E-2</v>
      </c>
    </row>
    <row r="230" spans="1:9" x14ac:dyDescent="0.25">
      <c r="A230" t="s">
        <v>390</v>
      </c>
      <c r="B230" t="s">
        <v>437</v>
      </c>
      <c r="C230" t="s">
        <v>182</v>
      </c>
      <c r="D230">
        <v>202</v>
      </c>
      <c r="E230">
        <v>64</v>
      </c>
      <c r="F230">
        <v>229</v>
      </c>
      <c r="G230">
        <v>6.0032284108781704E-2</v>
      </c>
      <c r="H230">
        <v>0.21696889676990455</v>
      </c>
      <c r="I230">
        <v>4.3571883205403034E-2</v>
      </c>
    </row>
    <row r="231" spans="1:9" x14ac:dyDescent="0.25">
      <c r="A231" t="s">
        <v>398</v>
      </c>
      <c r="B231" t="s">
        <v>444</v>
      </c>
      <c r="C231" t="s">
        <v>241</v>
      </c>
      <c r="D231">
        <v>221</v>
      </c>
      <c r="E231">
        <v>247</v>
      </c>
      <c r="F231">
        <v>230</v>
      </c>
      <c r="G231">
        <v>4.3708569082498414E-2</v>
      </c>
      <c r="H231">
        <v>1.8523282614896351E-2</v>
      </c>
      <c r="I231">
        <v>4.1175328727589944E-2</v>
      </c>
    </row>
    <row r="232" spans="1:9" x14ac:dyDescent="0.25">
      <c r="A232" t="s">
        <v>364</v>
      </c>
      <c r="B232" t="s">
        <v>437</v>
      </c>
      <c r="C232" t="s">
        <v>316</v>
      </c>
      <c r="D232">
        <v>293</v>
      </c>
      <c r="E232">
        <v>222</v>
      </c>
      <c r="F232">
        <v>231</v>
      </c>
      <c r="G232">
        <v>8.1503659347970728E-3</v>
      </c>
      <c r="H232">
        <v>3.8106242683413429E-2</v>
      </c>
      <c r="I232">
        <v>3.9662149043386566E-2</v>
      </c>
    </row>
    <row r="233" spans="1:9" x14ac:dyDescent="0.25">
      <c r="A233" t="s">
        <v>415</v>
      </c>
      <c r="B233" t="s">
        <v>448</v>
      </c>
      <c r="C233" t="s">
        <v>329</v>
      </c>
      <c r="D233">
        <v>263</v>
      </c>
      <c r="E233">
        <v>126</v>
      </c>
      <c r="F233">
        <v>232</v>
      </c>
      <c r="G233">
        <v>1.6511389050557282E-2</v>
      </c>
      <c r="H233">
        <v>0.11501329972937761</v>
      </c>
      <c r="I233">
        <v>3.9221663754950134E-2</v>
      </c>
    </row>
    <row r="234" spans="1:9" x14ac:dyDescent="0.25">
      <c r="A234" t="s">
        <v>355</v>
      </c>
      <c r="B234" t="s">
        <v>437</v>
      </c>
      <c r="C234" t="s">
        <v>210</v>
      </c>
      <c r="D234">
        <v>298</v>
      </c>
      <c r="E234">
        <v>223</v>
      </c>
      <c r="F234">
        <v>233</v>
      </c>
      <c r="G234">
        <v>6.6295979469632163E-3</v>
      </c>
      <c r="H234">
        <v>3.2854452222964153E-2</v>
      </c>
      <c r="I234">
        <v>3.7525193812618936E-2</v>
      </c>
    </row>
    <row r="235" spans="1:9" x14ac:dyDescent="0.25">
      <c r="A235" t="s">
        <v>398</v>
      </c>
      <c r="B235" t="s">
        <v>444</v>
      </c>
      <c r="C235" t="s">
        <v>271</v>
      </c>
      <c r="D235">
        <v>228</v>
      </c>
      <c r="E235">
        <v>143</v>
      </c>
      <c r="F235">
        <v>234</v>
      </c>
      <c r="G235">
        <v>3.5575886568637895E-2</v>
      </c>
      <c r="H235">
        <v>9.7316826506982104E-2</v>
      </c>
      <c r="I235">
        <v>3.7236280375229171E-2</v>
      </c>
    </row>
    <row r="236" spans="1:9" x14ac:dyDescent="0.25">
      <c r="A236" t="s">
        <v>337</v>
      </c>
      <c r="B236" t="s">
        <v>442</v>
      </c>
      <c r="C236" t="s">
        <v>243</v>
      </c>
      <c r="D236">
        <v>246</v>
      </c>
      <c r="E236">
        <v>121</v>
      </c>
      <c r="F236">
        <v>235</v>
      </c>
      <c r="G236">
        <v>2.3644440442423427E-2</v>
      </c>
      <c r="H236">
        <v>0.12293375956314252</v>
      </c>
      <c r="I236">
        <v>3.7099097278252287E-2</v>
      </c>
    </row>
    <row r="237" spans="1:9" x14ac:dyDescent="0.25">
      <c r="A237" t="s">
        <v>399</v>
      </c>
      <c r="B237" t="s">
        <v>438</v>
      </c>
      <c r="C237" t="s">
        <v>259</v>
      </c>
      <c r="D237">
        <v>249</v>
      </c>
      <c r="E237">
        <v>204</v>
      </c>
      <c r="F237">
        <v>236</v>
      </c>
      <c r="G237">
        <v>2.1955115679414602E-2</v>
      </c>
      <c r="H237">
        <v>5.2515232489348862E-2</v>
      </c>
      <c r="I237">
        <v>3.5988856097600865E-2</v>
      </c>
    </row>
    <row r="238" spans="1:9" x14ac:dyDescent="0.25">
      <c r="A238" t="s">
        <v>431</v>
      </c>
      <c r="B238" t="s">
        <v>438</v>
      </c>
      <c r="C238" t="s">
        <v>200</v>
      </c>
      <c r="D238">
        <v>240</v>
      </c>
      <c r="E238">
        <v>71</v>
      </c>
      <c r="F238">
        <v>237</v>
      </c>
      <c r="G238">
        <v>2.6478665364317172E-2</v>
      </c>
      <c r="H238">
        <v>0.20745394603808867</v>
      </c>
      <c r="I238">
        <v>3.4341960337029021E-2</v>
      </c>
    </row>
    <row r="239" spans="1:9" x14ac:dyDescent="0.25">
      <c r="A239" t="s">
        <v>399</v>
      </c>
      <c r="B239" t="s">
        <v>438</v>
      </c>
      <c r="C239" t="s">
        <v>196</v>
      </c>
      <c r="D239">
        <v>210</v>
      </c>
      <c r="E239">
        <v>196</v>
      </c>
      <c r="F239">
        <v>238</v>
      </c>
      <c r="G239">
        <v>4.7410643861637895E-2</v>
      </c>
      <c r="H239">
        <v>5.7308901882187339E-2</v>
      </c>
      <c r="I239">
        <v>3.4112496034889271E-2</v>
      </c>
    </row>
    <row r="240" spans="1:9" x14ac:dyDescent="0.25">
      <c r="A240" t="s">
        <v>364</v>
      </c>
      <c r="B240" t="s">
        <v>437</v>
      </c>
      <c r="C240" t="s">
        <v>247</v>
      </c>
      <c r="D240">
        <v>256</v>
      </c>
      <c r="E240">
        <v>246</v>
      </c>
      <c r="F240">
        <v>239</v>
      </c>
      <c r="G240">
        <v>1.905600563578725E-2</v>
      </c>
      <c r="H240">
        <v>1.9839685707949181E-2</v>
      </c>
      <c r="I240">
        <v>3.1075628626445681E-2</v>
      </c>
    </row>
    <row r="241" spans="1:9" x14ac:dyDescent="0.25">
      <c r="A241" t="s">
        <v>392</v>
      </c>
      <c r="B241" t="s">
        <v>443</v>
      </c>
      <c r="C241" t="s">
        <v>270</v>
      </c>
      <c r="D241">
        <v>252</v>
      </c>
      <c r="E241">
        <v>291</v>
      </c>
      <c r="F241">
        <v>240</v>
      </c>
      <c r="G241">
        <v>2.1403157916014545E-2</v>
      </c>
      <c r="H241">
        <v>2.6613439787092482E-3</v>
      </c>
      <c r="I241">
        <v>3.0934961899348901E-2</v>
      </c>
    </row>
    <row r="242" spans="1:9" x14ac:dyDescent="0.25">
      <c r="A242" t="s">
        <v>398</v>
      </c>
      <c r="B242" t="s">
        <v>444</v>
      </c>
      <c r="C242" t="s">
        <v>181</v>
      </c>
      <c r="D242">
        <v>289</v>
      </c>
      <c r="E242">
        <v>129</v>
      </c>
      <c r="F242">
        <v>241</v>
      </c>
      <c r="G242">
        <v>9.3826794295825307E-3</v>
      </c>
      <c r="H242">
        <v>0.11143188012059975</v>
      </c>
      <c r="I242">
        <v>3.0005401555823524E-2</v>
      </c>
    </row>
    <row r="243" spans="1:9" x14ac:dyDescent="0.25">
      <c r="A243" t="s">
        <v>371</v>
      </c>
      <c r="B243" t="s">
        <v>437</v>
      </c>
      <c r="C243" t="s">
        <v>221</v>
      </c>
      <c r="D243">
        <v>193</v>
      </c>
      <c r="E243">
        <v>298</v>
      </c>
      <c r="F243">
        <v>242</v>
      </c>
      <c r="G243">
        <v>6.864854913980438E-2</v>
      </c>
      <c r="H243">
        <v>0</v>
      </c>
      <c r="I243">
        <v>2.9983683610955943E-2</v>
      </c>
    </row>
    <row r="244" spans="1:9" x14ac:dyDescent="0.25">
      <c r="A244" t="s">
        <v>397</v>
      </c>
      <c r="B244" t="s">
        <v>444</v>
      </c>
      <c r="C244" t="s">
        <v>157</v>
      </c>
      <c r="D244">
        <v>215</v>
      </c>
      <c r="E244">
        <v>59</v>
      </c>
      <c r="F244">
        <v>243</v>
      </c>
      <c r="G244">
        <v>4.4482628834513295E-2</v>
      </c>
      <c r="H244">
        <v>0.22366695999926281</v>
      </c>
      <c r="I244">
        <v>2.9825971495573502E-2</v>
      </c>
    </row>
    <row r="245" spans="1:9" x14ac:dyDescent="0.25">
      <c r="A245" t="s">
        <v>355</v>
      </c>
      <c r="B245" t="s">
        <v>437</v>
      </c>
      <c r="C245" t="s">
        <v>252</v>
      </c>
      <c r="D245">
        <v>226</v>
      </c>
      <c r="E245">
        <v>255</v>
      </c>
      <c r="F245">
        <v>244</v>
      </c>
      <c r="G245">
        <v>3.80346249940395E-2</v>
      </c>
      <c r="H245">
        <v>1.3572854291417167E-2</v>
      </c>
      <c r="I245">
        <v>2.965842827695114E-2</v>
      </c>
    </row>
    <row r="246" spans="1:9" x14ac:dyDescent="0.25">
      <c r="A246" t="s">
        <v>398</v>
      </c>
      <c r="B246" t="s">
        <v>444</v>
      </c>
      <c r="C246" t="s">
        <v>185</v>
      </c>
      <c r="D246">
        <v>213</v>
      </c>
      <c r="E246">
        <v>229</v>
      </c>
      <c r="F246">
        <v>245</v>
      </c>
      <c r="G246">
        <v>4.5427277010550098E-2</v>
      </c>
      <c r="H246">
        <v>2.8464200924198917E-2</v>
      </c>
      <c r="I246">
        <v>2.939517789817191E-2</v>
      </c>
    </row>
    <row r="247" spans="1:9" x14ac:dyDescent="0.25">
      <c r="A247" t="s">
        <v>416</v>
      </c>
      <c r="B247" t="s">
        <v>437</v>
      </c>
      <c r="C247" t="s">
        <v>191</v>
      </c>
      <c r="D247">
        <v>311</v>
      </c>
      <c r="E247">
        <v>218</v>
      </c>
      <c r="F247">
        <v>246</v>
      </c>
      <c r="G247">
        <v>0</v>
      </c>
      <c r="H247">
        <v>4.5634480935163507E-2</v>
      </c>
      <c r="I247">
        <v>2.8947831152043434E-2</v>
      </c>
    </row>
    <row r="248" spans="1:9" x14ac:dyDescent="0.25">
      <c r="A248" t="s">
        <v>377</v>
      </c>
      <c r="B248" t="s">
        <v>441</v>
      </c>
      <c r="C248" t="s">
        <v>276</v>
      </c>
      <c r="D248">
        <v>282</v>
      </c>
      <c r="E248">
        <v>292</v>
      </c>
      <c r="F248">
        <v>247</v>
      </c>
      <c r="G248">
        <v>1.0686220865861577E-2</v>
      </c>
      <c r="H248">
        <v>2.6613439787092482E-3</v>
      </c>
      <c r="I248">
        <v>2.5931137182319021E-2</v>
      </c>
    </row>
    <row r="249" spans="1:9" x14ac:dyDescent="0.25">
      <c r="A249" t="s">
        <v>425</v>
      </c>
      <c r="B249" t="s">
        <v>438</v>
      </c>
      <c r="C249" t="s">
        <v>223</v>
      </c>
      <c r="D249">
        <v>255</v>
      </c>
      <c r="E249">
        <v>298</v>
      </c>
      <c r="F249">
        <v>248</v>
      </c>
      <c r="G249">
        <v>2.0087638575662526E-2</v>
      </c>
      <c r="H249">
        <v>0</v>
      </c>
      <c r="I249">
        <v>2.5071926201312988E-2</v>
      </c>
    </row>
    <row r="250" spans="1:9" x14ac:dyDescent="0.25">
      <c r="A250" t="s">
        <v>362</v>
      </c>
      <c r="B250" t="s">
        <v>437</v>
      </c>
      <c r="C250" t="s">
        <v>258</v>
      </c>
      <c r="D250">
        <v>278</v>
      </c>
      <c r="E250">
        <v>48</v>
      </c>
      <c r="F250">
        <v>249</v>
      </c>
      <c r="G250">
        <v>1.1738133639841062E-2</v>
      </c>
      <c r="H250">
        <v>0.2586713042697838</v>
      </c>
      <c r="I250">
        <v>2.4478781365008886E-2</v>
      </c>
    </row>
    <row r="251" spans="1:9" x14ac:dyDescent="0.25">
      <c r="A251" t="s">
        <v>364</v>
      </c>
      <c r="B251" t="s">
        <v>437</v>
      </c>
      <c r="C251" t="s">
        <v>206</v>
      </c>
      <c r="D251">
        <v>206</v>
      </c>
      <c r="E251">
        <v>45</v>
      </c>
      <c r="F251">
        <v>250</v>
      </c>
      <c r="G251">
        <v>5.3136023476659008E-2</v>
      </c>
      <c r="H251">
        <v>0.26903774762237309</v>
      </c>
      <c r="I251">
        <v>2.3592164042841608E-2</v>
      </c>
    </row>
    <row r="252" spans="1:9" x14ac:dyDescent="0.25">
      <c r="A252" t="s">
        <v>334</v>
      </c>
      <c r="B252" t="s">
        <v>438</v>
      </c>
      <c r="C252" t="s">
        <v>293</v>
      </c>
      <c r="D252">
        <v>261</v>
      </c>
      <c r="E252">
        <v>277</v>
      </c>
      <c r="F252">
        <v>251</v>
      </c>
      <c r="G252">
        <v>1.7317745461458037E-2</v>
      </c>
      <c r="H252">
        <v>6.1836544765075351E-3</v>
      </c>
      <c r="I252">
        <v>2.3366020994448341E-2</v>
      </c>
    </row>
    <row r="253" spans="1:9" x14ac:dyDescent="0.25">
      <c r="A253" t="s">
        <v>334</v>
      </c>
      <c r="B253" t="s">
        <v>438</v>
      </c>
      <c r="C253" t="s">
        <v>245</v>
      </c>
      <c r="D253">
        <v>235</v>
      </c>
      <c r="E253">
        <v>151</v>
      </c>
      <c r="F253">
        <v>252</v>
      </c>
      <c r="G253">
        <v>3.1019658903649956E-2</v>
      </c>
      <c r="H253">
        <v>9.1618499869721384E-2</v>
      </c>
      <c r="I253">
        <v>2.2225246476743423E-2</v>
      </c>
    </row>
    <row r="254" spans="1:9" x14ac:dyDescent="0.25">
      <c r="A254" t="s">
        <v>343</v>
      </c>
      <c r="B254" t="s">
        <v>442</v>
      </c>
      <c r="C254" t="s">
        <v>311</v>
      </c>
      <c r="D254">
        <v>277</v>
      </c>
      <c r="E254">
        <v>298</v>
      </c>
      <c r="F254">
        <v>253</v>
      </c>
      <c r="G254">
        <v>1.1890877442127882E-2</v>
      </c>
      <c r="H254">
        <v>0</v>
      </c>
      <c r="I254">
        <v>2.1941627004938943E-2</v>
      </c>
    </row>
    <row r="255" spans="1:9" x14ac:dyDescent="0.25">
      <c r="A255" t="s">
        <v>338</v>
      </c>
      <c r="B255" t="s">
        <v>442</v>
      </c>
      <c r="C255" t="s">
        <v>235</v>
      </c>
      <c r="D255">
        <v>216</v>
      </c>
      <c r="E255">
        <v>167</v>
      </c>
      <c r="F255">
        <v>254</v>
      </c>
      <c r="G255">
        <v>4.4427869138740542E-2</v>
      </c>
      <c r="H255">
        <v>7.9205724765995231E-2</v>
      </c>
      <c r="I255">
        <v>2.1733923084413593E-2</v>
      </c>
    </row>
    <row r="256" spans="1:9" x14ac:dyDescent="0.25">
      <c r="A256" t="s">
        <v>398</v>
      </c>
      <c r="B256" t="s">
        <v>444</v>
      </c>
      <c r="C256" t="s">
        <v>323</v>
      </c>
      <c r="D256">
        <v>286</v>
      </c>
      <c r="E256">
        <v>298</v>
      </c>
      <c r="F256">
        <v>255</v>
      </c>
      <c r="G256">
        <v>9.8217599887943305E-3</v>
      </c>
      <c r="H256">
        <v>0</v>
      </c>
      <c r="I256">
        <v>2.0587358463413599E-2</v>
      </c>
    </row>
    <row r="257" spans="1:9" x14ac:dyDescent="0.25">
      <c r="A257" t="s">
        <v>352</v>
      </c>
      <c r="B257" t="s">
        <v>442</v>
      </c>
      <c r="C257" t="s">
        <v>224</v>
      </c>
      <c r="D257">
        <v>311</v>
      </c>
      <c r="E257">
        <v>171</v>
      </c>
      <c r="F257">
        <v>256</v>
      </c>
      <c r="G257">
        <v>0</v>
      </c>
      <c r="H257">
        <v>7.8761017192388164E-2</v>
      </c>
      <c r="I257">
        <v>2.0311488362228972E-2</v>
      </c>
    </row>
    <row r="258" spans="1:9" x14ac:dyDescent="0.25">
      <c r="A258" t="s">
        <v>350</v>
      </c>
      <c r="B258" t="s">
        <v>442</v>
      </c>
      <c r="C258" t="s">
        <v>186</v>
      </c>
      <c r="D258">
        <v>301</v>
      </c>
      <c r="E258">
        <v>103</v>
      </c>
      <c r="F258">
        <v>257</v>
      </c>
      <c r="G258">
        <v>5.3226879574184973E-3</v>
      </c>
      <c r="H258">
        <v>0.14597750376719784</v>
      </c>
      <c r="I258">
        <v>2.0126181204025494E-2</v>
      </c>
    </row>
    <row r="259" spans="1:9" x14ac:dyDescent="0.25">
      <c r="A259" t="s">
        <v>334</v>
      </c>
      <c r="B259" t="s">
        <v>438</v>
      </c>
      <c r="C259" t="s">
        <v>216</v>
      </c>
      <c r="D259">
        <v>205</v>
      </c>
      <c r="E259">
        <v>298</v>
      </c>
      <c r="F259">
        <v>258</v>
      </c>
      <c r="G259">
        <v>5.5693081257025996E-2</v>
      </c>
      <c r="H259">
        <v>0</v>
      </c>
      <c r="I259">
        <v>1.913150192290123E-2</v>
      </c>
    </row>
    <row r="260" spans="1:9" x14ac:dyDescent="0.25">
      <c r="A260" t="s">
        <v>416</v>
      </c>
      <c r="B260" t="s">
        <v>437</v>
      </c>
      <c r="C260" t="s">
        <v>256</v>
      </c>
      <c r="D260">
        <v>311</v>
      </c>
      <c r="E260">
        <v>208</v>
      </c>
      <c r="F260">
        <v>259</v>
      </c>
      <c r="G260">
        <v>0</v>
      </c>
      <c r="H260">
        <v>4.9351121781379258E-2</v>
      </c>
      <c r="I260">
        <v>1.8889205715553029E-2</v>
      </c>
    </row>
    <row r="261" spans="1:9" x14ac:dyDescent="0.25">
      <c r="A261" t="s">
        <v>335</v>
      </c>
      <c r="B261" t="s">
        <v>438</v>
      </c>
      <c r="C261" t="s">
        <v>269</v>
      </c>
      <c r="D261">
        <v>264</v>
      </c>
      <c r="E261">
        <v>249</v>
      </c>
      <c r="F261">
        <v>260</v>
      </c>
      <c r="G261">
        <v>1.6364667382834774E-2</v>
      </c>
      <c r="H261">
        <v>1.6180690928959796E-2</v>
      </c>
      <c r="I261">
        <v>1.8575707736626375E-2</v>
      </c>
    </row>
    <row r="262" spans="1:9" x14ac:dyDescent="0.25">
      <c r="A262" t="s">
        <v>422</v>
      </c>
      <c r="B262" t="s">
        <v>438</v>
      </c>
      <c r="C262" t="s">
        <v>279</v>
      </c>
      <c r="D262">
        <v>303</v>
      </c>
      <c r="E262">
        <v>227</v>
      </c>
      <c r="F262">
        <v>261</v>
      </c>
      <c r="G262">
        <v>3.7068719703450253E-3</v>
      </c>
      <c r="H262">
        <v>3.0529882473844038E-2</v>
      </c>
      <c r="I262">
        <v>1.8338036570537088E-2</v>
      </c>
    </row>
    <row r="263" spans="1:9" x14ac:dyDescent="0.25">
      <c r="A263" t="s">
        <v>334</v>
      </c>
      <c r="B263" t="s">
        <v>438</v>
      </c>
      <c r="C263" t="s">
        <v>218</v>
      </c>
      <c r="D263">
        <v>280</v>
      </c>
      <c r="E263">
        <v>271</v>
      </c>
      <c r="F263">
        <v>262</v>
      </c>
      <c r="G263">
        <v>1.0846654030873827E-2</v>
      </c>
      <c r="H263">
        <v>7.4576724550066394E-3</v>
      </c>
      <c r="I263">
        <v>1.8322493912490329E-2</v>
      </c>
    </row>
    <row r="264" spans="1:9" x14ac:dyDescent="0.25">
      <c r="A264" t="s">
        <v>431</v>
      </c>
      <c r="B264" t="s">
        <v>438</v>
      </c>
      <c r="C264" t="s">
        <v>260</v>
      </c>
      <c r="D264">
        <v>275</v>
      </c>
      <c r="E264">
        <v>294</v>
      </c>
      <c r="F264">
        <v>263</v>
      </c>
      <c r="G264">
        <v>1.2086937236637837E-2</v>
      </c>
      <c r="H264">
        <v>2.5282767797737858E-3</v>
      </c>
      <c r="I264">
        <v>1.8092883008983412E-2</v>
      </c>
    </row>
    <row r="265" spans="1:9" x14ac:dyDescent="0.25">
      <c r="A265" t="s">
        <v>371</v>
      </c>
      <c r="B265" t="s">
        <v>437</v>
      </c>
      <c r="C265" t="s">
        <v>317</v>
      </c>
      <c r="D265">
        <v>267</v>
      </c>
      <c r="E265">
        <v>209</v>
      </c>
      <c r="F265">
        <v>264</v>
      </c>
      <c r="G265">
        <v>1.4214352044573952E-2</v>
      </c>
      <c r="H265">
        <v>4.8995209872322247E-2</v>
      </c>
      <c r="I265">
        <v>1.7591368489572084E-2</v>
      </c>
    </row>
    <row r="266" spans="1:9" x14ac:dyDescent="0.25">
      <c r="A266" t="s">
        <v>422</v>
      </c>
      <c r="B266" t="s">
        <v>438</v>
      </c>
      <c r="C266" t="s">
        <v>240</v>
      </c>
      <c r="D266">
        <v>260</v>
      </c>
      <c r="E266">
        <v>298</v>
      </c>
      <c r="F266">
        <v>265</v>
      </c>
      <c r="G266">
        <v>1.7322881119481465E-2</v>
      </c>
      <c r="H266">
        <v>0</v>
      </c>
      <c r="I266">
        <v>1.7116560529734183E-2</v>
      </c>
    </row>
    <row r="267" spans="1:9" x14ac:dyDescent="0.25">
      <c r="A267" t="s">
        <v>422</v>
      </c>
      <c r="B267" t="s">
        <v>438</v>
      </c>
      <c r="C267" t="s">
        <v>215</v>
      </c>
      <c r="D267">
        <v>307</v>
      </c>
      <c r="E267">
        <v>296</v>
      </c>
      <c r="F267">
        <v>266</v>
      </c>
      <c r="G267">
        <v>2.6613439787092482E-3</v>
      </c>
      <c r="H267">
        <v>1.996007984031936E-3</v>
      </c>
      <c r="I267">
        <v>1.6992365729673543E-2</v>
      </c>
    </row>
    <row r="268" spans="1:9" x14ac:dyDescent="0.25">
      <c r="A268" t="s">
        <v>334</v>
      </c>
      <c r="B268" t="s">
        <v>438</v>
      </c>
      <c r="C268" t="s">
        <v>257</v>
      </c>
      <c r="D268">
        <v>230</v>
      </c>
      <c r="E268">
        <v>250</v>
      </c>
      <c r="F268">
        <v>267</v>
      </c>
      <c r="G268">
        <v>3.4182316088069799E-2</v>
      </c>
      <c r="H268">
        <v>1.5525669522938136E-2</v>
      </c>
      <c r="I268">
        <v>1.5578723974974947E-2</v>
      </c>
    </row>
    <row r="269" spans="1:9" x14ac:dyDescent="0.25">
      <c r="A269" t="s">
        <v>334</v>
      </c>
      <c r="B269" t="s">
        <v>438</v>
      </c>
      <c r="C269" t="s">
        <v>299</v>
      </c>
      <c r="D269">
        <v>295</v>
      </c>
      <c r="E269">
        <v>266</v>
      </c>
      <c r="F269">
        <v>268</v>
      </c>
      <c r="G269">
        <v>6.827145412987414E-3</v>
      </c>
      <c r="H269">
        <v>9.8026169882457319E-3</v>
      </c>
      <c r="I269">
        <v>1.4125276783294095E-2</v>
      </c>
    </row>
    <row r="270" spans="1:9" x14ac:dyDescent="0.25">
      <c r="A270" t="s">
        <v>364</v>
      </c>
      <c r="B270" t="s">
        <v>437</v>
      </c>
      <c r="C270" t="s">
        <v>255</v>
      </c>
      <c r="D270">
        <v>254</v>
      </c>
      <c r="E270">
        <v>219</v>
      </c>
      <c r="F270">
        <v>269</v>
      </c>
      <c r="G270">
        <v>2.0125538396890432E-2</v>
      </c>
      <c r="H270">
        <v>4.3221865824152203E-2</v>
      </c>
      <c r="I270">
        <v>1.4105714294809777E-2</v>
      </c>
    </row>
    <row r="271" spans="1:9" x14ac:dyDescent="0.25">
      <c r="A271" t="s">
        <v>334</v>
      </c>
      <c r="B271" t="s">
        <v>438</v>
      </c>
      <c r="C271" t="s">
        <v>238</v>
      </c>
      <c r="D271">
        <v>311</v>
      </c>
      <c r="E271">
        <v>243</v>
      </c>
      <c r="F271">
        <v>270</v>
      </c>
      <c r="G271">
        <v>0</v>
      </c>
      <c r="H271">
        <v>2.2476130826021252E-2</v>
      </c>
      <c r="I271">
        <v>1.3923667815883389E-2</v>
      </c>
    </row>
    <row r="272" spans="1:9" x14ac:dyDescent="0.25">
      <c r="A272" t="s">
        <v>430</v>
      </c>
      <c r="B272" t="s">
        <v>438</v>
      </c>
      <c r="C272" t="s">
        <v>287</v>
      </c>
      <c r="D272">
        <v>232</v>
      </c>
      <c r="E272">
        <v>264</v>
      </c>
      <c r="F272">
        <v>271</v>
      </c>
      <c r="G272">
        <v>3.2539940221481135E-2</v>
      </c>
      <c r="H272">
        <v>1.0445775116433799E-2</v>
      </c>
      <c r="I272">
        <v>1.343028229255774E-2</v>
      </c>
    </row>
    <row r="273" spans="1:9" x14ac:dyDescent="0.25">
      <c r="A273" t="s">
        <v>334</v>
      </c>
      <c r="B273" t="s">
        <v>438</v>
      </c>
      <c r="C273" t="s">
        <v>297</v>
      </c>
      <c r="D273">
        <v>245</v>
      </c>
      <c r="E273">
        <v>298</v>
      </c>
      <c r="F273">
        <v>272</v>
      </c>
      <c r="G273">
        <v>2.4088534998422548E-2</v>
      </c>
      <c r="H273">
        <v>0</v>
      </c>
      <c r="I273">
        <v>1.3344905844117946E-2</v>
      </c>
    </row>
    <row r="274" spans="1:9" x14ac:dyDescent="0.25">
      <c r="A274" t="s">
        <v>431</v>
      </c>
      <c r="B274" t="s">
        <v>438</v>
      </c>
      <c r="C274" t="s">
        <v>176</v>
      </c>
      <c r="D274">
        <v>222</v>
      </c>
      <c r="E274">
        <v>144</v>
      </c>
      <c r="F274">
        <v>273</v>
      </c>
      <c r="G274">
        <v>4.2962760509930309E-2</v>
      </c>
      <c r="H274">
        <v>9.6448473143716046E-2</v>
      </c>
      <c r="I274">
        <v>1.3066132333479991E-2</v>
      </c>
    </row>
    <row r="275" spans="1:9" x14ac:dyDescent="0.25">
      <c r="A275" t="s">
        <v>385</v>
      </c>
      <c r="B275" t="s">
        <v>437</v>
      </c>
      <c r="C275" t="s">
        <v>321</v>
      </c>
      <c r="D275">
        <v>311</v>
      </c>
      <c r="E275">
        <v>175</v>
      </c>
      <c r="F275">
        <v>274</v>
      </c>
      <c r="G275">
        <v>0</v>
      </c>
      <c r="H275">
        <v>7.6733952526544205E-2</v>
      </c>
      <c r="I275">
        <v>1.27524660823281E-2</v>
      </c>
    </row>
    <row r="276" spans="1:9" x14ac:dyDescent="0.25">
      <c r="A276" t="s">
        <v>355</v>
      </c>
      <c r="B276" t="s">
        <v>437</v>
      </c>
      <c r="C276" t="s">
        <v>261</v>
      </c>
      <c r="D276">
        <v>274</v>
      </c>
      <c r="E276">
        <v>254</v>
      </c>
      <c r="F276">
        <v>275</v>
      </c>
      <c r="G276">
        <v>1.2327725501378195E-2</v>
      </c>
      <c r="H276">
        <v>1.3639387890884896E-2</v>
      </c>
      <c r="I276">
        <v>1.2271184127471559E-2</v>
      </c>
    </row>
    <row r="277" spans="1:9" x14ac:dyDescent="0.25">
      <c r="A277" t="s">
        <v>431</v>
      </c>
      <c r="B277" t="s">
        <v>438</v>
      </c>
      <c r="C277" t="s">
        <v>288</v>
      </c>
      <c r="D277">
        <v>273</v>
      </c>
      <c r="E277">
        <v>270</v>
      </c>
      <c r="F277">
        <v>276</v>
      </c>
      <c r="G277">
        <v>1.2516237366536767E-2</v>
      </c>
      <c r="H277">
        <v>7.5848303393213573E-3</v>
      </c>
      <c r="I277">
        <v>1.1472653984379782E-2</v>
      </c>
    </row>
    <row r="278" spans="1:9" x14ac:dyDescent="0.25">
      <c r="A278" t="s">
        <v>344</v>
      </c>
      <c r="B278" t="s">
        <v>441</v>
      </c>
      <c r="C278" t="s">
        <v>274</v>
      </c>
      <c r="D278">
        <v>292</v>
      </c>
      <c r="E278">
        <v>217</v>
      </c>
      <c r="F278">
        <v>277</v>
      </c>
      <c r="G278">
        <v>8.5424389316604895E-3</v>
      </c>
      <c r="H278">
        <v>4.6349805041277253E-2</v>
      </c>
      <c r="I278">
        <v>1.112368197552667E-2</v>
      </c>
    </row>
    <row r="279" spans="1:9" x14ac:dyDescent="0.25">
      <c r="A279" t="s">
        <v>334</v>
      </c>
      <c r="B279" t="s">
        <v>438</v>
      </c>
      <c r="C279" t="s">
        <v>301</v>
      </c>
      <c r="D279">
        <v>288</v>
      </c>
      <c r="E279">
        <v>275</v>
      </c>
      <c r="F279">
        <v>278</v>
      </c>
      <c r="G279">
        <v>9.4034153914393428E-3</v>
      </c>
      <c r="H279">
        <v>6.3872255489021961E-3</v>
      </c>
      <c r="I279">
        <v>1.0728542914171659E-2</v>
      </c>
    </row>
    <row r="280" spans="1:9" x14ac:dyDescent="0.25">
      <c r="A280" t="s">
        <v>431</v>
      </c>
      <c r="B280" t="s">
        <v>438</v>
      </c>
      <c r="C280" t="s">
        <v>198</v>
      </c>
      <c r="D280">
        <v>290</v>
      </c>
      <c r="E280">
        <v>269</v>
      </c>
      <c r="F280">
        <v>279</v>
      </c>
      <c r="G280">
        <v>9.2267929974868979E-3</v>
      </c>
      <c r="H280">
        <v>7.7759374867286757E-3</v>
      </c>
      <c r="I280">
        <v>1.0589931248613921E-2</v>
      </c>
    </row>
    <row r="281" spans="1:9" x14ac:dyDescent="0.25">
      <c r="A281" t="s">
        <v>419</v>
      </c>
      <c r="B281" t="s">
        <v>449</v>
      </c>
      <c r="C281" t="s">
        <v>249</v>
      </c>
      <c r="D281">
        <v>283</v>
      </c>
      <c r="E281">
        <v>284</v>
      </c>
      <c r="F281">
        <v>280</v>
      </c>
      <c r="G281">
        <v>1.0461594293929625E-2</v>
      </c>
      <c r="H281">
        <v>3.9286506352374621E-3</v>
      </c>
      <c r="I281">
        <v>1.0545575515635392E-2</v>
      </c>
    </row>
    <row r="282" spans="1:9" x14ac:dyDescent="0.25">
      <c r="A282" t="s">
        <v>422</v>
      </c>
      <c r="B282" t="s">
        <v>438</v>
      </c>
      <c r="C282" t="s">
        <v>278</v>
      </c>
      <c r="D282">
        <v>227</v>
      </c>
      <c r="E282">
        <v>192</v>
      </c>
      <c r="F282">
        <v>281</v>
      </c>
      <c r="G282">
        <v>3.5710034116993798E-2</v>
      </c>
      <c r="H282">
        <v>6.3733436907184526E-2</v>
      </c>
      <c r="I282">
        <v>1.0181656888243717E-2</v>
      </c>
    </row>
    <row r="283" spans="1:9" x14ac:dyDescent="0.25">
      <c r="A283" t="s">
        <v>344</v>
      </c>
      <c r="B283" t="s">
        <v>441</v>
      </c>
      <c r="C283" t="s">
        <v>229</v>
      </c>
      <c r="D283">
        <v>241</v>
      </c>
      <c r="E283">
        <v>298</v>
      </c>
      <c r="F283">
        <v>282</v>
      </c>
      <c r="G283">
        <v>2.6017041180671586E-2</v>
      </c>
      <c r="H283">
        <v>0</v>
      </c>
      <c r="I283">
        <v>9.6472073171815862E-3</v>
      </c>
    </row>
    <row r="284" spans="1:9" x14ac:dyDescent="0.25">
      <c r="A284" t="s">
        <v>431</v>
      </c>
      <c r="B284" t="s">
        <v>438</v>
      </c>
      <c r="C284" t="s">
        <v>230</v>
      </c>
      <c r="D284">
        <v>284</v>
      </c>
      <c r="E284">
        <v>261</v>
      </c>
      <c r="F284">
        <v>283</v>
      </c>
      <c r="G284">
        <v>1.0209739251655416E-2</v>
      </c>
      <c r="H284">
        <v>1.1420477838001554E-2</v>
      </c>
      <c r="I284">
        <v>9.544145374809623E-3</v>
      </c>
    </row>
    <row r="285" spans="1:9" x14ac:dyDescent="0.25">
      <c r="A285" t="s">
        <v>334</v>
      </c>
      <c r="B285" t="s">
        <v>438</v>
      </c>
      <c r="C285" t="s">
        <v>302</v>
      </c>
      <c r="D285">
        <v>279</v>
      </c>
      <c r="E285">
        <v>238</v>
      </c>
      <c r="F285">
        <v>284</v>
      </c>
      <c r="G285">
        <v>1.137067104263147E-2</v>
      </c>
      <c r="H285">
        <v>2.5421333588452995E-2</v>
      </c>
      <c r="I285">
        <v>9.5166809238665523E-3</v>
      </c>
    </row>
    <row r="286" spans="1:9" x14ac:dyDescent="0.25">
      <c r="A286" t="s">
        <v>334</v>
      </c>
      <c r="B286" t="s">
        <v>438</v>
      </c>
      <c r="C286" t="s">
        <v>298</v>
      </c>
      <c r="D286">
        <v>299</v>
      </c>
      <c r="E286">
        <v>273</v>
      </c>
      <c r="F286">
        <v>285</v>
      </c>
      <c r="G286">
        <v>5.9880239520958087E-3</v>
      </c>
      <c r="H286">
        <v>7.2461207415741372E-3</v>
      </c>
      <c r="I286">
        <v>9.079277342750389E-3</v>
      </c>
    </row>
    <row r="287" spans="1:9" x14ac:dyDescent="0.25">
      <c r="A287" t="s">
        <v>431</v>
      </c>
      <c r="B287" t="s">
        <v>438</v>
      </c>
      <c r="C287" t="s">
        <v>254</v>
      </c>
      <c r="D287">
        <v>302</v>
      </c>
      <c r="E287">
        <v>236</v>
      </c>
      <c r="F287">
        <v>286</v>
      </c>
      <c r="G287">
        <v>3.8589487691284103E-3</v>
      </c>
      <c r="H287">
        <v>2.5554013396943104E-2</v>
      </c>
      <c r="I287">
        <v>8.5606564648479291E-3</v>
      </c>
    </row>
    <row r="288" spans="1:9" x14ac:dyDescent="0.25">
      <c r="A288" t="s">
        <v>334</v>
      </c>
      <c r="B288" t="s">
        <v>438</v>
      </c>
      <c r="C288" t="s">
        <v>228</v>
      </c>
      <c r="D288">
        <v>248</v>
      </c>
      <c r="E288">
        <v>240</v>
      </c>
      <c r="F288">
        <v>287</v>
      </c>
      <c r="G288">
        <v>2.3063312459204201E-2</v>
      </c>
      <c r="H288">
        <v>2.497489819458425E-2</v>
      </c>
      <c r="I288">
        <v>8.3973467207000153E-3</v>
      </c>
    </row>
    <row r="289" spans="1:9" x14ac:dyDescent="0.25">
      <c r="A289" t="s">
        <v>387</v>
      </c>
      <c r="B289" t="s">
        <v>437</v>
      </c>
      <c r="C289" t="s">
        <v>265</v>
      </c>
      <c r="D289">
        <v>311</v>
      </c>
      <c r="E289">
        <v>200</v>
      </c>
      <c r="F289">
        <v>288</v>
      </c>
      <c r="G289">
        <v>0</v>
      </c>
      <c r="H289">
        <v>5.4466689526360357E-2</v>
      </c>
      <c r="I289">
        <v>7.9174983366600143E-3</v>
      </c>
    </row>
    <row r="290" spans="1:9" x14ac:dyDescent="0.25">
      <c r="A290" t="s">
        <v>334</v>
      </c>
      <c r="B290" t="s">
        <v>438</v>
      </c>
      <c r="C290" t="s">
        <v>213</v>
      </c>
      <c r="D290">
        <v>311</v>
      </c>
      <c r="E290">
        <v>298</v>
      </c>
      <c r="F290">
        <v>289</v>
      </c>
      <c r="G290">
        <v>0</v>
      </c>
      <c r="H290">
        <v>0</v>
      </c>
      <c r="I290">
        <v>7.90997559828319E-3</v>
      </c>
    </row>
    <row r="291" spans="1:9" x14ac:dyDescent="0.25">
      <c r="A291" t="s">
        <v>334</v>
      </c>
      <c r="B291" t="s">
        <v>438</v>
      </c>
      <c r="C291" t="s">
        <v>304</v>
      </c>
      <c r="D291">
        <v>311</v>
      </c>
      <c r="E291">
        <v>241</v>
      </c>
      <c r="F291">
        <v>290</v>
      </c>
      <c r="G291">
        <v>0</v>
      </c>
      <c r="H291">
        <v>2.3542290309149633E-2</v>
      </c>
      <c r="I291">
        <v>7.6967277566079989E-3</v>
      </c>
    </row>
    <row r="292" spans="1:9" x14ac:dyDescent="0.25">
      <c r="A292" t="s">
        <v>344</v>
      </c>
      <c r="B292" t="s">
        <v>441</v>
      </c>
      <c r="C292" t="s">
        <v>275</v>
      </c>
      <c r="D292">
        <v>305</v>
      </c>
      <c r="E292">
        <v>283</v>
      </c>
      <c r="F292">
        <v>291</v>
      </c>
      <c r="G292">
        <v>2.9940119760479044E-3</v>
      </c>
      <c r="H292">
        <v>3.9920159680638719E-3</v>
      </c>
      <c r="I292">
        <v>7.6029758664489088E-3</v>
      </c>
    </row>
    <row r="293" spans="1:9" x14ac:dyDescent="0.25">
      <c r="A293" t="s">
        <v>387</v>
      </c>
      <c r="B293" t="s">
        <v>437</v>
      </c>
      <c r="C293" t="s">
        <v>322</v>
      </c>
      <c r="D293">
        <v>311</v>
      </c>
      <c r="E293">
        <v>185</v>
      </c>
      <c r="F293">
        <v>292</v>
      </c>
      <c r="G293">
        <v>0</v>
      </c>
      <c r="H293">
        <v>6.7600250100695022E-2</v>
      </c>
      <c r="I293">
        <v>7.4137439406900402E-3</v>
      </c>
    </row>
    <row r="294" spans="1:9" x14ac:dyDescent="0.25">
      <c r="A294" t="s">
        <v>422</v>
      </c>
      <c r="B294" t="s">
        <v>438</v>
      </c>
      <c r="C294" t="s">
        <v>285</v>
      </c>
      <c r="D294">
        <v>269</v>
      </c>
      <c r="E294">
        <v>298</v>
      </c>
      <c r="F294">
        <v>293</v>
      </c>
      <c r="G294">
        <v>1.3705921490352628E-2</v>
      </c>
      <c r="H294">
        <v>0</v>
      </c>
      <c r="I294">
        <v>6.7911795456705639E-3</v>
      </c>
    </row>
    <row r="295" spans="1:9" x14ac:dyDescent="0.25">
      <c r="A295" t="s">
        <v>422</v>
      </c>
      <c r="B295" t="s">
        <v>438</v>
      </c>
      <c r="C295" t="s">
        <v>280</v>
      </c>
      <c r="D295">
        <v>308</v>
      </c>
      <c r="E295">
        <v>298</v>
      </c>
      <c r="F295">
        <v>294</v>
      </c>
      <c r="G295">
        <v>2.6613439787092482E-3</v>
      </c>
      <c r="H295">
        <v>0</v>
      </c>
      <c r="I295">
        <v>5.9880239520958087E-3</v>
      </c>
    </row>
    <row r="296" spans="1:9" x14ac:dyDescent="0.25">
      <c r="A296" t="s">
        <v>355</v>
      </c>
      <c r="B296" t="s">
        <v>437</v>
      </c>
      <c r="C296" t="s">
        <v>315</v>
      </c>
      <c r="D296">
        <v>220</v>
      </c>
      <c r="E296">
        <v>263</v>
      </c>
      <c r="F296">
        <v>295</v>
      </c>
      <c r="G296">
        <v>4.3815631505622531E-2</v>
      </c>
      <c r="H296">
        <v>1.0839792276918022E-2</v>
      </c>
      <c r="I296">
        <v>5.9470501811625257E-3</v>
      </c>
    </row>
    <row r="297" spans="1:9" x14ac:dyDescent="0.25">
      <c r="A297" t="s">
        <v>402</v>
      </c>
      <c r="B297" t="s">
        <v>445</v>
      </c>
      <c r="C297" t="s">
        <v>328</v>
      </c>
      <c r="D297">
        <v>250</v>
      </c>
      <c r="E297">
        <v>260</v>
      </c>
      <c r="F297">
        <v>296</v>
      </c>
      <c r="G297">
        <v>2.1757592235241596E-2</v>
      </c>
      <c r="H297">
        <v>1.2197826569084053E-2</v>
      </c>
      <c r="I297">
        <v>5.8946434616147852E-3</v>
      </c>
    </row>
    <row r="298" spans="1:9" x14ac:dyDescent="0.25">
      <c r="A298" t="s">
        <v>338</v>
      </c>
      <c r="B298" t="s">
        <v>442</v>
      </c>
      <c r="C298" t="s">
        <v>310</v>
      </c>
      <c r="D298">
        <v>276</v>
      </c>
      <c r="E298">
        <v>281</v>
      </c>
      <c r="F298">
        <v>297</v>
      </c>
      <c r="G298">
        <v>1.2033076703735386E-2</v>
      </c>
      <c r="H298">
        <v>5.4494186230713178E-3</v>
      </c>
      <c r="I298">
        <v>5.6553559547571535E-3</v>
      </c>
    </row>
    <row r="299" spans="1:9" x14ac:dyDescent="0.25">
      <c r="A299" t="s">
        <v>431</v>
      </c>
      <c r="B299" t="s">
        <v>438</v>
      </c>
      <c r="C299" t="s">
        <v>225</v>
      </c>
      <c r="D299">
        <v>239</v>
      </c>
      <c r="E299">
        <v>248</v>
      </c>
      <c r="F299">
        <v>298</v>
      </c>
      <c r="G299">
        <v>2.6908829326255511E-2</v>
      </c>
      <c r="H299">
        <v>1.7556262497612836E-2</v>
      </c>
      <c r="I299">
        <v>5.5603079555175388E-3</v>
      </c>
    </row>
    <row r="300" spans="1:9" x14ac:dyDescent="0.25">
      <c r="A300" t="s">
        <v>398</v>
      </c>
      <c r="B300" t="s">
        <v>444</v>
      </c>
      <c r="C300" t="s">
        <v>324</v>
      </c>
      <c r="D300">
        <v>214</v>
      </c>
      <c r="E300">
        <v>278</v>
      </c>
      <c r="F300">
        <v>299</v>
      </c>
      <c r="G300">
        <v>4.5301206977853697E-2</v>
      </c>
      <c r="H300">
        <v>5.8216899534264807E-3</v>
      </c>
      <c r="I300">
        <v>5.4811012894845192E-3</v>
      </c>
    </row>
    <row r="301" spans="1:9" x14ac:dyDescent="0.25">
      <c r="A301" t="s">
        <v>402</v>
      </c>
      <c r="B301" t="s">
        <v>445</v>
      </c>
      <c r="C301" t="s">
        <v>327</v>
      </c>
      <c r="D301">
        <v>259</v>
      </c>
      <c r="E301">
        <v>257</v>
      </c>
      <c r="F301">
        <v>300</v>
      </c>
      <c r="G301">
        <v>1.8159237081392769E-2</v>
      </c>
      <c r="H301">
        <v>1.2838968527591236E-2</v>
      </c>
      <c r="I301">
        <v>5.2656591578746298E-3</v>
      </c>
    </row>
    <row r="302" spans="1:9" x14ac:dyDescent="0.25">
      <c r="A302" t="s">
        <v>431</v>
      </c>
      <c r="B302" t="s">
        <v>438</v>
      </c>
      <c r="C302" t="s">
        <v>289</v>
      </c>
      <c r="D302">
        <v>272</v>
      </c>
      <c r="E302">
        <v>244</v>
      </c>
      <c r="F302">
        <v>301</v>
      </c>
      <c r="G302">
        <v>1.3029668217744081E-2</v>
      </c>
      <c r="H302">
        <v>2.0662331693910588E-2</v>
      </c>
      <c r="I302">
        <v>5.1896207584830349E-3</v>
      </c>
    </row>
    <row r="303" spans="1:9" x14ac:dyDescent="0.25">
      <c r="A303" t="s">
        <v>431</v>
      </c>
      <c r="B303" t="s">
        <v>438</v>
      </c>
      <c r="C303" t="s">
        <v>268</v>
      </c>
      <c r="D303">
        <v>291</v>
      </c>
      <c r="E303">
        <v>293</v>
      </c>
      <c r="F303">
        <v>302</v>
      </c>
      <c r="G303">
        <v>8.5828343313373249E-3</v>
      </c>
      <c r="H303">
        <v>2.6613439787092482E-3</v>
      </c>
      <c r="I303">
        <v>4.8726077257250106E-3</v>
      </c>
    </row>
    <row r="304" spans="1:9" x14ac:dyDescent="0.25">
      <c r="A304" t="s">
        <v>398</v>
      </c>
      <c r="B304" t="s">
        <v>444</v>
      </c>
      <c r="C304" t="s">
        <v>326</v>
      </c>
      <c r="D304">
        <v>311</v>
      </c>
      <c r="E304">
        <v>298</v>
      </c>
      <c r="F304">
        <v>303</v>
      </c>
      <c r="G304">
        <v>0</v>
      </c>
      <c r="H304">
        <v>0</v>
      </c>
      <c r="I304">
        <v>4.8548048180685772E-3</v>
      </c>
    </row>
    <row r="305" spans="1:9" x14ac:dyDescent="0.25">
      <c r="A305" t="s">
        <v>420</v>
      </c>
      <c r="B305" t="s">
        <v>448</v>
      </c>
      <c r="C305" t="s">
        <v>220</v>
      </c>
      <c r="D305">
        <v>309</v>
      </c>
      <c r="E305">
        <v>286</v>
      </c>
      <c r="F305">
        <v>304</v>
      </c>
      <c r="G305">
        <v>2.6613439787092482E-3</v>
      </c>
      <c r="H305">
        <v>3.8166882315770253E-3</v>
      </c>
      <c r="I305">
        <v>4.455142003574563E-3</v>
      </c>
    </row>
    <row r="306" spans="1:9" x14ac:dyDescent="0.25">
      <c r="A306" t="s">
        <v>434</v>
      </c>
      <c r="B306" t="s">
        <v>439</v>
      </c>
      <c r="C306" t="s">
        <v>226</v>
      </c>
      <c r="D306">
        <v>262</v>
      </c>
      <c r="E306">
        <v>230</v>
      </c>
      <c r="F306">
        <v>305</v>
      </c>
      <c r="G306">
        <v>1.667141906662865E-2</v>
      </c>
      <c r="H306">
        <v>2.8388398177134622E-2</v>
      </c>
      <c r="I306">
        <v>4.4292367645661079E-3</v>
      </c>
    </row>
    <row r="307" spans="1:9" x14ac:dyDescent="0.25">
      <c r="A307" t="s">
        <v>434</v>
      </c>
      <c r="B307" t="s">
        <v>439</v>
      </c>
      <c r="C307" t="s">
        <v>273</v>
      </c>
      <c r="D307">
        <v>231</v>
      </c>
      <c r="E307">
        <v>285</v>
      </c>
      <c r="F307">
        <v>306</v>
      </c>
      <c r="G307">
        <v>3.3111832962132381E-2</v>
      </c>
      <c r="H307">
        <v>3.8177558943469857E-3</v>
      </c>
      <c r="I307">
        <v>3.9920159680638728E-3</v>
      </c>
    </row>
    <row r="308" spans="1:9" x14ac:dyDescent="0.25">
      <c r="A308" t="s">
        <v>334</v>
      </c>
      <c r="B308" t="s">
        <v>438</v>
      </c>
      <c r="C308" t="s">
        <v>303</v>
      </c>
      <c r="D308">
        <v>300</v>
      </c>
      <c r="E308">
        <v>272</v>
      </c>
      <c r="F308">
        <v>307</v>
      </c>
      <c r="G308">
        <v>5.4988836556136714E-3</v>
      </c>
      <c r="H308">
        <v>7.2553306086240226E-3</v>
      </c>
      <c r="I308">
        <v>3.8589487691284103E-3</v>
      </c>
    </row>
    <row r="309" spans="1:9" x14ac:dyDescent="0.25">
      <c r="A309" t="s">
        <v>339</v>
      </c>
      <c r="B309" t="s">
        <v>440</v>
      </c>
      <c r="C309" t="s">
        <v>217</v>
      </c>
      <c r="D309">
        <v>212</v>
      </c>
      <c r="E309">
        <v>298</v>
      </c>
      <c r="F309">
        <v>308</v>
      </c>
      <c r="G309">
        <v>4.5718962515424032E-2</v>
      </c>
      <c r="H309">
        <v>0</v>
      </c>
      <c r="I309">
        <v>3.835543668920392E-3</v>
      </c>
    </row>
    <row r="310" spans="1:9" x14ac:dyDescent="0.25">
      <c r="A310" t="s">
        <v>334</v>
      </c>
      <c r="B310" t="s">
        <v>438</v>
      </c>
      <c r="C310" t="s">
        <v>306</v>
      </c>
      <c r="D310">
        <v>257</v>
      </c>
      <c r="E310">
        <v>262</v>
      </c>
      <c r="F310">
        <v>309</v>
      </c>
      <c r="G310">
        <v>1.8906930075159652E-2</v>
      </c>
      <c r="H310">
        <v>1.1384196954368346E-2</v>
      </c>
      <c r="I310">
        <v>3.8256819693945465E-3</v>
      </c>
    </row>
    <row r="311" spans="1:9" x14ac:dyDescent="0.25">
      <c r="A311" t="s">
        <v>422</v>
      </c>
      <c r="B311" t="s">
        <v>438</v>
      </c>
      <c r="C311" t="s">
        <v>281</v>
      </c>
      <c r="D311">
        <v>297</v>
      </c>
      <c r="E311">
        <v>298</v>
      </c>
      <c r="F311">
        <v>310</v>
      </c>
      <c r="G311">
        <v>6.6533599467731202E-3</v>
      </c>
      <c r="H311">
        <v>0</v>
      </c>
      <c r="I311">
        <v>3.7936984009771329E-3</v>
      </c>
    </row>
    <row r="312" spans="1:9" x14ac:dyDescent="0.25">
      <c r="A312" t="s">
        <v>422</v>
      </c>
      <c r="B312" t="s">
        <v>438</v>
      </c>
      <c r="C312" t="s">
        <v>284</v>
      </c>
      <c r="D312">
        <v>265</v>
      </c>
      <c r="E312">
        <v>298</v>
      </c>
      <c r="F312">
        <v>311</v>
      </c>
      <c r="G312">
        <v>1.5389733353805208E-2</v>
      </c>
      <c r="H312">
        <v>0</v>
      </c>
      <c r="I312">
        <v>3.5484586382789974E-3</v>
      </c>
    </row>
    <row r="313" spans="1:9" x14ac:dyDescent="0.25">
      <c r="A313" t="s">
        <v>431</v>
      </c>
      <c r="B313" t="s">
        <v>438</v>
      </c>
      <c r="C313" t="s">
        <v>187</v>
      </c>
      <c r="D313">
        <v>211</v>
      </c>
      <c r="E313">
        <v>298</v>
      </c>
      <c r="F313">
        <v>312</v>
      </c>
      <c r="G313">
        <v>4.6385270574822508E-2</v>
      </c>
      <c r="H313">
        <v>0</v>
      </c>
      <c r="I313">
        <v>3.1682666413205347E-3</v>
      </c>
    </row>
    <row r="314" spans="1:9" x14ac:dyDescent="0.25">
      <c r="A314" t="s">
        <v>334</v>
      </c>
      <c r="B314" t="s">
        <v>438</v>
      </c>
      <c r="C314" t="s">
        <v>300</v>
      </c>
      <c r="D314">
        <v>311</v>
      </c>
      <c r="E314">
        <v>251</v>
      </c>
      <c r="F314">
        <v>313</v>
      </c>
      <c r="G314">
        <v>0</v>
      </c>
      <c r="H314">
        <v>1.4836700739226567E-2</v>
      </c>
      <c r="I314">
        <v>2.9940119760479044E-3</v>
      </c>
    </row>
    <row r="315" spans="1:9" x14ac:dyDescent="0.25">
      <c r="A315" t="s">
        <v>351</v>
      </c>
      <c r="B315" t="s">
        <v>442</v>
      </c>
      <c r="C315" t="s">
        <v>262</v>
      </c>
      <c r="D315">
        <v>294</v>
      </c>
      <c r="E315">
        <v>265</v>
      </c>
      <c r="F315">
        <v>314</v>
      </c>
      <c r="G315">
        <v>7.1436075217985095E-3</v>
      </c>
      <c r="H315">
        <v>9.814211208628151E-3</v>
      </c>
      <c r="I315">
        <v>2.6979009014936831E-3</v>
      </c>
    </row>
    <row r="316" spans="1:9" x14ac:dyDescent="0.25">
      <c r="A316" t="s">
        <v>334</v>
      </c>
      <c r="B316" t="s">
        <v>438</v>
      </c>
      <c r="C316" t="s">
        <v>305</v>
      </c>
      <c r="D316">
        <v>281</v>
      </c>
      <c r="E316">
        <v>274</v>
      </c>
      <c r="F316">
        <v>315</v>
      </c>
      <c r="G316">
        <v>1.0692899914456802E-2</v>
      </c>
      <c r="H316">
        <v>6.7198935462408523E-3</v>
      </c>
      <c r="I316">
        <v>1.9960079840319364E-3</v>
      </c>
    </row>
    <row r="317" spans="1:9" x14ac:dyDescent="0.25">
      <c r="A317" t="s">
        <v>422</v>
      </c>
      <c r="B317" t="s">
        <v>438</v>
      </c>
      <c r="C317" t="s">
        <v>282</v>
      </c>
      <c r="D317">
        <v>304</v>
      </c>
      <c r="E317">
        <v>298</v>
      </c>
      <c r="F317">
        <v>316</v>
      </c>
      <c r="G317">
        <v>3.3266799733865609E-3</v>
      </c>
      <c r="H317">
        <v>0</v>
      </c>
      <c r="I317">
        <v>1.996007984031936E-3</v>
      </c>
    </row>
    <row r="318" spans="1:9" x14ac:dyDescent="0.25">
      <c r="A318" t="s">
        <v>334</v>
      </c>
      <c r="B318" t="s">
        <v>438</v>
      </c>
      <c r="C318" t="s">
        <v>295</v>
      </c>
      <c r="D318">
        <v>271</v>
      </c>
      <c r="E318">
        <v>245</v>
      </c>
      <c r="F318">
        <v>317</v>
      </c>
      <c r="G318">
        <v>1.3088668601173001E-2</v>
      </c>
      <c r="H318">
        <v>2.0499706809972949E-2</v>
      </c>
      <c r="I318">
        <v>1.5397775876817791E-3</v>
      </c>
    </row>
    <row r="319" spans="1:9" x14ac:dyDescent="0.25">
      <c r="A319" t="s">
        <v>343</v>
      </c>
      <c r="B319" t="s">
        <v>442</v>
      </c>
      <c r="C319" t="s">
        <v>264</v>
      </c>
      <c r="D319">
        <v>311</v>
      </c>
      <c r="E319">
        <v>268</v>
      </c>
      <c r="F319">
        <v>318</v>
      </c>
      <c r="G319">
        <v>0</v>
      </c>
      <c r="H319">
        <v>8.4355099325159211E-3</v>
      </c>
      <c r="I319">
        <v>6.8434559452522576E-4</v>
      </c>
    </row>
    <row r="320" spans="1:9" x14ac:dyDescent="0.25">
      <c r="A320" t="s">
        <v>344</v>
      </c>
      <c r="B320" t="s">
        <v>441</v>
      </c>
      <c r="C320" t="s">
        <v>231</v>
      </c>
      <c r="D320">
        <v>306</v>
      </c>
      <c r="E320">
        <v>225</v>
      </c>
      <c r="F320">
        <v>319</v>
      </c>
      <c r="G320">
        <v>2.6613439787092482E-3</v>
      </c>
      <c r="H320">
        <v>3.1463767788777249E-2</v>
      </c>
      <c r="I320">
        <v>0</v>
      </c>
    </row>
    <row r="321" spans="1:9" x14ac:dyDescent="0.25">
      <c r="A321" t="s">
        <v>421</v>
      </c>
      <c r="B321" t="s">
        <v>448</v>
      </c>
      <c r="C321" t="s">
        <v>266</v>
      </c>
      <c r="D321">
        <v>311</v>
      </c>
      <c r="E321">
        <v>232</v>
      </c>
      <c r="F321">
        <v>319</v>
      </c>
      <c r="G321">
        <v>0</v>
      </c>
      <c r="H321">
        <v>2.7140626708849636E-2</v>
      </c>
      <c r="I321">
        <v>0</v>
      </c>
    </row>
    <row r="322" spans="1:9" x14ac:dyDescent="0.25">
      <c r="A322" t="s">
        <v>334</v>
      </c>
      <c r="B322" t="s">
        <v>438</v>
      </c>
      <c r="C322" t="s">
        <v>209</v>
      </c>
      <c r="D322">
        <v>224</v>
      </c>
      <c r="E322">
        <v>252</v>
      </c>
      <c r="F322">
        <v>319</v>
      </c>
      <c r="G322">
        <v>4.0819448494198482E-2</v>
      </c>
      <c r="H322">
        <v>1.4753163462302592E-2</v>
      </c>
      <c r="I322">
        <v>0</v>
      </c>
    </row>
    <row r="323" spans="1:9" x14ac:dyDescent="0.25">
      <c r="A323" t="s">
        <v>334</v>
      </c>
      <c r="B323" t="s">
        <v>438</v>
      </c>
      <c r="C323" t="s">
        <v>232</v>
      </c>
      <c r="D323">
        <v>310</v>
      </c>
      <c r="E323">
        <v>253</v>
      </c>
      <c r="F323">
        <v>319</v>
      </c>
      <c r="G323">
        <v>1.996007984031936E-3</v>
      </c>
      <c r="H323">
        <v>1.4200171086398631E-2</v>
      </c>
      <c r="I323">
        <v>0</v>
      </c>
    </row>
    <row r="324" spans="1:9" x14ac:dyDescent="0.25">
      <c r="A324" t="s">
        <v>334</v>
      </c>
      <c r="B324" t="s">
        <v>438</v>
      </c>
      <c r="C324" t="s">
        <v>294</v>
      </c>
      <c r="D324">
        <v>296</v>
      </c>
      <c r="E324">
        <v>258</v>
      </c>
      <c r="F324">
        <v>319</v>
      </c>
      <c r="G324">
        <v>6.6538999922233491E-3</v>
      </c>
      <c r="H324">
        <v>1.2669474894517108E-2</v>
      </c>
      <c r="I324">
        <v>0</v>
      </c>
    </row>
    <row r="325" spans="1:9" x14ac:dyDescent="0.25">
      <c r="A325" t="s">
        <v>422</v>
      </c>
      <c r="B325" t="s">
        <v>438</v>
      </c>
      <c r="C325" t="s">
        <v>283</v>
      </c>
      <c r="D325">
        <v>242</v>
      </c>
      <c r="E325">
        <v>298</v>
      </c>
      <c r="F325">
        <v>319</v>
      </c>
      <c r="G325">
        <v>2.5738998194088016E-2</v>
      </c>
      <c r="H325">
        <v>0</v>
      </c>
      <c r="I325">
        <v>0</v>
      </c>
    </row>
    <row r="326" spans="1:9" x14ac:dyDescent="0.25">
      <c r="A326" t="s">
        <v>334</v>
      </c>
      <c r="B326" t="s">
        <v>438</v>
      </c>
      <c r="C326" t="s">
        <v>307</v>
      </c>
      <c r="D326">
        <v>311</v>
      </c>
      <c r="E326">
        <v>298</v>
      </c>
      <c r="F326">
        <v>319</v>
      </c>
      <c r="G326">
        <v>0</v>
      </c>
      <c r="H326">
        <v>0</v>
      </c>
      <c r="I326">
        <v>0</v>
      </c>
    </row>
    <row r="327" spans="1:9" x14ac:dyDescent="0.25">
      <c r="A327" t="s">
        <v>334</v>
      </c>
      <c r="B327" t="s">
        <v>438</v>
      </c>
      <c r="C327" t="s">
        <v>308</v>
      </c>
      <c r="D327">
        <v>311</v>
      </c>
      <c r="E327">
        <v>298</v>
      </c>
      <c r="F327">
        <v>319</v>
      </c>
      <c r="G327">
        <v>0</v>
      </c>
      <c r="H327">
        <v>0</v>
      </c>
      <c r="I327">
        <v>0</v>
      </c>
    </row>
    <row r="328" spans="1:9" x14ac:dyDescent="0.25">
      <c r="A328" t="s">
        <v>343</v>
      </c>
      <c r="B328" t="s">
        <v>442</v>
      </c>
      <c r="C328" t="s">
        <v>312</v>
      </c>
      <c r="D328">
        <v>311</v>
      </c>
      <c r="E328">
        <v>298</v>
      </c>
      <c r="F328">
        <v>319</v>
      </c>
      <c r="G328">
        <v>0</v>
      </c>
      <c r="H328">
        <v>0</v>
      </c>
      <c r="I328">
        <v>0</v>
      </c>
    </row>
    <row r="329" spans="1:9" x14ac:dyDescent="0.25">
      <c r="A329" t="s">
        <v>343</v>
      </c>
      <c r="B329" t="s">
        <v>442</v>
      </c>
      <c r="C329" t="s">
        <v>313</v>
      </c>
      <c r="D329">
        <v>311</v>
      </c>
      <c r="E329">
        <v>298</v>
      </c>
      <c r="F329">
        <v>319</v>
      </c>
      <c r="G329">
        <v>0</v>
      </c>
      <c r="H329">
        <v>0</v>
      </c>
      <c r="I329">
        <v>0</v>
      </c>
    </row>
    <row r="330" spans="1:9" x14ac:dyDescent="0.25">
      <c r="A330" t="s">
        <v>383</v>
      </c>
      <c r="B330" t="s">
        <v>437</v>
      </c>
      <c r="C330" t="s">
        <v>319</v>
      </c>
      <c r="D330">
        <v>311</v>
      </c>
      <c r="E330">
        <v>298</v>
      </c>
      <c r="F330">
        <v>319</v>
      </c>
      <c r="G330">
        <v>0</v>
      </c>
      <c r="H330">
        <v>0</v>
      </c>
      <c r="I330">
        <v>0</v>
      </c>
    </row>
    <row r="331" spans="1:9" x14ac:dyDescent="0.25">
      <c r="A331" t="s">
        <v>384</v>
      </c>
      <c r="B331" t="s">
        <v>437</v>
      </c>
      <c r="C331" t="s">
        <v>320</v>
      </c>
      <c r="D331">
        <v>311</v>
      </c>
      <c r="E331">
        <v>298</v>
      </c>
      <c r="F331">
        <v>319</v>
      </c>
      <c r="G331">
        <v>0</v>
      </c>
      <c r="H331">
        <v>0</v>
      </c>
      <c r="I331">
        <v>0</v>
      </c>
    </row>
  </sheetData>
  <sortState xmlns:xlrd2="http://schemas.microsoft.com/office/spreadsheetml/2017/richdata2" ref="A2:I336">
    <sortCondition descending="1" ref="I1:I33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55DC6-D721-4A53-A76B-1742A9F9045C}">
  <dimension ref="A1:C13"/>
  <sheetViews>
    <sheetView workbookViewId="0">
      <selection activeCell="C7" sqref="C7"/>
    </sheetView>
  </sheetViews>
  <sheetFormatPr baseColWidth="10" defaultRowHeight="15" x14ac:dyDescent="0.25"/>
  <cols>
    <col min="1" max="1" width="11.5703125" customWidth="1"/>
    <col min="2" max="2" width="16.28515625" customWidth="1"/>
    <col min="3" max="3" width="21.85546875" customWidth="1"/>
  </cols>
  <sheetData>
    <row r="1" spans="1:3" x14ac:dyDescent="0.25">
      <c r="A1" t="s">
        <v>460</v>
      </c>
      <c r="B1" t="s">
        <v>459</v>
      </c>
      <c r="C1" t="s">
        <v>462</v>
      </c>
    </row>
    <row r="2" spans="1:3" x14ac:dyDescent="0.25">
      <c r="A2" t="s">
        <v>439</v>
      </c>
      <c r="B2">
        <v>664</v>
      </c>
      <c r="C2" s="5">
        <f>B2*100/(SUM(B2:B12))</f>
        <v>3.901980372568608</v>
      </c>
    </row>
    <row r="3" spans="1:3" x14ac:dyDescent="0.25">
      <c r="A3" t="s">
        <v>440</v>
      </c>
      <c r="B3">
        <v>2</v>
      </c>
      <c r="C3" s="5">
        <f t="shared" ref="C3:C13" si="0">B3*100/(SUM(B3:B13))</f>
        <v>5.9934072520227751E-3</v>
      </c>
    </row>
    <row r="4" spans="1:3" x14ac:dyDescent="0.25">
      <c r="A4" t="s">
        <v>441</v>
      </c>
      <c r="B4">
        <v>770</v>
      </c>
      <c r="C4" s="5">
        <f t="shared" si="0"/>
        <v>2.3076000959002636</v>
      </c>
    </row>
    <row r="5" spans="1:3" x14ac:dyDescent="0.25">
      <c r="A5" t="s">
        <v>438</v>
      </c>
      <c r="B5">
        <v>1390</v>
      </c>
      <c r="C5" s="5">
        <f t="shared" si="0"/>
        <v>4.2640652800785324</v>
      </c>
    </row>
    <row r="6" spans="1:3" x14ac:dyDescent="0.25">
      <c r="A6" t="s">
        <v>442</v>
      </c>
      <c r="B6">
        <v>2490</v>
      </c>
      <c r="C6" s="5">
        <f t="shared" si="0"/>
        <v>7.9787234042553195</v>
      </c>
    </row>
    <row r="7" spans="1:3" x14ac:dyDescent="0.25">
      <c r="A7" t="s">
        <v>437</v>
      </c>
      <c r="B7">
        <v>8586</v>
      </c>
      <c r="C7" s="5">
        <f t="shared" si="0"/>
        <v>29.897625182812174</v>
      </c>
    </row>
    <row r="8" spans="1:3" x14ac:dyDescent="0.25">
      <c r="A8" t="s">
        <v>443</v>
      </c>
      <c r="B8">
        <v>803</v>
      </c>
      <c r="C8" s="5">
        <f t="shared" si="0"/>
        <v>3.9886747466719652</v>
      </c>
    </row>
    <row r="9" spans="1:3" x14ac:dyDescent="0.25">
      <c r="A9" t="s">
        <v>444</v>
      </c>
      <c r="B9">
        <v>798</v>
      </c>
      <c r="C9" s="5">
        <f t="shared" si="0"/>
        <v>4.1285115629365201</v>
      </c>
    </row>
    <row r="10" spans="1:3" x14ac:dyDescent="0.25">
      <c r="A10" t="s">
        <v>445</v>
      </c>
      <c r="B10">
        <v>217</v>
      </c>
      <c r="C10" s="5">
        <f t="shared" si="0"/>
        <v>1.1710107387620743</v>
      </c>
    </row>
    <row r="11" spans="1:3" x14ac:dyDescent="0.25">
      <c r="A11" t="s">
        <v>446</v>
      </c>
      <c r="B11">
        <v>615</v>
      </c>
      <c r="C11" s="5">
        <f t="shared" si="0"/>
        <v>3.3580867096210549</v>
      </c>
    </row>
    <row r="12" spans="1:3" x14ac:dyDescent="0.25">
      <c r="A12" t="s">
        <v>447</v>
      </c>
      <c r="B12">
        <v>682</v>
      </c>
      <c r="C12" s="5">
        <f t="shared" si="0"/>
        <v>3.8533250466128028</v>
      </c>
    </row>
    <row r="13" spans="1:3" x14ac:dyDescent="0.25">
      <c r="A13" t="s">
        <v>461</v>
      </c>
      <c r="B13">
        <f>SUM(B2:B12)</f>
        <v>17017</v>
      </c>
      <c r="C13">
        <f t="shared" si="0"/>
        <v>100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importance of variables</vt:lpstr>
      <vt:lpstr>Gini_rank</vt:lpstr>
      <vt:lpstr>abundance_IS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Leyton</dc:creator>
  <cp:lastModifiedBy>Benjamin Leyton</cp:lastModifiedBy>
  <dcterms:created xsi:type="dcterms:W3CDTF">2021-09-14T01:21:51Z</dcterms:created>
  <dcterms:modified xsi:type="dcterms:W3CDTF">2021-10-31T16:06:15Z</dcterms:modified>
</cp:coreProperties>
</file>