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erspective\Submittion_Frontiers\"/>
    </mc:Choice>
  </mc:AlternateContent>
  <xr:revisionPtr revIDLastSave="0" documentId="13_ncr:1_{50390DA6-DE79-46B0-A4FF-F093FE69AE3D}" xr6:coauthVersionLast="36" xr6:coauthVersionMax="47" xr10:uidLastSave="{00000000-0000-0000-0000-000000000000}"/>
  <bookViews>
    <workbookView xWindow="-120" yWindow="-120" windowWidth="20730" windowHeight="11160" activeTab="1" xr2:uid="{F1772E52-0CFC-4664-A322-69E59458AD0B}"/>
  </bookViews>
  <sheets>
    <sheet name="importance of variables" sheetId="2" r:id="rId1"/>
    <sheet name="Gini_rank" sheetId="1" r:id="rId2"/>
    <sheet name="abundance_IS" sheetId="4" r:id="rId3"/>
  </sheets>
  <definedNames>
    <definedName name="_xlchart.v1.0" hidden="1">'importance of variables'!$B$2:$B$12</definedName>
    <definedName name="_xlchart.v1.1" hidden="1">'importance of variables'!$D$1</definedName>
    <definedName name="_xlchart.v1.2" hidden="1">'importance of variables'!$D$2:$D$12</definedName>
    <definedName name="_xlchart.v1.3" hidden="1">'importance of variables'!$E$1</definedName>
    <definedName name="_xlchart.v1.4" hidden="1">'importance of variables'!$E$2:$E$12</definedName>
    <definedName name="_xlchart.v1.5" hidden="1">'importance of variables'!$F$1</definedName>
    <definedName name="_xlchart.v1.6" hidden="1">'importance of variables'!$F$2:$F$12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E2" i="1"/>
  <c r="F2" i="1"/>
  <c r="D2" i="1"/>
  <c r="C3" i="4" l="1"/>
  <c r="C4" i="4"/>
  <c r="C5" i="4"/>
  <c r="C6" i="4"/>
  <c r="C7" i="4"/>
  <c r="C8" i="4"/>
  <c r="C9" i="4"/>
  <c r="C10" i="4"/>
  <c r="C11" i="4"/>
  <c r="C12" i="4"/>
  <c r="C13" i="4"/>
  <c r="C2" i="4"/>
  <c r="B13" i="4"/>
  <c r="A3" i="2" l="1"/>
  <c r="A4" i="2"/>
  <c r="A5" i="2"/>
  <c r="A6" i="2"/>
  <c r="A7" i="2"/>
  <c r="A8" i="2"/>
  <c r="A9" i="2"/>
  <c r="A10" i="2"/>
  <c r="A11" i="2"/>
  <c r="A12" i="2"/>
  <c r="A13" i="2"/>
  <c r="A14" i="2"/>
  <c r="A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E3" i="2" l="1"/>
  <c r="F3" i="2"/>
  <c r="D5" i="2"/>
  <c r="E6" i="2"/>
  <c r="F7" i="2"/>
  <c r="D9" i="2"/>
  <c r="E10" i="2"/>
  <c r="F11" i="2"/>
  <c r="D13" i="2"/>
  <c r="E14" i="2"/>
  <c r="D2" i="2"/>
  <c r="D4" i="2"/>
  <c r="E5" i="2"/>
  <c r="F6" i="2"/>
  <c r="D8" i="2"/>
  <c r="E9" i="2"/>
  <c r="F10" i="2"/>
  <c r="D12" i="2"/>
  <c r="E13" i="2"/>
  <c r="F14" i="2"/>
  <c r="D3" i="2"/>
  <c r="E4" i="2"/>
  <c r="F5" i="2"/>
  <c r="D7" i="2"/>
  <c r="E8" i="2"/>
  <c r="F9" i="2"/>
  <c r="D11" i="2"/>
  <c r="E12" i="2"/>
  <c r="F13" i="2"/>
  <c r="E2" i="2"/>
  <c r="F4" i="2"/>
  <c r="D6" i="2"/>
  <c r="E7" i="2"/>
  <c r="F8" i="2"/>
  <c r="D10" i="2"/>
  <c r="E11" i="2"/>
  <c r="F12" i="2"/>
  <c r="D14" i="2"/>
  <c r="F2" i="2"/>
</calcChain>
</file>

<file path=xl/sharedStrings.xml><?xml version="1.0" encoding="utf-8"?>
<sst xmlns="http://schemas.openxmlformats.org/spreadsheetml/2006/main" count="1031" uniqueCount="463">
  <si>
    <t>IS_213</t>
  </si>
  <si>
    <t>IS_135</t>
  </si>
  <si>
    <t>IS_307</t>
  </si>
  <si>
    <t>IS_6</t>
  </si>
  <si>
    <t>IS_136</t>
  </si>
  <si>
    <t>IS_217</t>
  </si>
  <si>
    <t>IS_228</t>
  </si>
  <si>
    <t>IS_174</t>
  </si>
  <si>
    <t>IS_224</t>
  </si>
  <si>
    <t>IS_180</t>
  </si>
  <si>
    <t>IS_274</t>
  </si>
  <si>
    <t>IS_72</t>
  </si>
  <si>
    <t>IS_276</t>
  </si>
  <si>
    <t>IS_251</t>
  </si>
  <si>
    <t>IS_3</t>
  </si>
  <si>
    <t>IS_306</t>
  </si>
  <si>
    <t>IS_279</t>
  </si>
  <si>
    <t>IS_296</t>
  </si>
  <si>
    <t>IS_260</t>
  </si>
  <si>
    <t>IS_10</t>
  </si>
  <si>
    <t>IS_308</t>
  </si>
  <si>
    <t>IS_13</t>
  </si>
  <si>
    <t>IS_305</t>
  </si>
  <si>
    <t>IS_143</t>
  </si>
  <si>
    <t>IS_140</t>
  </si>
  <si>
    <t>IS_151</t>
  </si>
  <si>
    <t>IS_25</t>
  </si>
  <si>
    <t>IS_258</t>
  </si>
  <si>
    <t>IS_48</t>
  </si>
  <si>
    <t>IS_124</t>
  </si>
  <si>
    <t>IS_324</t>
  </si>
  <si>
    <t>IS_121</t>
  </si>
  <si>
    <t>IS_241</t>
  </si>
  <si>
    <t>IS_150</t>
  </si>
  <si>
    <t>IS_131</t>
  </si>
  <si>
    <t>IS_148</t>
  </si>
  <si>
    <t>IS_125</t>
  </si>
  <si>
    <t>IS_185</t>
  </si>
  <si>
    <t>IS_183</t>
  </si>
  <si>
    <t>IS_313</t>
  </si>
  <si>
    <t>IS_280</t>
  </si>
  <si>
    <t>IS_249</t>
  </si>
  <si>
    <t>IS_239</t>
  </si>
  <si>
    <t>IS_311</t>
  </si>
  <si>
    <t>IS_315</t>
  </si>
  <si>
    <t>IS_304</t>
  </si>
  <si>
    <t>IS_200</t>
  </si>
  <si>
    <t>IS_187</t>
  </si>
  <si>
    <t>IS_149</t>
  </si>
  <si>
    <t>IS_177</t>
  </si>
  <si>
    <t>IS_1</t>
  </si>
  <si>
    <t>IS_325</t>
  </si>
  <si>
    <t>IS_216</t>
  </si>
  <si>
    <t>IS_225</t>
  </si>
  <si>
    <t>IS_297</t>
  </si>
  <si>
    <t>IS_15</t>
  </si>
  <si>
    <t>IS_172</t>
  </si>
  <si>
    <t>IS_142</t>
  </si>
  <si>
    <t>IS_17</t>
  </si>
  <si>
    <t>IS_184</t>
  </si>
  <si>
    <t>IS_71</t>
  </si>
  <si>
    <t>IS_316</t>
  </si>
  <si>
    <t>IS_137</t>
  </si>
  <si>
    <t>IS_49</t>
  </si>
  <si>
    <t>IS_273</t>
  </si>
  <si>
    <t>IS_275</t>
  </si>
  <si>
    <t>IS_203</t>
  </si>
  <si>
    <t>IS_246</t>
  </si>
  <si>
    <t>IS_178</t>
  </si>
  <si>
    <t>IS_222</t>
  </si>
  <si>
    <t>IS_26</t>
  </si>
  <si>
    <t>IS_16</t>
  </si>
  <si>
    <t>IS_189</t>
  </si>
  <si>
    <t>IS_199</t>
  </si>
  <si>
    <t>IS_186</t>
  </si>
  <si>
    <t>IS_227</t>
  </si>
  <si>
    <t>IS_11</t>
  </si>
  <si>
    <t>IS_176</t>
  </si>
  <si>
    <t>IS_270</t>
  </si>
  <si>
    <t>IS_327</t>
  </si>
  <si>
    <t>IS_134</t>
  </si>
  <si>
    <t>IS_50</t>
  </si>
  <si>
    <t>IS_116</t>
  </si>
  <si>
    <t>IS_221</t>
  </si>
  <si>
    <t>IS_73</t>
  </si>
  <si>
    <t>IS_318</t>
  </si>
  <si>
    <t>IS_278</t>
  </si>
  <si>
    <t>IS_74</t>
  </si>
  <si>
    <t>IS_259</t>
  </si>
  <si>
    <t>IS_238</t>
  </si>
  <si>
    <t>IS_141</t>
  </si>
  <si>
    <t>IS_268</t>
  </si>
  <si>
    <t>IS_14</t>
  </si>
  <si>
    <t>IS_257</t>
  </si>
  <si>
    <t>IS_168</t>
  </si>
  <si>
    <t>IS_201</t>
  </si>
  <si>
    <t>IS_248</t>
  </si>
  <si>
    <t>IS_202</t>
  </si>
  <si>
    <t>IS_242</t>
  </si>
  <si>
    <t>IS_159</t>
  </si>
  <si>
    <t>IS_220</t>
  </si>
  <si>
    <t>IS_179</t>
  </si>
  <si>
    <t>IS_255</t>
  </si>
  <si>
    <t>IS_197</t>
  </si>
  <si>
    <t>IS_206</t>
  </si>
  <si>
    <t>IS_155</t>
  </si>
  <si>
    <t>IS_247</t>
  </si>
  <si>
    <t>IS_153</t>
  </si>
  <si>
    <t>IS_230</t>
  </si>
  <si>
    <t>IS_171</t>
  </si>
  <si>
    <t>IS_188</t>
  </si>
  <si>
    <t>IS_198</t>
  </si>
  <si>
    <t>IS_314</t>
  </si>
  <si>
    <t>IS_2</t>
  </si>
  <si>
    <t>IS_223</t>
  </si>
  <si>
    <t>IS_215</t>
  </si>
  <si>
    <t>IS_264</t>
  </si>
  <si>
    <t>IS_152</t>
  </si>
  <si>
    <t>IS_240</t>
  </si>
  <si>
    <t>IS_212</t>
  </si>
  <si>
    <t>IS_154</t>
  </si>
  <si>
    <t>IS_211</t>
  </si>
  <si>
    <t>IS_156</t>
  </si>
  <si>
    <t>IS_89</t>
  </si>
  <si>
    <t>IS_229</t>
  </si>
  <si>
    <t>IS_75</t>
  </si>
  <si>
    <t>IS_77</t>
  </si>
  <si>
    <t>IS_173</t>
  </si>
  <si>
    <t>IS_169</t>
  </si>
  <si>
    <t>IS_52</t>
  </si>
  <si>
    <t>IS_175</t>
  </si>
  <si>
    <t>IS_267</t>
  </si>
  <si>
    <t>IS_282</t>
  </si>
  <si>
    <t>IS_309</t>
  </si>
  <si>
    <t>IS_243</t>
  </si>
  <si>
    <t>IS_301</t>
  </si>
  <si>
    <t>IS_170</t>
  </si>
  <si>
    <t>IS_319</t>
  </si>
  <si>
    <t>IS_19</t>
  </si>
  <si>
    <t>IS_219</t>
  </si>
  <si>
    <t>IS_204</t>
  </si>
  <si>
    <t>IS_34</t>
  </si>
  <si>
    <t>IS_281</t>
  </si>
  <si>
    <t>IS_300</t>
  </si>
  <si>
    <t>IS_253</t>
  </si>
  <si>
    <t>IS_252</t>
  </si>
  <si>
    <t>IS_139</t>
  </si>
  <si>
    <t>IS_81</t>
  </si>
  <si>
    <t>IS_256</t>
  </si>
  <si>
    <t>IS_272</t>
  </si>
  <si>
    <t>IS_181</t>
  </si>
  <si>
    <t>IS_317</t>
  </si>
  <si>
    <t>IS_138</t>
  </si>
  <si>
    <t>IS_76</t>
  </si>
  <si>
    <t>IS_132</t>
  </si>
  <si>
    <t>IS_210</t>
  </si>
  <si>
    <t>IS_226</t>
  </si>
  <si>
    <t>IS_277</t>
  </si>
  <si>
    <t>IS_83</t>
  </si>
  <si>
    <t>IS_122</t>
  </si>
  <si>
    <t>IS_51</t>
  </si>
  <si>
    <t>IS_232</t>
  </si>
  <si>
    <t>IS_299</t>
  </si>
  <si>
    <t>IS_158</t>
  </si>
  <si>
    <t>IS_283</t>
  </si>
  <si>
    <t>IS_192</t>
  </si>
  <si>
    <t>IS_245</t>
  </si>
  <si>
    <t>IS_133</t>
  </si>
  <si>
    <t>IS_191</t>
  </si>
  <si>
    <t>IS_5</t>
  </si>
  <si>
    <t>IS_18</t>
  </si>
  <si>
    <t>IS_111</t>
  </si>
  <si>
    <t>IS_53</t>
  </si>
  <si>
    <t>IS_144</t>
  </si>
  <si>
    <t>IS_323</t>
  </si>
  <si>
    <t>IS_79</t>
  </si>
  <si>
    <t>IS_58</t>
  </si>
  <si>
    <t>IS_330</t>
  </si>
  <si>
    <t>IS_214</t>
  </si>
  <si>
    <t>IS_285</t>
  </si>
  <si>
    <t>IS_162</t>
  </si>
  <si>
    <t>IS_288</t>
  </si>
  <si>
    <t>IS_269</t>
  </si>
  <si>
    <t>IS_208</t>
  </si>
  <si>
    <t>IS_118</t>
  </si>
  <si>
    <t>IS_286</t>
  </si>
  <si>
    <t>IS_145</t>
  </si>
  <si>
    <t>IS_56</t>
  </si>
  <si>
    <t>IS_113</t>
  </si>
  <si>
    <t>IS_234</t>
  </si>
  <si>
    <t>IS_233</t>
  </si>
  <si>
    <t>IS_321</t>
  </si>
  <si>
    <t>IS_90</t>
  </si>
  <si>
    <t>IS_86</t>
  </si>
  <si>
    <t>IS_33</t>
  </si>
  <si>
    <t>IS_194</t>
  </si>
  <si>
    <t>IS_31</t>
  </si>
  <si>
    <t>IS_7</t>
  </si>
  <si>
    <t>IS_64</t>
  </si>
  <si>
    <t>IS_32</t>
  </si>
  <si>
    <t>IS_59</t>
  </si>
  <si>
    <t>IS_310</t>
  </si>
  <si>
    <t>IS_231</t>
  </si>
  <si>
    <t>IS_126</t>
  </si>
  <si>
    <t>IS_28</t>
  </si>
  <si>
    <t>IS_4</t>
  </si>
  <si>
    <t>IS_190</t>
  </si>
  <si>
    <t>IS_69</t>
  </si>
  <si>
    <t>IS_207</t>
  </si>
  <si>
    <t>IS_98</t>
  </si>
  <si>
    <t>IS_167</t>
  </si>
  <si>
    <t>IS_80</t>
  </si>
  <si>
    <t>IS_312</t>
  </si>
  <si>
    <t>IS_85</t>
  </si>
  <si>
    <t>IS_287</t>
  </si>
  <si>
    <t>IS_37</t>
  </si>
  <si>
    <t>IS_84</t>
  </si>
  <si>
    <t>IS_12</t>
  </si>
  <si>
    <t>IS_108</t>
  </si>
  <si>
    <t>IS_218</t>
  </si>
  <si>
    <t>IS_328</t>
  </si>
  <si>
    <t>IS_236</t>
  </si>
  <si>
    <t>IS_123</t>
  </si>
  <si>
    <t>IS_47</t>
  </si>
  <si>
    <t>IS_147</t>
  </si>
  <si>
    <t>IS_62</t>
  </si>
  <si>
    <t>IS_9</t>
  </si>
  <si>
    <t>IS_57</t>
  </si>
  <si>
    <t>IS_105</t>
  </si>
  <si>
    <t>IS_22</t>
  </si>
  <si>
    <t>IS_63</t>
  </si>
  <si>
    <t>IS_24</t>
  </si>
  <si>
    <t>IS_93</t>
  </si>
  <si>
    <t>IS_244</t>
  </si>
  <si>
    <t>IS_45</t>
  </si>
  <si>
    <t>IS_119</t>
  </si>
  <si>
    <t>IS_237</t>
  </si>
  <si>
    <t>IS_284</t>
  </si>
  <si>
    <t>IS_102</t>
  </si>
  <si>
    <t>IS_298</t>
  </si>
  <si>
    <t>IS_43</t>
  </si>
  <si>
    <t>IS_290</t>
  </si>
  <si>
    <t>IS_20</t>
  </si>
  <si>
    <t>IS_117</t>
  </si>
  <si>
    <t>IS_160</t>
  </si>
  <si>
    <t>IS_82</t>
  </si>
  <si>
    <t>IS_157</t>
  </si>
  <si>
    <t>IS_193</t>
  </si>
  <si>
    <t>IS_295</t>
  </si>
  <si>
    <t>IS_326</t>
  </si>
  <si>
    <t>IS_209</t>
  </si>
  <si>
    <t>IS_164</t>
  </si>
  <si>
    <t>IS_161</t>
  </si>
  <si>
    <t>IS_55</t>
  </si>
  <si>
    <t>IS_66</t>
  </si>
  <si>
    <t>IS_196</t>
  </si>
  <si>
    <t>IS_322</t>
  </si>
  <si>
    <t>IS_88</t>
  </si>
  <si>
    <t>IS_182</t>
  </si>
  <si>
    <t>IS_30</t>
  </si>
  <si>
    <t>IS_61</t>
  </si>
  <si>
    <t>IS_163</t>
  </si>
  <si>
    <t>IS_146</t>
  </si>
  <si>
    <t>IS_205</t>
  </si>
  <si>
    <t>IS_128</t>
  </si>
  <si>
    <t>IS_265</t>
  </si>
  <si>
    <t>IS_329</t>
  </si>
  <si>
    <t>IS_250</t>
  </si>
  <si>
    <t>IS_67</t>
  </si>
  <si>
    <t>IS_114</t>
  </si>
  <si>
    <t>IS_271</t>
  </si>
  <si>
    <t>IS_293</t>
  </si>
  <si>
    <t>IS_115</t>
  </si>
  <si>
    <t>IS_8</t>
  </si>
  <si>
    <t>IS_21</t>
  </si>
  <si>
    <t>IS_23</t>
  </si>
  <si>
    <t>IS_27</t>
  </si>
  <si>
    <t>IS_29</t>
  </si>
  <si>
    <t>IS_35</t>
  </si>
  <si>
    <t>IS_36</t>
  </si>
  <si>
    <t>IS_38</t>
  </si>
  <si>
    <t>IS_39</t>
  </si>
  <si>
    <t>IS_40</t>
  </si>
  <si>
    <t>IS_41</t>
  </si>
  <si>
    <t>IS_42</t>
  </si>
  <si>
    <t>IS_44</t>
  </si>
  <si>
    <t>IS_46</t>
  </si>
  <si>
    <t>IS_54</t>
  </si>
  <si>
    <t>IS_60</t>
  </si>
  <si>
    <t>IS_65</t>
  </si>
  <si>
    <t>IS_68</t>
  </si>
  <si>
    <t>IS_70</t>
  </si>
  <si>
    <t>IS_78</t>
  </si>
  <si>
    <t>IS_87</t>
  </si>
  <si>
    <t>IS_91</t>
  </si>
  <si>
    <t>IS_92</t>
  </si>
  <si>
    <t>IS_94</t>
  </si>
  <si>
    <t>IS_95</t>
  </si>
  <si>
    <t>IS_96</t>
  </si>
  <si>
    <t>IS_97</t>
  </si>
  <si>
    <t>IS_99</t>
  </si>
  <si>
    <t>IS_100</t>
  </si>
  <si>
    <t>IS_101</t>
  </si>
  <si>
    <t>IS_103</t>
  </si>
  <si>
    <t>IS_104</t>
  </si>
  <si>
    <t>IS_106</t>
  </si>
  <si>
    <t>IS_107</t>
  </si>
  <si>
    <t>IS_109</t>
  </si>
  <si>
    <t>IS_110</t>
  </si>
  <si>
    <t>IS_112</t>
  </si>
  <si>
    <t>IS_120</t>
  </si>
  <si>
    <t>IS_127</t>
  </si>
  <si>
    <t>IS_129</t>
  </si>
  <si>
    <t>IS_130</t>
  </si>
  <si>
    <t>IS_165</t>
  </si>
  <si>
    <t>IS_166</t>
  </si>
  <si>
    <t>IS_195</t>
  </si>
  <si>
    <t>IS_235</t>
  </si>
  <si>
    <t>IS_254</t>
  </si>
  <si>
    <t>IS_261</t>
  </si>
  <si>
    <t>IS_262</t>
  </si>
  <si>
    <t>IS_263</t>
  </si>
  <si>
    <t>IS_266</t>
  </si>
  <si>
    <t>IS_289</t>
  </si>
  <si>
    <t>IS_291</t>
  </si>
  <si>
    <t>IS_292</t>
  </si>
  <si>
    <t>IS_294</t>
  </si>
  <si>
    <t>IS_302</t>
  </si>
  <si>
    <t>IS_303</t>
  </si>
  <si>
    <t>IS_320</t>
  </si>
  <si>
    <t>Secuencias</t>
  </si>
  <si>
    <t>Annotation</t>
  </si>
  <si>
    <t>Insertion element IS6110 uncharacterized 12.0 kDa protein;IS3 family transposase IS3501</t>
  </si>
  <si>
    <t>IS110 family transposase ISSer1;IS110 family transposase IS110</t>
  </si>
  <si>
    <t>IS21 family transposase ISPpu7</t>
  </si>
  <si>
    <t>IS21 family transposase ISPpu7;hypothetical protein</t>
  </si>
  <si>
    <t>IS21 family transposase ISPpu7;IS21 family transposase IS1162</t>
  </si>
  <si>
    <t>IS256 family transposase IS1132</t>
  </si>
  <si>
    <t>IS256 family transposase IS1249</t>
  </si>
  <si>
    <t>IS1380 family transposase IS1676</t>
  </si>
  <si>
    <t>IS256 family transposase IS3503</t>
  </si>
  <si>
    <t>IS256 family transposase IS3503;IS256 family transposase IS1249;hypothetical protein</t>
  </si>
  <si>
    <t>IS256 family transposase IS3503;IS256 family transposase IS1249;IS256 family transposase ISCre1</t>
  </si>
  <si>
    <t>IS256 family transposase IS3506</t>
  </si>
  <si>
    <t>IS1634 family transposase IS1549</t>
  </si>
  <si>
    <t>IS256 family transposase IS3506;hypothetical protein</t>
  </si>
  <si>
    <t>IS256 family transposase IS3507;IS256 family transposase ISCre1</t>
  </si>
  <si>
    <t>IS256 family transposase ISActu1</t>
  </si>
  <si>
    <t>IS256 family transposase ISActu1;IS256 family transposase IS1132</t>
  </si>
  <si>
    <t>IS256 family transposase ISCoam1</t>
  </si>
  <si>
    <t>IS256 family transposase ISCoam1;hypothetical protein</t>
  </si>
  <si>
    <t>IS256 family transposase ISCre1</t>
  </si>
  <si>
    <t>IS256 family transposase ISCre2</t>
  </si>
  <si>
    <t>IS256 family transposase ISCre2;hypothetical protein</t>
  </si>
  <si>
    <t>IS256 family transposase ISCur2</t>
  </si>
  <si>
    <t>IS3 family transposase IS1206</t>
  </si>
  <si>
    <t>IS3 family transposase IS1206;hypothetical protein</t>
  </si>
  <si>
    <t>IS3 family transposase IS1206;IS3 family transposase IS3502</t>
  </si>
  <si>
    <t>IS3 family transposase IS1206;IS3 family transposase IS3502;D-amino acid dehydrogenase;D-amino acid dehydrogenase 1;hypothetical protein</t>
  </si>
  <si>
    <t>IS3 family transposase IS1206;IS3 family transposase IS3502;hypothetical protein</t>
  </si>
  <si>
    <t>IS3 family transposase IS1206;IS3 family transposase IS3502;Putative transposase InsK for insertion sequence element IS150;IS3 family transposase ISTesp3</t>
  </si>
  <si>
    <t>IS3 family transposase IS1206;IS3 family transposase ISTesp3</t>
  </si>
  <si>
    <t>IS3 family transposase IS1206;Putative transposase InsK for insertion sequence element IS150</t>
  </si>
  <si>
    <t>IS3 family transposase IS1206;Putative transposase InsK for insertion sequence element IS150;IS3 family transposase IS3502</t>
  </si>
  <si>
    <t>IS3 family transposase IS3501</t>
  </si>
  <si>
    <t>IS3 family transposase IS3501;hypothetical protein</t>
  </si>
  <si>
    <t>Insertion sequence IS5376 putative ATP-binding protein;IS21 family transposase ISBmu3;hypothetical protein</t>
  </si>
  <si>
    <t>IS3 family transposase IS3501;Insertion element IS6110 uncharacterized 12.0 kDa protein</t>
  </si>
  <si>
    <t>IS3 family transposase IS3501;Insertion element IS6110 uncharacterized 12.0 kDa protein;hypothetical protein</t>
  </si>
  <si>
    <t>IS3 family transposase IS3501;IS3 family transposase ISStma17;IS3 family transposase ISJsp1</t>
  </si>
  <si>
    <t>IS3 family transposase IS3501;Putative transposase InsK for insertion sequence element IS150</t>
  </si>
  <si>
    <t>IS3 family transposase IS3502</t>
  </si>
  <si>
    <t>IS3 family transposase IS3502;hypothetical protein</t>
  </si>
  <si>
    <t>IS3 family transposase IS3502;IS256 family transposase IS3506</t>
  </si>
  <si>
    <t>IS3 family transposase IS3502;IS3 family transposase IS1206</t>
  </si>
  <si>
    <t>IS3 family transposase ISAar25</t>
  </si>
  <si>
    <t>IS3 family transposase ISAar26</t>
  </si>
  <si>
    <t>IS1634 family transposase IS1549;hypothetical protein</t>
  </si>
  <si>
    <t>IS3 family transposase ISAar26;hypothetical protein</t>
  </si>
  <si>
    <t>IS3 family transposase ISAar26;IS3 family transposase IS1206;Putative transposase InsK for insertion sequence element IS150;hypothetical protein</t>
  </si>
  <si>
    <t>IS3 family transposase ISAar26;Putative transposase InsK for insertion sequence element IS150</t>
  </si>
  <si>
    <t>IS3 family transposase ISAar40;IS3 family transposase ISAar26</t>
  </si>
  <si>
    <t>IS3 family transposase ISAar43</t>
  </si>
  <si>
    <t>IS3 family transposase ISAar45</t>
  </si>
  <si>
    <t>IS3 family transposase ISBli33</t>
  </si>
  <si>
    <t>IS3 family transposase ISBlo11</t>
  </si>
  <si>
    <t>IS3 family transposase ISBlo11;IS3 family transposase IS1353;hypothetical protein</t>
  </si>
  <si>
    <t>IS3 family transposase ISCod1</t>
  </si>
  <si>
    <t>IS3 family transposase ISCod1;Putative transposase InsK for insertion sequence element IS150</t>
  </si>
  <si>
    <t>IS3 family transposase ISRru1</t>
  </si>
  <si>
    <t>IS3 family transposase ISTesp3</t>
  </si>
  <si>
    <t>IS30 family transposase IS1513</t>
  </si>
  <si>
    <t>IS30 family transposase ISCg2</t>
  </si>
  <si>
    <t>IS30 family transposase ISLxc3</t>
  </si>
  <si>
    <t>IS30 family transposase ISLxc3;IS30 family transposase ISCmi3</t>
  </si>
  <si>
    <t>IS30 family transposase ISLxc3;IS30 family transposase ISLxx5;hypothetical protein</t>
  </si>
  <si>
    <t>IS30 family transposase ISLxx5</t>
  </si>
  <si>
    <t>IS481 family transposase IS5564</t>
  </si>
  <si>
    <t>IS481 family transposase ISAar22</t>
  </si>
  <si>
    <t>IS21 family transposase IS1474;IS21 family transposase ISCARN95</t>
  </si>
  <si>
    <t>IS481 family transposase ISPfr21</t>
  </si>
  <si>
    <t>IS481 family transposase ISPfr21;IS481 family transposase IS5564;hypothetical protein</t>
  </si>
  <si>
    <t>IS5 family transposase ISBli8</t>
  </si>
  <si>
    <t>IS110 family transposase IS110</t>
  </si>
  <si>
    <t>IS5 family transposase ISBli8;hypothetical protein</t>
  </si>
  <si>
    <t>IS6 family transposase IS1628</t>
  </si>
  <si>
    <t>IS6 family transposase IS26</t>
  </si>
  <si>
    <t>IS6 family transposase IS26;IS6 family transposase IS6100</t>
  </si>
  <si>
    <t>IS6 family transposase IS6100</t>
  </si>
  <si>
    <t>IS6 family transposase ISCef5;IS6 family transposase IS1628;IS6 family transposase IS26;IS6 family transposase IS6100</t>
  </si>
  <si>
    <t>IS6 family transposase ISCgl2;IS6 family transposase ISCef5;IS6 family transposase IS1628</t>
  </si>
  <si>
    <t>ISL3 family transposase IS1207;hypothetical protein</t>
  </si>
  <si>
    <t>ISL3 family transposase IS1207;ISL3 family transposase IS13869</t>
  </si>
  <si>
    <t>ISL3 family transposase IS13869;ISL3 family transposase ISCx1;ISL3 family transposase IS1207;ISL3 family transposase IS31831;ISL3 family transposase ISBli1</t>
  </si>
  <si>
    <t>ISL3 family transposase ISCx1;hypothetical protein</t>
  </si>
  <si>
    <t>Putative prophage phiRv2 integrase;Transposase from transposon Tn916;Tyrosine recombinase XerC</t>
  </si>
  <si>
    <t>Putative transposase InsK for insertion sequence element IS150</t>
  </si>
  <si>
    <t>Putative transposase InsK for insertion sequence element IS150;IS3 family transposase IS3501</t>
  </si>
  <si>
    <t>Tn3 family transposase</t>
  </si>
  <si>
    <t>Tn3 family transposase ISYps3</t>
  </si>
  <si>
    <t>Transposase from transposon Tn916</t>
  </si>
  <si>
    <t>Transposase from transposon Tn916;hypothetical protein</t>
  </si>
  <si>
    <t>IS21 family transposase ISAs29</t>
  </si>
  <si>
    <t>Tyrosine recombinase XerC;Transposase from transposon Tn916</t>
  </si>
  <si>
    <t>IS110 family transposase ISBli6</t>
  </si>
  <si>
    <t>IS21 family transposase ISAs29;hypothetical protein</t>
  </si>
  <si>
    <t>IS21 family transposase ISAs29;Insertion sequence IS5376 putative ATP-binding protein;IS21 family transposase ISBmu3</t>
  </si>
  <si>
    <t>IS21 family transposase ISAs29;IS21 family transposase ISBmu3</t>
  </si>
  <si>
    <t>IS110 family transposase ISBli6;hypothetical protein</t>
  </si>
  <si>
    <t>IS21 family transposase ISAs29;IS21 family transposase ISCARN95</t>
  </si>
  <si>
    <t>IS21 family transposase ISBmu3</t>
  </si>
  <si>
    <t>IS21 family transposase ISCARN95</t>
  </si>
  <si>
    <t>IS110 family transposase ISRhosp7</t>
  </si>
  <si>
    <t>IS21 family transposase ISCARN95;IS21 family transposase IS1474</t>
  </si>
  <si>
    <t>IS110 family transposase ISSer1</t>
  </si>
  <si>
    <t>IS21 family transposase ISCARN95;IS21 family transposase ISRme9;IS21 family transposase ISSpu5</t>
  </si>
  <si>
    <t>IS Family</t>
  </si>
  <si>
    <t>IS3</t>
  </si>
  <si>
    <t>IS21</t>
  </si>
  <si>
    <t>IS110</t>
  </si>
  <si>
    <t>IS1380</t>
  </si>
  <si>
    <t>IS1634</t>
  </si>
  <si>
    <t>IS256</t>
  </si>
  <si>
    <t>IS30</t>
  </si>
  <si>
    <t>IS481</t>
  </si>
  <si>
    <t>IS5</t>
  </si>
  <si>
    <t>IS6</t>
  </si>
  <si>
    <t>ISL3</t>
  </si>
  <si>
    <t>Tn916</t>
  </si>
  <si>
    <t>Tn3</t>
  </si>
  <si>
    <t>count</t>
  </si>
  <si>
    <t>location</t>
  </si>
  <si>
    <t>Gini_lineage</t>
  </si>
  <si>
    <t>Gini_location</t>
  </si>
  <si>
    <t>Gini_ARG</t>
  </si>
  <si>
    <t>ARG</t>
  </si>
  <si>
    <t>Lineage</t>
  </si>
  <si>
    <t>No ARG</t>
  </si>
  <si>
    <t>lineage</t>
  </si>
  <si>
    <t>No..sequences</t>
  </si>
  <si>
    <t>IS_Family</t>
  </si>
  <si>
    <t>Total</t>
  </si>
  <si>
    <t>Porcentaje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</si>
</sst>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9" fontId="1" fillId="2" borderId="0" xfId="0" applyNumberFormat="1" applyFont="1" applyFill="1"/>
    <xf numFmtId="0" fontId="0" fillId="3" borderId="0" xfId="0" applyFill="1"/>
    <xf numFmtId="0" fontId="0" fillId="3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5332045758431E-2"/>
          <c:y val="0.14609549679255063"/>
          <c:w val="0.92668944683801313"/>
          <c:h val="0.67242393725228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'importance of variables'!$D$1</c:f>
              <c:strCache>
                <c:ptCount val="1"/>
                <c:pt idx="0">
                  <c:v>lineage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'importance of variables'!$B$2:$B$12</c:f>
              <c:strCache>
                <c:ptCount val="11"/>
                <c:pt idx="0">
                  <c:v>IS110</c:v>
                </c:pt>
                <c:pt idx="1">
                  <c:v>IS1380</c:v>
                </c:pt>
                <c:pt idx="2">
                  <c:v>IS1634</c:v>
                </c:pt>
                <c:pt idx="3">
                  <c:v>IS21</c:v>
                </c:pt>
                <c:pt idx="4">
                  <c:v>IS256</c:v>
                </c:pt>
                <c:pt idx="5">
                  <c:v>IS3</c:v>
                </c:pt>
                <c:pt idx="6">
                  <c:v>IS30</c:v>
                </c:pt>
                <c:pt idx="7">
                  <c:v>IS481</c:v>
                </c:pt>
                <c:pt idx="8">
                  <c:v>IS5</c:v>
                </c:pt>
                <c:pt idx="9">
                  <c:v>IS6</c:v>
                </c:pt>
                <c:pt idx="10">
                  <c:v>ISL3</c:v>
                </c:pt>
              </c:strCache>
            </c:strRef>
          </c:cat>
          <c:val>
            <c:numRef>
              <c:f>'importance of variables'!$D$2:$D$12</c:f>
              <c:numCache>
                <c:formatCode>General</c:formatCode>
                <c:ptCount val="11"/>
                <c:pt idx="0">
                  <c:v>11.111111111111111</c:v>
                </c:pt>
                <c:pt idx="1">
                  <c:v>0</c:v>
                </c:pt>
                <c:pt idx="2">
                  <c:v>0</c:v>
                </c:pt>
                <c:pt idx="3">
                  <c:v>1.1235955056179776</c:v>
                </c:pt>
                <c:pt idx="4">
                  <c:v>8.8235294117647065</c:v>
                </c:pt>
                <c:pt idx="5">
                  <c:v>4.032258064516129</c:v>
                </c:pt>
                <c:pt idx="6">
                  <c:v>16.666666666666668</c:v>
                </c:pt>
                <c:pt idx="7">
                  <c:v>9.5238095238095237</c:v>
                </c:pt>
                <c:pt idx="8">
                  <c:v>0</c:v>
                </c:pt>
                <c:pt idx="9">
                  <c:v>37.5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5-47BB-B7EC-E5F454336B5C}"/>
            </c:ext>
          </c:extLst>
        </c:ser>
        <c:ser>
          <c:idx val="1"/>
          <c:order val="1"/>
          <c:tx>
            <c:strRef>
              <c:f>'importance of variables'!$E$1</c:f>
              <c:strCache>
                <c:ptCount val="1"/>
                <c:pt idx="0">
                  <c:v>location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'importance of variables'!$B$2:$B$12</c:f>
              <c:strCache>
                <c:ptCount val="11"/>
                <c:pt idx="0">
                  <c:v>IS110</c:v>
                </c:pt>
                <c:pt idx="1">
                  <c:v>IS1380</c:v>
                </c:pt>
                <c:pt idx="2">
                  <c:v>IS1634</c:v>
                </c:pt>
                <c:pt idx="3">
                  <c:v>IS21</c:v>
                </c:pt>
                <c:pt idx="4">
                  <c:v>IS256</c:v>
                </c:pt>
                <c:pt idx="5">
                  <c:v>IS3</c:v>
                </c:pt>
                <c:pt idx="6">
                  <c:v>IS30</c:v>
                </c:pt>
                <c:pt idx="7">
                  <c:v>IS481</c:v>
                </c:pt>
                <c:pt idx="8">
                  <c:v>IS5</c:v>
                </c:pt>
                <c:pt idx="9">
                  <c:v>IS6</c:v>
                </c:pt>
                <c:pt idx="10">
                  <c:v>ISL3</c:v>
                </c:pt>
              </c:strCache>
            </c:strRef>
          </c:cat>
          <c:val>
            <c:numRef>
              <c:f>'importance of variables'!$E$2:$E$12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13.333333333333334</c:v>
                </c:pt>
                <c:pt idx="3">
                  <c:v>2.2471910112359552</c:v>
                </c:pt>
                <c:pt idx="4">
                  <c:v>8.8235294117647065</c:v>
                </c:pt>
                <c:pt idx="5">
                  <c:v>3.225806451612903</c:v>
                </c:pt>
                <c:pt idx="6">
                  <c:v>33.333333333333336</c:v>
                </c:pt>
                <c:pt idx="7">
                  <c:v>14.285714285714286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5-47BB-B7EC-E5F454336B5C}"/>
            </c:ext>
          </c:extLst>
        </c:ser>
        <c:ser>
          <c:idx val="2"/>
          <c:order val="2"/>
          <c:tx>
            <c:strRef>
              <c:f>'importance of variables'!$F$1</c:f>
              <c:strCache>
                <c:ptCount val="1"/>
                <c:pt idx="0">
                  <c:v>No ARG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'importance of variables'!$B$2:$B$12</c:f>
              <c:strCache>
                <c:ptCount val="11"/>
                <c:pt idx="0">
                  <c:v>IS110</c:v>
                </c:pt>
                <c:pt idx="1">
                  <c:v>IS1380</c:v>
                </c:pt>
                <c:pt idx="2">
                  <c:v>IS1634</c:v>
                </c:pt>
                <c:pt idx="3">
                  <c:v>IS21</c:v>
                </c:pt>
                <c:pt idx="4">
                  <c:v>IS256</c:v>
                </c:pt>
                <c:pt idx="5">
                  <c:v>IS3</c:v>
                </c:pt>
                <c:pt idx="6">
                  <c:v>IS30</c:v>
                </c:pt>
                <c:pt idx="7">
                  <c:v>IS481</c:v>
                </c:pt>
                <c:pt idx="8">
                  <c:v>IS5</c:v>
                </c:pt>
                <c:pt idx="9">
                  <c:v>IS6</c:v>
                </c:pt>
                <c:pt idx="10">
                  <c:v>ISL3</c:v>
                </c:pt>
              </c:strCache>
            </c:strRef>
          </c:cat>
          <c:val>
            <c:numRef>
              <c:f>'importance of variables'!$F$2:$F$12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6.666666666666667</c:v>
                </c:pt>
                <c:pt idx="3">
                  <c:v>1.1235955056179776</c:v>
                </c:pt>
                <c:pt idx="4">
                  <c:v>14.705882352941176</c:v>
                </c:pt>
                <c:pt idx="5">
                  <c:v>5.645161290322581</c:v>
                </c:pt>
                <c:pt idx="6">
                  <c:v>0</c:v>
                </c:pt>
                <c:pt idx="7">
                  <c:v>4.7619047619047619</c:v>
                </c:pt>
                <c:pt idx="8">
                  <c:v>0</c:v>
                </c:pt>
                <c:pt idx="9">
                  <c:v>12.5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5-47BB-B7EC-E5F454336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90240"/>
        <c:axId val="430389408"/>
      </c:barChart>
      <c:catAx>
        <c:axId val="43039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IS</a:t>
                </a:r>
                <a:r>
                  <a:rPr lang="es-CL" sz="1400" baseline="0"/>
                  <a:t> Family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30389408"/>
        <c:crosses val="autoZero"/>
        <c:auto val="1"/>
        <c:lblAlgn val="ctr"/>
        <c:lblOffset val="100"/>
        <c:noMultiLvlLbl val="0"/>
      </c:catAx>
      <c:valAx>
        <c:axId val="4303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Precense</a:t>
                </a:r>
                <a:r>
                  <a:rPr lang="es-CL" sz="1400" baseline="0"/>
                  <a:t> in 5% most important variables (%)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303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0</xdr:row>
      <xdr:rowOff>190499</xdr:rowOff>
    </xdr:from>
    <xdr:to>
      <xdr:col>19</xdr:col>
      <xdr:colOff>304799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FADF4A-DDFF-408B-94EE-AD5931D11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D6976D-D7B2-440C-ABD7-7BA737975C65}" name="Tabla1" displayName="Tabla1" ref="A1:C13" totalsRowShown="0">
  <autoFilter ref="A1:C13" xr:uid="{B7D6976D-D7B2-440C-ABD7-7BA737975C65}"/>
  <tableColumns count="3">
    <tableColumn id="1" xr3:uid="{50C41564-06DE-49C9-892E-314E05976440}" name="IS_Family"/>
    <tableColumn id="2" xr3:uid="{6CB985FE-148A-41FF-9A26-AB4591300EFC}" name="No..sequences"/>
    <tableColumn id="3" xr3:uid="{178C8B0D-D7F9-4E1E-9B70-C483DC312F61}" name="Porcentaje (%)">
      <calculatedColumnFormula>B2*100/(SUM(B2:B12))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8824-7A79-4F41-A2A9-E323143BEA32}">
  <dimension ref="A1:F14"/>
  <sheetViews>
    <sheetView zoomScale="87" zoomScaleNormal="87" workbookViewId="0">
      <selection activeCell="P35" sqref="P35"/>
    </sheetView>
  </sheetViews>
  <sheetFormatPr baseColWidth="10" defaultRowHeight="15" x14ac:dyDescent="0.25"/>
  <cols>
    <col min="1" max="1" width="37.28515625" customWidth="1"/>
  </cols>
  <sheetData>
    <row r="1" spans="1:6" x14ac:dyDescent="0.25">
      <c r="A1" s="1">
        <v>5</v>
      </c>
      <c r="B1" s="2">
        <v>0.1</v>
      </c>
      <c r="C1" s="1" t="s">
        <v>450</v>
      </c>
      <c r="D1" s="1" t="s">
        <v>458</v>
      </c>
      <c r="E1" s="1" t="s">
        <v>451</v>
      </c>
      <c r="F1" s="1" t="s">
        <v>457</v>
      </c>
    </row>
    <row r="2" spans="1:6" x14ac:dyDescent="0.25">
      <c r="A2" s="4" t="str">
        <f>CONCATENATE(B2)</f>
        <v>IS110</v>
      </c>
      <c r="B2" s="3" t="s">
        <v>439</v>
      </c>
      <c r="C2" s="3">
        <f>COUNTIF(Gini_rank!B$2:B$331,'importance of variables'!B2)</f>
        <v>9</v>
      </c>
      <c r="D2" s="3">
        <f>100*COUNTIFS(Gini_rank!$B$2:$B$331,'importance of variables'!$B2,Gini_rank!D$2:D$331,"&lt;="&amp;($A$1*SUM($C$2:$C$14)/100))/$C2</f>
        <v>11.111111111111111</v>
      </c>
      <c r="E2" s="3">
        <f>100*COUNTIFS(Gini_rank!$B$2:$B$331,'importance of variables'!$B2,Gini_rank!E$2:E$331,"&lt;="&amp;($A$1*SUM($C$2:$C$14)/100))/$C2</f>
        <v>0</v>
      </c>
      <c r="F2" s="3">
        <f>100*COUNTIFS(Gini_rank!$B$2:$B$331,'importance of variables'!$B2,Gini_rank!F$2:F$331,"&lt;="&amp;($A$1*SUM($C$2:$C$14)/100))/$C2</f>
        <v>0</v>
      </c>
    </row>
    <row r="3" spans="1:6" x14ac:dyDescent="0.25">
      <c r="A3" s="4" t="str">
        <f t="shared" ref="A3:A14" si="0">CONCATENATE(B3)</f>
        <v>IS1380</v>
      </c>
      <c r="B3" s="3" t="s">
        <v>440</v>
      </c>
      <c r="C3" s="3">
        <f>COUNTIF(Gini_rank!B$2:B$331,'importance of variables'!B3)</f>
        <v>1</v>
      </c>
      <c r="D3" s="3">
        <f>100*COUNTIFS(Gini_rank!$B$2:$B$331,'importance of variables'!$B3,Gini_rank!D$2:D$331,"&lt;="&amp;($A$1*SUM($C$2:$C$14)/100))/$C3</f>
        <v>0</v>
      </c>
      <c r="E3" s="3">
        <f>100*COUNTIFS(Gini_rank!$B$2:$B$331,'importance of variables'!$B3,Gini_rank!E$2:E$331,"&lt;="&amp;($A$1*SUM($C$2:$C$14)/100))/$C3</f>
        <v>0</v>
      </c>
      <c r="F3" s="3">
        <f>100*COUNTIFS(Gini_rank!$B$2:$B$331,'importance of variables'!$B3,Gini_rank!F$2:F$331,"&lt;="&amp;($A$1*SUM($C$2:$C$14)/100))/$C3</f>
        <v>0</v>
      </c>
    </row>
    <row r="4" spans="1:6" x14ac:dyDescent="0.25">
      <c r="A4" s="4" t="str">
        <f t="shared" si="0"/>
        <v>IS1634</v>
      </c>
      <c r="B4" s="3" t="s">
        <v>441</v>
      </c>
      <c r="C4" s="3">
        <f>COUNTIF(Gini_rank!B$2:B$331,'importance of variables'!B4)</f>
        <v>15</v>
      </c>
      <c r="D4" s="3">
        <f>100*COUNTIFS(Gini_rank!$B$2:$B$331,'importance of variables'!$B4,Gini_rank!D$2:D$331,"&lt;="&amp;($A$1*SUM($C$2:$C$14)/100))/$C4</f>
        <v>0</v>
      </c>
      <c r="E4" s="3">
        <f>100*COUNTIFS(Gini_rank!$B$2:$B$331,'importance of variables'!$B4,Gini_rank!E$2:E$331,"&lt;="&amp;($A$1*SUM($C$2:$C$14)/100))/$C4</f>
        <v>13.333333333333334</v>
      </c>
      <c r="F4" s="3">
        <f>100*COUNTIFS(Gini_rank!$B$2:$B$331,'importance of variables'!$B4,Gini_rank!F$2:F$331,"&lt;="&amp;($A$1*SUM($C$2:$C$14)/100))/$C4</f>
        <v>6.666666666666667</v>
      </c>
    </row>
    <row r="5" spans="1:6" x14ac:dyDescent="0.25">
      <c r="A5" s="4" t="str">
        <f t="shared" si="0"/>
        <v>IS21</v>
      </c>
      <c r="B5" s="3" t="s">
        <v>438</v>
      </c>
      <c r="C5" s="3">
        <f>COUNTIF(Gini_rank!B$2:B$331,'importance of variables'!B5)</f>
        <v>89</v>
      </c>
      <c r="D5" s="3">
        <f>100*COUNTIFS(Gini_rank!$B$2:$B$331,'importance of variables'!$B5,Gini_rank!D$2:D$331,"&lt;="&amp;($A$1*SUM($C$2:$C$14)/100))/$C5</f>
        <v>1.1235955056179776</v>
      </c>
      <c r="E5" s="3">
        <f>100*COUNTIFS(Gini_rank!$B$2:$B$331,'importance of variables'!$B5,Gini_rank!E$2:E$331,"&lt;="&amp;($A$1*SUM($C$2:$C$14)/100))/$C5</f>
        <v>2.2471910112359552</v>
      </c>
      <c r="F5" s="3">
        <f>100*COUNTIFS(Gini_rank!$B$2:$B$331,'importance of variables'!$B5,Gini_rank!F$2:F$331,"&lt;="&amp;($A$1*SUM($C$2:$C$14)/100))/$C5</f>
        <v>1.1235955056179776</v>
      </c>
    </row>
    <row r="6" spans="1:6" x14ac:dyDescent="0.25">
      <c r="A6" s="4" t="str">
        <f t="shared" si="0"/>
        <v>IS256</v>
      </c>
      <c r="B6" s="3" t="s">
        <v>442</v>
      </c>
      <c r="C6" s="3">
        <f>COUNTIF(Gini_rank!B$2:B$331,'importance of variables'!B6)</f>
        <v>34</v>
      </c>
      <c r="D6" s="3">
        <f>100*COUNTIFS(Gini_rank!$B$2:$B$331,'importance of variables'!$B6,Gini_rank!D$2:D$331,"&lt;="&amp;($A$1*SUM($C$2:$C$14)/100))/$C6</f>
        <v>8.8235294117647065</v>
      </c>
      <c r="E6" s="3">
        <f>100*COUNTIFS(Gini_rank!$B$2:$B$331,'importance of variables'!$B6,Gini_rank!E$2:E$331,"&lt;="&amp;($A$1*SUM($C$2:$C$14)/100))/$C6</f>
        <v>8.8235294117647065</v>
      </c>
      <c r="F6" s="3">
        <f>100*COUNTIFS(Gini_rank!$B$2:$B$331,'importance of variables'!$B6,Gini_rank!F$2:F$331,"&lt;="&amp;($A$1*SUM($C$2:$C$14)/100))/$C6</f>
        <v>14.705882352941176</v>
      </c>
    </row>
    <row r="7" spans="1:6" x14ac:dyDescent="0.25">
      <c r="A7" s="4" t="str">
        <f t="shared" si="0"/>
        <v>IS3</v>
      </c>
      <c r="B7" s="3" t="s">
        <v>437</v>
      </c>
      <c r="C7" s="3">
        <f>COUNTIF(Gini_rank!B$2:B$331,'importance of variables'!B7)</f>
        <v>124</v>
      </c>
      <c r="D7" s="3">
        <f>100*COUNTIFS(Gini_rank!$B$2:$B$331,'importance of variables'!$B7,Gini_rank!D$2:D$331,"&lt;="&amp;($A$1*SUM($C$2:$C$14)/100))/$C7</f>
        <v>4.032258064516129</v>
      </c>
      <c r="E7" s="3">
        <f>100*COUNTIFS(Gini_rank!$B$2:$B$331,'importance of variables'!$B7,Gini_rank!E$2:E$331,"&lt;="&amp;($A$1*SUM($C$2:$C$14)/100))/$C7</f>
        <v>3.225806451612903</v>
      </c>
      <c r="F7" s="3">
        <f>100*COUNTIFS(Gini_rank!$B$2:$B$331,'importance of variables'!$B7,Gini_rank!F$2:F$331,"&lt;="&amp;($A$1*SUM($C$2:$C$14)/100))/$C7</f>
        <v>5.645161290322581</v>
      </c>
    </row>
    <row r="8" spans="1:6" x14ac:dyDescent="0.25">
      <c r="A8" s="4" t="str">
        <f t="shared" si="0"/>
        <v>IS30</v>
      </c>
      <c r="B8" s="3" t="s">
        <v>443</v>
      </c>
      <c r="C8" s="3">
        <f>COUNTIF(Gini_rank!B$2:B$331,'importance of variables'!B8)</f>
        <v>6</v>
      </c>
      <c r="D8" s="3">
        <f>100*COUNTIFS(Gini_rank!$B$2:$B$331,'importance of variables'!$B8,Gini_rank!D$2:D$331,"&lt;="&amp;($A$1*SUM($C$2:$C$14)/100))/$C8</f>
        <v>16.666666666666668</v>
      </c>
      <c r="E8" s="3">
        <f>100*COUNTIFS(Gini_rank!$B$2:$B$331,'importance of variables'!$B8,Gini_rank!E$2:E$331,"&lt;="&amp;($A$1*SUM($C$2:$C$14)/100))/$C8</f>
        <v>33.333333333333336</v>
      </c>
      <c r="F8" s="3">
        <f>100*COUNTIFS(Gini_rank!$B$2:$B$331,'importance of variables'!$B8,Gini_rank!F$2:F$331,"&lt;="&amp;($A$1*SUM($C$2:$C$14)/100))/$C8</f>
        <v>0</v>
      </c>
    </row>
    <row r="9" spans="1:6" x14ac:dyDescent="0.25">
      <c r="A9" s="4" t="str">
        <f t="shared" si="0"/>
        <v>IS481</v>
      </c>
      <c r="B9" s="3" t="s">
        <v>444</v>
      </c>
      <c r="C9" s="3">
        <f>COUNTIF(Gini_rank!B$2:B$331,'importance of variables'!B9)</f>
        <v>21</v>
      </c>
      <c r="D9" s="3">
        <f>100*COUNTIFS(Gini_rank!$B$2:$B$331,'importance of variables'!$B9,Gini_rank!D$2:D$331,"&lt;="&amp;($A$1*SUM($C$2:$C$14)/100))/$C9</f>
        <v>9.5238095238095237</v>
      </c>
      <c r="E9" s="3">
        <f>100*COUNTIFS(Gini_rank!$B$2:$B$331,'importance of variables'!$B9,Gini_rank!E$2:E$331,"&lt;="&amp;($A$1*SUM($C$2:$C$14)/100))/$C9</f>
        <v>14.285714285714286</v>
      </c>
      <c r="F9" s="3">
        <f>100*COUNTIFS(Gini_rank!$B$2:$B$331,'importance of variables'!$B9,Gini_rank!F$2:F$331,"&lt;="&amp;($A$1*SUM($C$2:$C$14)/100))/$C9</f>
        <v>4.7619047619047619</v>
      </c>
    </row>
    <row r="10" spans="1:6" x14ac:dyDescent="0.25">
      <c r="A10" s="4" t="str">
        <f t="shared" si="0"/>
        <v>IS5</v>
      </c>
      <c r="B10" s="3" t="s">
        <v>445</v>
      </c>
      <c r="C10" s="3">
        <f>COUNTIF(Gini_rank!B$2:B$331,'importance of variables'!B10)</f>
        <v>8</v>
      </c>
      <c r="D10" s="3">
        <f>100*COUNTIFS(Gini_rank!$B$2:$B$331,'importance of variables'!$B10,Gini_rank!D$2:D$331,"&lt;="&amp;($A$1*SUM($C$2:$C$14)/100))/$C10</f>
        <v>0</v>
      </c>
      <c r="E10" s="3">
        <f>100*COUNTIFS(Gini_rank!$B$2:$B$331,'importance of variables'!$B10,Gini_rank!E$2:E$331,"&lt;="&amp;($A$1*SUM($C$2:$C$14)/100))/$C10</f>
        <v>0</v>
      </c>
      <c r="F10" s="3">
        <f>100*COUNTIFS(Gini_rank!$B$2:$B$331,'importance of variables'!$B10,Gini_rank!F$2:F$331,"&lt;="&amp;($A$1*SUM($C$2:$C$14)/100))/$C10</f>
        <v>0</v>
      </c>
    </row>
    <row r="11" spans="1:6" x14ac:dyDescent="0.25">
      <c r="A11" s="4" t="str">
        <f t="shared" si="0"/>
        <v>IS6</v>
      </c>
      <c r="B11" s="3" t="s">
        <v>446</v>
      </c>
      <c r="C11" s="3">
        <f>COUNTIF(Gini_rank!B$2:B$331,'importance of variables'!B11)</f>
        <v>8</v>
      </c>
      <c r="D11" s="3">
        <f>100*COUNTIFS(Gini_rank!$B$2:$B$331,'importance of variables'!$B11,Gini_rank!D$2:D$331,"&lt;="&amp;($A$1*SUM($C$2:$C$14)/100))/$C11</f>
        <v>37.5</v>
      </c>
      <c r="E11" s="3">
        <f>100*COUNTIFS(Gini_rank!$B$2:$B$331,'importance of variables'!$B11,Gini_rank!E$2:E$331,"&lt;="&amp;($A$1*SUM($C$2:$C$14)/100))/$C11</f>
        <v>0</v>
      </c>
      <c r="F11" s="3">
        <f>100*COUNTIFS(Gini_rank!$B$2:$B$331,'importance of variables'!$B11,Gini_rank!F$2:F$331,"&lt;="&amp;($A$1*SUM($C$2:$C$14)/100))/$C11</f>
        <v>12.5</v>
      </c>
    </row>
    <row r="12" spans="1:6" x14ac:dyDescent="0.25">
      <c r="A12" s="4" t="str">
        <f t="shared" si="0"/>
        <v>ISL3</v>
      </c>
      <c r="B12" s="3" t="s">
        <v>447</v>
      </c>
      <c r="C12" s="3">
        <f>COUNTIF(Gini_rank!B$2:B$331,'importance of variables'!B12)</f>
        <v>7</v>
      </c>
      <c r="D12" s="3">
        <f>100*COUNTIFS(Gini_rank!$B$2:$B$331,'importance of variables'!$B12,Gini_rank!D$2:D$331,"&lt;="&amp;($A$1*SUM($C$2:$C$14)/100))/$C12</f>
        <v>0</v>
      </c>
      <c r="E12" s="3">
        <f>100*COUNTIFS(Gini_rank!$B$2:$B$331,'importance of variables'!$B12,Gini_rank!E$2:E$331,"&lt;="&amp;($A$1*SUM($C$2:$C$14)/100))/$C12</f>
        <v>0</v>
      </c>
      <c r="F12" s="3">
        <f>100*COUNTIFS(Gini_rank!$B$2:$B$331,'importance of variables'!$B12,Gini_rank!F$2:F$331,"&lt;="&amp;($A$1*SUM($C$2:$C$14)/100))/$C12</f>
        <v>0</v>
      </c>
    </row>
    <row r="13" spans="1:6" x14ac:dyDescent="0.25">
      <c r="A13" s="4" t="str">
        <f t="shared" si="0"/>
        <v>Tn3</v>
      </c>
      <c r="B13" s="3" t="s">
        <v>449</v>
      </c>
      <c r="C13" s="3">
        <f>COUNTIF(Gini_rank!B$2:B$331,'importance of variables'!B13)</f>
        <v>3</v>
      </c>
      <c r="D13" s="3">
        <f>100*COUNTIFS(Gini_rank!$B$2:$B$331,'importance of variables'!$B13,Gini_rank!D$2:D$331,"&lt;="&amp;($A$1*SUM($C$2:$C$14)/100))/$C13</f>
        <v>0</v>
      </c>
      <c r="E13" s="3">
        <f>100*COUNTIFS(Gini_rank!$B$2:$B$331,'importance of variables'!$B13,Gini_rank!E$2:E$331,"&lt;="&amp;($A$1*SUM($C$2:$C$14)/100))/$C13</f>
        <v>0</v>
      </c>
      <c r="F13" s="3">
        <f>100*COUNTIFS(Gini_rank!$B$2:$B$331,'importance of variables'!$B13,Gini_rank!F$2:F$331,"&lt;="&amp;($A$1*SUM($C$2:$C$14)/100))/$C13</f>
        <v>0</v>
      </c>
    </row>
    <row r="14" spans="1:6" x14ac:dyDescent="0.25">
      <c r="A14" s="4" t="str">
        <f t="shared" si="0"/>
        <v>Tn916</v>
      </c>
      <c r="B14" s="3" t="s">
        <v>448</v>
      </c>
      <c r="C14" s="3">
        <f>COUNTIF(Gini_rank!B$2:B$331,'importance of variables'!B14)</f>
        <v>5</v>
      </c>
      <c r="D14" s="3">
        <f>100*COUNTIFS(Gini_rank!$B$2:$B$331,'importance of variables'!$B14,Gini_rank!D$2:D$331,"&lt;="&amp;($A$1*SUM($C$2:$C$14)/100))/$C14</f>
        <v>0</v>
      </c>
      <c r="E14" s="3">
        <f>100*COUNTIFS(Gini_rank!$B$2:$B$331,'importance of variables'!$B14,Gini_rank!E$2:E$331,"&lt;="&amp;($A$1*SUM($C$2:$C$14)/100))/$C14</f>
        <v>0</v>
      </c>
      <c r="F14" s="3">
        <f>100*COUNTIFS(Gini_rank!$B$2:$B$331,'importance of variables'!$B14,Gini_rank!F$2:F$331,"&lt;="&amp;($A$1*SUM($C$2:$C$14)/100))/$C14</f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3782-128C-436B-AB4D-7473FCDA6902}">
  <dimension ref="A1:I331"/>
  <sheetViews>
    <sheetView tabSelected="1" topLeftCell="B1" zoomScale="115" zoomScaleNormal="115" workbookViewId="0">
      <selection activeCell="D3" sqref="D3"/>
    </sheetView>
  </sheetViews>
  <sheetFormatPr baseColWidth="10" defaultRowHeight="15" x14ac:dyDescent="0.25"/>
  <cols>
    <col min="1" max="1" width="55" customWidth="1"/>
    <col min="3" max="4" width="14" customWidth="1"/>
    <col min="7" max="7" width="14.7109375" customWidth="1"/>
    <col min="8" max="8" width="19" customWidth="1"/>
    <col min="9" max="9" width="13.7109375" customWidth="1"/>
  </cols>
  <sheetData>
    <row r="1" spans="1:9" x14ac:dyDescent="0.25">
      <c r="A1" t="s">
        <v>331</v>
      </c>
      <c r="B1" t="s">
        <v>436</v>
      </c>
      <c r="C1" t="s">
        <v>330</v>
      </c>
      <c r="D1" t="s">
        <v>456</v>
      </c>
      <c r="E1" t="s">
        <v>451</v>
      </c>
      <c r="F1" t="s">
        <v>455</v>
      </c>
      <c r="G1" t="s">
        <v>452</v>
      </c>
      <c r="H1" t="s">
        <v>453</v>
      </c>
      <c r="I1" t="s">
        <v>454</v>
      </c>
    </row>
    <row r="2" spans="1:9" x14ac:dyDescent="0.25">
      <c r="A2" t="s">
        <v>332</v>
      </c>
      <c r="B2" t="s">
        <v>437</v>
      </c>
      <c r="C2" t="s">
        <v>50</v>
      </c>
      <c r="D2">
        <f>RANK(G2,G$2:G$331,0)</f>
        <v>57</v>
      </c>
      <c r="E2">
        <f t="shared" ref="E2:F2" si="0">RANK(H2,H$2:H$331,0)</f>
        <v>136</v>
      </c>
      <c r="F2">
        <f t="shared" si="0"/>
        <v>107</v>
      </c>
      <c r="G2">
        <v>0.90842984169601748</v>
      </c>
      <c r="H2">
        <v>0.1117719739843913</v>
      </c>
      <c r="I2">
        <v>0.54549796429047526</v>
      </c>
    </row>
    <row r="3" spans="1:9" x14ac:dyDescent="0.25">
      <c r="A3" t="s">
        <v>333</v>
      </c>
      <c r="B3" t="s">
        <v>439</v>
      </c>
      <c r="C3" t="s">
        <v>19</v>
      </c>
      <c r="D3">
        <f t="shared" ref="D3:D66" si="1">RANK(G3,G$2:G$331,0)</f>
        <v>6</v>
      </c>
      <c r="E3">
        <f t="shared" ref="E3:E66" si="2">RANK(H3,H$2:H$331,0)</f>
        <v>137</v>
      </c>
      <c r="F3">
        <f t="shared" ref="F3:F66" si="3">RANK(I3,I$2:I$331,0)</f>
        <v>25</v>
      </c>
      <c r="G3">
        <v>3.6614966631400399</v>
      </c>
      <c r="H3">
        <v>0.11107420311966611</v>
      </c>
      <c r="I3">
        <v>1.6864388573010549</v>
      </c>
    </row>
    <row r="4" spans="1:9" x14ac:dyDescent="0.25">
      <c r="A4" t="s">
        <v>334</v>
      </c>
      <c r="B4" t="s">
        <v>438</v>
      </c>
      <c r="C4" t="s">
        <v>301</v>
      </c>
      <c r="D4">
        <f t="shared" si="1"/>
        <v>106</v>
      </c>
      <c r="E4">
        <f t="shared" si="2"/>
        <v>64</v>
      </c>
      <c r="F4">
        <f t="shared" si="3"/>
        <v>151</v>
      </c>
      <c r="G4">
        <v>0.43055204401145492</v>
      </c>
      <c r="H4">
        <v>0.20612637880929971</v>
      </c>
      <c r="I4">
        <v>0.28614627175169749</v>
      </c>
    </row>
    <row r="5" spans="1:9" x14ac:dyDescent="0.25">
      <c r="A5" t="s">
        <v>334</v>
      </c>
      <c r="B5" t="s">
        <v>438</v>
      </c>
      <c r="C5" t="s">
        <v>302</v>
      </c>
      <c r="D5">
        <f t="shared" si="1"/>
        <v>229</v>
      </c>
      <c r="E5">
        <f t="shared" si="2"/>
        <v>167</v>
      </c>
      <c r="F5">
        <f t="shared" si="3"/>
        <v>231</v>
      </c>
      <c r="G5">
        <v>3.2174844255945217E-2</v>
      </c>
      <c r="H5">
        <v>8.01552111545141E-2</v>
      </c>
      <c r="I5">
        <v>5.3358969152382418E-2</v>
      </c>
    </row>
    <row r="6" spans="1:9" x14ac:dyDescent="0.25">
      <c r="A6" t="s">
        <v>334</v>
      </c>
      <c r="B6" t="s">
        <v>438</v>
      </c>
      <c r="C6" t="s">
        <v>238</v>
      </c>
      <c r="D6">
        <f t="shared" si="1"/>
        <v>298</v>
      </c>
      <c r="E6">
        <f t="shared" si="2"/>
        <v>272</v>
      </c>
      <c r="F6">
        <f t="shared" si="3"/>
        <v>269</v>
      </c>
      <c r="G6">
        <v>6.320691949434464E-3</v>
      </c>
      <c r="H6">
        <v>7.1616839580911414E-3</v>
      </c>
      <c r="I6">
        <v>1.2119095143047201E-2</v>
      </c>
    </row>
    <row r="7" spans="1:9" x14ac:dyDescent="0.25">
      <c r="A7" t="s">
        <v>334</v>
      </c>
      <c r="B7" t="s">
        <v>438</v>
      </c>
      <c r="C7" t="s">
        <v>303</v>
      </c>
      <c r="D7">
        <f t="shared" si="1"/>
        <v>257</v>
      </c>
      <c r="E7">
        <f t="shared" si="2"/>
        <v>259</v>
      </c>
      <c r="F7">
        <f t="shared" si="3"/>
        <v>311</v>
      </c>
      <c r="G7">
        <v>1.9758856271197452E-2</v>
      </c>
      <c r="H7">
        <v>9.915076470490251E-3</v>
      </c>
      <c r="I7">
        <v>0</v>
      </c>
    </row>
    <row r="8" spans="1:9" x14ac:dyDescent="0.25">
      <c r="A8" t="s">
        <v>334</v>
      </c>
      <c r="B8" t="s">
        <v>438</v>
      </c>
      <c r="C8" t="s">
        <v>304</v>
      </c>
      <c r="D8">
        <f t="shared" si="1"/>
        <v>300</v>
      </c>
      <c r="E8">
        <f t="shared" si="2"/>
        <v>264</v>
      </c>
      <c r="F8">
        <f t="shared" si="3"/>
        <v>298</v>
      </c>
      <c r="G8">
        <v>4.7904191616766467E-3</v>
      </c>
      <c r="H8">
        <v>9.3938496633107615E-3</v>
      </c>
      <c r="I8">
        <v>4.6573519627411851E-3</v>
      </c>
    </row>
    <row r="9" spans="1:9" x14ac:dyDescent="0.25">
      <c r="A9" t="s">
        <v>334</v>
      </c>
      <c r="B9" t="s">
        <v>438</v>
      </c>
      <c r="C9" t="s">
        <v>228</v>
      </c>
      <c r="D9">
        <f t="shared" si="1"/>
        <v>223</v>
      </c>
      <c r="E9">
        <f t="shared" si="2"/>
        <v>115</v>
      </c>
      <c r="F9">
        <f t="shared" si="3"/>
        <v>250</v>
      </c>
      <c r="G9">
        <v>3.9122144211964582E-2</v>
      </c>
      <c r="H9">
        <v>0.13607335477914839</v>
      </c>
      <c r="I9">
        <v>2.1784557737400869E-2</v>
      </c>
    </row>
    <row r="10" spans="1:9" x14ac:dyDescent="0.25">
      <c r="A10" t="s">
        <v>334</v>
      </c>
      <c r="B10" t="s">
        <v>438</v>
      </c>
      <c r="C10" t="s">
        <v>305</v>
      </c>
      <c r="D10">
        <f t="shared" si="1"/>
        <v>253</v>
      </c>
      <c r="E10">
        <f t="shared" si="2"/>
        <v>242</v>
      </c>
      <c r="F10">
        <f t="shared" si="3"/>
        <v>292</v>
      </c>
      <c r="G10">
        <v>2.1948264642875429E-2</v>
      </c>
      <c r="H10">
        <v>1.8180751462574932E-2</v>
      </c>
      <c r="I10">
        <v>5.3226879574184973E-3</v>
      </c>
    </row>
    <row r="11" spans="1:9" x14ac:dyDescent="0.25">
      <c r="A11" t="s">
        <v>334</v>
      </c>
      <c r="B11" t="s">
        <v>438</v>
      </c>
      <c r="C11" t="s">
        <v>306</v>
      </c>
      <c r="D11">
        <f t="shared" si="1"/>
        <v>261</v>
      </c>
      <c r="E11">
        <f t="shared" si="2"/>
        <v>289</v>
      </c>
      <c r="F11">
        <f t="shared" si="3"/>
        <v>285</v>
      </c>
      <c r="G11">
        <v>1.7954065131768539E-2</v>
      </c>
      <c r="H11">
        <v>3.237968507429584E-3</v>
      </c>
      <c r="I11">
        <v>8.120123389584467E-3</v>
      </c>
    </row>
    <row r="12" spans="1:9" x14ac:dyDescent="0.25">
      <c r="A12" t="s">
        <v>334</v>
      </c>
      <c r="B12" t="s">
        <v>438</v>
      </c>
      <c r="C12" t="s">
        <v>218</v>
      </c>
      <c r="D12">
        <f t="shared" si="1"/>
        <v>262</v>
      </c>
      <c r="E12">
        <f t="shared" si="2"/>
        <v>251</v>
      </c>
      <c r="F12">
        <f t="shared" si="3"/>
        <v>293</v>
      </c>
      <c r="G12">
        <v>1.7490560005530072E-2</v>
      </c>
      <c r="H12">
        <v>1.228814655560898E-2</v>
      </c>
      <c r="I12">
        <v>5.1896207584830349E-3</v>
      </c>
    </row>
    <row r="13" spans="1:9" x14ac:dyDescent="0.25">
      <c r="A13" t="s">
        <v>334</v>
      </c>
      <c r="B13" t="s">
        <v>438</v>
      </c>
      <c r="C13" t="s">
        <v>307</v>
      </c>
      <c r="D13">
        <f t="shared" si="1"/>
        <v>290</v>
      </c>
      <c r="E13">
        <f t="shared" si="2"/>
        <v>296</v>
      </c>
      <c r="F13">
        <f t="shared" si="3"/>
        <v>311</v>
      </c>
      <c r="G13">
        <v>8.7421560475452655E-3</v>
      </c>
      <c r="H13">
        <v>0</v>
      </c>
      <c r="I13">
        <v>0</v>
      </c>
    </row>
    <row r="14" spans="1:9" x14ac:dyDescent="0.25">
      <c r="A14" t="s">
        <v>333</v>
      </c>
      <c r="B14" t="s">
        <v>439</v>
      </c>
      <c r="C14" t="s">
        <v>76</v>
      </c>
      <c r="D14">
        <f t="shared" si="1"/>
        <v>75</v>
      </c>
      <c r="E14">
        <f t="shared" si="2"/>
        <v>43</v>
      </c>
      <c r="F14">
        <f t="shared" si="3"/>
        <v>58</v>
      </c>
      <c r="G14">
        <v>0.71856040032046153</v>
      </c>
      <c r="H14">
        <v>0.28345516763168982</v>
      </c>
      <c r="I14">
        <v>0.87445127410930124</v>
      </c>
    </row>
    <row r="15" spans="1:9" x14ac:dyDescent="0.25">
      <c r="A15" t="s">
        <v>334</v>
      </c>
      <c r="B15" t="s">
        <v>438</v>
      </c>
      <c r="C15" t="s">
        <v>308</v>
      </c>
      <c r="D15">
        <f t="shared" si="1"/>
        <v>299</v>
      </c>
      <c r="E15">
        <f t="shared" si="2"/>
        <v>296</v>
      </c>
      <c r="F15">
        <f t="shared" si="3"/>
        <v>311</v>
      </c>
      <c r="G15">
        <v>6.1832856027076331E-3</v>
      </c>
      <c r="H15">
        <v>0</v>
      </c>
      <c r="I15">
        <v>0</v>
      </c>
    </row>
    <row r="16" spans="1:9" x14ac:dyDescent="0.25">
      <c r="A16" t="s">
        <v>335</v>
      </c>
      <c r="B16" t="s">
        <v>438</v>
      </c>
      <c r="C16" t="s">
        <v>171</v>
      </c>
      <c r="D16">
        <f t="shared" si="1"/>
        <v>154</v>
      </c>
      <c r="E16">
        <f t="shared" si="2"/>
        <v>133</v>
      </c>
      <c r="F16">
        <f t="shared" si="3"/>
        <v>140</v>
      </c>
      <c r="G16">
        <v>0.19340776679105509</v>
      </c>
      <c r="H16">
        <v>0.1163078842188075</v>
      </c>
      <c r="I16">
        <v>0.35554379368515071</v>
      </c>
    </row>
    <row r="17" spans="1:9" x14ac:dyDescent="0.25">
      <c r="A17" t="s">
        <v>335</v>
      </c>
      <c r="B17" t="s">
        <v>438</v>
      </c>
      <c r="C17" t="s">
        <v>309</v>
      </c>
      <c r="D17">
        <f t="shared" si="1"/>
        <v>205</v>
      </c>
      <c r="E17">
        <f t="shared" si="2"/>
        <v>243</v>
      </c>
      <c r="F17">
        <f t="shared" si="3"/>
        <v>208</v>
      </c>
      <c r="G17">
        <v>5.9130100803076707E-2</v>
      </c>
      <c r="H17">
        <v>1.7479327060165389E-2</v>
      </c>
      <c r="I17">
        <v>8.805593751763488E-2</v>
      </c>
    </row>
    <row r="18" spans="1:9" x14ac:dyDescent="0.25">
      <c r="A18" t="s">
        <v>335</v>
      </c>
      <c r="B18" t="s">
        <v>438</v>
      </c>
      <c r="C18" t="s">
        <v>188</v>
      </c>
      <c r="D18">
        <f t="shared" si="1"/>
        <v>224</v>
      </c>
      <c r="E18">
        <f t="shared" si="2"/>
        <v>10</v>
      </c>
      <c r="F18">
        <f t="shared" si="3"/>
        <v>196</v>
      </c>
      <c r="G18">
        <v>3.8364136729983261E-2</v>
      </c>
      <c r="H18">
        <v>0.73028494505474995</v>
      </c>
      <c r="I18">
        <v>0.1086372202974126</v>
      </c>
    </row>
    <row r="19" spans="1:9" x14ac:dyDescent="0.25">
      <c r="A19" t="s">
        <v>335</v>
      </c>
      <c r="B19" t="s">
        <v>438</v>
      </c>
      <c r="C19" t="s">
        <v>269</v>
      </c>
      <c r="D19">
        <f t="shared" si="1"/>
        <v>292</v>
      </c>
      <c r="E19">
        <f t="shared" si="2"/>
        <v>230</v>
      </c>
      <c r="F19">
        <f t="shared" si="3"/>
        <v>259</v>
      </c>
      <c r="G19">
        <v>7.7383694150161223E-3</v>
      </c>
      <c r="H19">
        <v>2.568196939454425E-2</v>
      </c>
      <c r="I19">
        <v>1.498651819168679E-2</v>
      </c>
    </row>
    <row r="20" spans="1:9" x14ac:dyDescent="0.25">
      <c r="A20" t="s">
        <v>336</v>
      </c>
      <c r="B20" t="s">
        <v>438</v>
      </c>
      <c r="C20" t="s">
        <v>272</v>
      </c>
      <c r="D20">
        <f t="shared" si="1"/>
        <v>218</v>
      </c>
      <c r="E20">
        <f t="shared" si="2"/>
        <v>54</v>
      </c>
      <c r="F20">
        <f t="shared" si="3"/>
        <v>180</v>
      </c>
      <c r="G20">
        <v>4.5040149161887373E-2</v>
      </c>
      <c r="H20">
        <v>0.2339484139969665</v>
      </c>
      <c r="I20">
        <v>0.178240894604179</v>
      </c>
    </row>
    <row r="21" spans="1:9" x14ac:dyDescent="0.25">
      <c r="A21" t="s">
        <v>337</v>
      </c>
      <c r="B21" t="s">
        <v>442</v>
      </c>
      <c r="C21" t="s">
        <v>82</v>
      </c>
      <c r="D21">
        <f t="shared" si="1"/>
        <v>84</v>
      </c>
      <c r="E21">
        <f t="shared" si="2"/>
        <v>200</v>
      </c>
      <c r="F21">
        <f t="shared" si="3"/>
        <v>114</v>
      </c>
      <c r="G21">
        <v>0.58142606870091407</v>
      </c>
      <c r="H21">
        <v>5.2905355954575149E-2</v>
      </c>
      <c r="I21">
        <v>0.48569502791280378</v>
      </c>
    </row>
    <row r="22" spans="1:9" x14ac:dyDescent="0.25">
      <c r="A22" t="s">
        <v>337</v>
      </c>
      <c r="B22" t="s">
        <v>442</v>
      </c>
      <c r="C22" t="s">
        <v>243</v>
      </c>
      <c r="D22">
        <f t="shared" si="1"/>
        <v>240</v>
      </c>
      <c r="E22">
        <f t="shared" si="2"/>
        <v>85</v>
      </c>
      <c r="F22">
        <f t="shared" si="3"/>
        <v>239</v>
      </c>
      <c r="G22">
        <v>2.8782541216496829E-2</v>
      </c>
      <c r="H22">
        <v>0.1717343653236984</v>
      </c>
      <c r="I22">
        <v>3.5226089463126178E-2</v>
      </c>
    </row>
    <row r="23" spans="1:9" x14ac:dyDescent="0.25">
      <c r="A23" t="s">
        <v>337</v>
      </c>
      <c r="B23" t="s">
        <v>442</v>
      </c>
      <c r="C23" t="s">
        <v>184</v>
      </c>
      <c r="D23">
        <f t="shared" si="1"/>
        <v>220</v>
      </c>
      <c r="E23">
        <f t="shared" si="2"/>
        <v>295</v>
      </c>
      <c r="F23">
        <f t="shared" si="3"/>
        <v>221</v>
      </c>
      <c r="G23">
        <v>4.0571947694864337E-2</v>
      </c>
      <c r="H23">
        <v>1.330671989354625E-3</v>
      </c>
      <c r="I23">
        <v>6.5670480501891559E-2</v>
      </c>
    </row>
    <row r="24" spans="1:9" x14ac:dyDescent="0.25">
      <c r="A24" t="s">
        <v>338</v>
      </c>
      <c r="B24" t="s">
        <v>442</v>
      </c>
      <c r="C24" t="s">
        <v>235</v>
      </c>
      <c r="D24">
        <f t="shared" si="1"/>
        <v>215</v>
      </c>
      <c r="E24">
        <f t="shared" si="2"/>
        <v>174</v>
      </c>
      <c r="F24">
        <f t="shared" si="3"/>
        <v>232</v>
      </c>
      <c r="G24">
        <v>4.777933039107779E-2</v>
      </c>
      <c r="H24">
        <v>7.6540836286792938E-2</v>
      </c>
      <c r="I24">
        <v>5.2858466553656822E-2</v>
      </c>
    </row>
    <row r="25" spans="1:9" x14ac:dyDescent="0.25">
      <c r="A25" t="s">
        <v>339</v>
      </c>
      <c r="B25" t="s">
        <v>440</v>
      </c>
      <c r="C25" t="s">
        <v>217</v>
      </c>
      <c r="D25">
        <f t="shared" si="1"/>
        <v>248</v>
      </c>
      <c r="E25">
        <f t="shared" si="2"/>
        <v>296</v>
      </c>
      <c r="F25">
        <f t="shared" si="3"/>
        <v>295</v>
      </c>
      <c r="G25">
        <v>2.4057619124008091E-2</v>
      </c>
      <c r="H25">
        <v>0</v>
      </c>
      <c r="I25">
        <v>4.7904191616766484E-3</v>
      </c>
    </row>
    <row r="26" spans="1:9" x14ac:dyDescent="0.25">
      <c r="A26" t="s">
        <v>338</v>
      </c>
      <c r="B26" t="s">
        <v>442</v>
      </c>
      <c r="C26" t="s">
        <v>310</v>
      </c>
      <c r="D26">
        <f t="shared" si="1"/>
        <v>281</v>
      </c>
      <c r="E26">
        <f t="shared" si="2"/>
        <v>226</v>
      </c>
      <c r="F26">
        <f t="shared" si="3"/>
        <v>261</v>
      </c>
      <c r="G26">
        <v>1.103675002935306E-2</v>
      </c>
      <c r="H26">
        <v>3.0401534464099E-2</v>
      </c>
      <c r="I26">
        <v>1.410512308715902E-2</v>
      </c>
    </row>
    <row r="27" spans="1:9" x14ac:dyDescent="0.25">
      <c r="A27" t="s">
        <v>340</v>
      </c>
      <c r="B27" t="s">
        <v>442</v>
      </c>
      <c r="C27" t="s">
        <v>31</v>
      </c>
      <c r="D27">
        <f t="shared" si="1"/>
        <v>51</v>
      </c>
      <c r="E27">
        <f t="shared" si="2"/>
        <v>25</v>
      </c>
      <c r="F27">
        <f t="shared" si="3"/>
        <v>99</v>
      </c>
      <c r="G27">
        <v>0.98450497805332005</v>
      </c>
      <c r="H27">
        <v>0.38669859556772712</v>
      </c>
      <c r="I27">
        <v>0.6392459798396124</v>
      </c>
    </row>
    <row r="28" spans="1:9" x14ac:dyDescent="0.25">
      <c r="A28" t="s">
        <v>341</v>
      </c>
      <c r="B28" t="s">
        <v>442</v>
      </c>
      <c r="C28" t="s">
        <v>159</v>
      </c>
      <c r="D28">
        <f t="shared" si="1"/>
        <v>146</v>
      </c>
      <c r="E28">
        <f t="shared" si="2"/>
        <v>140</v>
      </c>
      <c r="F28">
        <f t="shared" si="3"/>
        <v>91</v>
      </c>
      <c r="G28">
        <v>0.22079735119754099</v>
      </c>
      <c r="H28">
        <v>0.1089055093908588</v>
      </c>
      <c r="I28">
        <v>0.70767486022521731</v>
      </c>
    </row>
    <row r="29" spans="1:9" x14ac:dyDescent="0.25">
      <c r="A29" t="s">
        <v>342</v>
      </c>
      <c r="B29" t="s">
        <v>442</v>
      </c>
      <c r="C29" t="s">
        <v>222</v>
      </c>
      <c r="D29">
        <f t="shared" si="1"/>
        <v>164</v>
      </c>
      <c r="E29">
        <f t="shared" si="2"/>
        <v>203</v>
      </c>
      <c r="F29">
        <f t="shared" si="3"/>
        <v>191</v>
      </c>
      <c r="G29">
        <v>0.15280359368064089</v>
      </c>
      <c r="H29">
        <v>5.0449714197461408E-2</v>
      </c>
      <c r="I29">
        <v>0.1296327904529006</v>
      </c>
    </row>
    <row r="30" spans="1:9" x14ac:dyDescent="0.25">
      <c r="A30" t="s">
        <v>343</v>
      </c>
      <c r="B30" t="s">
        <v>442</v>
      </c>
      <c r="C30" t="s">
        <v>29</v>
      </c>
      <c r="D30">
        <f t="shared" si="1"/>
        <v>76</v>
      </c>
      <c r="E30">
        <f t="shared" si="2"/>
        <v>91</v>
      </c>
      <c r="F30">
        <f t="shared" si="3"/>
        <v>21</v>
      </c>
      <c r="G30">
        <v>0.69871523353727771</v>
      </c>
      <c r="H30">
        <v>0.16196325072267051</v>
      </c>
      <c r="I30">
        <v>1.894249194017831</v>
      </c>
    </row>
    <row r="31" spans="1:9" x14ac:dyDescent="0.25">
      <c r="A31" t="s">
        <v>343</v>
      </c>
      <c r="B31" t="s">
        <v>442</v>
      </c>
      <c r="C31" t="s">
        <v>36</v>
      </c>
      <c r="D31">
        <f t="shared" si="1"/>
        <v>78</v>
      </c>
      <c r="E31">
        <f t="shared" si="2"/>
        <v>166</v>
      </c>
      <c r="F31">
        <f t="shared" si="3"/>
        <v>156</v>
      </c>
      <c r="G31">
        <v>0.65131251210868435</v>
      </c>
      <c r="H31">
        <v>8.018359119320162E-2</v>
      </c>
      <c r="I31">
        <v>0.26802985092802772</v>
      </c>
    </row>
    <row r="32" spans="1:9" x14ac:dyDescent="0.25">
      <c r="A32" t="s">
        <v>343</v>
      </c>
      <c r="B32" t="s">
        <v>442</v>
      </c>
      <c r="C32" t="s">
        <v>203</v>
      </c>
      <c r="D32">
        <f t="shared" si="1"/>
        <v>117</v>
      </c>
      <c r="E32">
        <f t="shared" si="2"/>
        <v>161</v>
      </c>
      <c r="F32">
        <f t="shared" si="3"/>
        <v>117</v>
      </c>
      <c r="G32">
        <v>0.35678187266810268</v>
      </c>
      <c r="H32">
        <v>8.4279968850963102E-2</v>
      </c>
      <c r="I32">
        <v>0.47636390758898528</v>
      </c>
    </row>
    <row r="33" spans="1:9" x14ac:dyDescent="0.25">
      <c r="A33" t="s">
        <v>343</v>
      </c>
      <c r="B33" t="s">
        <v>442</v>
      </c>
      <c r="C33" t="s">
        <v>311</v>
      </c>
      <c r="D33">
        <f t="shared" si="1"/>
        <v>277</v>
      </c>
      <c r="E33">
        <f t="shared" si="2"/>
        <v>296</v>
      </c>
      <c r="F33">
        <f t="shared" si="3"/>
        <v>234</v>
      </c>
      <c r="G33">
        <v>1.211388515807036E-2</v>
      </c>
      <c r="H33">
        <v>0</v>
      </c>
      <c r="I33">
        <v>4.4377511321690072E-2</v>
      </c>
    </row>
    <row r="34" spans="1:9" x14ac:dyDescent="0.25">
      <c r="A34" t="s">
        <v>343</v>
      </c>
      <c r="B34" t="s">
        <v>442</v>
      </c>
      <c r="C34" t="s">
        <v>264</v>
      </c>
      <c r="D34">
        <f t="shared" si="1"/>
        <v>260</v>
      </c>
      <c r="E34">
        <f t="shared" si="2"/>
        <v>284</v>
      </c>
      <c r="F34">
        <f t="shared" si="3"/>
        <v>267</v>
      </c>
      <c r="G34">
        <v>1.8413722006536379E-2</v>
      </c>
      <c r="H34">
        <v>4.6573519627411842E-3</v>
      </c>
      <c r="I34">
        <v>1.293347258012353E-2</v>
      </c>
    </row>
    <row r="35" spans="1:9" x14ac:dyDescent="0.25">
      <c r="A35" t="s">
        <v>343</v>
      </c>
      <c r="B35" t="s">
        <v>442</v>
      </c>
      <c r="C35" t="s">
        <v>312</v>
      </c>
      <c r="D35">
        <f t="shared" si="1"/>
        <v>314</v>
      </c>
      <c r="E35">
        <f t="shared" si="2"/>
        <v>296</v>
      </c>
      <c r="F35">
        <f t="shared" si="3"/>
        <v>311</v>
      </c>
      <c r="G35">
        <v>0</v>
      </c>
      <c r="H35">
        <v>0</v>
      </c>
      <c r="I35">
        <v>0</v>
      </c>
    </row>
    <row r="36" spans="1:9" x14ac:dyDescent="0.25">
      <c r="A36" t="s">
        <v>344</v>
      </c>
      <c r="B36" t="s">
        <v>441</v>
      </c>
      <c r="C36" t="s">
        <v>21</v>
      </c>
      <c r="D36">
        <f t="shared" si="1"/>
        <v>23</v>
      </c>
      <c r="E36">
        <f t="shared" si="2"/>
        <v>171</v>
      </c>
      <c r="F36">
        <f t="shared" si="3"/>
        <v>69</v>
      </c>
      <c r="G36">
        <v>1.882523944784428</v>
      </c>
      <c r="H36">
        <v>7.8554812755379594E-2</v>
      </c>
      <c r="I36">
        <v>0.79833796710257665</v>
      </c>
    </row>
    <row r="37" spans="1:9" x14ac:dyDescent="0.25">
      <c r="A37" t="s">
        <v>343</v>
      </c>
      <c r="B37" t="s">
        <v>442</v>
      </c>
      <c r="C37" t="s">
        <v>313</v>
      </c>
      <c r="D37">
        <f t="shared" si="1"/>
        <v>314</v>
      </c>
      <c r="E37">
        <f t="shared" si="2"/>
        <v>296</v>
      </c>
      <c r="F37">
        <f t="shared" si="3"/>
        <v>311</v>
      </c>
      <c r="G37">
        <v>0</v>
      </c>
      <c r="H37">
        <v>0</v>
      </c>
      <c r="I37">
        <v>0</v>
      </c>
    </row>
    <row r="38" spans="1:9" x14ac:dyDescent="0.25">
      <c r="A38" t="s">
        <v>345</v>
      </c>
      <c r="B38" t="s">
        <v>442</v>
      </c>
      <c r="C38" t="s">
        <v>34</v>
      </c>
      <c r="D38">
        <f t="shared" si="1"/>
        <v>53</v>
      </c>
      <c r="E38">
        <f t="shared" si="2"/>
        <v>271</v>
      </c>
      <c r="F38">
        <f t="shared" si="3"/>
        <v>11</v>
      </c>
      <c r="G38">
        <v>0.9772169217221246</v>
      </c>
      <c r="H38">
        <v>7.2043048406111847E-3</v>
      </c>
      <c r="I38">
        <v>2.314067613208433</v>
      </c>
    </row>
    <row r="39" spans="1:9" x14ac:dyDescent="0.25">
      <c r="A39" t="s">
        <v>345</v>
      </c>
      <c r="B39" t="s">
        <v>442</v>
      </c>
      <c r="C39" t="s">
        <v>154</v>
      </c>
      <c r="D39">
        <f t="shared" si="1"/>
        <v>193</v>
      </c>
      <c r="E39">
        <f t="shared" si="2"/>
        <v>27</v>
      </c>
      <c r="F39">
        <f t="shared" si="3"/>
        <v>188</v>
      </c>
      <c r="G39">
        <v>8.966324710344116E-2</v>
      </c>
      <c r="H39">
        <v>0.37570314299801161</v>
      </c>
      <c r="I39">
        <v>0.14243065553900561</v>
      </c>
    </row>
    <row r="40" spans="1:9" x14ac:dyDescent="0.25">
      <c r="A40" t="s">
        <v>345</v>
      </c>
      <c r="B40" t="s">
        <v>442</v>
      </c>
      <c r="C40" t="s">
        <v>167</v>
      </c>
      <c r="D40">
        <f t="shared" si="1"/>
        <v>172</v>
      </c>
      <c r="E40">
        <f t="shared" si="2"/>
        <v>134</v>
      </c>
      <c r="F40">
        <f t="shared" si="3"/>
        <v>217</v>
      </c>
      <c r="G40">
        <v>0.1310455936963518</v>
      </c>
      <c r="H40">
        <v>0.1139503785853377</v>
      </c>
      <c r="I40">
        <v>7.1762644596357089E-2</v>
      </c>
    </row>
    <row r="41" spans="1:9" x14ac:dyDescent="0.25">
      <c r="A41" t="s">
        <v>346</v>
      </c>
      <c r="B41" t="s">
        <v>442</v>
      </c>
      <c r="C41" t="s">
        <v>80</v>
      </c>
      <c r="D41">
        <f t="shared" si="1"/>
        <v>112</v>
      </c>
      <c r="E41">
        <f t="shared" si="2"/>
        <v>13</v>
      </c>
      <c r="F41">
        <f t="shared" si="3"/>
        <v>16</v>
      </c>
      <c r="G41">
        <v>0.38068413201014079</v>
      </c>
      <c r="H41">
        <v>0.62230615022260227</v>
      </c>
      <c r="I41">
        <v>2.1057086445621049</v>
      </c>
    </row>
    <row r="42" spans="1:9" x14ac:dyDescent="0.25">
      <c r="A42" t="s">
        <v>347</v>
      </c>
      <c r="B42" t="s">
        <v>442</v>
      </c>
      <c r="C42" t="s">
        <v>1</v>
      </c>
      <c r="D42">
        <f t="shared" si="1"/>
        <v>5</v>
      </c>
      <c r="E42">
        <f t="shared" si="2"/>
        <v>6</v>
      </c>
      <c r="F42">
        <f t="shared" si="3"/>
        <v>12</v>
      </c>
      <c r="G42">
        <v>4.0782950688946036</v>
      </c>
      <c r="H42">
        <v>0.92425677872415624</v>
      </c>
      <c r="I42">
        <v>2.2892863162109389</v>
      </c>
    </row>
    <row r="43" spans="1:9" x14ac:dyDescent="0.25">
      <c r="A43" t="s">
        <v>347</v>
      </c>
      <c r="B43" t="s">
        <v>442</v>
      </c>
      <c r="C43" t="s">
        <v>4</v>
      </c>
      <c r="D43">
        <f t="shared" si="1"/>
        <v>11</v>
      </c>
      <c r="E43">
        <f t="shared" si="2"/>
        <v>180</v>
      </c>
      <c r="F43">
        <f t="shared" si="3"/>
        <v>5</v>
      </c>
      <c r="G43">
        <v>3.0510184175120432</v>
      </c>
      <c r="H43">
        <v>7.0799481371106157E-2</v>
      </c>
      <c r="I43">
        <v>2.7390346633540279</v>
      </c>
    </row>
    <row r="44" spans="1:9" x14ac:dyDescent="0.25">
      <c r="A44" t="s">
        <v>347</v>
      </c>
      <c r="B44" t="s">
        <v>442</v>
      </c>
      <c r="C44" t="s">
        <v>62</v>
      </c>
      <c r="D44">
        <f t="shared" si="1"/>
        <v>103</v>
      </c>
      <c r="E44">
        <f t="shared" si="2"/>
        <v>41</v>
      </c>
      <c r="F44">
        <f t="shared" si="3"/>
        <v>66</v>
      </c>
      <c r="G44">
        <v>0.44437442470359872</v>
      </c>
      <c r="H44">
        <v>0.2953621543174369</v>
      </c>
      <c r="I44">
        <v>0.82703443385806008</v>
      </c>
    </row>
    <row r="45" spans="1:9" x14ac:dyDescent="0.25">
      <c r="A45" t="s">
        <v>347</v>
      </c>
      <c r="B45" t="s">
        <v>442</v>
      </c>
      <c r="C45" t="s">
        <v>152</v>
      </c>
      <c r="D45">
        <f t="shared" si="1"/>
        <v>114</v>
      </c>
      <c r="E45">
        <f t="shared" si="2"/>
        <v>193</v>
      </c>
      <c r="F45">
        <f t="shared" si="3"/>
        <v>109</v>
      </c>
      <c r="G45">
        <v>0.36778822036621001</v>
      </c>
      <c r="H45">
        <v>5.9666631978529928E-2</v>
      </c>
      <c r="I45">
        <v>0.53090127102263296</v>
      </c>
    </row>
    <row r="46" spans="1:9" x14ac:dyDescent="0.25">
      <c r="A46" t="s">
        <v>347</v>
      </c>
      <c r="B46" t="s">
        <v>442</v>
      </c>
      <c r="C46" t="s">
        <v>146</v>
      </c>
      <c r="D46">
        <f t="shared" si="1"/>
        <v>188</v>
      </c>
      <c r="E46">
        <f t="shared" si="2"/>
        <v>72</v>
      </c>
      <c r="F46">
        <f t="shared" si="3"/>
        <v>195</v>
      </c>
      <c r="G46">
        <v>9.6163779866732912E-2</v>
      </c>
      <c r="H46">
        <v>0.19313470281953829</v>
      </c>
      <c r="I46">
        <v>0.108643814173893</v>
      </c>
    </row>
    <row r="47" spans="1:9" x14ac:dyDescent="0.25">
      <c r="A47" t="s">
        <v>344</v>
      </c>
      <c r="B47" t="s">
        <v>441</v>
      </c>
      <c r="C47" t="s">
        <v>92</v>
      </c>
      <c r="D47">
        <f t="shared" si="1"/>
        <v>87</v>
      </c>
      <c r="E47">
        <f t="shared" si="2"/>
        <v>119</v>
      </c>
      <c r="F47">
        <f t="shared" si="3"/>
        <v>38</v>
      </c>
      <c r="G47">
        <v>0.57126973466705389</v>
      </c>
      <c r="H47">
        <v>0.13048382114743989</v>
      </c>
      <c r="I47">
        <v>1.298322695530935</v>
      </c>
    </row>
    <row r="48" spans="1:9" x14ac:dyDescent="0.25">
      <c r="A48" t="s">
        <v>348</v>
      </c>
      <c r="B48" t="s">
        <v>442</v>
      </c>
      <c r="C48" t="s">
        <v>24</v>
      </c>
      <c r="D48">
        <f t="shared" si="1"/>
        <v>15</v>
      </c>
      <c r="E48">
        <f t="shared" si="2"/>
        <v>86</v>
      </c>
      <c r="F48">
        <f t="shared" si="3"/>
        <v>67</v>
      </c>
      <c r="G48">
        <v>2.3041827233210621</v>
      </c>
      <c r="H48">
        <v>0.1704764621226178</v>
      </c>
      <c r="I48">
        <v>0.81404386810413731</v>
      </c>
    </row>
    <row r="49" spans="1:9" x14ac:dyDescent="0.25">
      <c r="A49" t="s">
        <v>348</v>
      </c>
      <c r="B49" t="s">
        <v>442</v>
      </c>
      <c r="C49" t="s">
        <v>90</v>
      </c>
      <c r="D49">
        <f t="shared" si="1"/>
        <v>60</v>
      </c>
      <c r="E49">
        <f t="shared" si="2"/>
        <v>197</v>
      </c>
      <c r="F49">
        <f t="shared" si="3"/>
        <v>46</v>
      </c>
      <c r="G49">
        <v>0.87345015909150603</v>
      </c>
      <c r="H49">
        <v>5.4978531182956862E-2</v>
      </c>
      <c r="I49">
        <v>0.97421345118640124</v>
      </c>
    </row>
    <row r="50" spans="1:9" x14ac:dyDescent="0.25">
      <c r="A50" t="s">
        <v>348</v>
      </c>
      <c r="B50" t="s">
        <v>442</v>
      </c>
      <c r="C50" t="s">
        <v>57</v>
      </c>
      <c r="D50">
        <f t="shared" si="1"/>
        <v>65</v>
      </c>
      <c r="E50">
        <f t="shared" si="2"/>
        <v>186</v>
      </c>
      <c r="F50">
        <f t="shared" si="3"/>
        <v>44</v>
      </c>
      <c r="G50">
        <v>0.81005341734565839</v>
      </c>
      <c r="H50">
        <v>6.3234561230903902E-2</v>
      </c>
      <c r="I50">
        <v>1.014696822117239</v>
      </c>
    </row>
    <row r="51" spans="1:9" x14ac:dyDescent="0.25">
      <c r="A51" t="s">
        <v>349</v>
      </c>
      <c r="B51" t="s">
        <v>442</v>
      </c>
      <c r="C51" t="s">
        <v>23</v>
      </c>
      <c r="D51">
        <f t="shared" si="1"/>
        <v>54</v>
      </c>
      <c r="E51">
        <f t="shared" si="2"/>
        <v>261</v>
      </c>
      <c r="F51">
        <f t="shared" si="3"/>
        <v>13</v>
      </c>
      <c r="G51">
        <v>0.97032357019081561</v>
      </c>
      <c r="H51">
        <v>9.6553958250789294E-3</v>
      </c>
      <c r="I51">
        <v>2.2175917501631179</v>
      </c>
    </row>
    <row r="52" spans="1:9" x14ac:dyDescent="0.25">
      <c r="A52" t="s">
        <v>349</v>
      </c>
      <c r="B52" t="s">
        <v>442</v>
      </c>
      <c r="C52" t="s">
        <v>173</v>
      </c>
      <c r="D52">
        <f t="shared" si="1"/>
        <v>162</v>
      </c>
      <c r="E52">
        <f t="shared" si="2"/>
        <v>11</v>
      </c>
      <c r="F52">
        <f t="shared" si="3"/>
        <v>210</v>
      </c>
      <c r="G52">
        <v>0.15461649946127301</v>
      </c>
      <c r="H52">
        <v>0.68760394295216609</v>
      </c>
      <c r="I52">
        <v>8.5734510805663119E-2</v>
      </c>
    </row>
    <row r="53" spans="1:9" x14ac:dyDescent="0.25">
      <c r="A53" t="s">
        <v>350</v>
      </c>
      <c r="B53" t="s">
        <v>442</v>
      </c>
      <c r="C53" t="s">
        <v>186</v>
      </c>
      <c r="D53">
        <f t="shared" si="1"/>
        <v>256</v>
      </c>
      <c r="E53">
        <f t="shared" si="2"/>
        <v>112</v>
      </c>
      <c r="F53">
        <f t="shared" si="3"/>
        <v>256</v>
      </c>
      <c r="G53">
        <v>2.0643027027499459E-2</v>
      </c>
      <c r="H53">
        <v>0.1382033459662782</v>
      </c>
      <c r="I53">
        <v>1.66748202940524E-2</v>
      </c>
    </row>
    <row r="54" spans="1:9" x14ac:dyDescent="0.25">
      <c r="A54" t="s">
        <v>351</v>
      </c>
      <c r="B54" t="s">
        <v>442</v>
      </c>
      <c r="C54" t="s">
        <v>262</v>
      </c>
      <c r="D54">
        <f t="shared" si="1"/>
        <v>301</v>
      </c>
      <c r="E54">
        <f t="shared" si="2"/>
        <v>263</v>
      </c>
      <c r="F54">
        <f t="shared" si="3"/>
        <v>280</v>
      </c>
      <c r="G54">
        <v>3.9920159680638719E-3</v>
      </c>
      <c r="H54">
        <v>9.4995219163127032E-3</v>
      </c>
      <c r="I54">
        <v>9.363091997822549E-3</v>
      </c>
    </row>
    <row r="55" spans="1:9" x14ac:dyDescent="0.25">
      <c r="A55" t="s">
        <v>352</v>
      </c>
      <c r="B55" t="s">
        <v>442</v>
      </c>
      <c r="C55" t="s">
        <v>224</v>
      </c>
      <c r="D55">
        <f t="shared" si="1"/>
        <v>272</v>
      </c>
      <c r="E55">
        <f t="shared" si="2"/>
        <v>219</v>
      </c>
      <c r="F55">
        <f t="shared" si="3"/>
        <v>311</v>
      </c>
      <c r="G55">
        <v>1.342955115410205E-2</v>
      </c>
      <c r="H55">
        <v>3.6721879506102693E-2</v>
      </c>
      <c r="I55">
        <v>0</v>
      </c>
    </row>
    <row r="56" spans="1:9" x14ac:dyDescent="0.25">
      <c r="A56" t="s">
        <v>353</v>
      </c>
      <c r="B56" t="s">
        <v>442</v>
      </c>
      <c r="C56" t="s">
        <v>35</v>
      </c>
      <c r="D56">
        <f t="shared" si="1"/>
        <v>32</v>
      </c>
      <c r="E56">
        <f t="shared" si="2"/>
        <v>18</v>
      </c>
      <c r="F56">
        <f t="shared" si="3"/>
        <v>35</v>
      </c>
      <c r="G56">
        <v>1.455211462503492</v>
      </c>
      <c r="H56">
        <v>0.51913077503596217</v>
      </c>
      <c r="I56">
        <v>1.3479408051659181</v>
      </c>
    </row>
    <row r="57" spans="1:9" x14ac:dyDescent="0.25">
      <c r="A57" t="s">
        <v>354</v>
      </c>
      <c r="B57" t="s">
        <v>442</v>
      </c>
      <c r="C57" t="s">
        <v>48</v>
      </c>
      <c r="D57">
        <f t="shared" si="1"/>
        <v>37</v>
      </c>
      <c r="E57">
        <f t="shared" si="2"/>
        <v>150</v>
      </c>
      <c r="F57">
        <f t="shared" si="3"/>
        <v>64</v>
      </c>
      <c r="G57">
        <v>1.145235489922916</v>
      </c>
      <c r="H57">
        <v>9.4711322875861884E-2</v>
      </c>
      <c r="I57">
        <v>0.83499921205895533</v>
      </c>
    </row>
    <row r="58" spans="1:9" x14ac:dyDescent="0.25">
      <c r="A58" t="s">
        <v>344</v>
      </c>
      <c r="B58" t="s">
        <v>441</v>
      </c>
      <c r="C58" t="s">
        <v>55</v>
      </c>
      <c r="D58">
        <f t="shared" si="1"/>
        <v>36</v>
      </c>
      <c r="E58">
        <f t="shared" si="2"/>
        <v>239</v>
      </c>
      <c r="F58">
        <f t="shared" si="3"/>
        <v>59</v>
      </c>
      <c r="G58">
        <v>1.2674657867894279</v>
      </c>
      <c r="H58">
        <v>2.009314703925482E-2</v>
      </c>
      <c r="I58">
        <v>0.8661701879333692</v>
      </c>
    </row>
    <row r="59" spans="1:9" x14ac:dyDescent="0.25">
      <c r="A59" t="s">
        <v>355</v>
      </c>
      <c r="B59" t="s">
        <v>437</v>
      </c>
      <c r="C59" t="s">
        <v>33</v>
      </c>
      <c r="D59">
        <f t="shared" si="1"/>
        <v>49</v>
      </c>
      <c r="E59">
        <f t="shared" si="2"/>
        <v>55</v>
      </c>
      <c r="F59">
        <f t="shared" si="3"/>
        <v>112</v>
      </c>
      <c r="G59">
        <v>0.99663803445677213</v>
      </c>
      <c r="H59">
        <v>0.232254677935673</v>
      </c>
      <c r="I59">
        <v>0.51478112106710616</v>
      </c>
    </row>
    <row r="60" spans="1:9" x14ac:dyDescent="0.25">
      <c r="A60" t="s">
        <v>355</v>
      </c>
      <c r="B60" t="s">
        <v>437</v>
      </c>
      <c r="C60" t="s">
        <v>25</v>
      </c>
      <c r="D60">
        <f t="shared" si="1"/>
        <v>61</v>
      </c>
      <c r="E60">
        <f t="shared" si="2"/>
        <v>152</v>
      </c>
      <c r="F60">
        <f t="shared" si="3"/>
        <v>31</v>
      </c>
      <c r="G60">
        <v>0.86299373281328595</v>
      </c>
      <c r="H60">
        <v>9.2941423359619205E-2</v>
      </c>
      <c r="I60">
        <v>1.4996062296894981</v>
      </c>
    </row>
    <row r="61" spans="1:9" x14ac:dyDescent="0.25">
      <c r="A61" t="s">
        <v>355</v>
      </c>
      <c r="B61" t="s">
        <v>437</v>
      </c>
      <c r="C61" t="s">
        <v>117</v>
      </c>
      <c r="D61">
        <f t="shared" si="1"/>
        <v>120</v>
      </c>
      <c r="E61">
        <f t="shared" si="2"/>
        <v>45</v>
      </c>
      <c r="F61">
        <f t="shared" si="3"/>
        <v>61</v>
      </c>
      <c r="G61">
        <v>0.34217847978641119</v>
      </c>
      <c r="H61">
        <v>0.27646592383765162</v>
      </c>
      <c r="I61">
        <v>0.84969079095836453</v>
      </c>
    </row>
    <row r="62" spans="1:9" x14ac:dyDescent="0.25">
      <c r="A62" t="s">
        <v>355</v>
      </c>
      <c r="B62" t="s">
        <v>437</v>
      </c>
      <c r="C62" t="s">
        <v>107</v>
      </c>
      <c r="D62">
        <f t="shared" si="1"/>
        <v>66</v>
      </c>
      <c r="E62">
        <f t="shared" si="2"/>
        <v>116</v>
      </c>
      <c r="F62">
        <f t="shared" si="3"/>
        <v>92</v>
      </c>
      <c r="G62">
        <v>0.80246467484578754</v>
      </c>
      <c r="H62">
        <v>0.13384950269191159</v>
      </c>
      <c r="I62">
        <v>0.69365996377398231</v>
      </c>
    </row>
    <row r="63" spans="1:9" x14ac:dyDescent="0.25">
      <c r="A63" t="s">
        <v>355</v>
      </c>
      <c r="B63" t="s">
        <v>437</v>
      </c>
      <c r="C63" t="s">
        <v>120</v>
      </c>
      <c r="D63">
        <f t="shared" si="1"/>
        <v>145</v>
      </c>
      <c r="E63">
        <f t="shared" si="2"/>
        <v>142</v>
      </c>
      <c r="F63">
        <f t="shared" si="3"/>
        <v>120</v>
      </c>
      <c r="G63">
        <v>0.22094202656055401</v>
      </c>
      <c r="H63">
        <v>0.10715469616762729</v>
      </c>
      <c r="I63">
        <v>0.45553613535215909</v>
      </c>
    </row>
    <row r="64" spans="1:9" x14ac:dyDescent="0.25">
      <c r="A64" t="s">
        <v>355</v>
      </c>
      <c r="B64" t="s">
        <v>437</v>
      </c>
      <c r="C64" t="s">
        <v>105</v>
      </c>
      <c r="D64">
        <f t="shared" si="1"/>
        <v>118</v>
      </c>
      <c r="E64">
        <f t="shared" si="2"/>
        <v>184</v>
      </c>
      <c r="F64">
        <f t="shared" si="3"/>
        <v>119</v>
      </c>
      <c r="G64">
        <v>0.3563468730493568</v>
      </c>
      <c r="H64">
        <v>6.6789239161317765E-2</v>
      </c>
      <c r="I64">
        <v>0.46271884562552112</v>
      </c>
    </row>
    <row r="65" spans="1:9" x14ac:dyDescent="0.25">
      <c r="A65" t="s">
        <v>355</v>
      </c>
      <c r="B65" t="s">
        <v>437</v>
      </c>
      <c r="C65" t="s">
        <v>122</v>
      </c>
      <c r="D65">
        <f t="shared" si="1"/>
        <v>79</v>
      </c>
      <c r="E65">
        <f t="shared" si="2"/>
        <v>123</v>
      </c>
      <c r="F65">
        <f t="shared" si="3"/>
        <v>55</v>
      </c>
      <c r="G65">
        <v>0.63669099295169906</v>
      </c>
      <c r="H65">
        <v>0.12758748129273079</v>
      </c>
      <c r="I65">
        <v>0.90573998623508456</v>
      </c>
    </row>
    <row r="66" spans="1:9" x14ac:dyDescent="0.25">
      <c r="A66" t="s">
        <v>355</v>
      </c>
      <c r="B66" t="s">
        <v>437</v>
      </c>
      <c r="C66" t="s">
        <v>246</v>
      </c>
      <c r="D66">
        <f t="shared" si="1"/>
        <v>173</v>
      </c>
      <c r="E66">
        <f t="shared" si="2"/>
        <v>296</v>
      </c>
      <c r="F66">
        <f t="shared" si="3"/>
        <v>121</v>
      </c>
      <c r="G66">
        <v>0.13091057227412251</v>
      </c>
      <c r="H66">
        <v>0</v>
      </c>
      <c r="I66">
        <v>0.45461655775636478</v>
      </c>
    </row>
    <row r="67" spans="1:9" x14ac:dyDescent="0.25">
      <c r="A67" t="s">
        <v>355</v>
      </c>
      <c r="B67" t="s">
        <v>437</v>
      </c>
      <c r="C67" t="s">
        <v>163</v>
      </c>
      <c r="D67">
        <f t="shared" ref="D67:D130" si="4">RANK(G67,G$2:G$331,0)</f>
        <v>179</v>
      </c>
      <c r="E67">
        <f t="shared" ref="E67:E130" si="5">RANK(H67,H$2:H$331,0)</f>
        <v>280</v>
      </c>
      <c r="F67">
        <f t="shared" ref="F67:F130" si="6">RANK(I67,I$2:I$331,0)</f>
        <v>224</v>
      </c>
      <c r="G67">
        <v>0.1173505717535305</v>
      </c>
      <c r="H67">
        <v>5.8549567531603463E-3</v>
      </c>
      <c r="I67">
        <v>6.0854622635344462E-2</v>
      </c>
    </row>
    <row r="68" spans="1:9" x14ac:dyDescent="0.25">
      <c r="A68" t="s">
        <v>355</v>
      </c>
      <c r="B68" t="s">
        <v>437</v>
      </c>
      <c r="C68" t="s">
        <v>99</v>
      </c>
      <c r="D68">
        <f t="shared" si="4"/>
        <v>130</v>
      </c>
      <c r="E68">
        <f t="shared" si="5"/>
        <v>92</v>
      </c>
      <c r="F68">
        <f t="shared" si="6"/>
        <v>141</v>
      </c>
      <c r="G68">
        <v>0.29105616570900239</v>
      </c>
      <c r="H68">
        <v>0.1602352359398018</v>
      </c>
      <c r="I68">
        <v>0.34947822877836549</v>
      </c>
    </row>
    <row r="69" spans="1:9" x14ac:dyDescent="0.25">
      <c r="A69" t="s">
        <v>344</v>
      </c>
      <c r="B69" t="s">
        <v>441</v>
      </c>
      <c r="C69" t="s">
        <v>71</v>
      </c>
      <c r="D69">
        <f t="shared" si="4"/>
        <v>64</v>
      </c>
      <c r="E69">
        <f t="shared" si="5"/>
        <v>32</v>
      </c>
      <c r="F69">
        <f t="shared" si="6"/>
        <v>54</v>
      </c>
      <c r="G69">
        <v>0.81196225778289821</v>
      </c>
      <c r="H69">
        <v>0.33561262948246212</v>
      </c>
      <c r="I69">
        <v>0.90808190577134651</v>
      </c>
    </row>
    <row r="70" spans="1:9" x14ac:dyDescent="0.25">
      <c r="A70" t="s">
        <v>355</v>
      </c>
      <c r="B70" t="s">
        <v>437</v>
      </c>
      <c r="C70" t="s">
        <v>244</v>
      </c>
      <c r="D70">
        <f t="shared" si="4"/>
        <v>160</v>
      </c>
      <c r="E70">
        <f t="shared" si="5"/>
        <v>8</v>
      </c>
      <c r="F70">
        <f t="shared" si="6"/>
        <v>205</v>
      </c>
      <c r="G70">
        <v>0.1554167089635338</v>
      </c>
      <c r="H70">
        <v>0.84568643711169167</v>
      </c>
      <c r="I70">
        <v>9.1419235262194504E-2</v>
      </c>
    </row>
    <row r="71" spans="1:9" x14ac:dyDescent="0.25">
      <c r="A71" t="s">
        <v>355</v>
      </c>
      <c r="B71" t="s">
        <v>437</v>
      </c>
      <c r="C71" t="s">
        <v>252</v>
      </c>
      <c r="D71">
        <f t="shared" si="4"/>
        <v>249</v>
      </c>
      <c r="E71">
        <f t="shared" si="5"/>
        <v>260</v>
      </c>
      <c r="F71">
        <f t="shared" si="6"/>
        <v>248</v>
      </c>
      <c r="G71">
        <v>2.380570748834222E-2</v>
      </c>
      <c r="H71">
        <v>9.7037761998078741E-3</v>
      </c>
      <c r="I71">
        <v>2.421801181785482E-2</v>
      </c>
    </row>
    <row r="72" spans="1:9" x14ac:dyDescent="0.25">
      <c r="A72" t="s">
        <v>355</v>
      </c>
      <c r="B72" t="s">
        <v>437</v>
      </c>
      <c r="C72" t="s">
        <v>180</v>
      </c>
      <c r="D72">
        <f t="shared" si="4"/>
        <v>190</v>
      </c>
      <c r="E72">
        <f t="shared" si="5"/>
        <v>291</v>
      </c>
      <c r="F72">
        <f t="shared" si="6"/>
        <v>187</v>
      </c>
      <c r="G72">
        <v>9.3192266221303333E-2</v>
      </c>
      <c r="H72">
        <v>2.9940119760479039E-3</v>
      </c>
      <c r="I72">
        <v>0.1426918709637984</v>
      </c>
    </row>
    <row r="73" spans="1:9" x14ac:dyDescent="0.25">
      <c r="A73" t="s">
        <v>355</v>
      </c>
      <c r="B73" t="s">
        <v>437</v>
      </c>
      <c r="C73" t="s">
        <v>261</v>
      </c>
      <c r="D73">
        <f t="shared" si="4"/>
        <v>309</v>
      </c>
      <c r="E73">
        <f t="shared" si="5"/>
        <v>240</v>
      </c>
      <c r="F73">
        <f t="shared" si="6"/>
        <v>273</v>
      </c>
      <c r="G73">
        <v>2.9940119760479039E-3</v>
      </c>
      <c r="H73">
        <v>1.834127423965819E-2</v>
      </c>
      <c r="I73">
        <v>1.1222000443557339E-2</v>
      </c>
    </row>
    <row r="74" spans="1:9" x14ac:dyDescent="0.25">
      <c r="A74" t="s">
        <v>355</v>
      </c>
      <c r="B74" t="s">
        <v>437</v>
      </c>
      <c r="C74" t="s">
        <v>251</v>
      </c>
      <c r="D74">
        <f t="shared" si="4"/>
        <v>191</v>
      </c>
      <c r="E74">
        <f t="shared" si="5"/>
        <v>255</v>
      </c>
      <c r="F74">
        <f t="shared" si="6"/>
        <v>223</v>
      </c>
      <c r="G74">
        <v>9.2687940256678342E-2</v>
      </c>
      <c r="H74">
        <v>1.0645375914836989E-2</v>
      </c>
      <c r="I74">
        <v>6.2559843463254036E-2</v>
      </c>
    </row>
    <row r="75" spans="1:9" x14ac:dyDescent="0.25">
      <c r="A75" t="s">
        <v>355</v>
      </c>
      <c r="B75" t="s">
        <v>437</v>
      </c>
      <c r="C75" t="s">
        <v>314</v>
      </c>
      <c r="D75">
        <f t="shared" si="4"/>
        <v>314</v>
      </c>
      <c r="E75">
        <f t="shared" si="5"/>
        <v>296</v>
      </c>
      <c r="F75">
        <f t="shared" si="6"/>
        <v>229</v>
      </c>
      <c r="G75">
        <v>0</v>
      </c>
      <c r="H75">
        <v>0</v>
      </c>
      <c r="I75">
        <v>5.6071921248648772E-2</v>
      </c>
    </row>
    <row r="76" spans="1:9" x14ac:dyDescent="0.25">
      <c r="A76" t="s">
        <v>355</v>
      </c>
      <c r="B76" t="s">
        <v>437</v>
      </c>
      <c r="C76" t="s">
        <v>315</v>
      </c>
      <c r="D76">
        <f t="shared" si="4"/>
        <v>214</v>
      </c>
      <c r="E76">
        <f t="shared" si="5"/>
        <v>294</v>
      </c>
      <c r="F76">
        <f t="shared" si="6"/>
        <v>206</v>
      </c>
      <c r="G76">
        <v>4.8419556082309592E-2</v>
      </c>
      <c r="H76">
        <v>2.1290751829673988E-3</v>
      </c>
      <c r="I76">
        <v>8.8965230171949058E-2</v>
      </c>
    </row>
    <row r="77" spans="1:9" x14ac:dyDescent="0.25">
      <c r="A77" t="s">
        <v>355</v>
      </c>
      <c r="B77" t="s">
        <v>437</v>
      </c>
      <c r="C77" t="s">
        <v>210</v>
      </c>
      <c r="D77">
        <f t="shared" si="4"/>
        <v>284</v>
      </c>
      <c r="E77">
        <f t="shared" si="5"/>
        <v>221</v>
      </c>
      <c r="F77">
        <f t="shared" si="6"/>
        <v>302</v>
      </c>
      <c r="G77">
        <v>1.0437458416500329E-2</v>
      </c>
      <c r="H77">
        <v>3.5185654238550412E-2</v>
      </c>
      <c r="I77">
        <v>4.2771599657827212E-3</v>
      </c>
    </row>
    <row r="78" spans="1:9" x14ac:dyDescent="0.25">
      <c r="A78" t="s">
        <v>356</v>
      </c>
      <c r="B78" t="s">
        <v>437</v>
      </c>
      <c r="C78" t="s">
        <v>94</v>
      </c>
      <c r="D78">
        <f t="shared" si="4"/>
        <v>39</v>
      </c>
      <c r="E78">
        <f t="shared" si="5"/>
        <v>37</v>
      </c>
      <c r="F78">
        <f t="shared" si="6"/>
        <v>3</v>
      </c>
      <c r="G78">
        <v>1.121734958954429</v>
      </c>
      <c r="H78">
        <v>0.30759471003630129</v>
      </c>
      <c r="I78">
        <v>3.5268864844731289</v>
      </c>
    </row>
    <row r="79" spans="1:9" x14ac:dyDescent="0.25">
      <c r="A79" t="s">
        <v>356</v>
      </c>
      <c r="B79" t="s">
        <v>437</v>
      </c>
      <c r="C79" t="s">
        <v>128</v>
      </c>
      <c r="D79">
        <f t="shared" si="4"/>
        <v>131</v>
      </c>
      <c r="E79">
        <f t="shared" si="5"/>
        <v>99</v>
      </c>
      <c r="F79">
        <f t="shared" si="6"/>
        <v>77</v>
      </c>
      <c r="G79">
        <v>0.2903444914838732</v>
      </c>
      <c r="H79">
        <v>0.15189140557534209</v>
      </c>
      <c r="I79">
        <v>0.75795110897464535</v>
      </c>
    </row>
    <row r="80" spans="1:9" x14ac:dyDescent="0.25">
      <c r="A80" t="s">
        <v>344</v>
      </c>
      <c r="B80" t="s">
        <v>441</v>
      </c>
      <c r="C80" t="s">
        <v>58</v>
      </c>
      <c r="D80">
        <f t="shared" si="4"/>
        <v>59</v>
      </c>
      <c r="E80">
        <f t="shared" si="5"/>
        <v>7</v>
      </c>
      <c r="F80">
        <f t="shared" si="6"/>
        <v>149</v>
      </c>
      <c r="G80">
        <v>0.89754545721035672</v>
      </c>
      <c r="H80">
        <v>0.8516395942414331</v>
      </c>
      <c r="I80">
        <v>0.30094641574530517</v>
      </c>
    </row>
    <row r="81" spans="1:9" x14ac:dyDescent="0.25">
      <c r="A81" t="s">
        <v>356</v>
      </c>
      <c r="B81" t="s">
        <v>437</v>
      </c>
      <c r="C81" t="s">
        <v>136</v>
      </c>
      <c r="D81">
        <f t="shared" si="4"/>
        <v>158</v>
      </c>
      <c r="E81">
        <f t="shared" si="5"/>
        <v>213</v>
      </c>
      <c r="F81">
        <f t="shared" si="6"/>
        <v>133</v>
      </c>
      <c r="G81">
        <v>0.16690483341914941</v>
      </c>
      <c r="H81">
        <v>4.3316689319023077E-2</v>
      </c>
      <c r="I81">
        <v>0.40073533701432751</v>
      </c>
    </row>
    <row r="82" spans="1:9" x14ac:dyDescent="0.25">
      <c r="A82" t="s">
        <v>356</v>
      </c>
      <c r="B82" t="s">
        <v>437</v>
      </c>
      <c r="C82" t="s">
        <v>109</v>
      </c>
      <c r="D82">
        <f t="shared" si="4"/>
        <v>111</v>
      </c>
      <c r="E82">
        <f t="shared" si="5"/>
        <v>65</v>
      </c>
      <c r="F82">
        <f t="shared" si="6"/>
        <v>138</v>
      </c>
      <c r="G82">
        <v>0.38493589485297719</v>
      </c>
      <c r="H82">
        <v>0.20565740009021041</v>
      </c>
      <c r="I82">
        <v>0.36774970205540031</v>
      </c>
    </row>
    <row r="83" spans="1:9" x14ac:dyDescent="0.25">
      <c r="A83" t="s">
        <v>356</v>
      </c>
      <c r="B83" t="s">
        <v>437</v>
      </c>
      <c r="C83" t="s">
        <v>56</v>
      </c>
      <c r="D83">
        <f t="shared" si="4"/>
        <v>72</v>
      </c>
      <c r="E83">
        <f t="shared" si="5"/>
        <v>214</v>
      </c>
      <c r="F83">
        <f t="shared" si="6"/>
        <v>73</v>
      </c>
      <c r="G83">
        <v>0.73611995156966747</v>
      </c>
      <c r="H83">
        <v>4.088585500592725E-2</v>
      </c>
      <c r="I83">
        <v>0.77137368828995168</v>
      </c>
    </row>
    <row r="84" spans="1:9" x14ac:dyDescent="0.25">
      <c r="A84" t="s">
        <v>357</v>
      </c>
      <c r="B84" t="s">
        <v>437</v>
      </c>
      <c r="C84" t="s">
        <v>127</v>
      </c>
      <c r="D84">
        <f t="shared" si="4"/>
        <v>137</v>
      </c>
      <c r="E84">
        <f t="shared" si="5"/>
        <v>24</v>
      </c>
      <c r="F84">
        <f t="shared" si="6"/>
        <v>53</v>
      </c>
      <c r="G84">
        <v>0.26877208522276991</v>
      </c>
      <c r="H84">
        <v>0.39273879378619009</v>
      </c>
      <c r="I84">
        <v>0.91696911098270339</v>
      </c>
    </row>
    <row r="85" spans="1:9" x14ac:dyDescent="0.25">
      <c r="A85" t="s">
        <v>357</v>
      </c>
      <c r="B85" t="s">
        <v>437</v>
      </c>
      <c r="C85" t="s">
        <v>7</v>
      </c>
      <c r="D85">
        <f t="shared" si="4"/>
        <v>18</v>
      </c>
      <c r="E85">
        <f t="shared" si="5"/>
        <v>145</v>
      </c>
      <c r="F85">
        <f t="shared" si="6"/>
        <v>4</v>
      </c>
      <c r="G85">
        <v>2.145223276047171</v>
      </c>
      <c r="H85">
        <v>0.1052086979397699</v>
      </c>
      <c r="I85">
        <v>3.3786286483913641</v>
      </c>
    </row>
    <row r="86" spans="1:9" x14ac:dyDescent="0.25">
      <c r="A86" t="s">
        <v>357</v>
      </c>
      <c r="B86" t="s">
        <v>437</v>
      </c>
      <c r="C86" t="s">
        <v>130</v>
      </c>
      <c r="D86">
        <f t="shared" si="4"/>
        <v>181</v>
      </c>
      <c r="E86">
        <f t="shared" si="5"/>
        <v>153</v>
      </c>
      <c r="F86">
        <f t="shared" si="6"/>
        <v>113</v>
      </c>
      <c r="G86">
        <v>0.1082886576391506</v>
      </c>
      <c r="H86">
        <v>9.197548280464847E-2</v>
      </c>
      <c r="I86">
        <v>0.5137671039824756</v>
      </c>
    </row>
    <row r="87" spans="1:9" x14ac:dyDescent="0.25">
      <c r="A87" t="s">
        <v>358</v>
      </c>
      <c r="B87" t="s">
        <v>437</v>
      </c>
      <c r="C87" t="s">
        <v>77</v>
      </c>
      <c r="D87">
        <f t="shared" si="4"/>
        <v>100</v>
      </c>
      <c r="E87">
        <f t="shared" si="5"/>
        <v>125</v>
      </c>
      <c r="F87">
        <f t="shared" si="6"/>
        <v>28</v>
      </c>
      <c r="G87">
        <v>0.45166584042900371</v>
      </c>
      <c r="H87">
        <v>0.1214859768751984</v>
      </c>
      <c r="I87">
        <v>1.6249843791067839</v>
      </c>
    </row>
    <row r="88" spans="1:9" x14ac:dyDescent="0.25">
      <c r="A88" t="s">
        <v>359</v>
      </c>
      <c r="B88" t="s">
        <v>437</v>
      </c>
      <c r="C88" t="s">
        <v>49</v>
      </c>
      <c r="D88">
        <f t="shared" si="4"/>
        <v>68</v>
      </c>
      <c r="E88">
        <f t="shared" si="5"/>
        <v>68</v>
      </c>
      <c r="F88">
        <f t="shared" si="6"/>
        <v>60</v>
      </c>
      <c r="G88">
        <v>0.7630565525897639</v>
      </c>
      <c r="H88">
        <v>0.2028490371517355</v>
      </c>
      <c r="I88">
        <v>0.85273123854049793</v>
      </c>
    </row>
    <row r="89" spans="1:9" x14ac:dyDescent="0.25">
      <c r="A89" t="s">
        <v>360</v>
      </c>
      <c r="B89" t="s">
        <v>437</v>
      </c>
      <c r="C89" t="s">
        <v>68</v>
      </c>
      <c r="D89">
        <f t="shared" si="4"/>
        <v>96</v>
      </c>
      <c r="E89">
        <f t="shared" si="5"/>
        <v>74</v>
      </c>
      <c r="F89">
        <f t="shared" si="6"/>
        <v>27</v>
      </c>
      <c r="G89">
        <v>0.4844734904768434</v>
      </c>
      <c r="H89">
        <v>0.18711777915765671</v>
      </c>
      <c r="I89">
        <v>1.628388514289592</v>
      </c>
    </row>
    <row r="90" spans="1:9" x14ac:dyDescent="0.25">
      <c r="A90" t="s">
        <v>361</v>
      </c>
      <c r="B90" t="s">
        <v>437</v>
      </c>
      <c r="C90" t="s">
        <v>101</v>
      </c>
      <c r="D90">
        <f t="shared" si="4"/>
        <v>91</v>
      </c>
      <c r="E90">
        <f t="shared" si="5"/>
        <v>52</v>
      </c>
      <c r="F90">
        <f t="shared" si="6"/>
        <v>57</v>
      </c>
      <c r="G90">
        <v>0.54220740624887209</v>
      </c>
      <c r="H90">
        <v>0.24087098709336971</v>
      </c>
      <c r="I90">
        <v>0.87601422857644551</v>
      </c>
    </row>
    <row r="91" spans="1:9" x14ac:dyDescent="0.25">
      <c r="A91" t="s">
        <v>344</v>
      </c>
      <c r="B91" t="s">
        <v>441</v>
      </c>
      <c r="C91" t="s">
        <v>170</v>
      </c>
      <c r="D91">
        <f t="shared" si="4"/>
        <v>169</v>
      </c>
      <c r="E91">
        <f t="shared" si="5"/>
        <v>3</v>
      </c>
      <c r="F91">
        <f t="shared" si="6"/>
        <v>184</v>
      </c>
      <c r="G91">
        <v>0.1426712053377322</v>
      </c>
      <c r="H91">
        <v>0.94843853756933783</v>
      </c>
      <c r="I91">
        <v>0.1467772527911293</v>
      </c>
    </row>
    <row r="92" spans="1:9" x14ac:dyDescent="0.25">
      <c r="A92" t="s">
        <v>361</v>
      </c>
      <c r="B92" t="s">
        <v>437</v>
      </c>
      <c r="C92" t="s">
        <v>9</v>
      </c>
      <c r="D92">
        <f t="shared" si="4"/>
        <v>22</v>
      </c>
      <c r="E92">
        <f t="shared" si="5"/>
        <v>227</v>
      </c>
      <c r="F92">
        <f t="shared" si="6"/>
        <v>2</v>
      </c>
      <c r="G92">
        <v>1.8910419864253569</v>
      </c>
      <c r="H92">
        <v>2.9677972374636191E-2</v>
      </c>
      <c r="I92">
        <v>3.6395785758083208</v>
      </c>
    </row>
    <row r="93" spans="1:9" x14ac:dyDescent="0.25">
      <c r="A93" t="s">
        <v>362</v>
      </c>
      <c r="B93" t="s">
        <v>437</v>
      </c>
      <c r="C93" t="s">
        <v>150</v>
      </c>
      <c r="D93">
        <f t="shared" si="4"/>
        <v>141</v>
      </c>
      <c r="E93">
        <f t="shared" si="5"/>
        <v>57</v>
      </c>
      <c r="F93">
        <f t="shared" si="6"/>
        <v>130</v>
      </c>
      <c r="G93">
        <v>0.2374306318824384</v>
      </c>
      <c r="H93">
        <v>0.2285112930585543</v>
      </c>
      <c r="I93">
        <v>0.4053494549212599</v>
      </c>
    </row>
    <row r="94" spans="1:9" x14ac:dyDescent="0.25">
      <c r="A94" t="s">
        <v>362</v>
      </c>
      <c r="B94" t="s">
        <v>437</v>
      </c>
      <c r="C94" t="s">
        <v>258</v>
      </c>
      <c r="D94">
        <f t="shared" si="4"/>
        <v>210</v>
      </c>
      <c r="E94">
        <f t="shared" si="5"/>
        <v>81</v>
      </c>
      <c r="F94">
        <f t="shared" si="6"/>
        <v>244</v>
      </c>
      <c r="G94">
        <v>5.2689257500325021E-2</v>
      </c>
      <c r="H94">
        <v>0.18021322347420721</v>
      </c>
      <c r="I94">
        <v>3.0589296535664671E-2</v>
      </c>
    </row>
    <row r="95" spans="1:9" x14ac:dyDescent="0.25">
      <c r="A95" t="s">
        <v>363</v>
      </c>
      <c r="B95" t="s">
        <v>437</v>
      </c>
      <c r="C95" t="s">
        <v>38</v>
      </c>
      <c r="D95">
        <f t="shared" si="4"/>
        <v>34</v>
      </c>
      <c r="E95">
        <f t="shared" si="5"/>
        <v>106</v>
      </c>
      <c r="F95">
        <f t="shared" si="6"/>
        <v>100</v>
      </c>
      <c r="G95">
        <v>1.349568501900462</v>
      </c>
      <c r="H95">
        <v>0.144545700577877</v>
      </c>
      <c r="I95">
        <v>0.59567816300948517</v>
      </c>
    </row>
    <row r="96" spans="1:9" x14ac:dyDescent="0.25">
      <c r="A96" t="s">
        <v>364</v>
      </c>
      <c r="B96" t="s">
        <v>437</v>
      </c>
      <c r="C96" t="s">
        <v>59</v>
      </c>
      <c r="D96">
        <f t="shared" si="4"/>
        <v>43</v>
      </c>
      <c r="E96">
        <f t="shared" si="5"/>
        <v>100</v>
      </c>
      <c r="F96">
        <f t="shared" si="6"/>
        <v>40</v>
      </c>
      <c r="G96">
        <v>1.0690755536163441</v>
      </c>
      <c r="H96">
        <v>0.15184757733992971</v>
      </c>
      <c r="I96">
        <v>1.1825705959922299</v>
      </c>
    </row>
    <row r="97" spans="1:9" x14ac:dyDescent="0.25">
      <c r="A97" t="s">
        <v>364</v>
      </c>
      <c r="B97" t="s">
        <v>437</v>
      </c>
      <c r="C97" t="s">
        <v>37</v>
      </c>
      <c r="D97">
        <f t="shared" si="4"/>
        <v>50</v>
      </c>
      <c r="E97">
        <f t="shared" si="5"/>
        <v>216</v>
      </c>
      <c r="F97">
        <f t="shared" si="6"/>
        <v>14</v>
      </c>
      <c r="G97">
        <v>0.9916283381908233</v>
      </c>
      <c r="H97">
        <v>3.810639822071895E-2</v>
      </c>
      <c r="I97">
        <v>2.162410305373355</v>
      </c>
    </row>
    <row r="98" spans="1:9" x14ac:dyDescent="0.25">
      <c r="A98" t="s">
        <v>364</v>
      </c>
      <c r="B98" t="s">
        <v>437</v>
      </c>
      <c r="C98" t="s">
        <v>74</v>
      </c>
      <c r="D98">
        <f t="shared" si="4"/>
        <v>136</v>
      </c>
      <c r="E98">
        <f t="shared" si="5"/>
        <v>151</v>
      </c>
      <c r="F98">
        <f t="shared" si="6"/>
        <v>118</v>
      </c>
      <c r="G98">
        <v>0.26962402356651533</v>
      </c>
      <c r="H98">
        <v>9.3094234810801688E-2</v>
      </c>
      <c r="I98">
        <v>0.47155333642696678</v>
      </c>
    </row>
    <row r="99" spans="1:9" x14ac:dyDescent="0.25">
      <c r="A99" t="s">
        <v>364</v>
      </c>
      <c r="B99" t="s">
        <v>437</v>
      </c>
      <c r="C99" t="s">
        <v>47</v>
      </c>
      <c r="D99">
        <f t="shared" si="4"/>
        <v>20</v>
      </c>
      <c r="E99">
        <f t="shared" si="5"/>
        <v>36</v>
      </c>
      <c r="F99">
        <f t="shared" si="6"/>
        <v>36</v>
      </c>
      <c r="G99">
        <v>2.0487231676148001</v>
      </c>
      <c r="H99">
        <v>0.3094518239129001</v>
      </c>
      <c r="I99">
        <v>1.3439636347087749</v>
      </c>
    </row>
    <row r="100" spans="1:9" x14ac:dyDescent="0.25">
      <c r="A100" t="s">
        <v>364</v>
      </c>
      <c r="B100" t="s">
        <v>437</v>
      </c>
      <c r="C100" t="s">
        <v>110</v>
      </c>
      <c r="D100">
        <f t="shared" si="4"/>
        <v>138</v>
      </c>
      <c r="E100">
        <f t="shared" si="5"/>
        <v>156</v>
      </c>
      <c r="F100">
        <f t="shared" si="6"/>
        <v>132</v>
      </c>
      <c r="G100">
        <v>0.2594188786420471</v>
      </c>
      <c r="H100">
        <v>9.0522126626900803E-2</v>
      </c>
      <c r="I100">
        <v>0.40132338540632317</v>
      </c>
    </row>
    <row r="101" spans="1:9" x14ac:dyDescent="0.25">
      <c r="A101" t="s">
        <v>364</v>
      </c>
      <c r="B101" t="s">
        <v>437</v>
      </c>
      <c r="C101" t="s">
        <v>72</v>
      </c>
      <c r="D101">
        <f t="shared" si="4"/>
        <v>110</v>
      </c>
      <c r="E101">
        <f t="shared" si="5"/>
        <v>147</v>
      </c>
      <c r="F101">
        <f t="shared" si="6"/>
        <v>71</v>
      </c>
      <c r="G101">
        <v>0.39909088335515702</v>
      </c>
      <c r="H101">
        <v>9.9681221417622201E-2</v>
      </c>
      <c r="I101">
        <v>0.79062789619583151</v>
      </c>
    </row>
    <row r="102" spans="1:9" x14ac:dyDescent="0.25">
      <c r="A102" t="s">
        <v>344</v>
      </c>
      <c r="B102" t="s">
        <v>441</v>
      </c>
      <c r="C102" t="s">
        <v>138</v>
      </c>
      <c r="D102">
        <f t="shared" si="4"/>
        <v>157</v>
      </c>
      <c r="E102">
        <f t="shared" si="5"/>
        <v>138</v>
      </c>
      <c r="F102">
        <f t="shared" si="6"/>
        <v>163</v>
      </c>
      <c r="G102">
        <v>0.1758909791949789</v>
      </c>
      <c r="H102">
        <v>0.1106533570097001</v>
      </c>
      <c r="I102">
        <v>0.22357126111451539</v>
      </c>
    </row>
    <row r="103" spans="1:9" x14ac:dyDescent="0.25">
      <c r="A103" t="s">
        <v>364</v>
      </c>
      <c r="B103" t="s">
        <v>437</v>
      </c>
      <c r="C103" t="s">
        <v>206</v>
      </c>
      <c r="D103">
        <f t="shared" si="4"/>
        <v>202</v>
      </c>
      <c r="E103">
        <f t="shared" si="5"/>
        <v>34</v>
      </c>
      <c r="F103">
        <f t="shared" si="6"/>
        <v>202</v>
      </c>
      <c r="G103">
        <v>6.4009391996028162E-2</v>
      </c>
      <c r="H103">
        <v>0.31433885118383048</v>
      </c>
      <c r="I103">
        <v>9.8619393308729333E-2</v>
      </c>
    </row>
    <row r="104" spans="1:9" x14ac:dyDescent="0.25">
      <c r="A104" t="s">
        <v>364</v>
      </c>
      <c r="B104" t="s">
        <v>437</v>
      </c>
      <c r="C104" t="s">
        <v>168</v>
      </c>
      <c r="D104">
        <f t="shared" si="4"/>
        <v>135</v>
      </c>
      <c r="E104">
        <f t="shared" si="5"/>
        <v>244</v>
      </c>
      <c r="F104">
        <f t="shared" si="6"/>
        <v>137</v>
      </c>
      <c r="G104">
        <v>0.27398243446103498</v>
      </c>
      <c r="H104">
        <v>1.7429786890864749E-2</v>
      </c>
      <c r="I104">
        <v>0.37080038157092837</v>
      </c>
    </row>
    <row r="105" spans="1:9" x14ac:dyDescent="0.25">
      <c r="A105" t="s">
        <v>364</v>
      </c>
      <c r="B105" t="s">
        <v>437</v>
      </c>
      <c r="C105" t="s">
        <v>165</v>
      </c>
      <c r="D105">
        <f t="shared" si="4"/>
        <v>119</v>
      </c>
      <c r="E105">
        <f t="shared" si="5"/>
        <v>80</v>
      </c>
      <c r="F105">
        <f t="shared" si="6"/>
        <v>144</v>
      </c>
      <c r="G105">
        <v>0.3462094351536657</v>
      </c>
      <c r="H105">
        <v>0.1814009745943562</v>
      </c>
      <c r="I105">
        <v>0.3380198079114165</v>
      </c>
    </row>
    <row r="106" spans="1:9" x14ac:dyDescent="0.25">
      <c r="A106" t="s">
        <v>364</v>
      </c>
      <c r="B106" t="s">
        <v>437</v>
      </c>
      <c r="C106" t="s">
        <v>247</v>
      </c>
      <c r="D106">
        <f t="shared" si="4"/>
        <v>270</v>
      </c>
      <c r="E106">
        <f t="shared" si="5"/>
        <v>249</v>
      </c>
      <c r="F106">
        <f t="shared" si="6"/>
        <v>310</v>
      </c>
      <c r="G106">
        <v>1.393878908848969E-2</v>
      </c>
      <c r="H106">
        <v>1.563539587491683E-2</v>
      </c>
      <c r="I106">
        <v>1.996007984031936E-3</v>
      </c>
    </row>
    <row r="107" spans="1:9" x14ac:dyDescent="0.25">
      <c r="A107" t="s">
        <v>364</v>
      </c>
      <c r="B107" t="s">
        <v>437</v>
      </c>
      <c r="C107" t="s">
        <v>195</v>
      </c>
      <c r="D107">
        <f t="shared" si="4"/>
        <v>235</v>
      </c>
      <c r="E107">
        <f t="shared" si="5"/>
        <v>296</v>
      </c>
      <c r="F107">
        <f t="shared" si="6"/>
        <v>238</v>
      </c>
      <c r="G107">
        <v>3.1107530085090849E-2</v>
      </c>
      <c r="H107">
        <v>0</v>
      </c>
      <c r="I107">
        <v>3.5276920905663423E-2</v>
      </c>
    </row>
    <row r="108" spans="1:9" x14ac:dyDescent="0.25">
      <c r="A108" t="s">
        <v>364</v>
      </c>
      <c r="B108" t="s">
        <v>437</v>
      </c>
      <c r="C108" t="s">
        <v>316</v>
      </c>
      <c r="D108">
        <f t="shared" si="4"/>
        <v>303</v>
      </c>
      <c r="E108">
        <f t="shared" si="5"/>
        <v>199</v>
      </c>
      <c r="F108">
        <f t="shared" si="6"/>
        <v>252</v>
      </c>
      <c r="G108">
        <v>3.9349871685201102E-3</v>
      </c>
      <c r="H108">
        <v>5.3079178979098217E-2</v>
      </c>
      <c r="I108">
        <v>1.9908231322901981E-2</v>
      </c>
    </row>
    <row r="109" spans="1:9" x14ac:dyDescent="0.25">
      <c r="A109" t="s">
        <v>364</v>
      </c>
      <c r="B109" t="s">
        <v>437</v>
      </c>
      <c r="C109" t="s">
        <v>255</v>
      </c>
      <c r="D109">
        <f t="shared" si="4"/>
        <v>293</v>
      </c>
      <c r="E109">
        <f t="shared" si="5"/>
        <v>241</v>
      </c>
      <c r="F109">
        <f t="shared" si="6"/>
        <v>303</v>
      </c>
      <c r="G109">
        <v>7.6211213935764872E-3</v>
      </c>
      <c r="H109">
        <v>1.824169711318684E-2</v>
      </c>
      <c r="I109">
        <v>4.1933524255836066E-3</v>
      </c>
    </row>
    <row r="110" spans="1:9" x14ac:dyDescent="0.25">
      <c r="A110" t="s">
        <v>365</v>
      </c>
      <c r="B110" t="s">
        <v>437</v>
      </c>
      <c r="C110" t="s">
        <v>103</v>
      </c>
      <c r="D110">
        <f t="shared" si="4"/>
        <v>97</v>
      </c>
      <c r="E110">
        <f t="shared" si="5"/>
        <v>19</v>
      </c>
      <c r="F110">
        <f t="shared" si="6"/>
        <v>43</v>
      </c>
      <c r="G110">
        <v>0.48183897250724689</v>
      </c>
      <c r="H110">
        <v>0.51263568144596705</v>
      </c>
      <c r="I110">
        <v>1.04980957062265</v>
      </c>
    </row>
    <row r="111" spans="1:9" x14ac:dyDescent="0.25">
      <c r="A111" t="s">
        <v>365</v>
      </c>
      <c r="B111" t="s">
        <v>437</v>
      </c>
      <c r="C111" t="s">
        <v>111</v>
      </c>
      <c r="D111">
        <f t="shared" si="4"/>
        <v>89</v>
      </c>
      <c r="E111">
        <f t="shared" si="5"/>
        <v>178</v>
      </c>
      <c r="F111">
        <f t="shared" si="6"/>
        <v>42</v>
      </c>
      <c r="G111">
        <v>0.54373554616470443</v>
      </c>
      <c r="H111">
        <v>7.2505432678697773E-2</v>
      </c>
      <c r="I111">
        <v>1.111465614645565</v>
      </c>
    </row>
    <row r="112" spans="1:9" x14ac:dyDescent="0.25">
      <c r="A112" t="s">
        <v>365</v>
      </c>
      <c r="B112" t="s">
        <v>437</v>
      </c>
      <c r="C112" t="s">
        <v>73</v>
      </c>
      <c r="D112">
        <f t="shared" si="4"/>
        <v>62</v>
      </c>
      <c r="E112">
        <f t="shared" si="5"/>
        <v>75</v>
      </c>
      <c r="F112">
        <f t="shared" si="6"/>
        <v>50</v>
      </c>
      <c r="G112">
        <v>0.84167391949084069</v>
      </c>
      <c r="H112">
        <v>0.1867606091248184</v>
      </c>
      <c r="I112">
        <v>0.93238824116360397</v>
      </c>
    </row>
    <row r="113" spans="1:9" x14ac:dyDescent="0.25">
      <c r="A113" t="s">
        <v>366</v>
      </c>
      <c r="B113" t="s">
        <v>438</v>
      </c>
      <c r="C113" t="s">
        <v>113</v>
      </c>
      <c r="D113">
        <f t="shared" si="4"/>
        <v>152</v>
      </c>
      <c r="E113">
        <f t="shared" si="5"/>
        <v>215</v>
      </c>
      <c r="F113">
        <f t="shared" si="6"/>
        <v>169</v>
      </c>
      <c r="G113">
        <v>0.19989925028079439</v>
      </c>
      <c r="H113">
        <v>3.9481354750815822E-2</v>
      </c>
      <c r="I113">
        <v>0.20069841360024521</v>
      </c>
    </row>
    <row r="114" spans="1:9" x14ac:dyDescent="0.25">
      <c r="A114" t="s">
        <v>344</v>
      </c>
      <c r="B114" t="s">
        <v>441</v>
      </c>
      <c r="C114" t="s">
        <v>242</v>
      </c>
      <c r="D114">
        <f t="shared" si="4"/>
        <v>213</v>
      </c>
      <c r="E114">
        <f t="shared" si="5"/>
        <v>245</v>
      </c>
      <c r="F114">
        <f t="shared" si="6"/>
        <v>212</v>
      </c>
      <c r="G114">
        <v>4.8817772789641382E-2</v>
      </c>
      <c r="H114">
        <v>1.7419380010593118E-2</v>
      </c>
      <c r="I114">
        <v>8.3132739994877664E-2</v>
      </c>
    </row>
    <row r="115" spans="1:9" x14ac:dyDescent="0.25">
      <c r="A115" t="s">
        <v>365</v>
      </c>
      <c r="B115" t="s">
        <v>437</v>
      </c>
      <c r="C115" t="s">
        <v>46</v>
      </c>
      <c r="D115">
        <f t="shared" si="4"/>
        <v>63</v>
      </c>
      <c r="E115">
        <f t="shared" si="5"/>
        <v>79</v>
      </c>
      <c r="F115">
        <f t="shared" si="6"/>
        <v>97</v>
      </c>
      <c r="G115">
        <v>0.82153227190362443</v>
      </c>
      <c r="H115">
        <v>0.18341724953102401</v>
      </c>
      <c r="I115">
        <v>0.67245890400977337</v>
      </c>
    </row>
    <row r="116" spans="1:9" x14ac:dyDescent="0.25">
      <c r="A116" t="s">
        <v>365</v>
      </c>
      <c r="B116" t="s">
        <v>437</v>
      </c>
      <c r="C116" t="s">
        <v>95</v>
      </c>
      <c r="D116">
        <f t="shared" si="4"/>
        <v>147</v>
      </c>
      <c r="E116">
        <f t="shared" si="5"/>
        <v>176</v>
      </c>
      <c r="F116">
        <f t="shared" si="6"/>
        <v>106</v>
      </c>
      <c r="G116">
        <v>0.21963968201303419</v>
      </c>
      <c r="H116">
        <v>7.6144278672650972E-2</v>
      </c>
      <c r="I116">
        <v>0.54665224974172011</v>
      </c>
    </row>
    <row r="117" spans="1:9" x14ac:dyDescent="0.25">
      <c r="A117" t="s">
        <v>365</v>
      </c>
      <c r="B117" t="s">
        <v>437</v>
      </c>
      <c r="C117" t="s">
        <v>97</v>
      </c>
      <c r="D117">
        <f t="shared" si="4"/>
        <v>56</v>
      </c>
      <c r="E117">
        <f t="shared" si="5"/>
        <v>198</v>
      </c>
      <c r="F117">
        <f t="shared" si="6"/>
        <v>19</v>
      </c>
      <c r="G117">
        <v>0.94496871988911491</v>
      </c>
      <c r="H117">
        <v>5.4727053828850243E-2</v>
      </c>
      <c r="I117">
        <v>1.9952093516920679</v>
      </c>
    </row>
    <row r="118" spans="1:9" x14ac:dyDescent="0.25">
      <c r="A118" t="s">
        <v>365</v>
      </c>
      <c r="B118" t="s">
        <v>437</v>
      </c>
      <c r="C118" t="s">
        <v>66</v>
      </c>
      <c r="D118">
        <f t="shared" si="4"/>
        <v>74</v>
      </c>
      <c r="E118">
        <f t="shared" si="5"/>
        <v>88</v>
      </c>
      <c r="F118">
        <f t="shared" si="6"/>
        <v>63</v>
      </c>
      <c r="G118">
        <v>0.72021603801972289</v>
      </c>
      <c r="H118">
        <v>0.1668849564380801</v>
      </c>
      <c r="I118">
        <v>0.84315707354266967</v>
      </c>
    </row>
    <row r="119" spans="1:9" x14ac:dyDescent="0.25">
      <c r="A119" t="s">
        <v>365</v>
      </c>
      <c r="B119" t="s">
        <v>437</v>
      </c>
      <c r="C119" t="s">
        <v>140</v>
      </c>
      <c r="D119">
        <f t="shared" si="4"/>
        <v>176</v>
      </c>
      <c r="E119">
        <f t="shared" si="5"/>
        <v>179</v>
      </c>
      <c r="F119">
        <f t="shared" si="6"/>
        <v>167</v>
      </c>
      <c r="G119">
        <v>0.12632793152342281</v>
      </c>
      <c r="H119">
        <v>7.2409242716462124E-2</v>
      </c>
      <c r="I119">
        <v>0.20299159631342681</v>
      </c>
    </row>
    <row r="120" spans="1:9" x14ac:dyDescent="0.25">
      <c r="A120" t="s">
        <v>365</v>
      </c>
      <c r="B120" t="s">
        <v>437</v>
      </c>
      <c r="C120" t="s">
        <v>263</v>
      </c>
      <c r="D120">
        <f t="shared" si="4"/>
        <v>207</v>
      </c>
      <c r="E120">
        <f t="shared" si="5"/>
        <v>296</v>
      </c>
      <c r="F120">
        <f t="shared" si="6"/>
        <v>148</v>
      </c>
      <c r="G120">
        <v>5.7637776191986533E-2</v>
      </c>
      <c r="H120">
        <v>0</v>
      </c>
      <c r="I120">
        <v>0.31698753331587382</v>
      </c>
    </row>
    <row r="121" spans="1:9" x14ac:dyDescent="0.25">
      <c r="A121" t="s">
        <v>365</v>
      </c>
      <c r="B121" t="s">
        <v>437</v>
      </c>
      <c r="C121" t="s">
        <v>104</v>
      </c>
      <c r="D121">
        <f t="shared" si="4"/>
        <v>123</v>
      </c>
      <c r="E121">
        <f t="shared" si="5"/>
        <v>15</v>
      </c>
      <c r="F121">
        <f t="shared" si="6"/>
        <v>154</v>
      </c>
      <c r="G121">
        <v>0.31724594402463802</v>
      </c>
      <c r="H121">
        <v>0.57718016211138912</v>
      </c>
      <c r="I121">
        <v>0.2735563601741352</v>
      </c>
    </row>
    <row r="122" spans="1:9" x14ac:dyDescent="0.25">
      <c r="A122" t="s">
        <v>365</v>
      </c>
      <c r="B122" t="s">
        <v>437</v>
      </c>
      <c r="C122" t="s">
        <v>208</v>
      </c>
      <c r="D122">
        <f t="shared" si="4"/>
        <v>132</v>
      </c>
      <c r="E122">
        <f t="shared" si="5"/>
        <v>224</v>
      </c>
      <c r="F122">
        <f t="shared" si="6"/>
        <v>178</v>
      </c>
      <c r="G122">
        <v>0.2856383943508653</v>
      </c>
      <c r="H122">
        <v>3.2434430858171617E-2</v>
      </c>
      <c r="I122">
        <v>0.17899149922300589</v>
      </c>
    </row>
    <row r="123" spans="1:9" x14ac:dyDescent="0.25">
      <c r="A123" t="s">
        <v>365</v>
      </c>
      <c r="B123" t="s">
        <v>437</v>
      </c>
      <c r="C123" t="s">
        <v>183</v>
      </c>
      <c r="D123">
        <f t="shared" si="4"/>
        <v>199</v>
      </c>
      <c r="E123">
        <f t="shared" si="5"/>
        <v>46</v>
      </c>
      <c r="F123">
        <f t="shared" si="6"/>
        <v>204</v>
      </c>
      <c r="G123">
        <v>7.1658261138288784E-2</v>
      </c>
      <c r="H123">
        <v>0.27419547608272238</v>
      </c>
      <c r="I123">
        <v>9.3696634911298593E-2</v>
      </c>
    </row>
    <row r="124" spans="1:9" x14ac:dyDescent="0.25">
      <c r="A124" t="s">
        <v>365</v>
      </c>
      <c r="B124" t="s">
        <v>437</v>
      </c>
      <c r="C124" t="s">
        <v>250</v>
      </c>
      <c r="D124">
        <f t="shared" si="4"/>
        <v>217</v>
      </c>
      <c r="E124">
        <f t="shared" si="5"/>
        <v>208</v>
      </c>
      <c r="F124">
        <f t="shared" si="6"/>
        <v>189</v>
      </c>
      <c r="G124">
        <v>4.6586198003384559E-2</v>
      </c>
      <c r="H124">
        <v>4.6499272050231973E-2</v>
      </c>
      <c r="I124">
        <v>0.1369215319456486</v>
      </c>
    </row>
    <row r="125" spans="1:9" x14ac:dyDescent="0.25">
      <c r="A125" t="s">
        <v>344</v>
      </c>
      <c r="B125" t="s">
        <v>441</v>
      </c>
      <c r="C125" t="s">
        <v>274</v>
      </c>
      <c r="D125">
        <f t="shared" si="4"/>
        <v>264</v>
      </c>
      <c r="E125">
        <f t="shared" si="5"/>
        <v>291</v>
      </c>
      <c r="F125">
        <f t="shared" si="6"/>
        <v>274</v>
      </c>
      <c r="G125">
        <v>1.629262841837692E-2</v>
      </c>
      <c r="H125">
        <v>2.9940119760479039E-3</v>
      </c>
      <c r="I125">
        <v>1.086715457972943E-2</v>
      </c>
    </row>
    <row r="126" spans="1:9" x14ac:dyDescent="0.25">
      <c r="A126" t="s">
        <v>367</v>
      </c>
      <c r="B126" t="s">
        <v>437</v>
      </c>
      <c r="C126" t="s">
        <v>155</v>
      </c>
      <c r="D126">
        <f t="shared" si="4"/>
        <v>115</v>
      </c>
      <c r="E126">
        <f t="shared" si="5"/>
        <v>170</v>
      </c>
      <c r="F126">
        <f t="shared" si="6"/>
        <v>157</v>
      </c>
      <c r="G126">
        <v>0.36126560898430599</v>
      </c>
      <c r="H126">
        <v>7.9117108663257177E-2</v>
      </c>
      <c r="I126">
        <v>0.25789533967537132</v>
      </c>
    </row>
    <row r="127" spans="1:9" x14ac:dyDescent="0.25">
      <c r="A127" t="s">
        <v>367</v>
      </c>
      <c r="B127" t="s">
        <v>437</v>
      </c>
      <c r="C127" t="s">
        <v>121</v>
      </c>
      <c r="D127">
        <f t="shared" si="4"/>
        <v>174</v>
      </c>
      <c r="E127">
        <f t="shared" si="5"/>
        <v>268</v>
      </c>
      <c r="F127">
        <f t="shared" si="6"/>
        <v>165</v>
      </c>
      <c r="G127">
        <v>0.1308472592423795</v>
      </c>
      <c r="H127">
        <v>7.9993858436972192E-3</v>
      </c>
      <c r="I127">
        <v>0.2167859643768616</v>
      </c>
    </row>
    <row r="128" spans="1:9" x14ac:dyDescent="0.25">
      <c r="A128" t="s">
        <v>368</v>
      </c>
      <c r="B128" t="s">
        <v>437</v>
      </c>
      <c r="C128" t="s">
        <v>119</v>
      </c>
      <c r="D128">
        <f t="shared" si="4"/>
        <v>98</v>
      </c>
      <c r="E128">
        <f t="shared" si="5"/>
        <v>127</v>
      </c>
      <c r="F128">
        <f t="shared" si="6"/>
        <v>68</v>
      </c>
      <c r="G128">
        <v>0.47954021871313779</v>
      </c>
      <c r="H128">
        <v>0.11866848617132721</v>
      </c>
      <c r="I128">
        <v>0.81076163751617036</v>
      </c>
    </row>
    <row r="129" spans="1:9" x14ac:dyDescent="0.25">
      <c r="A129" t="s">
        <v>369</v>
      </c>
      <c r="B129" t="s">
        <v>437</v>
      </c>
      <c r="C129" t="s">
        <v>0</v>
      </c>
      <c r="D129">
        <f t="shared" si="4"/>
        <v>1</v>
      </c>
      <c r="E129">
        <f t="shared" si="5"/>
        <v>89</v>
      </c>
      <c r="F129">
        <f t="shared" si="6"/>
        <v>1</v>
      </c>
      <c r="G129">
        <v>6.0635428973926464</v>
      </c>
      <c r="H129">
        <v>0.1664354778282234</v>
      </c>
      <c r="I129">
        <v>4.3330847041739418</v>
      </c>
    </row>
    <row r="130" spans="1:9" x14ac:dyDescent="0.25">
      <c r="A130" t="s">
        <v>369</v>
      </c>
      <c r="B130" t="s">
        <v>437</v>
      </c>
      <c r="C130" t="s">
        <v>178</v>
      </c>
      <c r="D130">
        <f t="shared" si="4"/>
        <v>198</v>
      </c>
      <c r="E130">
        <f t="shared" si="5"/>
        <v>177</v>
      </c>
      <c r="F130">
        <f t="shared" si="6"/>
        <v>175</v>
      </c>
      <c r="G130">
        <v>7.4492172863078118E-2</v>
      </c>
      <c r="H130">
        <v>7.3710893287463886E-2</v>
      </c>
      <c r="I130">
        <v>0.18346443291893061</v>
      </c>
    </row>
    <row r="131" spans="1:9" x14ac:dyDescent="0.25">
      <c r="A131" t="s">
        <v>370</v>
      </c>
      <c r="B131" t="s">
        <v>437</v>
      </c>
      <c r="C131" t="s">
        <v>115</v>
      </c>
      <c r="D131">
        <f t="shared" ref="D131:D194" si="7">RANK(G131,G$2:G$331,0)</f>
        <v>105</v>
      </c>
      <c r="E131">
        <f t="shared" ref="E131:E194" si="8">RANK(H131,H$2:H$331,0)</f>
        <v>111</v>
      </c>
      <c r="F131">
        <f t="shared" ref="F131:F194" si="9">RANK(I131,I$2:I$331,0)</f>
        <v>45</v>
      </c>
      <c r="G131">
        <v>0.43329608988290519</v>
      </c>
      <c r="H131">
        <v>0.13833769254938971</v>
      </c>
      <c r="I131">
        <v>0.99731445820403319</v>
      </c>
    </row>
    <row r="132" spans="1:9" x14ac:dyDescent="0.25">
      <c r="A132" t="s">
        <v>370</v>
      </c>
      <c r="B132" t="s">
        <v>437</v>
      </c>
      <c r="C132" t="s">
        <v>52</v>
      </c>
      <c r="D132">
        <f t="shared" si="7"/>
        <v>25</v>
      </c>
      <c r="E132">
        <f t="shared" si="8"/>
        <v>71</v>
      </c>
      <c r="F132">
        <f t="shared" si="9"/>
        <v>76</v>
      </c>
      <c r="G132">
        <v>1.8054024016530521</v>
      </c>
      <c r="H132">
        <v>0.1939102658280859</v>
      </c>
      <c r="I132">
        <v>0.75890664173108391</v>
      </c>
    </row>
    <row r="133" spans="1:9" x14ac:dyDescent="0.25">
      <c r="A133" t="s">
        <v>370</v>
      </c>
      <c r="B133" t="s">
        <v>437</v>
      </c>
      <c r="C133" t="s">
        <v>5</v>
      </c>
      <c r="D133">
        <f t="shared" si="7"/>
        <v>8</v>
      </c>
      <c r="E133">
        <f t="shared" si="8"/>
        <v>191</v>
      </c>
      <c r="F133">
        <f t="shared" si="9"/>
        <v>7</v>
      </c>
      <c r="G133">
        <v>3.30751669906729</v>
      </c>
      <c r="H133">
        <v>6.0518183400032302E-2</v>
      </c>
      <c r="I133">
        <v>2.6848064770118811</v>
      </c>
    </row>
    <row r="134" spans="1:9" x14ac:dyDescent="0.25">
      <c r="A134" t="s">
        <v>370</v>
      </c>
      <c r="B134" t="s">
        <v>437</v>
      </c>
      <c r="C134" t="s">
        <v>219</v>
      </c>
      <c r="D134">
        <f t="shared" si="7"/>
        <v>200</v>
      </c>
      <c r="E134">
        <f t="shared" si="8"/>
        <v>204</v>
      </c>
      <c r="F134">
        <f t="shared" si="9"/>
        <v>192</v>
      </c>
      <c r="G134">
        <v>7.0090162398001712E-2</v>
      </c>
      <c r="H134">
        <v>4.9678474324384117E-2</v>
      </c>
      <c r="I134">
        <v>0.12489804051631161</v>
      </c>
    </row>
    <row r="135" spans="1:9" x14ac:dyDescent="0.25">
      <c r="A135" t="s">
        <v>371</v>
      </c>
      <c r="B135" t="s">
        <v>437</v>
      </c>
      <c r="C135" t="s">
        <v>139</v>
      </c>
      <c r="D135">
        <f t="shared" si="7"/>
        <v>133</v>
      </c>
      <c r="E135">
        <f t="shared" si="8"/>
        <v>139</v>
      </c>
      <c r="F135">
        <f t="shared" si="9"/>
        <v>89</v>
      </c>
      <c r="G135">
        <v>0.27966303954581401</v>
      </c>
      <c r="H135">
        <v>0.10987189631729199</v>
      </c>
      <c r="I135">
        <v>0.71112656765714843</v>
      </c>
    </row>
    <row r="136" spans="1:9" x14ac:dyDescent="0.25">
      <c r="A136" t="s">
        <v>344</v>
      </c>
      <c r="B136" t="s">
        <v>441</v>
      </c>
      <c r="C136" t="s">
        <v>229</v>
      </c>
      <c r="D136">
        <f t="shared" si="7"/>
        <v>307</v>
      </c>
      <c r="E136">
        <f t="shared" si="8"/>
        <v>248</v>
      </c>
      <c r="F136">
        <f t="shared" si="9"/>
        <v>290</v>
      </c>
      <c r="G136">
        <v>3.779228330126538E-3</v>
      </c>
      <c r="H136">
        <v>1.5803189243681862E-2</v>
      </c>
      <c r="I136">
        <v>6.3622271074374528E-3</v>
      </c>
    </row>
    <row r="137" spans="1:9" x14ac:dyDescent="0.25">
      <c r="A137" t="s">
        <v>371</v>
      </c>
      <c r="B137" t="s">
        <v>437</v>
      </c>
      <c r="C137" t="s">
        <v>100</v>
      </c>
      <c r="D137">
        <f t="shared" si="7"/>
        <v>48</v>
      </c>
      <c r="E137">
        <f t="shared" si="8"/>
        <v>121</v>
      </c>
      <c r="F137">
        <f t="shared" si="9"/>
        <v>65</v>
      </c>
      <c r="G137">
        <v>1.00189983524264</v>
      </c>
      <c r="H137">
        <v>0.12913352452209531</v>
      </c>
      <c r="I137">
        <v>0.8276263807578339</v>
      </c>
    </row>
    <row r="138" spans="1:9" x14ac:dyDescent="0.25">
      <c r="A138" t="s">
        <v>371</v>
      </c>
      <c r="B138" t="s">
        <v>437</v>
      </c>
      <c r="C138" t="s">
        <v>83</v>
      </c>
      <c r="D138">
        <f t="shared" si="7"/>
        <v>99</v>
      </c>
      <c r="E138">
        <f t="shared" si="8"/>
        <v>173</v>
      </c>
      <c r="F138">
        <f t="shared" si="9"/>
        <v>80</v>
      </c>
      <c r="G138">
        <v>0.45922090278031619</v>
      </c>
      <c r="H138">
        <v>7.7120256219670058E-2</v>
      </c>
      <c r="I138">
        <v>0.74403812158748983</v>
      </c>
    </row>
    <row r="139" spans="1:9" x14ac:dyDescent="0.25">
      <c r="A139" t="s">
        <v>371</v>
      </c>
      <c r="B139" t="s">
        <v>437</v>
      </c>
      <c r="C139" t="s">
        <v>69</v>
      </c>
      <c r="D139">
        <f t="shared" si="7"/>
        <v>47</v>
      </c>
      <c r="E139">
        <f t="shared" si="8"/>
        <v>210</v>
      </c>
      <c r="F139">
        <f t="shared" si="9"/>
        <v>129</v>
      </c>
      <c r="G139">
        <v>1.002227829563175</v>
      </c>
      <c r="H139">
        <v>4.6028102276054778E-2</v>
      </c>
      <c r="I139">
        <v>0.4111595563899369</v>
      </c>
    </row>
    <row r="140" spans="1:9" x14ac:dyDescent="0.25">
      <c r="A140" t="s">
        <v>371</v>
      </c>
      <c r="B140" t="s">
        <v>437</v>
      </c>
      <c r="C140" t="s">
        <v>114</v>
      </c>
      <c r="D140">
        <f t="shared" si="7"/>
        <v>143</v>
      </c>
      <c r="E140">
        <f t="shared" si="8"/>
        <v>195</v>
      </c>
      <c r="F140">
        <f t="shared" si="9"/>
        <v>95</v>
      </c>
      <c r="G140">
        <v>0.22797550442532161</v>
      </c>
      <c r="H140">
        <v>5.834603409451182E-2</v>
      </c>
      <c r="I140">
        <v>0.68210410705300795</v>
      </c>
    </row>
    <row r="141" spans="1:9" x14ac:dyDescent="0.25">
      <c r="A141" t="s">
        <v>371</v>
      </c>
      <c r="B141" t="s">
        <v>437</v>
      </c>
      <c r="C141" t="s">
        <v>8</v>
      </c>
      <c r="D141">
        <f t="shared" si="7"/>
        <v>10</v>
      </c>
      <c r="E141">
        <f t="shared" si="8"/>
        <v>90</v>
      </c>
      <c r="F141">
        <f t="shared" si="9"/>
        <v>15</v>
      </c>
      <c r="G141">
        <v>3.0728551256038328</v>
      </c>
      <c r="H141">
        <v>0.16400948313555011</v>
      </c>
      <c r="I141">
        <v>2.1414761961297049</v>
      </c>
    </row>
    <row r="142" spans="1:9" x14ac:dyDescent="0.25">
      <c r="A142" t="s">
        <v>371</v>
      </c>
      <c r="B142" t="s">
        <v>437</v>
      </c>
      <c r="C142" t="s">
        <v>53</v>
      </c>
      <c r="D142">
        <f t="shared" si="7"/>
        <v>30</v>
      </c>
      <c r="E142">
        <f t="shared" si="8"/>
        <v>205</v>
      </c>
      <c r="F142">
        <f t="shared" si="9"/>
        <v>37</v>
      </c>
      <c r="G142">
        <v>1.5250500081045579</v>
      </c>
      <c r="H142">
        <v>4.8349136386395208E-2</v>
      </c>
      <c r="I142">
        <v>1.333524014672137</v>
      </c>
    </row>
    <row r="143" spans="1:9" x14ac:dyDescent="0.25">
      <c r="A143" t="s">
        <v>371</v>
      </c>
      <c r="B143" t="s">
        <v>437</v>
      </c>
      <c r="C143" t="s">
        <v>156</v>
      </c>
      <c r="D143">
        <f t="shared" si="7"/>
        <v>156</v>
      </c>
      <c r="E143">
        <f t="shared" si="8"/>
        <v>59</v>
      </c>
      <c r="F143">
        <f t="shared" si="9"/>
        <v>146</v>
      </c>
      <c r="G143">
        <v>0.18582201775231191</v>
      </c>
      <c r="H143">
        <v>0.22092945799228941</v>
      </c>
      <c r="I143">
        <v>0.32530087863233548</v>
      </c>
    </row>
    <row r="144" spans="1:9" x14ac:dyDescent="0.25">
      <c r="A144" t="s">
        <v>371</v>
      </c>
      <c r="B144" t="s">
        <v>437</v>
      </c>
      <c r="C144" t="s">
        <v>75</v>
      </c>
      <c r="D144">
        <f t="shared" si="7"/>
        <v>70</v>
      </c>
      <c r="E144">
        <f t="shared" si="8"/>
        <v>108</v>
      </c>
      <c r="F144">
        <f t="shared" si="9"/>
        <v>94</v>
      </c>
      <c r="G144">
        <v>0.73724183199911619</v>
      </c>
      <c r="H144">
        <v>0.14158334515654011</v>
      </c>
      <c r="I144">
        <v>0.68221792634278078</v>
      </c>
    </row>
    <row r="145" spans="1:9" x14ac:dyDescent="0.25">
      <c r="A145" t="s">
        <v>371</v>
      </c>
      <c r="B145" t="s">
        <v>437</v>
      </c>
      <c r="C145" t="s">
        <v>6</v>
      </c>
      <c r="D145">
        <f t="shared" si="7"/>
        <v>4</v>
      </c>
      <c r="E145">
        <f t="shared" si="8"/>
        <v>217</v>
      </c>
      <c r="F145">
        <f t="shared" si="9"/>
        <v>20</v>
      </c>
      <c r="G145">
        <v>4.0986292279625589</v>
      </c>
      <c r="H145">
        <v>3.728999622391535E-2</v>
      </c>
      <c r="I145">
        <v>1.9932229026864889</v>
      </c>
    </row>
    <row r="146" spans="1:9" x14ac:dyDescent="0.25">
      <c r="A146" t="s">
        <v>371</v>
      </c>
      <c r="B146" t="s">
        <v>437</v>
      </c>
      <c r="C146" t="s">
        <v>124</v>
      </c>
      <c r="D146">
        <f t="shared" si="7"/>
        <v>116</v>
      </c>
      <c r="E146">
        <f t="shared" si="8"/>
        <v>84</v>
      </c>
      <c r="F146">
        <f t="shared" si="9"/>
        <v>74</v>
      </c>
      <c r="G146">
        <v>0.35928036130133861</v>
      </c>
      <c r="H146">
        <v>0.17617776115341319</v>
      </c>
      <c r="I146">
        <v>0.77103725052021976</v>
      </c>
    </row>
    <row r="147" spans="1:9" x14ac:dyDescent="0.25">
      <c r="A147" t="s">
        <v>344</v>
      </c>
      <c r="B147" t="s">
        <v>441</v>
      </c>
      <c r="C147" t="s">
        <v>275</v>
      </c>
      <c r="D147">
        <f t="shared" si="7"/>
        <v>301</v>
      </c>
      <c r="E147">
        <f t="shared" si="8"/>
        <v>247</v>
      </c>
      <c r="F147">
        <f t="shared" si="9"/>
        <v>301</v>
      </c>
      <c r="G147">
        <v>3.9920159680638719E-3</v>
      </c>
      <c r="H147">
        <v>1.6563698000823749E-2</v>
      </c>
      <c r="I147">
        <v>4.5432943636536287E-3</v>
      </c>
    </row>
    <row r="148" spans="1:9" x14ac:dyDescent="0.25">
      <c r="A148" t="s">
        <v>371</v>
      </c>
      <c r="B148" t="s">
        <v>437</v>
      </c>
      <c r="C148" t="s">
        <v>108</v>
      </c>
      <c r="D148">
        <f t="shared" si="7"/>
        <v>122</v>
      </c>
      <c r="E148">
        <f t="shared" si="8"/>
        <v>67</v>
      </c>
      <c r="F148">
        <f t="shared" si="9"/>
        <v>115</v>
      </c>
      <c r="G148">
        <v>0.32722601899525189</v>
      </c>
      <c r="H148">
        <v>0.20400795976920441</v>
      </c>
      <c r="I148">
        <v>0.48528696405373539</v>
      </c>
    </row>
    <row r="149" spans="1:9" x14ac:dyDescent="0.25">
      <c r="A149" t="s">
        <v>371</v>
      </c>
      <c r="B149" t="s">
        <v>437</v>
      </c>
      <c r="C149" t="s">
        <v>202</v>
      </c>
      <c r="D149">
        <f t="shared" si="7"/>
        <v>125</v>
      </c>
      <c r="E149">
        <f t="shared" si="8"/>
        <v>77</v>
      </c>
      <c r="F149">
        <f t="shared" si="9"/>
        <v>85</v>
      </c>
      <c r="G149">
        <v>0.30986991228659111</v>
      </c>
      <c r="H149">
        <v>0.18631141475968971</v>
      </c>
      <c r="I149">
        <v>0.71642365926586871</v>
      </c>
    </row>
    <row r="150" spans="1:9" x14ac:dyDescent="0.25">
      <c r="A150" t="s">
        <v>371</v>
      </c>
      <c r="B150" t="s">
        <v>437</v>
      </c>
      <c r="C150" t="s">
        <v>161</v>
      </c>
      <c r="D150">
        <f t="shared" si="7"/>
        <v>151</v>
      </c>
      <c r="E150">
        <f t="shared" si="8"/>
        <v>225</v>
      </c>
      <c r="F150">
        <f t="shared" si="9"/>
        <v>90</v>
      </c>
      <c r="G150">
        <v>0.20054405097632</v>
      </c>
      <c r="H150">
        <v>3.0489778019718139E-2</v>
      </c>
      <c r="I150">
        <v>0.7080343903082813</v>
      </c>
    </row>
    <row r="151" spans="1:9" x14ac:dyDescent="0.25">
      <c r="A151" t="s">
        <v>371</v>
      </c>
      <c r="B151" t="s">
        <v>437</v>
      </c>
      <c r="C151" t="s">
        <v>190</v>
      </c>
      <c r="D151">
        <f t="shared" si="7"/>
        <v>183</v>
      </c>
      <c r="E151">
        <f t="shared" si="8"/>
        <v>21</v>
      </c>
      <c r="F151">
        <f t="shared" si="9"/>
        <v>173</v>
      </c>
      <c r="G151">
        <v>0.1031538457483009</v>
      </c>
      <c r="H151">
        <v>0.48234167841514408</v>
      </c>
      <c r="I151">
        <v>0.18639632189780819</v>
      </c>
    </row>
    <row r="152" spans="1:9" x14ac:dyDescent="0.25">
      <c r="A152" t="s">
        <v>371</v>
      </c>
      <c r="B152" t="s">
        <v>437</v>
      </c>
      <c r="C152" t="s">
        <v>189</v>
      </c>
      <c r="D152">
        <f t="shared" si="7"/>
        <v>211</v>
      </c>
      <c r="E152">
        <f t="shared" si="8"/>
        <v>26</v>
      </c>
      <c r="F152">
        <f t="shared" si="9"/>
        <v>166</v>
      </c>
      <c r="G152">
        <v>5.2270341329835768E-2</v>
      </c>
      <c r="H152">
        <v>0.38527122126218172</v>
      </c>
      <c r="I152">
        <v>0.2103858960470982</v>
      </c>
    </row>
    <row r="153" spans="1:9" x14ac:dyDescent="0.25">
      <c r="A153" t="s">
        <v>371</v>
      </c>
      <c r="B153" t="s">
        <v>437</v>
      </c>
      <c r="C153" t="s">
        <v>317</v>
      </c>
      <c r="D153">
        <f t="shared" si="7"/>
        <v>274</v>
      </c>
      <c r="E153">
        <f t="shared" si="8"/>
        <v>117</v>
      </c>
      <c r="F153">
        <f t="shared" si="9"/>
        <v>247</v>
      </c>
      <c r="G153">
        <v>1.3240186294078511E-2</v>
      </c>
      <c r="H153">
        <v>0.13309606684144079</v>
      </c>
      <c r="I153">
        <v>2.520843617020968E-2</v>
      </c>
    </row>
    <row r="154" spans="1:9" x14ac:dyDescent="0.25">
      <c r="A154" t="s">
        <v>371</v>
      </c>
      <c r="B154" t="s">
        <v>437</v>
      </c>
      <c r="C154" t="s">
        <v>221</v>
      </c>
      <c r="D154">
        <f t="shared" si="7"/>
        <v>208</v>
      </c>
      <c r="E154">
        <f t="shared" si="8"/>
        <v>296</v>
      </c>
      <c r="F154">
        <f t="shared" si="9"/>
        <v>253</v>
      </c>
      <c r="G154">
        <v>5.5570045467469957E-2</v>
      </c>
      <c r="H154">
        <v>0</v>
      </c>
      <c r="I154">
        <v>1.9332856229650881E-2</v>
      </c>
    </row>
    <row r="155" spans="1:9" x14ac:dyDescent="0.25">
      <c r="A155" t="s">
        <v>371</v>
      </c>
      <c r="B155" t="s">
        <v>437</v>
      </c>
      <c r="C155" t="s">
        <v>236</v>
      </c>
      <c r="D155">
        <f t="shared" si="7"/>
        <v>196</v>
      </c>
      <c r="E155">
        <f t="shared" si="8"/>
        <v>16</v>
      </c>
      <c r="F155">
        <f t="shared" si="9"/>
        <v>199</v>
      </c>
      <c r="G155">
        <v>8.1913584346993404E-2</v>
      </c>
      <c r="H155">
        <v>0.55235869775507873</v>
      </c>
      <c r="I155">
        <v>0.1030434326744995</v>
      </c>
    </row>
    <row r="156" spans="1:9" x14ac:dyDescent="0.25">
      <c r="A156" t="s">
        <v>372</v>
      </c>
      <c r="B156" t="s">
        <v>437</v>
      </c>
      <c r="C156" t="s">
        <v>89</v>
      </c>
      <c r="D156">
        <f t="shared" si="7"/>
        <v>102</v>
      </c>
      <c r="E156">
        <f t="shared" si="8"/>
        <v>61</v>
      </c>
      <c r="F156">
        <f t="shared" si="9"/>
        <v>108</v>
      </c>
      <c r="G156">
        <v>0.44744428133371839</v>
      </c>
      <c r="H156">
        <v>0.2191899219813046</v>
      </c>
      <c r="I156">
        <v>0.53912642087559992</v>
      </c>
    </row>
    <row r="157" spans="1:9" x14ac:dyDescent="0.25">
      <c r="A157" t="s">
        <v>372</v>
      </c>
      <c r="B157" t="s">
        <v>437</v>
      </c>
      <c r="C157" t="s">
        <v>42</v>
      </c>
      <c r="D157">
        <f t="shared" si="7"/>
        <v>55</v>
      </c>
      <c r="E157">
        <f t="shared" si="8"/>
        <v>69</v>
      </c>
      <c r="F157">
        <f t="shared" si="9"/>
        <v>81</v>
      </c>
      <c r="G157">
        <v>0.96582678554063162</v>
      </c>
      <c r="H157">
        <v>0.19858311646484261</v>
      </c>
      <c r="I157">
        <v>0.73494513001100992</v>
      </c>
    </row>
    <row r="158" spans="1:9" x14ac:dyDescent="0.25">
      <c r="A158" t="s">
        <v>344</v>
      </c>
      <c r="B158" t="s">
        <v>441</v>
      </c>
      <c r="C158" t="s">
        <v>231</v>
      </c>
      <c r="D158">
        <f t="shared" si="7"/>
        <v>289</v>
      </c>
      <c r="E158">
        <f t="shared" si="8"/>
        <v>254</v>
      </c>
      <c r="F158">
        <f t="shared" si="9"/>
        <v>275</v>
      </c>
      <c r="G158">
        <v>9.3476051559883908E-3</v>
      </c>
      <c r="H158">
        <v>1.12365464675575E-2</v>
      </c>
      <c r="I158">
        <v>1.0645375914837E-2</v>
      </c>
    </row>
    <row r="159" spans="1:9" x14ac:dyDescent="0.25">
      <c r="A159" t="s">
        <v>372</v>
      </c>
      <c r="B159" t="s">
        <v>437</v>
      </c>
      <c r="C159" t="s">
        <v>118</v>
      </c>
      <c r="D159">
        <f t="shared" si="7"/>
        <v>83</v>
      </c>
      <c r="E159">
        <f t="shared" si="8"/>
        <v>70</v>
      </c>
      <c r="F159">
        <f t="shared" si="9"/>
        <v>105</v>
      </c>
      <c r="G159">
        <v>0.58823938498580464</v>
      </c>
      <c r="H159">
        <v>0.19733330343850411</v>
      </c>
      <c r="I159">
        <v>0.5505293408736559</v>
      </c>
    </row>
    <row r="160" spans="1:9" x14ac:dyDescent="0.25">
      <c r="A160" t="s">
        <v>372</v>
      </c>
      <c r="B160" t="s">
        <v>437</v>
      </c>
      <c r="C160" t="s">
        <v>32</v>
      </c>
      <c r="D160">
        <f t="shared" si="7"/>
        <v>27</v>
      </c>
      <c r="E160">
        <f t="shared" si="8"/>
        <v>107</v>
      </c>
      <c r="F160">
        <f t="shared" si="9"/>
        <v>30</v>
      </c>
      <c r="G160">
        <v>1.679709639747764</v>
      </c>
      <c r="H160">
        <v>0.143096124999265</v>
      </c>
      <c r="I160">
        <v>1.5042653815216041</v>
      </c>
    </row>
    <row r="161" spans="1:9" x14ac:dyDescent="0.25">
      <c r="A161" t="s">
        <v>372</v>
      </c>
      <c r="B161" t="s">
        <v>437</v>
      </c>
      <c r="C161" t="s">
        <v>98</v>
      </c>
      <c r="D161">
        <f t="shared" si="7"/>
        <v>108</v>
      </c>
      <c r="E161">
        <f t="shared" si="8"/>
        <v>104</v>
      </c>
      <c r="F161">
        <f t="shared" si="9"/>
        <v>75</v>
      </c>
      <c r="G161">
        <v>0.41392344771775769</v>
      </c>
      <c r="H161">
        <v>0.14720940509895111</v>
      </c>
      <c r="I161">
        <v>0.77000700085075879</v>
      </c>
    </row>
    <row r="162" spans="1:9" x14ac:dyDescent="0.25">
      <c r="A162" t="s">
        <v>372</v>
      </c>
      <c r="B162" t="s">
        <v>437</v>
      </c>
      <c r="C162" t="s">
        <v>134</v>
      </c>
      <c r="D162">
        <f t="shared" si="7"/>
        <v>121</v>
      </c>
      <c r="E162">
        <f t="shared" si="8"/>
        <v>39</v>
      </c>
      <c r="F162">
        <f t="shared" si="9"/>
        <v>150</v>
      </c>
      <c r="G162">
        <v>0.32761336693310078</v>
      </c>
      <c r="H162">
        <v>0.3004327966280223</v>
      </c>
      <c r="I162">
        <v>0.29439172824423171</v>
      </c>
    </row>
    <row r="163" spans="1:9" x14ac:dyDescent="0.25">
      <c r="A163" t="s">
        <v>372</v>
      </c>
      <c r="B163" t="s">
        <v>437</v>
      </c>
      <c r="C163" t="s">
        <v>233</v>
      </c>
      <c r="D163">
        <f t="shared" si="7"/>
        <v>184</v>
      </c>
      <c r="E163">
        <f t="shared" si="8"/>
        <v>228</v>
      </c>
      <c r="F163">
        <f t="shared" si="9"/>
        <v>170</v>
      </c>
      <c r="G163">
        <v>0.1029791418418101</v>
      </c>
      <c r="H163">
        <v>2.8655692040673621E-2</v>
      </c>
      <c r="I163">
        <v>0.19895714143593049</v>
      </c>
    </row>
    <row r="164" spans="1:9" x14ac:dyDescent="0.25">
      <c r="A164" t="s">
        <v>372</v>
      </c>
      <c r="B164" t="s">
        <v>437</v>
      </c>
      <c r="C164" t="s">
        <v>166</v>
      </c>
      <c r="D164">
        <f t="shared" si="7"/>
        <v>216</v>
      </c>
      <c r="E164">
        <f t="shared" si="8"/>
        <v>126</v>
      </c>
      <c r="F164">
        <f t="shared" si="9"/>
        <v>197</v>
      </c>
      <c r="G164">
        <v>4.7138719194607423E-2</v>
      </c>
      <c r="H164">
        <v>0.12009858496566</v>
      </c>
      <c r="I164">
        <v>0.107164023269359</v>
      </c>
    </row>
    <row r="165" spans="1:9" x14ac:dyDescent="0.25">
      <c r="A165" t="s">
        <v>373</v>
      </c>
      <c r="B165" t="s">
        <v>437</v>
      </c>
      <c r="C165" t="s">
        <v>67</v>
      </c>
      <c r="D165">
        <f t="shared" si="7"/>
        <v>45</v>
      </c>
      <c r="E165">
        <f t="shared" si="8"/>
        <v>97</v>
      </c>
      <c r="F165">
        <f t="shared" si="9"/>
        <v>62</v>
      </c>
      <c r="G165">
        <v>1.010872941380625</v>
      </c>
      <c r="H165">
        <v>0.15472118769988541</v>
      </c>
      <c r="I165">
        <v>0.84685270303056526</v>
      </c>
    </row>
    <row r="166" spans="1:9" x14ac:dyDescent="0.25">
      <c r="A166" t="s">
        <v>374</v>
      </c>
      <c r="B166" t="s">
        <v>437</v>
      </c>
      <c r="C166" t="s">
        <v>106</v>
      </c>
      <c r="D166">
        <f t="shared" si="7"/>
        <v>94</v>
      </c>
      <c r="E166">
        <f t="shared" si="8"/>
        <v>124</v>
      </c>
      <c r="F166">
        <f t="shared" si="9"/>
        <v>86</v>
      </c>
      <c r="G166">
        <v>0.51827096501777126</v>
      </c>
      <c r="H166">
        <v>0.12608113951835681</v>
      </c>
      <c r="I166">
        <v>0.71553857561028889</v>
      </c>
    </row>
    <row r="167" spans="1:9" x14ac:dyDescent="0.25">
      <c r="A167" t="s">
        <v>375</v>
      </c>
      <c r="B167" t="s">
        <v>437</v>
      </c>
      <c r="C167" t="s">
        <v>96</v>
      </c>
      <c r="D167">
        <f t="shared" si="7"/>
        <v>95</v>
      </c>
      <c r="E167">
        <f t="shared" si="8"/>
        <v>98</v>
      </c>
      <c r="F167">
        <f t="shared" si="9"/>
        <v>110</v>
      </c>
      <c r="G167">
        <v>0.50653140912827899</v>
      </c>
      <c r="H167">
        <v>0.15193475816199911</v>
      </c>
      <c r="I167">
        <v>0.52537897835581071</v>
      </c>
    </row>
    <row r="168" spans="1:9" x14ac:dyDescent="0.25">
      <c r="A168" t="s">
        <v>376</v>
      </c>
      <c r="B168" t="s">
        <v>437</v>
      </c>
      <c r="C168" t="s">
        <v>41</v>
      </c>
      <c r="D168">
        <f t="shared" si="7"/>
        <v>71</v>
      </c>
      <c r="E168">
        <f t="shared" si="8"/>
        <v>73</v>
      </c>
      <c r="F168">
        <f t="shared" si="9"/>
        <v>103</v>
      </c>
      <c r="G168">
        <v>0.73638851532631677</v>
      </c>
      <c r="H168">
        <v>0.18848136157559511</v>
      </c>
      <c r="I168">
        <v>0.56526927983898179</v>
      </c>
    </row>
    <row r="169" spans="1:9" x14ac:dyDescent="0.25">
      <c r="A169" t="s">
        <v>377</v>
      </c>
      <c r="B169" t="s">
        <v>441</v>
      </c>
      <c r="C169" t="s">
        <v>26</v>
      </c>
      <c r="D169">
        <f t="shared" si="7"/>
        <v>24</v>
      </c>
      <c r="E169">
        <f t="shared" si="8"/>
        <v>143</v>
      </c>
      <c r="F169">
        <f t="shared" si="9"/>
        <v>8</v>
      </c>
      <c r="G169">
        <v>1.868560008167135</v>
      </c>
      <c r="H169">
        <v>0.1053356128443218</v>
      </c>
      <c r="I169">
        <v>2.4493109732934868</v>
      </c>
    </row>
    <row r="170" spans="1:9" x14ac:dyDescent="0.25">
      <c r="A170" t="s">
        <v>376</v>
      </c>
      <c r="B170" t="s">
        <v>437</v>
      </c>
      <c r="C170" t="s">
        <v>267</v>
      </c>
      <c r="D170">
        <f t="shared" si="7"/>
        <v>285</v>
      </c>
      <c r="E170">
        <f t="shared" si="8"/>
        <v>60</v>
      </c>
      <c r="F170">
        <f t="shared" si="9"/>
        <v>228</v>
      </c>
      <c r="G170">
        <v>1.0179640718562869E-2</v>
      </c>
      <c r="H170">
        <v>0.21971473613031511</v>
      </c>
      <c r="I170">
        <v>5.8393725865084962E-2</v>
      </c>
    </row>
    <row r="171" spans="1:9" x14ac:dyDescent="0.25">
      <c r="A171" t="s">
        <v>378</v>
      </c>
      <c r="B171" t="s">
        <v>437</v>
      </c>
      <c r="C171" t="s">
        <v>13</v>
      </c>
      <c r="D171">
        <f t="shared" si="7"/>
        <v>13</v>
      </c>
      <c r="E171">
        <f t="shared" si="8"/>
        <v>158</v>
      </c>
      <c r="F171">
        <f t="shared" si="9"/>
        <v>41</v>
      </c>
      <c r="G171">
        <v>2.8536702705680952</v>
      </c>
      <c r="H171">
        <v>8.9989822810414052E-2</v>
      </c>
      <c r="I171">
        <v>1.1608033308703749</v>
      </c>
    </row>
    <row r="172" spans="1:9" x14ac:dyDescent="0.25">
      <c r="A172" t="s">
        <v>378</v>
      </c>
      <c r="B172" t="s">
        <v>437</v>
      </c>
      <c r="C172" t="s">
        <v>145</v>
      </c>
      <c r="D172">
        <f t="shared" si="7"/>
        <v>140</v>
      </c>
      <c r="E172">
        <f t="shared" si="8"/>
        <v>183</v>
      </c>
      <c r="F172">
        <f t="shared" si="9"/>
        <v>142</v>
      </c>
      <c r="G172">
        <v>0.2493119452362432</v>
      </c>
      <c r="H172">
        <v>6.7061415161136118E-2</v>
      </c>
      <c r="I172">
        <v>0.34945941703024991</v>
      </c>
    </row>
    <row r="173" spans="1:9" x14ac:dyDescent="0.25">
      <c r="A173" t="s">
        <v>378</v>
      </c>
      <c r="B173" t="s">
        <v>437</v>
      </c>
      <c r="C173" t="s">
        <v>144</v>
      </c>
      <c r="D173">
        <f t="shared" si="7"/>
        <v>166</v>
      </c>
      <c r="E173">
        <f t="shared" si="8"/>
        <v>4</v>
      </c>
      <c r="F173">
        <f t="shared" si="9"/>
        <v>168</v>
      </c>
      <c r="G173">
        <v>0.1442584001589923</v>
      </c>
      <c r="H173">
        <v>0.94507690694039859</v>
      </c>
      <c r="I173">
        <v>0.2016047477267536</v>
      </c>
    </row>
    <row r="174" spans="1:9" x14ac:dyDescent="0.25">
      <c r="A174" t="s">
        <v>378</v>
      </c>
      <c r="B174" t="s">
        <v>437</v>
      </c>
      <c r="C174" t="s">
        <v>318</v>
      </c>
      <c r="D174">
        <f t="shared" si="7"/>
        <v>239</v>
      </c>
      <c r="E174">
        <f t="shared" si="8"/>
        <v>250</v>
      </c>
      <c r="F174">
        <f t="shared" si="9"/>
        <v>177</v>
      </c>
      <c r="G174">
        <v>2.8851440263909438E-2</v>
      </c>
      <c r="H174">
        <v>1.2796628964293641E-2</v>
      </c>
      <c r="I174">
        <v>0.18014456325207001</v>
      </c>
    </row>
    <row r="175" spans="1:9" x14ac:dyDescent="0.25">
      <c r="A175" t="s">
        <v>378</v>
      </c>
      <c r="B175" t="s">
        <v>437</v>
      </c>
      <c r="C175" t="s">
        <v>102</v>
      </c>
      <c r="D175">
        <f t="shared" si="7"/>
        <v>93</v>
      </c>
      <c r="E175">
        <f t="shared" si="8"/>
        <v>23</v>
      </c>
      <c r="F175">
        <f t="shared" si="9"/>
        <v>155</v>
      </c>
      <c r="G175">
        <v>0.52349692598210806</v>
      </c>
      <c r="H175">
        <v>0.3970932533542631</v>
      </c>
      <c r="I175">
        <v>0.2709527964644311</v>
      </c>
    </row>
    <row r="176" spans="1:9" x14ac:dyDescent="0.25">
      <c r="A176" t="s">
        <v>379</v>
      </c>
      <c r="B176" t="s">
        <v>437</v>
      </c>
      <c r="C176" t="s">
        <v>148</v>
      </c>
      <c r="D176">
        <f t="shared" si="7"/>
        <v>161</v>
      </c>
      <c r="E176">
        <f t="shared" si="8"/>
        <v>87</v>
      </c>
      <c r="F176">
        <f t="shared" si="9"/>
        <v>104</v>
      </c>
      <c r="G176">
        <v>0.15513830826892031</v>
      </c>
      <c r="H176">
        <v>0.16697480972061621</v>
      </c>
      <c r="I176">
        <v>0.5623901362192264</v>
      </c>
    </row>
    <row r="177" spans="1:9" x14ac:dyDescent="0.25">
      <c r="A177" t="s">
        <v>380</v>
      </c>
      <c r="B177" t="s">
        <v>437</v>
      </c>
      <c r="C177" t="s">
        <v>93</v>
      </c>
      <c r="D177">
        <f t="shared" si="7"/>
        <v>127</v>
      </c>
      <c r="E177">
        <f t="shared" si="8"/>
        <v>51</v>
      </c>
      <c r="F177">
        <f t="shared" si="9"/>
        <v>79</v>
      </c>
      <c r="G177">
        <v>0.29731062415858212</v>
      </c>
      <c r="H177">
        <v>0.25212764340347321</v>
      </c>
      <c r="I177">
        <v>0.74876833627793826</v>
      </c>
    </row>
    <row r="178" spans="1:9" x14ac:dyDescent="0.25">
      <c r="A178" t="s">
        <v>380</v>
      </c>
      <c r="B178" t="s">
        <v>437</v>
      </c>
      <c r="C178" t="s">
        <v>27</v>
      </c>
      <c r="D178">
        <f t="shared" si="7"/>
        <v>31</v>
      </c>
      <c r="E178">
        <f t="shared" si="8"/>
        <v>175</v>
      </c>
      <c r="F178">
        <f t="shared" si="9"/>
        <v>39</v>
      </c>
      <c r="G178">
        <v>1.508919888632317</v>
      </c>
      <c r="H178">
        <v>7.6212152861037108E-2</v>
      </c>
      <c r="I178">
        <v>1.2117829630240731</v>
      </c>
    </row>
    <row r="179" spans="1:9" x14ac:dyDescent="0.25">
      <c r="A179" t="s">
        <v>381</v>
      </c>
      <c r="B179" t="s">
        <v>437</v>
      </c>
      <c r="C179" t="s">
        <v>88</v>
      </c>
      <c r="D179">
        <f t="shared" si="7"/>
        <v>92</v>
      </c>
      <c r="E179">
        <f t="shared" si="8"/>
        <v>148</v>
      </c>
      <c r="F179">
        <f t="shared" si="9"/>
        <v>29</v>
      </c>
      <c r="G179">
        <v>0.53038519135354023</v>
      </c>
      <c r="H179">
        <v>9.9393598195993402E-2</v>
      </c>
      <c r="I179">
        <v>1.5260353633567101</v>
      </c>
    </row>
    <row r="180" spans="1:9" x14ac:dyDescent="0.25">
      <c r="A180" t="s">
        <v>377</v>
      </c>
      <c r="B180" t="s">
        <v>441</v>
      </c>
      <c r="C180" t="s">
        <v>70</v>
      </c>
      <c r="D180">
        <f t="shared" si="7"/>
        <v>46</v>
      </c>
      <c r="E180">
        <f t="shared" si="8"/>
        <v>218</v>
      </c>
      <c r="F180">
        <f t="shared" si="9"/>
        <v>72</v>
      </c>
      <c r="G180">
        <v>1.0103261250997899</v>
      </c>
      <c r="H180">
        <v>3.6856488050127027E-2</v>
      </c>
      <c r="I180">
        <v>0.77945521194139111</v>
      </c>
    </row>
    <row r="181" spans="1:9" x14ac:dyDescent="0.25">
      <c r="A181" t="s">
        <v>382</v>
      </c>
      <c r="B181" t="s">
        <v>437</v>
      </c>
      <c r="C181" t="s">
        <v>18</v>
      </c>
      <c r="D181">
        <f t="shared" si="7"/>
        <v>29</v>
      </c>
      <c r="E181">
        <f t="shared" si="8"/>
        <v>96</v>
      </c>
      <c r="F181">
        <f t="shared" si="9"/>
        <v>78</v>
      </c>
      <c r="G181">
        <v>1.6297074130405229</v>
      </c>
      <c r="H181">
        <v>0.15717174837792791</v>
      </c>
      <c r="I181">
        <v>0.75105197408658231</v>
      </c>
    </row>
    <row r="182" spans="1:9" x14ac:dyDescent="0.25">
      <c r="A182" t="s">
        <v>383</v>
      </c>
      <c r="B182" t="s">
        <v>437</v>
      </c>
      <c r="C182" t="s">
        <v>319</v>
      </c>
      <c r="D182">
        <f t="shared" si="7"/>
        <v>314</v>
      </c>
      <c r="E182">
        <f t="shared" si="8"/>
        <v>296</v>
      </c>
      <c r="F182">
        <f t="shared" si="9"/>
        <v>311</v>
      </c>
      <c r="G182">
        <v>0</v>
      </c>
      <c r="H182">
        <v>0</v>
      </c>
      <c r="I182">
        <v>0</v>
      </c>
    </row>
    <row r="183" spans="1:9" x14ac:dyDescent="0.25">
      <c r="A183" t="s">
        <v>384</v>
      </c>
      <c r="B183" t="s">
        <v>437</v>
      </c>
      <c r="C183" t="s">
        <v>320</v>
      </c>
      <c r="D183">
        <f t="shared" si="7"/>
        <v>314</v>
      </c>
      <c r="E183">
        <f t="shared" si="8"/>
        <v>296</v>
      </c>
      <c r="F183">
        <f t="shared" si="9"/>
        <v>311</v>
      </c>
      <c r="G183">
        <v>0</v>
      </c>
      <c r="H183">
        <v>0</v>
      </c>
      <c r="I183">
        <v>0</v>
      </c>
    </row>
    <row r="184" spans="1:9" x14ac:dyDescent="0.25">
      <c r="A184" t="s">
        <v>385</v>
      </c>
      <c r="B184" t="s">
        <v>437</v>
      </c>
      <c r="C184" t="s">
        <v>321</v>
      </c>
      <c r="D184">
        <f t="shared" si="7"/>
        <v>227</v>
      </c>
      <c r="E184">
        <f t="shared" si="8"/>
        <v>212</v>
      </c>
      <c r="F184">
        <f t="shared" si="9"/>
        <v>311</v>
      </c>
      <c r="G184">
        <v>3.3996261865344879E-2</v>
      </c>
      <c r="H184">
        <v>4.3731794081923243E-2</v>
      </c>
      <c r="I184">
        <v>0</v>
      </c>
    </row>
    <row r="185" spans="1:9" x14ac:dyDescent="0.25">
      <c r="A185" t="s">
        <v>386</v>
      </c>
      <c r="B185" t="s">
        <v>437</v>
      </c>
      <c r="C185" t="s">
        <v>116</v>
      </c>
      <c r="D185">
        <f t="shared" si="7"/>
        <v>80</v>
      </c>
      <c r="E185">
        <f t="shared" si="8"/>
        <v>231</v>
      </c>
      <c r="F185">
        <f t="shared" si="9"/>
        <v>34</v>
      </c>
      <c r="G185">
        <v>0.6352988228344183</v>
      </c>
      <c r="H185">
        <v>2.487622158280841E-2</v>
      </c>
      <c r="I185">
        <v>1.379154904280834</v>
      </c>
    </row>
    <row r="186" spans="1:9" x14ac:dyDescent="0.25">
      <c r="A186" t="s">
        <v>387</v>
      </c>
      <c r="B186" t="s">
        <v>437</v>
      </c>
      <c r="C186" t="s">
        <v>265</v>
      </c>
      <c r="D186">
        <f t="shared" si="7"/>
        <v>241</v>
      </c>
      <c r="E186">
        <f t="shared" si="8"/>
        <v>190</v>
      </c>
      <c r="F186">
        <f t="shared" si="9"/>
        <v>311</v>
      </c>
      <c r="G186">
        <v>2.8317295830160381E-2</v>
      </c>
      <c r="H186">
        <v>6.0714473782773712E-2</v>
      </c>
      <c r="I186">
        <v>0</v>
      </c>
    </row>
    <row r="187" spans="1:9" x14ac:dyDescent="0.25">
      <c r="A187" t="s">
        <v>387</v>
      </c>
      <c r="B187" t="s">
        <v>437</v>
      </c>
      <c r="C187" t="s">
        <v>322</v>
      </c>
      <c r="D187">
        <f t="shared" si="7"/>
        <v>252</v>
      </c>
      <c r="E187">
        <f t="shared" si="8"/>
        <v>185</v>
      </c>
      <c r="F187">
        <f t="shared" si="9"/>
        <v>311</v>
      </c>
      <c r="G187">
        <v>2.2867754449418711E-2</v>
      </c>
      <c r="H187">
        <v>6.3606295395059284E-2</v>
      </c>
      <c r="I187">
        <v>0</v>
      </c>
    </row>
    <row r="188" spans="1:9" x14ac:dyDescent="0.25">
      <c r="A188" t="s">
        <v>388</v>
      </c>
      <c r="B188" t="s">
        <v>437</v>
      </c>
      <c r="C188" t="s">
        <v>131</v>
      </c>
      <c r="D188">
        <f t="shared" si="7"/>
        <v>101</v>
      </c>
      <c r="E188">
        <f t="shared" si="8"/>
        <v>181</v>
      </c>
      <c r="F188">
        <f t="shared" si="9"/>
        <v>98</v>
      </c>
      <c r="G188">
        <v>0.44995610178253798</v>
      </c>
      <c r="H188">
        <v>6.8440021752070687E-2</v>
      </c>
      <c r="I188">
        <v>0.6592644606605178</v>
      </c>
    </row>
    <row r="189" spans="1:9" x14ac:dyDescent="0.25">
      <c r="A189" t="s">
        <v>389</v>
      </c>
      <c r="B189" t="s">
        <v>437</v>
      </c>
      <c r="C189" t="s">
        <v>91</v>
      </c>
      <c r="D189">
        <f t="shared" si="7"/>
        <v>124</v>
      </c>
      <c r="E189">
        <f t="shared" si="8"/>
        <v>196</v>
      </c>
      <c r="F189">
        <f t="shared" si="9"/>
        <v>101</v>
      </c>
      <c r="G189">
        <v>0.31665924793115119</v>
      </c>
      <c r="H189">
        <v>5.7954138435113683E-2</v>
      </c>
      <c r="I189">
        <v>0.57855432397711026</v>
      </c>
    </row>
    <row r="190" spans="1:9" x14ac:dyDescent="0.25">
      <c r="A190" t="s">
        <v>390</v>
      </c>
      <c r="B190" t="s">
        <v>437</v>
      </c>
      <c r="C190" t="s">
        <v>182</v>
      </c>
      <c r="D190">
        <f t="shared" si="7"/>
        <v>185</v>
      </c>
      <c r="E190">
        <f t="shared" si="8"/>
        <v>56</v>
      </c>
      <c r="F190">
        <f t="shared" si="9"/>
        <v>245</v>
      </c>
      <c r="G190">
        <v>0.1004819749337298</v>
      </c>
      <c r="H190">
        <v>0.23022380622334851</v>
      </c>
      <c r="I190">
        <v>2.755758324620599E-2</v>
      </c>
    </row>
    <row r="191" spans="1:9" x14ac:dyDescent="0.25">
      <c r="A191" t="s">
        <v>377</v>
      </c>
      <c r="B191" t="s">
        <v>441</v>
      </c>
      <c r="C191" t="s">
        <v>276</v>
      </c>
      <c r="D191">
        <f t="shared" si="7"/>
        <v>268</v>
      </c>
      <c r="E191">
        <f t="shared" si="8"/>
        <v>296</v>
      </c>
      <c r="F191">
        <f t="shared" si="9"/>
        <v>218</v>
      </c>
      <c r="G191">
        <v>1.5208975987419099E-2</v>
      </c>
      <c r="H191">
        <v>0</v>
      </c>
      <c r="I191">
        <v>6.907142448425059E-2</v>
      </c>
    </row>
    <row r="192" spans="1:9" x14ac:dyDescent="0.25">
      <c r="A192" t="s">
        <v>391</v>
      </c>
      <c r="B192" t="s">
        <v>443</v>
      </c>
      <c r="C192" t="s">
        <v>78</v>
      </c>
      <c r="D192">
        <f t="shared" si="7"/>
        <v>82</v>
      </c>
      <c r="E192">
        <f t="shared" si="8"/>
        <v>296</v>
      </c>
      <c r="F192">
        <f t="shared" si="9"/>
        <v>48</v>
      </c>
      <c r="G192">
        <v>0.61526962528033013</v>
      </c>
      <c r="H192">
        <v>0</v>
      </c>
      <c r="I192">
        <v>0.95142664772667851</v>
      </c>
    </row>
    <row r="193" spans="1:9" x14ac:dyDescent="0.25">
      <c r="A193" t="s">
        <v>392</v>
      </c>
      <c r="B193" t="s">
        <v>443</v>
      </c>
      <c r="C193" t="s">
        <v>270</v>
      </c>
      <c r="D193">
        <f t="shared" si="7"/>
        <v>267</v>
      </c>
      <c r="E193">
        <f t="shared" si="8"/>
        <v>267</v>
      </c>
      <c r="F193">
        <f t="shared" si="9"/>
        <v>243</v>
      </c>
      <c r="G193">
        <v>1.540172505425101E-2</v>
      </c>
      <c r="H193">
        <v>8.0505655355954733E-3</v>
      </c>
      <c r="I193">
        <v>3.199076102537473E-2</v>
      </c>
    </row>
    <row r="194" spans="1:9" x14ac:dyDescent="0.25">
      <c r="A194" t="s">
        <v>393</v>
      </c>
      <c r="B194" t="s">
        <v>443</v>
      </c>
      <c r="C194" t="s">
        <v>149</v>
      </c>
      <c r="D194">
        <f t="shared" si="7"/>
        <v>165</v>
      </c>
      <c r="E194">
        <f t="shared" si="8"/>
        <v>12</v>
      </c>
      <c r="F194">
        <f t="shared" si="9"/>
        <v>152</v>
      </c>
      <c r="G194">
        <v>0.15227176954658911</v>
      </c>
      <c r="H194">
        <v>0.64740630200019567</v>
      </c>
      <c r="I194">
        <v>0.28502922097674599</v>
      </c>
    </row>
    <row r="195" spans="1:9" x14ac:dyDescent="0.25">
      <c r="A195" t="s">
        <v>394</v>
      </c>
      <c r="B195" t="s">
        <v>443</v>
      </c>
      <c r="C195" t="s">
        <v>64</v>
      </c>
      <c r="D195">
        <f t="shared" ref="D195:D258" si="10">RANK(G195,G$2:G$331,0)</f>
        <v>77</v>
      </c>
      <c r="E195">
        <f t="shared" ref="E195:E258" si="11">RANK(H195,H$2:H$331,0)</f>
        <v>44</v>
      </c>
      <c r="F195">
        <f t="shared" ref="F195:F258" si="12">RANK(I195,I$2:I$331,0)</f>
        <v>24</v>
      </c>
      <c r="G195">
        <v>0.65603946276895009</v>
      </c>
      <c r="H195">
        <v>0.2805507058325698</v>
      </c>
      <c r="I195">
        <v>1.6928167745683831</v>
      </c>
    </row>
    <row r="196" spans="1:9" x14ac:dyDescent="0.25">
      <c r="A196" t="s">
        <v>395</v>
      </c>
      <c r="B196" t="s">
        <v>443</v>
      </c>
      <c r="C196" t="s">
        <v>10</v>
      </c>
      <c r="D196">
        <f t="shared" si="10"/>
        <v>3</v>
      </c>
      <c r="E196">
        <f t="shared" si="11"/>
        <v>1</v>
      </c>
      <c r="F196">
        <f t="shared" si="12"/>
        <v>18</v>
      </c>
      <c r="G196">
        <v>4.2237511364355704</v>
      </c>
      <c r="H196">
        <v>1.120940735732066</v>
      </c>
      <c r="I196">
        <v>2.0241599126188099</v>
      </c>
    </row>
    <row r="197" spans="1:9" x14ac:dyDescent="0.25">
      <c r="A197" t="s">
        <v>396</v>
      </c>
      <c r="B197" t="s">
        <v>443</v>
      </c>
      <c r="C197" t="s">
        <v>65</v>
      </c>
      <c r="D197">
        <f t="shared" si="10"/>
        <v>42</v>
      </c>
      <c r="E197">
        <f t="shared" si="11"/>
        <v>109</v>
      </c>
      <c r="F197">
        <f t="shared" si="12"/>
        <v>84</v>
      </c>
      <c r="G197">
        <v>1.086794972746425</v>
      </c>
      <c r="H197">
        <v>0.1410115107924643</v>
      </c>
      <c r="I197">
        <v>0.72004610522764323</v>
      </c>
    </row>
    <row r="198" spans="1:9" x14ac:dyDescent="0.25">
      <c r="A198" t="s">
        <v>397</v>
      </c>
      <c r="B198" t="s">
        <v>444</v>
      </c>
      <c r="C198" t="s">
        <v>12</v>
      </c>
      <c r="D198">
        <f t="shared" si="10"/>
        <v>14</v>
      </c>
      <c r="E198">
        <f t="shared" si="11"/>
        <v>168</v>
      </c>
      <c r="F198">
        <f t="shared" si="12"/>
        <v>22</v>
      </c>
      <c r="G198">
        <v>2.4131150232381589</v>
      </c>
      <c r="H198">
        <v>7.9799991690977345E-2</v>
      </c>
      <c r="I198">
        <v>1.859672902326144</v>
      </c>
    </row>
    <row r="199" spans="1:9" x14ac:dyDescent="0.25">
      <c r="A199" t="s">
        <v>397</v>
      </c>
      <c r="B199" t="s">
        <v>444</v>
      </c>
      <c r="C199" t="s">
        <v>157</v>
      </c>
      <c r="D199">
        <f t="shared" si="10"/>
        <v>163</v>
      </c>
      <c r="E199">
        <f t="shared" si="11"/>
        <v>38</v>
      </c>
      <c r="F199">
        <f t="shared" si="12"/>
        <v>260</v>
      </c>
      <c r="G199">
        <v>0.15308572914121629</v>
      </c>
      <c r="H199">
        <v>0.30357319015087891</v>
      </c>
      <c r="I199">
        <v>1.451370853203458E-2</v>
      </c>
    </row>
    <row r="200" spans="1:9" x14ac:dyDescent="0.25">
      <c r="A200" t="s">
        <v>398</v>
      </c>
      <c r="B200" t="s">
        <v>444</v>
      </c>
      <c r="C200" t="s">
        <v>86</v>
      </c>
      <c r="D200">
        <f t="shared" si="10"/>
        <v>90</v>
      </c>
      <c r="E200">
        <f t="shared" si="11"/>
        <v>50</v>
      </c>
      <c r="F200">
        <f t="shared" si="12"/>
        <v>96</v>
      </c>
      <c r="G200">
        <v>0.5435405189888074</v>
      </c>
      <c r="H200">
        <v>0.26207804535388501</v>
      </c>
      <c r="I200">
        <v>0.67611608887882901</v>
      </c>
    </row>
    <row r="201" spans="1:9" x14ac:dyDescent="0.25">
      <c r="A201" t="s">
        <v>398</v>
      </c>
      <c r="B201" t="s">
        <v>444</v>
      </c>
      <c r="C201" t="s">
        <v>16</v>
      </c>
      <c r="D201">
        <f t="shared" si="10"/>
        <v>35</v>
      </c>
      <c r="E201">
        <f t="shared" si="11"/>
        <v>53</v>
      </c>
      <c r="F201">
        <f t="shared" si="12"/>
        <v>10</v>
      </c>
      <c r="G201">
        <v>1.342243803180792</v>
      </c>
      <c r="H201">
        <v>0.2373240683681562</v>
      </c>
      <c r="I201">
        <v>2.3540117557345712</v>
      </c>
    </row>
    <row r="202" spans="1:9" x14ac:dyDescent="0.25">
      <c r="A202" t="s">
        <v>399</v>
      </c>
      <c r="B202" t="s">
        <v>438</v>
      </c>
      <c r="C202" t="s">
        <v>204</v>
      </c>
      <c r="D202">
        <f t="shared" si="10"/>
        <v>194</v>
      </c>
      <c r="E202">
        <f t="shared" si="11"/>
        <v>40</v>
      </c>
      <c r="F202">
        <f t="shared" si="12"/>
        <v>186</v>
      </c>
      <c r="G202">
        <v>8.8215678395514252E-2</v>
      </c>
      <c r="H202">
        <v>0.29963944818163418</v>
      </c>
      <c r="I202">
        <v>0.1458394941776277</v>
      </c>
    </row>
    <row r="203" spans="1:9" x14ac:dyDescent="0.25">
      <c r="A203" t="s">
        <v>398</v>
      </c>
      <c r="B203" t="s">
        <v>444</v>
      </c>
      <c r="C203" t="s">
        <v>40</v>
      </c>
      <c r="D203">
        <f t="shared" si="10"/>
        <v>67</v>
      </c>
      <c r="E203">
        <f t="shared" si="11"/>
        <v>189</v>
      </c>
      <c r="F203">
        <f t="shared" si="12"/>
        <v>122</v>
      </c>
      <c r="G203">
        <v>0.77960459449563735</v>
      </c>
      <c r="H203">
        <v>6.2869978038183408E-2</v>
      </c>
      <c r="I203">
        <v>0.44959187450569138</v>
      </c>
    </row>
    <row r="204" spans="1:9" x14ac:dyDescent="0.25">
      <c r="A204" t="s">
        <v>398</v>
      </c>
      <c r="B204" t="s">
        <v>444</v>
      </c>
      <c r="C204" t="s">
        <v>142</v>
      </c>
      <c r="D204">
        <f t="shared" si="10"/>
        <v>149</v>
      </c>
      <c r="E204">
        <f t="shared" si="11"/>
        <v>132</v>
      </c>
      <c r="F204">
        <f t="shared" si="12"/>
        <v>131</v>
      </c>
      <c r="G204">
        <v>0.20536197522565619</v>
      </c>
      <c r="H204">
        <v>0.1168214451934132</v>
      </c>
      <c r="I204">
        <v>0.40232816832679291</v>
      </c>
    </row>
    <row r="205" spans="1:9" x14ac:dyDescent="0.25">
      <c r="A205" t="s">
        <v>398</v>
      </c>
      <c r="B205" t="s">
        <v>444</v>
      </c>
      <c r="C205" t="s">
        <v>132</v>
      </c>
      <c r="D205">
        <f t="shared" si="10"/>
        <v>104</v>
      </c>
      <c r="E205">
        <f t="shared" si="11"/>
        <v>17</v>
      </c>
      <c r="F205">
        <f t="shared" si="12"/>
        <v>134</v>
      </c>
      <c r="G205">
        <v>0.43570754051381683</v>
      </c>
      <c r="H205">
        <v>0.55057341511053459</v>
      </c>
      <c r="I205">
        <v>0.3917095751166863</v>
      </c>
    </row>
    <row r="206" spans="1:9" x14ac:dyDescent="0.25">
      <c r="A206" t="s">
        <v>398</v>
      </c>
      <c r="B206" t="s">
        <v>444</v>
      </c>
      <c r="C206" t="s">
        <v>164</v>
      </c>
      <c r="D206">
        <f t="shared" si="10"/>
        <v>129</v>
      </c>
      <c r="E206">
        <f t="shared" si="11"/>
        <v>9</v>
      </c>
      <c r="F206">
        <f t="shared" si="12"/>
        <v>161</v>
      </c>
      <c r="G206">
        <v>0.29386944857164232</v>
      </c>
      <c r="H206">
        <v>0.73783603200516934</v>
      </c>
      <c r="I206">
        <v>0.2313104246964707</v>
      </c>
    </row>
    <row r="207" spans="1:9" x14ac:dyDescent="0.25">
      <c r="A207" t="s">
        <v>398</v>
      </c>
      <c r="B207" t="s">
        <v>444</v>
      </c>
      <c r="C207" t="s">
        <v>237</v>
      </c>
      <c r="D207">
        <f t="shared" si="10"/>
        <v>192</v>
      </c>
      <c r="E207">
        <f t="shared" si="11"/>
        <v>118</v>
      </c>
      <c r="F207">
        <f t="shared" si="12"/>
        <v>158</v>
      </c>
      <c r="G207">
        <v>9.2413332406523038E-2</v>
      </c>
      <c r="H207">
        <v>0.13195604248896861</v>
      </c>
      <c r="I207">
        <v>0.25274965864546711</v>
      </c>
    </row>
    <row r="208" spans="1:9" x14ac:dyDescent="0.25">
      <c r="A208" t="s">
        <v>398</v>
      </c>
      <c r="B208" t="s">
        <v>444</v>
      </c>
      <c r="C208" t="s">
        <v>179</v>
      </c>
      <c r="D208">
        <f t="shared" si="10"/>
        <v>113</v>
      </c>
      <c r="E208">
        <f t="shared" si="11"/>
        <v>2</v>
      </c>
      <c r="F208">
        <f t="shared" si="12"/>
        <v>179</v>
      </c>
      <c r="G208">
        <v>0.37375503878217792</v>
      </c>
      <c r="H208">
        <v>0.98570083454892365</v>
      </c>
      <c r="I208">
        <v>0.1788117980027589</v>
      </c>
    </row>
    <row r="209" spans="1:9" x14ac:dyDescent="0.25">
      <c r="A209" t="s">
        <v>398</v>
      </c>
      <c r="B209" t="s">
        <v>444</v>
      </c>
      <c r="C209" t="s">
        <v>185</v>
      </c>
      <c r="D209">
        <f t="shared" si="10"/>
        <v>231</v>
      </c>
      <c r="E209">
        <f t="shared" si="11"/>
        <v>220</v>
      </c>
      <c r="F209">
        <f t="shared" si="12"/>
        <v>225</v>
      </c>
      <c r="G209">
        <v>3.1948715182248101E-2</v>
      </c>
      <c r="H209">
        <v>3.6251121944096597E-2</v>
      </c>
      <c r="I209">
        <v>6.0382232281823198E-2</v>
      </c>
    </row>
    <row r="210" spans="1:9" x14ac:dyDescent="0.25">
      <c r="A210" t="s">
        <v>398</v>
      </c>
      <c r="B210" t="s">
        <v>444</v>
      </c>
      <c r="C210" t="s">
        <v>214</v>
      </c>
      <c r="D210">
        <f t="shared" si="10"/>
        <v>245</v>
      </c>
      <c r="E210">
        <f t="shared" si="11"/>
        <v>31</v>
      </c>
      <c r="F210">
        <f t="shared" si="12"/>
        <v>226</v>
      </c>
      <c r="G210">
        <v>2.5154965274725761E-2</v>
      </c>
      <c r="H210">
        <v>0.33851495768553319</v>
      </c>
      <c r="I210">
        <v>5.8596601143087103E-2</v>
      </c>
    </row>
    <row r="211" spans="1:9" x14ac:dyDescent="0.25">
      <c r="A211" t="s">
        <v>398</v>
      </c>
      <c r="B211" t="s">
        <v>444</v>
      </c>
      <c r="C211" t="s">
        <v>181</v>
      </c>
      <c r="D211">
        <f t="shared" si="10"/>
        <v>228</v>
      </c>
      <c r="E211">
        <f t="shared" si="11"/>
        <v>149</v>
      </c>
      <c r="F211">
        <f t="shared" si="12"/>
        <v>311</v>
      </c>
      <c r="G211">
        <v>3.2938786111432423E-2</v>
      </c>
      <c r="H211">
        <v>9.5089296671385146E-2</v>
      </c>
      <c r="I211">
        <v>0</v>
      </c>
    </row>
    <row r="212" spans="1:9" x14ac:dyDescent="0.25">
      <c r="A212" t="s">
        <v>398</v>
      </c>
      <c r="B212" t="s">
        <v>444</v>
      </c>
      <c r="C212" t="s">
        <v>323</v>
      </c>
      <c r="D212">
        <f t="shared" si="10"/>
        <v>225</v>
      </c>
      <c r="E212">
        <f t="shared" si="11"/>
        <v>293</v>
      </c>
      <c r="F212">
        <f t="shared" si="12"/>
        <v>279</v>
      </c>
      <c r="G212">
        <v>3.5505092192769469E-2</v>
      </c>
      <c r="H212">
        <v>2.6613439787092478E-3</v>
      </c>
      <c r="I212">
        <v>9.3967453564049851E-3</v>
      </c>
    </row>
    <row r="213" spans="1:9" x14ac:dyDescent="0.25">
      <c r="A213" t="s">
        <v>399</v>
      </c>
      <c r="B213" t="s">
        <v>438</v>
      </c>
      <c r="C213" t="s">
        <v>277</v>
      </c>
      <c r="D213">
        <f t="shared" si="10"/>
        <v>314</v>
      </c>
      <c r="E213">
        <f t="shared" si="11"/>
        <v>296</v>
      </c>
      <c r="F213">
        <f t="shared" si="12"/>
        <v>193</v>
      </c>
      <c r="G213">
        <v>0</v>
      </c>
      <c r="H213">
        <v>0</v>
      </c>
      <c r="I213">
        <v>0.12376070034162211</v>
      </c>
    </row>
    <row r="214" spans="1:9" x14ac:dyDescent="0.25">
      <c r="A214" t="s">
        <v>398</v>
      </c>
      <c r="B214" t="s">
        <v>444</v>
      </c>
      <c r="C214" t="s">
        <v>241</v>
      </c>
      <c r="D214">
        <f t="shared" si="10"/>
        <v>246</v>
      </c>
      <c r="E214">
        <f t="shared" si="11"/>
        <v>285</v>
      </c>
      <c r="F214">
        <f t="shared" si="12"/>
        <v>214</v>
      </c>
      <c r="G214">
        <v>2.4974741798445919E-2</v>
      </c>
      <c r="H214">
        <v>4.6573519627411833E-3</v>
      </c>
      <c r="I214">
        <v>8.1569184339170972E-2</v>
      </c>
    </row>
    <row r="215" spans="1:9" x14ac:dyDescent="0.25">
      <c r="A215" t="s">
        <v>398</v>
      </c>
      <c r="B215" t="s">
        <v>444</v>
      </c>
      <c r="C215" t="s">
        <v>324</v>
      </c>
      <c r="D215">
        <f t="shared" si="10"/>
        <v>310</v>
      </c>
      <c r="E215">
        <f t="shared" si="11"/>
        <v>277</v>
      </c>
      <c r="F215">
        <f t="shared" si="12"/>
        <v>281</v>
      </c>
      <c r="G215">
        <v>1.996007984031936E-3</v>
      </c>
      <c r="H215">
        <v>6.3206919494344649E-3</v>
      </c>
      <c r="I215">
        <v>9.1637562265925697E-3</v>
      </c>
    </row>
    <row r="216" spans="1:9" x14ac:dyDescent="0.25">
      <c r="A216" t="s">
        <v>398</v>
      </c>
      <c r="B216" t="s">
        <v>444</v>
      </c>
      <c r="C216" t="s">
        <v>325</v>
      </c>
      <c r="D216">
        <f t="shared" si="10"/>
        <v>269</v>
      </c>
      <c r="E216">
        <f t="shared" si="11"/>
        <v>114</v>
      </c>
      <c r="F216">
        <f t="shared" si="12"/>
        <v>236</v>
      </c>
      <c r="G216">
        <v>1.43631719538729E-2</v>
      </c>
      <c r="H216">
        <v>0.13624795289770911</v>
      </c>
      <c r="I216">
        <v>3.869575695923002E-2</v>
      </c>
    </row>
    <row r="217" spans="1:9" x14ac:dyDescent="0.25">
      <c r="A217" t="s">
        <v>398</v>
      </c>
      <c r="B217" t="s">
        <v>444</v>
      </c>
      <c r="C217" t="s">
        <v>271</v>
      </c>
      <c r="D217">
        <f t="shared" si="10"/>
        <v>230</v>
      </c>
      <c r="E217">
        <f t="shared" si="11"/>
        <v>120</v>
      </c>
      <c r="F217">
        <f t="shared" si="12"/>
        <v>246</v>
      </c>
      <c r="G217">
        <v>3.1972771200745133E-2</v>
      </c>
      <c r="H217">
        <v>0.13006242562666651</v>
      </c>
      <c r="I217">
        <v>2.7046113831771738E-2</v>
      </c>
    </row>
    <row r="218" spans="1:9" x14ac:dyDescent="0.25">
      <c r="A218" t="s">
        <v>398</v>
      </c>
      <c r="B218" t="s">
        <v>444</v>
      </c>
      <c r="C218" t="s">
        <v>326</v>
      </c>
      <c r="D218">
        <f t="shared" si="10"/>
        <v>312</v>
      </c>
      <c r="E218">
        <f t="shared" si="11"/>
        <v>296</v>
      </c>
      <c r="F218">
        <f t="shared" si="12"/>
        <v>305</v>
      </c>
      <c r="G218">
        <v>2.303086135421457E-4</v>
      </c>
      <c r="H218">
        <v>0</v>
      </c>
      <c r="I218">
        <v>2.8392645766644811E-3</v>
      </c>
    </row>
    <row r="219" spans="1:9" x14ac:dyDescent="0.25">
      <c r="A219" t="s">
        <v>400</v>
      </c>
      <c r="B219" t="s">
        <v>444</v>
      </c>
      <c r="C219" t="s">
        <v>248</v>
      </c>
      <c r="D219">
        <f t="shared" si="10"/>
        <v>288</v>
      </c>
      <c r="E219">
        <f t="shared" si="11"/>
        <v>165</v>
      </c>
      <c r="F219">
        <f t="shared" si="12"/>
        <v>242</v>
      </c>
      <c r="G219">
        <v>9.5047999239616012E-3</v>
      </c>
      <c r="H219">
        <v>8.174004040161971E-2</v>
      </c>
      <c r="I219">
        <v>3.2563444539492448E-2</v>
      </c>
    </row>
    <row r="220" spans="1:9" x14ac:dyDescent="0.25">
      <c r="A220" t="s">
        <v>401</v>
      </c>
      <c r="B220" t="s">
        <v>444</v>
      </c>
      <c r="C220" t="s">
        <v>17</v>
      </c>
      <c r="D220">
        <f t="shared" si="10"/>
        <v>12</v>
      </c>
      <c r="E220">
        <f t="shared" si="11"/>
        <v>14</v>
      </c>
      <c r="F220">
        <f t="shared" si="12"/>
        <v>49</v>
      </c>
      <c r="G220">
        <v>2.8910343246107182</v>
      </c>
      <c r="H220">
        <v>0.6003427738405932</v>
      </c>
      <c r="I220">
        <v>0.94152284239791206</v>
      </c>
    </row>
    <row r="221" spans="1:9" x14ac:dyDescent="0.25">
      <c r="A221" t="s">
        <v>402</v>
      </c>
      <c r="B221" t="s">
        <v>445</v>
      </c>
      <c r="C221" t="s">
        <v>54</v>
      </c>
      <c r="D221">
        <f t="shared" si="10"/>
        <v>52</v>
      </c>
      <c r="E221">
        <f t="shared" si="11"/>
        <v>128</v>
      </c>
      <c r="F221">
        <f t="shared" si="12"/>
        <v>83</v>
      </c>
      <c r="G221">
        <v>0.98290656568548029</v>
      </c>
      <c r="H221">
        <v>0.1180292505278209</v>
      </c>
      <c r="I221">
        <v>0.72252197252434402</v>
      </c>
    </row>
    <row r="222" spans="1:9" x14ac:dyDescent="0.25">
      <c r="A222" t="s">
        <v>402</v>
      </c>
      <c r="B222" t="s">
        <v>445</v>
      </c>
      <c r="C222" t="s">
        <v>239</v>
      </c>
      <c r="D222">
        <f t="shared" si="10"/>
        <v>178</v>
      </c>
      <c r="E222">
        <f t="shared" si="11"/>
        <v>155</v>
      </c>
      <c r="F222">
        <f t="shared" si="12"/>
        <v>160</v>
      </c>
      <c r="G222">
        <v>0.1230730894820085</v>
      </c>
      <c r="H222">
        <v>9.0547799999495845E-2</v>
      </c>
      <c r="I222">
        <v>0.2319430765554169</v>
      </c>
    </row>
    <row r="223" spans="1:9" x14ac:dyDescent="0.25">
      <c r="A223" t="s">
        <v>402</v>
      </c>
      <c r="B223" t="s">
        <v>445</v>
      </c>
      <c r="C223" t="s">
        <v>162</v>
      </c>
      <c r="D223">
        <f t="shared" si="10"/>
        <v>159</v>
      </c>
      <c r="E223">
        <f t="shared" si="11"/>
        <v>33</v>
      </c>
      <c r="F223">
        <f t="shared" si="12"/>
        <v>174</v>
      </c>
      <c r="G223">
        <v>0.1593350651422763</v>
      </c>
      <c r="H223">
        <v>0.3205414899938116</v>
      </c>
      <c r="I223">
        <v>0.18546477392903049</v>
      </c>
    </row>
    <row r="224" spans="1:9" x14ac:dyDescent="0.25">
      <c r="A224" t="s">
        <v>403</v>
      </c>
      <c r="B224" t="s">
        <v>439</v>
      </c>
      <c r="C224" t="s">
        <v>14</v>
      </c>
      <c r="D224">
        <f t="shared" si="10"/>
        <v>19</v>
      </c>
      <c r="E224">
        <f t="shared" si="11"/>
        <v>29</v>
      </c>
      <c r="F224">
        <f t="shared" si="12"/>
        <v>33</v>
      </c>
      <c r="G224">
        <v>2.0753725658815032</v>
      </c>
      <c r="H224">
        <v>0.3401588188718328</v>
      </c>
      <c r="I224">
        <v>1.386705099071843</v>
      </c>
    </row>
    <row r="225" spans="1:9" x14ac:dyDescent="0.25">
      <c r="A225" t="s">
        <v>399</v>
      </c>
      <c r="B225" t="s">
        <v>438</v>
      </c>
      <c r="C225" t="s">
        <v>259</v>
      </c>
      <c r="D225">
        <f t="shared" si="10"/>
        <v>247</v>
      </c>
      <c r="E225">
        <f t="shared" si="11"/>
        <v>129</v>
      </c>
      <c r="F225">
        <f t="shared" si="12"/>
        <v>219</v>
      </c>
      <c r="G225">
        <v>2.4276843139118581E-2</v>
      </c>
      <c r="H225">
        <v>0.1178718533235289</v>
      </c>
      <c r="I225">
        <v>6.8813232242380576E-2</v>
      </c>
    </row>
    <row r="226" spans="1:9" x14ac:dyDescent="0.25">
      <c r="A226" t="s">
        <v>402</v>
      </c>
      <c r="B226" t="s">
        <v>445</v>
      </c>
      <c r="C226" t="s">
        <v>143</v>
      </c>
      <c r="D226">
        <f t="shared" si="10"/>
        <v>139</v>
      </c>
      <c r="E226">
        <f t="shared" si="11"/>
        <v>93</v>
      </c>
      <c r="F226">
        <f t="shared" si="12"/>
        <v>123</v>
      </c>
      <c r="G226">
        <v>0.25788992304024938</v>
      </c>
      <c r="H226">
        <v>0.1601396350996952</v>
      </c>
      <c r="I226">
        <v>0.44180762793393319</v>
      </c>
    </row>
    <row r="227" spans="1:9" x14ac:dyDescent="0.25">
      <c r="A227" t="s">
        <v>402</v>
      </c>
      <c r="B227" t="s">
        <v>445</v>
      </c>
      <c r="C227" t="s">
        <v>135</v>
      </c>
      <c r="D227">
        <f t="shared" si="10"/>
        <v>168</v>
      </c>
      <c r="E227">
        <f t="shared" si="11"/>
        <v>28</v>
      </c>
      <c r="F227">
        <f t="shared" si="12"/>
        <v>164</v>
      </c>
      <c r="G227">
        <v>0.14291078152626771</v>
      </c>
      <c r="H227">
        <v>0.34431779981774802</v>
      </c>
      <c r="I227">
        <v>0.2209020256929837</v>
      </c>
    </row>
    <row r="228" spans="1:9" x14ac:dyDescent="0.25">
      <c r="A228" t="s">
        <v>402</v>
      </c>
      <c r="B228" t="s">
        <v>445</v>
      </c>
      <c r="C228" t="s">
        <v>327</v>
      </c>
      <c r="D228">
        <f t="shared" si="10"/>
        <v>278</v>
      </c>
      <c r="E228">
        <f t="shared" si="11"/>
        <v>275</v>
      </c>
      <c r="F228">
        <f t="shared" si="12"/>
        <v>266</v>
      </c>
      <c r="G228">
        <v>1.165083751910099E-2</v>
      </c>
      <c r="H228">
        <v>6.4579784758547311E-3</v>
      </c>
      <c r="I228">
        <v>1.314085116480327E-2</v>
      </c>
    </row>
    <row r="229" spans="1:9" x14ac:dyDescent="0.25">
      <c r="A229" t="s">
        <v>402</v>
      </c>
      <c r="B229" t="s">
        <v>445</v>
      </c>
      <c r="C229" t="s">
        <v>328</v>
      </c>
      <c r="D229">
        <f t="shared" si="10"/>
        <v>295</v>
      </c>
      <c r="E229">
        <f t="shared" si="11"/>
        <v>296</v>
      </c>
      <c r="F229">
        <f t="shared" si="12"/>
        <v>283</v>
      </c>
      <c r="G229">
        <v>6.8196939454424491E-3</v>
      </c>
      <c r="H229">
        <v>0</v>
      </c>
      <c r="I229">
        <v>8.7824351297405203E-3</v>
      </c>
    </row>
    <row r="230" spans="1:9" x14ac:dyDescent="0.25">
      <c r="A230" t="s">
        <v>404</v>
      </c>
      <c r="B230" t="s">
        <v>445</v>
      </c>
      <c r="C230" t="s">
        <v>45</v>
      </c>
      <c r="D230">
        <f t="shared" si="10"/>
        <v>38</v>
      </c>
      <c r="E230">
        <f t="shared" si="11"/>
        <v>192</v>
      </c>
      <c r="F230">
        <f t="shared" si="12"/>
        <v>127</v>
      </c>
      <c r="G230">
        <v>1.1258820433508321</v>
      </c>
      <c r="H230">
        <v>6.0206236052854883E-2</v>
      </c>
      <c r="I230">
        <v>0.4237924490546216</v>
      </c>
    </row>
    <row r="231" spans="1:9" x14ac:dyDescent="0.25">
      <c r="A231" t="s">
        <v>405</v>
      </c>
      <c r="B231" t="s">
        <v>446</v>
      </c>
      <c r="C231" t="s">
        <v>22</v>
      </c>
      <c r="D231">
        <f t="shared" si="10"/>
        <v>7</v>
      </c>
      <c r="E231">
        <f t="shared" si="11"/>
        <v>130</v>
      </c>
      <c r="F231">
        <f t="shared" si="12"/>
        <v>52</v>
      </c>
      <c r="G231">
        <v>3.4299333848364002</v>
      </c>
      <c r="H231">
        <v>0.1169930166980649</v>
      </c>
      <c r="I231">
        <v>0.9208435766138624</v>
      </c>
    </row>
    <row r="232" spans="1:9" x14ac:dyDescent="0.25">
      <c r="A232" t="s">
        <v>405</v>
      </c>
      <c r="B232" t="s">
        <v>446</v>
      </c>
      <c r="C232" t="s">
        <v>15</v>
      </c>
      <c r="D232">
        <f t="shared" si="10"/>
        <v>16</v>
      </c>
      <c r="E232">
        <f t="shared" si="11"/>
        <v>222</v>
      </c>
      <c r="F232">
        <f t="shared" si="12"/>
        <v>47</v>
      </c>
      <c r="G232">
        <v>2.2583195465693979</v>
      </c>
      <c r="H232">
        <v>3.3793551757623622E-2</v>
      </c>
      <c r="I232">
        <v>0.96912497058403202</v>
      </c>
    </row>
    <row r="233" spans="1:9" x14ac:dyDescent="0.25">
      <c r="A233" t="s">
        <v>406</v>
      </c>
      <c r="B233" t="s">
        <v>446</v>
      </c>
      <c r="C233" t="s">
        <v>2</v>
      </c>
      <c r="D233">
        <f t="shared" si="10"/>
        <v>2</v>
      </c>
      <c r="E233">
        <f t="shared" si="11"/>
        <v>266</v>
      </c>
      <c r="F233">
        <f t="shared" si="12"/>
        <v>9</v>
      </c>
      <c r="G233">
        <v>4.2912214323176494</v>
      </c>
      <c r="H233">
        <v>8.362761656174781E-3</v>
      </c>
      <c r="I233">
        <v>2.38893855435184</v>
      </c>
    </row>
    <row r="234" spans="1:9" x14ac:dyDescent="0.25">
      <c r="A234" t="s">
        <v>407</v>
      </c>
      <c r="B234" t="s">
        <v>446</v>
      </c>
      <c r="C234" t="s">
        <v>20</v>
      </c>
      <c r="D234">
        <f t="shared" si="10"/>
        <v>21</v>
      </c>
      <c r="E234">
        <f t="shared" si="11"/>
        <v>206</v>
      </c>
      <c r="F234">
        <f t="shared" si="12"/>
        <v>23</v>
      </c>
      <c r="G234">
        <v>2.003330352571663</v>
      </c>
      <c r="H234">
        <v>4.8022195361279038E-2</v>
      </c>
      <c r="I234">
        <v>1.712401887806333</v>
      </c>
    </row>
    <row r="235" spans="1:9" x14ac:dyDescent="0.25">
      <c r="A235" t="s">
        <v>408</v>
      </c>
      <c r="B235" t="s">
        <v>446</v>
      </c>
      <c r="C235" t="s">
        <v>133</v>
      </c>
      <c r="D235">
        <f t="shared" si="10"/>
        <v>128</v>
      </c>
      <c r="E235">
        <f t="shared" si="11"/>
        <v>62</v>
      </c>
      <c r="F235">
        <f t="shared" si="12"/>
        <v>172</v>
      </c>
      <c r="G235">
        <v>0.29694315374441133</v>
      </c>
      <c r="H235">
        <v>0.215956422527145</v>
      </c>
      <c r="I235">
        <v>0.18708366551876429</v>
      </c>
    </row>
    <row r="236" spans="1:9" x14ac:dyDescent="0.25">
      <c r="A236" t="s">
        <v>399</v>
      </c>
      <c r="B236" t="s">
        <v>438</v>
      </c>
      <c r="C236" t="s">
        <v>196</v>
      </c>
      <c r="D236">
        <f t="shared" si="10"/>
        <v>206</v>
      </c>
      <c r="E236">
        <f t="shared" si="11"/>
        <v>209</v>
      </c>
      <c r="F236">
        <f t="shared" si="12"/>
        <v>207</v>
      </c>
      <c r="G236">
        <v>5.8052758309613012E-2</v>
      </c>
      <c r="H236">
        <v>4.6258593610401313E-2</v>
      </c>
      <c r="I236">
        <v>8.8914786559099748E-2</v>
      </c>
    </row>
    <row r="237" spans="1:9" x14ac:dyDescent="0.25">
      <c r="A237" t="s">
        <v>408</v>
      </c>
      <c r="B237" t="s">
        <v>446</v>
      </c>
      <c r="C237" t="s">
        <v>201</v>
      </c>
      <c r="D237">
        <f t="shared" si="10"/>
        <v>182</v>
      </c>
      <c r="E237">
        <f t="shared" si="11"/>
        <v>233</v>
      </c>
      <c r="F237">
        <f t="shared" si="12"/>
        <v>201</v>
      </c>
      <c r="G237">
        <v>0.10618106366401869</v>
      </c>
      <c r="H237">
        <v>2.277033235117068E-2</v>
      </c>
      <c r="I237">
        <v>9.9007281915047221E-2</v>
      </c>
    </row>
    <row r="238" spans="1:9" x14ac:dyDescent="0.25">
      <c r="A238" t="s">
        <v>409</v>
      </c>
      <c r="B238" t="s">
        <v>446</v>
      </c>
      <c r="C238" t="s">
        <v>43</v>
      </c>
      <c r="D238">
        <f t="shared" si="10"/>
        <v>81</v>
      </c>
      <c r="E238">
        <f t="shared" si="11"/>
        <v>146</v>
      </c>
      <c r="F238">
        <f t="shared" si="12"/>
        <v>70</v>
      </c>
      <c r="G238">
        <v>0.61957039975417261</v>
      </c>
      <c r="H238">
        <v>0.1020442319031013</v>
      </c>
      <c r="I238">
        <v>0.79624551860648685</v>
      </c>
    </row>
    <row r="239" spans="1:9" x14ac:dyDescent="0.25">
      <c r="A239" t="s">
        <v>410</v>
      </c>
      <c r="B239" t="s">
        <v>446</v>
      </c>
      <c r="C239" t="s">
        <v>212</v>
      </c>
      <c r="D239">
        <f t="shared" si="10"/>
        <v>177</v>
      </c>
      <c r="E239">
        <f t="shared" si="11"/>
        <v>154</v>
      </c>
      <c r="F239">
        <f t="shared" si="12"/>
        <v>171</v>
      </c>
      <c r="G239">
        <v>0.1248734847099543</v>
      </c>
      <c r="H239">
        <v>9.0621444402560522E-2</v>
      </c>
      <c r="I239">
        <v>0.19317474754959851</v>
      </c>
    </row>
    <row r="240" spans="1:9" x14ac:dyDescent="0.25">
      <c r="A240" t="s">
        <v>411</v>
      </c>
      <c r="B240" t="s">
        <v>447</v>
      </c>
      <c r="C240" t="s">
        <v>39</v>
      </c>
      <c r="D240">
        <f t="shared" si="10"/>
        <v>33</v>
      </c>
      <c r="E240">
        <f t="shared" si="11"/>
        <v>66</v>
      </c>
      <c r="F240">
        <f t="shared" si="12"/>
        <v>82</v>
      </c>
      <c r="G240">
        <v>1.3724394227070229</v>
      </c>
      <c r="H240">
        <v>0.2040339218639364</v>
      </c>
      <c r="I240">
        <v>0.72848451530334513</v>
      </c>
    </row>
    <row r="241" spans="1:9" x14ac:dyDescent="0.25">
      <c r="A241" t="s">
        <v>411</v>
      </c>
      <c r="B241" t="s">
        <v>447</v>
      </c>
      <c r="C241" t="s">
        <v>112</v>
      </c>
      <c r="D241">
        <f t="shared" si="10"/>
        <v>88</v>
      </c>
      <c r="E241">
        <f t="shared" si="11"/>
        <v>201</v>
      </c>
      <c r="F241">
        <f t="shared" si="12"/>
        <v>87</v>
      </c>
      <c r="G241">
        <v>0.56983602703255165</v>
      </c>
      <c r="H241">
        <v>5.2894082430493532E-2</v>
      </c>
      <c r="I241">
        <v>0.71334886726093605</v>
      </c>
    </row>
    <row r="242" spans="1:9" x14ac:dyDescent="0.25">
      <c r="A242" t="s">
        <v>412</v>
      </c>
      <c r="B242" t="s">
        <v>447</v>
      </c>
      <c r="C242" t="s">
        <v>44</v>
      </c>
      <c r="D242">
        <f t="shared" si="10"/>
        <v>17</v>
      </c>
      <c r="E242">
        <f t="shared" si="11"/>
        <v>58</v>
      </c>
      <c r="F242">
        <f t="shared" si="12"/>
        <v>32</v>
      </c>
      <c r="G242">
        <v>2.202155497149394</v>
      </c>
      <c r="H242">
        <v>0.2256935723008528</v>
      </c>
      <c r="I242">
        <v>1.42742354152949</v>
      </c>
    </row>
    <row r="243" spans="1:9" x14ac:dyDescent="0.25">
      <c r="A243" t="s">
        <v>412</v>
      </c>
      <c r="B243" t="s">
        <v>447</v>
      </c>
      <c r="C243" t="s">
        <v>61</v>
      </c>
      <c r="D243">
        <f t="shared" si="10"/>
        <v>58</v>
      </c>
      <c r="E243">
        <f t="shared" si="11"/>
        <v>42</v>
      </c>
      <c r="F243">
        <f t="shared" si="12"/>
        <v>128</v>
      </c>
      <c r="G243">
        <v>0.90830197283669778</v>
      </c>
      <c r="H243">
        <v>0.28365120875101651</v>
      </c>
      <c r="I243">
        <v>0.42040483329853567</v>
      </c>
    </row>
    <row r="244" spans="1:9" x14ac:dyDescent="0.25">
      <c r="A244" t="s">
        <v>412</v>
      </c>
      <c r="B244" t="s">
        <v>447</v>
      </c>
      <c r="C244" t="s">
        <v>151</v>
      </c>
      <c r="D244">
        <f t="shared" si="10"/>
        <v>153</v>
      </c>
      <c r="E244">
        <f t="shared" si="11"/>
        <v>269</v>
      </c>
      <c r="F244">
        <f t="shared" si="12"/>
        <v>190</v>
      </c>
      <c r="G244">
        <v>0.19819136485997929</v>
      </c>
      <c r="H244">
        <v>7.6513639387890877E-3</v>
      </c>
      <c r="I244">
        <v>0.1299285847905467</v>
      </c>
    </row>
    <row r="245" spans="1:9" x14ac:dyDescent="0.25">
      <c r="A245" t="s">
        <v>413</v>
      </c>
      <c r="B245" t="s">
        <v>447</v>
      </c>
      <c r="C245" t="s">
        <v>85</v>
      </c>
      <c r="D245">
        <f t="shared" si="10"/>
        <v>148</v>
      </c>
      <c r="E245">
        <f t="shared" si="11"/>
        <v>172</v>
      </c>
      <c r="F245">
        <f t="shared" si="12"/>
        <v>145</v>
      </c>
      <c r="G245">
        <v>0.21640036077182989</v>
      </c>
      <c r="H245">
        <v>7.722825405617717E-2</v>
      </c>
      <c r="I245">
        <v>0.32662489775195752</v>
      </c>
    </row>
    <row r="246" spans="1:9" x14ac:dyDescent="0.25">
      <c r="A246" t="s">
        <v>414</v>
      </c>
      <c r="B246" t="s">
        <v>447</v>
      </c>
      <c r="C246" t="s">
        <v>137</v>
      </c>
      <c r="D246">
        <f t="shared" si="10"/>
        <v>170</v>
      </c>
      <c r="E246">
        <f t="shared" si="11"/>
        <v>30</v>
      </c>
      <c r="F246">
        <f t="shared" si="12"/>
        <v>125</v>
      </c>
      <c r="G246">
        <v>0.13965835972972809</v>
      </c>
      <c r="H246">
        <v>0.33988723253656811</v>
      </c>
      <c r="I246">
        <v>0.4306416726648995</v>
      </c>
    </row>
    <row r="247" spans="1:9" x14ac:dyDescent="0.25">
      <c r="A247" t="s">
        <v>399</v>
      </c>
      <c r="B247" t="s">
        <v>438</v>
      </c>
      <c r="C247" t="s">
        <v>199</v>
      </c>
      <c r="D247">
        <f t="shared" si="10"/>
        <v>255</v>
      </c>
      <c r="E247">
        <f t="shared" si="11"/>
        <v>202</v>
      </c>
      <c r="F247">
        <f t="shared" si="12"/>
        <v>215</v>
      </c>
      <c r="G247">
        <v>2.075502674305069E-2</v>
      </c>
      <c r="H247">
        <v>5.1961461279108938E-2</v>
      </c>
      <c r="I247">
        <v>7.7996869987036518E-2</v>
      </c>
    </row>
    <row r="248" spans="1:9" x14ac:dyDescent="0.25">
      <c r="A248" t="s">
        <v>415</v>
      </c>
      <c r="B248" t="s">
        <v>448</v>
      </c>
      <c r="C248" t="s">
        <v>329</v>
      </c>
      <c r="D248">
        <f t="shared" si="10"/>
        <v>242</v>
      </c>
      <c r="E248">
        <f t="shared" si="11"/>
        <v>162</v>
      </c>
      <c r="F248">
        <f t="shared" si="12"/>
        <v>237</v>
      </c>
      <c r="G248">
        <v>2.8052868621730901E-2</v>
      </c>
      <c r="H248">
        <v>8.3427853212557121E-2</v>
      </c>
      <c r="I248">
        <v>3.6397438398699029E-2</v>
      </c>
    </row>
    <row r="249" spans="1:9" x14ac:dyDescent="0.25">
      <c r="A249" t="s">
        <v>416</v>
      </c>
      <c r="B249" t="s">
        <v>437</v>
      </c>
      <c r="C249" t="s">
        <v>191</v>
      </c>
      <c r="D249">
        <f t="shared" si="10"/>
        <v>237</v>
      </c>
      <c r="E249">
        <f t="shared" si="11"/>
        <v>157</v>
      </c>
      <c r="F249">
        <f t="shared" si="12"/>
        <v>311</v>
      </c>
      <c r="G249">
        <v>2.9165478566676169E-2</v>
      </c>
      <c r="H249">
        <v>9.0349187752519697E-2</v>
      </c>
      <c r="I249">
        <v>0</v>
      </c>
    </row>
    <row r="250" spans="1:9" x14ac:dyDescent="0.25">
      <c r="A250" t="s">
        <v>416</v>
      </c>
      <c r="B250" t="s">
        <v>437</v>
      </c>
      <c r="C250" t="s">
        <v>256</v>
      </c>
      <c r="D250">
        <f t="shared" si="10"/>
        <v>236</v>
      </c>
      <c r="E250">
        <f t="shared" si="11"/>
        <v>187</v>
      </c>
      <c r="F250">
        <f t="shared" si="12"/>
        <v>311</v>
      </c>
      <c r="G250">
        <v>2.9798290560975719E-2</v>
      </c>
      <c r="H250">
        <v>6.306932470642386E-2</v>
      </c>
      <c r="I250">
        <v>0</v>
      </c>
    </row>
    <row r="251" spans="1:9" x14ac:dyDescent="0.25">
      <c r="A251" t="s">
        <v>417</v>
      </c>
      <c r="B251" t="s">
        <v>437</v>
      </c>
      <c r="C251" t="s">
        <v>174</v>
      </c>
      <c r="D251">
        <f t="shared" si="10"/>
        <v>107</v>
      </c>
      <c r="E251">
        <f t="shared" si="11"/>
        <v>160</v>
      </c>
      <c r="F251">
        <f t="shared" si="12"/>
        <v>111</v>
      </c>
      <c r="G251">
        <v>0.42820611667866082</v>
      </c>
      <c r="H251">
        <v>8.4645931201427022E-2</v>
      </c>
      <c r="I251">
        <v>0.518202660084775</v>
      </c>
    </row>
    <row r="252" spans="1:9" x14ac:dyDescent="0.25">
      <c r="A252" t="s">
        <v>418</v>
      </c>
      <c r="B252" t="s">
        <v>449</v>
      </c>
      <c r="C252" t="s">
        <v>30</v>
      </c>
      <c r="D252">
        <f t="shared" si="10"/>
        <v>41</v>
      </c>
      <c r="E252">
        <f t="shared" si="11"/>
        <v>95</v>
      </c>
      <c r="F252">
        <f t="shared" si="12"/>
        <v>102</v>
      </c>
      <c r="G252">
        <v>1.1123298263754131</v>
      </c>
      <c r="H252">
        <v>0.15779421444571881</v>
      </c>
      <c r="I252">
        <v>0.56708421242398666</v>
      </c>
    </row>
    <row r="253" spans="1:9" x14ac:dyDescent="0.25">
      <c r="A253" t="s">
        <v>418</v>
      </c>
      <c r="B253" t="s">
        <v>449</v>
      </c>
      <c r="C253" t="s">
        <v>51</v>
      </c>
      <c r="D253">
        <f t="shared" si="10"/>
        <v>44</v>
      </c>
      <c r="E253">
        <f t="shared" si="11"/>
        <v>105</v>
      </c>
      <c r="F253">
        <f t="shared" si="12"/>
        <v>51</v>
      </c>
      <c r="G253">
        <v>1.018556404132551</v>
      </c>
      <c r="H253">
        <v>0.1463369663833097</v>
      </c>
      <c r="I253">
        <v>0.93084832289020514</v>
      </c>
    </row>
    <row r="254" spans="1:9" x14ac:dyDescent="0.25">
      <c r="A254" t="s">
        <v>419</v>
      </c>
      <c r="B254" t="s">
        <v>449</v>
      </c>
      <c r="C254" t="s">
        <v>249</v>
      </c>
      <c r="D254">
        <f t="shared" si="10"/>
        <v>286</v>
      </c>
      <c r="E254">
        <f t="shared" si="11"/>
        <v>282</v>
      </c>
      <c r="F254">
        <f t="shared" si="12"/>
        <v>300</v>
      </c>
      <c r="G254">
        <v>9.8402634506896576E-3</v>
      </c>
      <c r="H254">
        <v>5.6553559547571517E-3</v>
      </c>
      <c r="I254">
        <v>4.6573519627411842E-3</v>
      </c>
    </row>
    <row r="255" spans="1:9" x14ac:dyDescent="0.25">
      <c r="A255" t="s">
        <v>420</v>
      </c>
      <c r="B255" t="s">
        <v>448</v>
      </c>
      <c r="C255" t="s">
        <v>79</v>
      </c>
      <c r="D255">
        <f t="shared" si="10"/>
        <v>142</v>
      </c>
      <c r="E255">
        <f t="shared" si="11"/>
        <v>287</v>
      </c>
      <c r="F255">
        <f t="shared" si="12"/>
        <v>116</v>
      </c>
      <c r="G255">
        <v>0.2319966534948967</v>
      </c>
      <c r="H255">
        <v>3.4217279726261769E-3</v>
      </c>
      <c r="I255">
        <v>0.48223925051466721</v>
      </c>
    </row>
    <row r="256" spans="1:9" x14ac:dyDescent="0.25">
      <c r="A256" t="s">
        <v>420</v>
      </c>
      <c r="B256" t="s">
        <v>448</v>
      </c>
      <c r="C256" t="s">
        <v>220</v>
      </c>
      <c r="D256">
        <f t="shared" si="10"/>
        <v>291</v>
      </c>
      <c r="E256">
        <f t="shared" si="11"/>
        <v>237</v>
      </c>
      <c r="F256">
        <f t="shared" si="12"/>
        <v>289</v>
      </c>
      <c r="G256">
        <v>7.9840319361277438E-3</v>
      </c>
      <c r="H256">
        <v>2.079159269949395E-2</v>
      </c>
      <c r="I256">
        <v>6.5928748563479122E-3</v>
      </c>
    </row>
    <row r="257" spans="1:9" x14ac:dyDescent="0.25">
      <c r="A257" t="s">
        <v>421</v>
      </c>
      <c r="B257" t="s">
        <v>448</v>
      </c>
      <c r="C257" t="s">
        <v>266</v>
      </c>
      <c r="D257">
        <f t="shared" si="10"/>
        <v>234</v>
      </c>
      <c r="E257">
        <f t="shared" si="11"/>
        <v>182</v>
      </c>
      <c r="F257">
        <f t="shared" si="12"/>
        <v>311</v>
      </c>
      <c r="G257">
        <v>3.1136663096860352E-2</v>
      </c>
      <c r="H257">
        <v>6.8059200729548505E-2</v>
      </c>
      <c r="I257">
        <v>0</v>
      </c>
    </row>
    <row r="258" spans="1:9" x14ac:dyDescent="0.25">
      <c r="A258" t="s">
        <v>422</v>
      </c>
      <c r="B258" t="s">
        <v>438</v>
      </c>
      <c r="C258" t="s">
        <v>194</v>
      </c>
      <c r="D258">
        <f t="shared" si="10"/>
        <v>201</v>
      </c>
      <c r="E258">
        <f t="shared" si="11"/>
        <v>48</v>
      </c>
      <c r="F258">
        <f t="shared" si="12"/>
        <v>233</v>
      </c>
      <c r="G258">
        <v>6.7957924005043469E-2</v>
      </c>
      <c r="H258">
        <v>0.26364802725058473</v>
      </c>
      <c r="I258">
        <v>4.8441863671889553E-2</v>
      </c>
    </row>
    <row r="259" spans="1:9" x14ac:dyDescent="0.25">
      <c r="A259" t="s">
        <v>423</v>
      </c>
      <c r="B259" t="s">
        <v>448</v>
      </c>
      <c r="C259" t="s">
        <v>177</v>
      </c>
      <c r="D259">
        <f t="shared" ref="D259:D322" si="13">RANK(G259,G$2:G$331,0)</f>
        <v>150</v>
      </c>
      <c r="E259">
        <f t="shared" ref="E259:E322" si="14">RANK(H259,H$2:H$331,0)</f>
        <v>207</v>
      </c>
      <c r="F259">
        <f t="shared" ref="F259:F322" si="15">RANK(I259,I$2:I$331,0)</f>
        <v>124</v>
      </c>
      <c r="G259">
        <v>0.20152369877988471</v>
      </c>
      <c r="H259">
        <v>4.7099145559133977E-2</v>
      </c>
      <c r="I259">
        <v>0.43839732218891952</v>
      </c>
    </row>
    <row r="260" spans="1:9" x14ac:dyDescent="0.25">
      <c r="A260" t="s">
        <v>422</v>
      </c>
      <c r="B260" t="s">
        <v>438</v>
      </c>
      <c r="C260" t="s">
        <v>141</v>
      </c>
      <c r="D260">
        <f t="shared" si="13"/>
        <v>155</v>
      </c>
      <c r="E260">
        <f t="shared" si="14"/>
        <v>262</v>
      </c>
      <c r="F260">
        <f t="shared" si="15"/>
        <v>183</v>
      </c>
      <c r="G260">
        <v>0.18643416409208019</v>
      </c>
      <c r="H260">
        <v>9.6545260733014258E-3</v>
      </c>
      <c r="I260">
        <v>0.160753327283953</v>
      </c>
    </row>
    <row r="261" spans="1:9" x14ac:dyDescent="0.25">
      <c r="A261" t="s">
        <v>422</v>
      </c>
      <c r="B261" t="s">
        <v>438</v>
      </c>
      <c r="C261" t="s">
        <v>278</v>
      </c>
      <c r="D261">
        <f t="shared" si="13"/>
        <v>233</v>
      </c>
      <c r="E261">
        <f t="shared" si="14"/>
        <v>159</v>
      </c>
      <c r="F261">
        <f t="shared" si="15"/>
        <v>235</v>
      </c>
      <c r="G261">
        <v>3.1143971365223781E-2</v>
      </c>
      <c r="H261">
        <v>8.7546335781513135E-2</v>
      </c>
      <c r="I261">
        <v>4.3529579757124501E-2</v>
      </c>
    </row>
    <row r="262" spans="1:9" x14ac:dyDescent="0.25">
      <c r="A262" t="s">
        <v>422</v>
      </c>
      <c r="B262" t="s">
        <v>438</v>
      </c>
      <c r="C262" t="s">
        <v>279</v>
      </c>
      <c r="D262">
        <f t="shared" si="13"/>
        <v>310</v>
      </c>
      <c r="E262">
        <f t="shared" si="14"/>
        <v>194</v>
      </c>
      <c r="F262">
        <f t="shared" si="15"/>
        <v>297</v>
      </c>
      <c r="G262">
        <v>1.996007984031936E-3</v>
      </c>
      <c r="H262">
        <v>5.927991414046542E-2</v>
      </c>
      <c r="I262">
        <v>4.6823645941200297E-3</v>
      </c>
    </row>
    <row r="263" spans="1:9" x14ac:dyDescent="0.25">
      <c r="A263" t="s">
        <v>422</v>
      </c>
      <c r="B263" t="s">
        <v>438</v>
      </c>
      <c r="C263" t="s">
        <v>215</v>
      </c>
      <c r="D263">
        <f t="shared" si="13"/>
        <v>296</v>
      </c>
      <c r="E263">
        <f t="shared" si="14"/>
        <v>296</v>
      </c>
      <c r="F263">
        <f t="shared" si="15"/>
        <v>254</v>
      </c>
      <c r="G263">
        <v>6.6533599467731202E-3</v>
      </c>
      <c r="H263">
        <v>0</v>
      </c>
      <c r="I263">
        <v>1.719893546240852E-2</v>
      </c>
    </row>
    <row r="264" spans="1:9" x14ac:dyDescent="0.25">
      <c r="A264" t="s">
        <v>422</v>
      </c>
      <c r="B264" t="s">
        <v>438</v>
      </c>
      <c r="C264" t="s">
        <v>280</v>
      </c>
      <c r="D264">
        <f t="shared" si="13"/>
        <v>314</v>
      </c>
      <c r="E264">
        <f t="shared" si="14"/>
        <v>296</v>
      </c>
      <c r="F264">
        <f t="shared" si="15"/>
        <v>265</v>
      </c>
      <c r="G264">
        <v>0</v>
      </c>
      <c r="H264">
        <v>0</v>
      </c>
      <c r="I264">
        <v>1.3444677054166951E-2</v>
      </c>
    </row>
    <row r="265" spans="1:9" x14ac:dyDescent="0.25">
      <c r="A265" t="s">
        <v>422</v>
      </c>
      <c r="B265" t="s">
        <v>438</v>
      </c>
      <c r="C265" t="s">
        <v>281</v>
      </c>
      <c r="D265">
        <f t="shared" si="13"/>
        <v>314</v>
      </c>
      <c r="E265">
        <f t="shared" si="14"/>
        <v>296</v>
      </c>
      <c r="F265">
        <f t="shared" si="15"/>
        <v>306</v>
      </c>
      <c r="G265">
        <v>0</v>
      </c>
      <c r="H265">
        <v>0</v>
      </c>
      <c r="I265">
        <v>2.6613439787092478E-3</v>
      </c>
    </row>
    <row r="266" spans="1:9" x14ac:dyDescent="0.25">
      <c r="A266" t="s">
        <v>424</v>
      </c>
      <c r="B266" t="s">
        <v>439</v>
      </c>
      <c r="C266" t="s">
        <v>205</v>
      </c>
      <c r="D266">
        <f t="shared" si="13"/>
        <v>238</v>
      </c>
      <c r="E266">
        <f t="shared" si="14"/>
        <v>63</v>
      </c>
      <c r="F266">
        <f t="shared" si="15"/>
        <v>213</v>
      </c>
      <c r="G266">
        <v>2.8908848968729209E-2</v>
      </c>
      <c r="H266">
        <v>0.21209104053735831</v>
      </c>
      <c r="I266">
        <v>8.2719754213454441E-2</v>
      </c>
    </row>
    <row r="267" spans="1:9" x14ac:dyDescent="0.25">
      <c r="A267" t="s">
        <v>422</v>
      </c>
      <c r="B267" t="s">
        <v>438</v>
      </c>
      <c r="C267" t="s">
        <v>282</v>
      </c>
      <c r="D267">
        <f t="shared" si="13"/>
        <v>314</v>
      </c>
      <c r="E267">
        <f t="shared" si="14"/>
        <v>296</v>
      </c>
      <c r="F267">
        <f t="shared" si="15"/>
        <v>263</v>
      </c>
      <c r="G267">
        <v>0</v>
      </c>
      <c r="H267">
        <v>0</v>
      </c>
      <c r="I267">
        <v>1.3646619803870511E-2</v>
      </c>
    </row>
    <row r="268" spans="1:9" x14ac:dyDescent="0.25">
      <c r="A268" t="s">
        <v>422</v>
      </c>
      <c r="B268" t="s">
        <v>438</v>
      </c>
      <c r="C268" t="s">
        <v>283</v>
      </c>
      <c r="D268">
        <f t="shared" si="13"/>
        <v>314</v>
      </c>
      <c r="E268">
        <f t="shared" si="14"/>
        <v>296</v>
      </c>
      <c r="F268">
        <f t="shared" si="15"/>
        <v>262</v>
      </c>
      <c r="G268">
        <v>0</v>
      </c>
      <c r="H268">
        <v>0</v>
      </c>
      <c r="I268">
        <v>1.405991544846236E-2</v>
      </c>
    </row>
    <row r="269" spans="1:9" x14ac:dyDescent="0.25">
      <c r="A269" t="s">
        <v>422</v>
      </c>
      <c r="B269" t="s">
        <v>438</v>
      </c>
      <c r="C269" t="s">
        <v>284</v>
      </c>
      <c r="D269">
        <f t="shared" si="13"/>
        <v>314</v>
      </c>
      <c r="E269">
        <f t="shared" si="14"/>
        <v>296</v>
      </c>
      <c r="F269">
        <f t="shared" si="15"/>
        <v>296</v>
      </c>
      <c r="G269">
        <v>0</v>
      </c>
      <c r="H269">
        <v>0</v>
      </c>
      <c r="I269">
        <v>4.7904191616766467E-3</v>
      </c>
    </row>
    <row r="270" spans="1:9" x14ac:dyDescent="0.25">
      <c r="A270" t="s">
        <v>422</v>
      </c>
      <c r="B270" t="s">
        <v>438</v>
      </c>
      <c r="C270" t="s">
        <v>240</v>
      </c>
      <c r="D270">
        <f t="shared" si="13"/>
        <v>314</v>
      </c>
      <c r="E270">
        <f t="shared" si="14"/>
        <v>296</v>
      </c>
      <c r="F270">
        <f t="shared" si="15"/>
        <v>311</v>
      </c>
      <c r="G270">
        <v>0</v>
      </c>
      <c r="H270">
        <v>0</v>
      </c>
      <c r="I270">
        <v>0</v>
      </c>
    </row>
    <row r="271" spans="1:9" x14ac:dyDescent="0.25">
      <c r="A271" t="s">
        <v>422</v>
      </c>
      <c r="B271" t="s">
        <v>438</v>
      </c>
      <c r="C271" t="s">
        <v>285</v>
      </c>
      <c r="D271">
        <f t="shared" si="13"/>
        <v>314</v>
      </c>
      <c r="E271">
        <f t="shared" si="14"/>
        <v>296</v>
      </c>
      <c r="F271">
        <f t="shared" si="15"/>
        <v>284</v>
      </c>
      <c r="G271">
        <v>0</v>
      </c>
      <c r="H271">
        <v>0</v>
      </c>
      <c r="I271">
        <v>8.3939448244893071E-3</v>
      </c>
    </row>
    <row r="272" spans="1:9" x14ac:dyDescent="0.25">
      <c r="A272" t="s">
        <v>425</v>
      </c>
      <c r="B272" t="s">
        <v>438</v>
      </c>
      <c r="C272" t="s">
        <v>234</v>
      </c>
      <c r="D272">
        <f t="shared" si="13"/>
        <v>226</v>
      </c>
      <c r="E272">
        <f t="shared" si="14"/>
        <v>276</v>
      </c>
      <c r="F272">
        <f t="shared" si="15"/>
        <v>162</v>
      </c>
      <c r="G272">
        <v>3.4053792871641043E-2</v>
      </c>
      <c r="H272">
        <v>6.3316590262698031E-3</v>
      </c>
      <c r="I272">
        <v>0.2277867515008084</v>
      </c>
    </row>
    <row r="273" spans="1:9" x14ac:dyDescent="0.25">
      <c r="A273" t="s">
        <v>425</v>
      </c>
      <c r="B273" t="s">
        <v>438</v>
      </c>
      <c r="C273" t="s">
        <v>286</v>
      </c>
      <c r="D273">
        <f t="shared" si="13"/>
        <v>313</v>
      </c>
      <c r="E273">
        <f t="shared" si="14"/>
        <v>296</v>
      </c>
      <c r="F273">
        <f t="shared" si="15"/>
        <v>159</v>
      </c>
      <c r="G273">
        <v>1.235918256366893E-5</v>
      </c>
      <c r="H273">
        <v>0</v>
      </c>
      <c r="I273">
        <v>0.24524409399286209</v>
      </c>
    </row>
    <row r="274" spans="1:9" x14ac:dyDescent="0.25">
      <c r="A274" t="s">
        <v>425</v>
      </c>
      <c r="B274" t="s">
        <v>438</v>
      </c>
      <c r="C274" t="s">
        <v>223</v>
      </c>
      <c r="D274">
        <f t="shared" si="13"/>
        <v>195</v>
      </c>
      <c r="E274">
        <f t="shared" si="14"/>
        <v>296</v>
      </c>
      <c r="F274">
        <f t="shared" si="15"/>
        <v>249</v>
      </c>
      <c r="G274">
        <v>8.7865207678720053E-2</v>
      </c>
      <c r="H274">
        <v>0</v>
      </c>
      <c r="I274">
        <v>2.2003611823971099E-2</v>
      </c>
    </row>
    <row r="275" spans="1:9" x14ac:dyDescent="0.25">
      <c r="A275" t="s">
        <v>426</v>
      </c>
      <c r="B275" t="s">
        <v>438</v>
      </c>
      <c r="C275" t="s">
        <v>28</v>
      </c>
      <c r="D275">
        <f t="shared" si="13"/>
        <v>28</v>
      </c>
      <c r="E275">
        <f t="shared" si="14"/>
        <v>102</v>
      </c>
      <c r="F275">
        <f t="shared" si="15"/>
        <v>26</v>
      </c>
      <c r="G275">
        <v>1.6699674610001709</v>
      </c>
      <c r="H275">
        <v>0.1483104827223978</v>
      </c>
      <c r="I275">
        <v>1.6530461262732219</v>
      </c>
    </row>
    <row r="276" spans="1:9" x14ac:dyDescent="0.25">
      <c r="A276" t="s">
        <v>427</v>
      </c>
      <c r="B276" t="s">
        <v>438</v>
      </c>
      <c r="C276" t="s">
        <v>63</v>
      </c>
      <c r="D276">
        <f t="shared" si="13"/>
        <v>69</v>
      </c>
      <c r="E276">
        <f t="shared" si="14"/>
        <v>135</v>
      </c>
      <c r="F276">
        <f t="shared" si="15"/>
        <v>88</v>
      </c>
      <c r="G276">
        <v>0.74127078429868021</v>
      </c>
      <c r="H276">
        <v>0.1135808662361539</v>
      </c>
      <c r="I276">
        <v>0.71328927237984219</v>
      </c>
    </row>
    <row r="277" spans="1:9" x14ac:dyDescent="0.25">
      <c r="A277" t="s">
        <v>428</v>
      </c>
      <c r="B277" t="s">
        <v>439</v>
      </c>
      <c r="C277" t="s">
        <v>169</v>
      </c>
      <c r="D277">
        <f t="shared" si="13"/>
        <v>186</v>
      </c>
      <c r="E277">
        <f t="shared" si="14"/>
        <v>211</v>
      </c>
      <c r="F277">
        <f t="shared" si="15"/>
        <v>198</v>
      </c>
      <c r="G277">
        <v>9.9759139293396901E-2</v>
      </c>
      <c r="H277">
        <v>4.3908640234437822E-2</v>
      </c>
      <c r="I277">
        <v>0.1054641580840959</v>
      </c>
    </row>
    <row r="278" spans="1:9" x14ac:dyDescent="0.25">
      <c r="A278" t="s">
        <v>427</v>
      </c>
      <c r="B278" t="s">
        <v>438</v>
      </c>
      <c r="C278" t="s">
        <v>81</v>
      </c>
      <c r="D278">
        <f t="shared" si="13"/>
        <v>86</v>
      </c>
      <c r="E278">
        <f t="shared" si="14"/>
        <v>223</v>
      </c>
      <c r="F278">
        <f t="shared" si="15"/>
        <v>147</v>
      </c>
      <c r="G278">
        <v>0.57925071270987216</v>
      </c>
      <c r="H278">
        <v>3.2620860958566637E-2</v>
      </c>
      <c r="I278">
        <v>0.31987394216834952</v>
      </c>
    </row>
    <row r="279" spans="1:9" x14ac:dyDescent="0.25">
      <c r="A279" t="s">
        <v>427</v>
      </c>
      <c r="B279" t="s">
        <v>438</v>
      </c>
      <c r="C279" t="s">
        <v>160</v>
      </c>
      <c r="D279">
        <f t="shared" si="13"/>
        <v>189</v>
      </c>
      <c r="E279">
        <f t="shared" si="14"/>
        <v>76</v>
      </c>
      <c r="F279">
        <f t="shared" si="15"/>
        <v>139</v>
      </c>
      <c r="G279">
        <v>9.351184860411417E-2</v>
      </c>
      <c r="H279">
        <v>0.18663073184685181</v>
      </c>
      <c r="I279">
        <v>0.36648909162825322</v>
      </c>
    </row>
    <row r="280" spans="1:9" x14ac:dyDescent="0.25">
      <c r="A280" t="s">
        <v>429</v>
      </c>
      <c r="B280" t="s">
        <v>438</v>
      </c>
      <c r="C280" t="s">
        <v>129</v>
      </c>
      <c r="D280">
        <f t="shared" si="13"/>
        <v>144</v>
      </c>
      <c r="E280">
        <f t="shared" si="14"/>
        <v>82</v>
      </c>
      <c r="F280">
        <f t="shared" si="15"/>
        <v>135</v>
      </c>
      <c r="G280">
        <v>0.22173056791595769</v>
      </c>
      <c r="H280">
        <v>0.17766143569449919</v>
      </c>
      <c r="I280">
        <v>0.38281306392722581</v>
      </c>
    </row>
    <row r="281" spans="1:9" x14ac:dyDescent="0.25">
      <c r="A281" t="s">
        <v>430</v>
      </c>
      <c r="B281" t="s">
        <v>438</v>
      </c>
      <c r="C281" t="s">
        <v>172</v>
      </c>
      <c r="D281">
        <f t="shared" si="13"/>
        <v>171</v>
      </c>
      <c r="E281">
        <f t="shared" si="14"/>
        <v>141</v>
      </c>
      <c r="F281">
        <f t="shared" si="15"/>
        <v>182</v>
      </c>
      <c r="G281">
        <v>0.13463025554386021</v>
      </c>
      <c r="H281">
        <v>0.108060130090635</v>
      </c>
      <c r="I281">
        <v>0.16183402665000121</v>
      </c>
    </row>
    <row r="282" spans="1:9" x14ac:dyDescent="0.25">
      <c r="A282" t="s">
        <v>430</v>
      </c>
      <c r="B282" t="s">
        <v>438</v>
      </c>
      <c r="C282" t="s">
        <v>287</v>
      </c>
      <c r="D282">
        <f t="shared" si="13"/>
        <v>266</v>
      </c>
      <c r="E282">
        <f t="shared" si="14"/>
        <v>229</v>
      </c>
      <c r="F282">
        <f t="shared" si="15"/>
        <v>298</v>
      </c>
      <c r="G282">
        <v>1.605123087159015E-2</v>
      </c>
      <c r="H282">
        <v>2.8556299728065549E-2</v>
      </c>
      <c r="I282">
        <v>4.6573519627411851E-3</v>
      </c>
    </row>
    <row r="283" spans="1:9" x14ac:dyDescent="0.25">
      <c r="A283" t="s">
        <v>431</v>
      </c>
      <c r="B283" t="s">
        <v>438</v>
      </c>
      <c r="C283" t="s">
        <v>253</v>
      </c>
      <c r="D283">
        <f t="shared" si="13"/>
        <v>212</v>
      </c>
      <c r="E283">
        <f t="shared" si="14"/>
        <v>296</v>
      </c>
      <c r="F283">
        <f t="shared" si="15"/>
        <v>143</v>
      </c>
      <c r="G283">
        <v>5.1756759383366123E-2</v>
      </c>
      <c r="H283">
        <v>0</v>
      </c>
      <c r="I283">
        <v>0.34257033852398677</v>
      </c>
    </row>
    <row r="284" spans="1:9" x14ac:dyDescent="0.25">
      <c r="A284" t="s">
        <v>431</v>
      </c>
      <c r="B284" t="s">
        <v>438</v>
      </c>
      <c r="C284" t="s">
        <v>187</v>
      </c>
      <c r="D284">
        <f t="shared" si="13"/>
        <v>203</v>
      </c>
      <c r="E284">
        <f t="shared" si="14"/>
        <v>296</v>
      </c>
      <c r="F284">
        <f t="shared" si="15"/>
        <v>270</v>
      </c>
      <c r="G284">
        <v>6.394160334307232E-2</v>
      </c>
      <c r="H284">
        <v>0</v>
      </c>
      <c r="I284">
        <v>1.176209790541926E-2</v>
      </c>
    </row>
    <row r="285" spans="1:9" x14ac:dyDescent="0.25">
      <c r="A285" t="s">
        <v>431</v>
      </c>
      <c r="B285" t="s">
        <v>438</v>
      </c>
      <c r="C285" t="s">
        <v>227</v>
      </c>
      <c r="D285">
        <f t="shared" si="13"/>
        <v>305</v>
      </c>
      <c r="E285">
        <f t="shared" si="14"/>
        <v>35</v>
      </c>
      <c r="F285">
        <f t="shared" si="15"/>
        <v>185</v>
      </c>
      <c r="G285">
        <v>3.8896565842673628E-3</v>
      </c>
      <c r="H285">
        <v>0.31351071133870628</v>
      </c>
      <c r="I285">
        <v>0.1459712183981664</v>
      </c>
    </row>
    <row r="286" spans="1:9" x14ac:dyDescent="0.25">
      <c r="A286" t="s">
        <v>431</v>
      </c>
      <c r="B286" t="s">
        <v>438</v>
      </c>
      <c r="C286" t="s">
        <v>176</v>
      </c>
      <c r="D286">
        <f t="shared" si="13"/>
        <v>204</v>
      </c>
      <c r="E286">
        <f t="shared" si="14"/>
        <v>131</v>
      </c>
      <c r="F286">
        <f t="shared" si="15"/>
        <v>227</v>
      </c>
      <c r="G286">
        <v>6.0804774926817372E-2</v>
      </c>
      <c r="H286">
        <v>0.11690325255104921</v>
      </c>
      <c r="I286">
        <v>5.8452189008467721E-2</v>
      </c>
    </row>
    <row r="287" spans="1:9" x14ac:dyDescent="0.25">
      <c r="A287" t="s">
        <v>431</v>
      </c>
      <c r="B287" t="s">
        <v>438</v>
      </c>
      <c r="C287" t="s">
        <v>200</v>
      </c>
      <c r="D287">
        <f t="shared" si="13"/>
        <v>244</v>
      </c>
      <c r="E287">
        <f t="shared" si="14"/>
        <v>101</v>
      </c>
      <c r="F287">
        <f t="shared" si="15"/>
        <v>209</v>
      </c>
      <c r="G287">
        <v>2.533322727145609E-2</v>
      </c>
      <c r="H287">
        <v>0.14920358006991979</v>
      </c>
      <c r="I287">
        <v>8.7206934243325804E-2</v>
      </c>
    </row>
    <row r="288" spans="1:9" x14ac:dyDescent="0.25">
      <c r="A288" t="s">
        <v>432</v>
      </c>
      <c r="B288" t="s">
        <v>439</v>
      </c>
      <c r="C288" t="s">
        <v>3</v>
      </c>
      <c r="D288">
        <f t="shared" si="13"/>
        <v>26</v>
      </c>
      <c r="E288">
        <f t="shared" si="14"/>
        <v>169</v>
      </c>
      <c r="F288">
        <f t="shared" si="15"/>
        <v>17</v>
      </c>
      <c r="G288">
        <v>1.712664642054001</v>
      </c>
      <c r="H288">
        <v>7.9434435355248162E-2</v>
      </c>
      <c r="I288">
        <v>2.0918039288002759</v>
      </c>
    </row>
    <row r="289" spans="1:9" x14ac:dyDescent="0.25">
      <c r="A289" t="s">
        <v>431</v>
      </c>
      <c r="B289" t="s">
        <v>438</v>
      </c>
      <c r="C289" t="s">
        <v>288</v>
      </c>
      <c r="D289">
        <f t="shared" si="13"/>
        <v>275</v>
      </c>
      <c r="E289">
        <f t="shared" si="14"/>
        <v>274</v>
      </c>
      <c r="F289">
        <f t="shared" si="15"/>
        <v>268</v>
      </c>
      <c r="G289">
        <v>1.2869662972904761E-2</v>
      </c>
      <c r="H289">
        <v>6.5424706143269017E-3</v>
      </c>
      <c r="I289">
        <v>1.2137886389383399E-2</v>
      </c>
    </row>
    <row r="290" spans="1:9" x14ac:dyDescent="0.25">
      <c r="A290" t="s">
        <v>431</v>
      </c>
      <c r="B290" t="s">
        <v>438</v>
      </c>
      <c r="C290" t="s">
        <v>260</v>
      </c>
      <c r="D290">
        <f t="shared" si="13"/>
        <v>308</v>
      </c>
      <c r="E290">
        <f t="shared" si="14"/>
        <v>232</v>
      </c>
      <c r="F290">
        <f t="shared" si="15"/>
        <v>276</v>
      </c>
      <c r="G290">
        <v>3.1936127744510981E-3</v>
      </c>
      <c r="H290">
        <v>2.3908121538946791E-2</v>
      </c>
      <c r="I290">
        <v>1.047578046521337E-2</v>
      </c>
    </row>
    <row r="291" spans="1:9" x14ac:dyDescent="0.25">
      <c r="A291" t="s">
        <v>431</v>
      </c>
      <c r="B291" t="s">
        <v>438</v>
      </c>
      <c r="C291" t="s">
        <v>225</v>
      </c>
      <c r="D291">
        <f t="shared" si="13"/>
        <v>250</v>
      </c>
      <c r="E291">
        <f t="shared" si="14"/>
        <v>286</v>
      </c>
      <c r="F291">
        <f t="shared" si="15"/>
        <v>287</v>
      </c>
      <c r="G291">
        <v>2.3641020900610751E-2</v>
      </c>
      <c r="H291">
        <v>3.9920159680638719E-3</v>
      </c>
      <c r="I291">
        <v>6.8196939454424578E-3</v>
      </c>
    </row>
    <row r="292" spans="1:9" x14ac:dyDescent="0.25">
      <c r="A292" t="s">
        <v>431</v>
      </c>
      <c r="B292" t="s">
        <v>438</v>
      </c>
      <c r="C292" t="s">
        <v>230</v>
      </c>
      <c r="D292">
        <f t="shared" si="13"/>
        <v>251</v>
      </c>
      <c r="E292">
        <f t="shared" si="14"/>
        <v>252</v>
      </c>
      <c r="F292">
        <f t="shared" si="15"/>
        <v>271</v>
      </c>
      <c r="G292">
        <v>2.309780628406535E-2</v>
      </c>
      <c r="H292">
        <v>1.1537926045252981E-2</v>
      </c>
      <c r="I292">
        <v>1.157684630738523E-2</v>
      </c>
    </row>
    <row r="293" spans="1:9" x14ac:dyDescent="0.25">
      <c r="A293" t="s">
        <v>431</v>
      </c>
      <c r="B293" t="s">
        <v>438</v>
      </c>
      <c r="C293" t="s">
        <v>198</v>
      </c>
      <c r="D293">
        <f t="shared" si="13"/>
        <v>259</v>
      </c>
      <c r="E293">
        <f t="shared" si="14"/>
        <v>258</v>
      </c>
      <c r="F293">
        <f t="shared" si="15"/>
        <v>311</v>
      </c>
      <c r="G293">
        <v>1.847110178442183E-2</v>
      </c>
      <c r="H293">
        <v>1.031270791749834E-2</v>
      </c>
      <c r="I293">
        <v>0</v>
      </c>
    </row>
    <row r="294" spans="1:9" x14ac:dyDescent="0.25">
      <c r="A294" t="s">
        <v>431</v>
      </c>
      <c r="B294" t="s">
        <v>438</v>
      </c>
      <c r="C294" t="s">
        <v>289</v>
      </c>
      <c r="D294">
        <f t="shared" si="13"/>
        <v>254</v>
      </c>
      <c r="E294">
        <f t="shared" si="14"/>
        <v>238</v>
      </c>
      <c r="F294">
        <f t="shared" si="15"/>
        <v>264</v>
      </c>
      <c r="G294">
        <v>2.112629979744049E-2</v>
      </c>
      <c r="H294">
        <v>2.018642047709367E-2</v>
      </c>
      <c r="I294">
        <v>1.3506320691949431E-2</v>
      </c>
    </row>
    <row r="295" spans="1:9" x14ac:dyDescent="0.25">
      <c r="A295" t="s">
        <v>431</v>
      </c>
      <c r="B295" t="s">
        <v>438</v>
      </c>
      <c r="C295" t="s">
        <v>254</v>
      </c>
      <c r="D295">
        <f t="shared" si="13"/>
        <v>258</v>
      </c>
      <c r="E295">
        <f t="shared" si="14"/>
        <v>234</v>
      </c>
      <c r="F295">
        <f t="shared" si="15"/>
        <v>288</v>
      </c>
      <c r="G295">
        <v>1.8795741849634069E-2</v>
      </c>
      <c r="H295">
        <v>2.1452122016256899E-2</v>
      </c>
      <c r="I295">
        <v>6.715141146278884E-3</v>
      </c>
    </row>
    <row r="296" spans="1:9" x14ac:dyDescent="0.25">
      <c r="A296" t="s">
        <v>431</v>
      </c>
      <c r="B296" t="s">
        <v>438</v>
      </c>
      <c r="C296" t="s">
        <v>268</v>
      </c>
      <c r="D296">
        <f t="shared" si="13"/>
        <v>279</v>
      </c>
      <c r="E296">
        <f t="shared" si="14"/>
        <v>253</v>
      </c>
      <c r="F296">
        <f t="shared" si="15"/>
        <v>291</v>
      </c>
      <c r="G296">
        <v>1.1573822052863969E-2</v>
      </c>
      <c r="H296">
        <v>1.147526507665458E-2</v>
      </c>
      <c r="I296">
        <v>5.6755834008398072E-3</v>
      </c>
    </row>
    <row r="297" spans="1:9" x14ac:dyDescent="0.25">
      <c r="A297" t="s">
        <v>433</v>
      </c>
      <c r="B297" t="s">
        <v>438</v>
      </c>
      <c r="C297" t="s">
        <v>290</v>
      </c>
      <c r="D297">
        <f t="shared" si="13"/>
        <v>222</v>
      </c>
      <c r="E297">
        <f t="shared" si="14"/>
        <v>122</v>
      </c>
      <c r="F297">
        <f t="shared" si="15"/>
        <v>211</v>
      </c>
      <c r="G297">
        <v>3.9233276446054809E-2</v>
      </c>
      <c r="H297">
        <v>0.12797060432940091</v>
      </c>
      <c r="I297">
        <v>8.4106448847881196E-2</v>
      </c>
    </row>
    <row r="298" spans="1:9" x14ac:dyDescent="0.25">
      <c r="A298" t="s">
        <v>433</v>
      </c>
      <c r="B298" t="s">
        <v>438</v>
      </c>
      <c r="C298" t="s">
        <v>207</v>
      </c>
      <c r="D298">
        <f t="shared" si="13"/>
        <v>197</v>
      </c>
      <c r="E298">
        <f t="shared" si="14"/>
        <v>83</v>
      </c>
      <c r="F298">
        <f t="shared" si="15"/>
        <v>203</v>
      </c>
      <c r="G298">
        <v>7.9603817522126211E-2</v>
      </c>
      <c r="H298">
        <v>0.1769908215864765</v>
      </c>
      <c r="I298">
        <v>9.6340052159145095E-2</v>
      </c>
    </row>
    <row r="299" spans="1:9" x14ac:dyDescent="0.25">
      <c r="A299" t="s">
        <v>434</v>
      </c>
      <c r="B299" t="s">
        <v>439</v>
      </c>
      <c r="C299" t="s">
        <v>197</v>
      </c>
      <c r="D299">
        <f t="shared" si="13"/>
        <v>180</v>
      </c>
      <c r="E299">
        <f t="shared" si="14"/>
        <v>296</v>
      </c>
      <c r="F299">
        <f t="shared" si="15"/>
        <v>176</v>
      </c>
      <c r="G299">
        <v>0.1084255184449318</v>
      </c>
      <c r="H299">
        <v>0</v>
      </c>
      <c r="I299">
        <v>0.1820123764128371</v>
      </c>
    </row>
    <row r="300" spans="1:9" x14ac:dyDescent="0.25">
      <c r="A300" t="s">
        <v>435</v>
      </c>
      <c r="B300" t="s">
        <v>438</v>
      </c>
      <c r="C300" t="s">
        <v>291</v>
      </c>
      <c r="D300">
        <f t="shared" si="13"/>
        <v>209</v>
      </c>
      <c r="E300">
        <f t="shared" si="14"/>
        <v>144</v>
      </c>
      <c r="F300">
        <f t="shared" si="15"/>
        <v>220</v>
      </c>
      <c r="G300">
        <v>5.4112769153276369E-2</v>
      </c>
      <c r="H300">
        <v>0.1052761138433429</v>
      </c>
      <c r="I300">
        <v>6.6767876832577164E-2</v>
      </c>
    </row>
    <row r="301" spans="1:9" x14ac:dyDescent="0.25">
      <c r="A301" t="s">
        <v>334</v>
      </c>
      <c r="B301" t="s">
        <v>438</v>
      </c>
      <c r="C301" t="s">
        <v>60</v>
      </c>
      <c r="D301">
        <f t="shared" si="13"/>
        <v>294</v>
      </c>
      <c r="E301">
        <f t="shared" si="14"/>
        <v>270</v>
      </c>
      <c r="F301">
        <f t="shared" si="15"/>
        <v>294</v>
      </c>
      <c r="G301">
        <v>6.9591665530223173E-3</v>
      </c>
      <c r="H301">
        <v>7.2777521879318309E-3</v>
      </c>
      <c r="I301">
        <v>5.0425464859754137E-3</v>
      </c>
    </row>
    <row r="302" spans="1:9" x14ac:dyDescent="0.25">
      <c r="A302" t="s">
        <v>334</v>
      </c>
      <c r="B302" t="s">
        <v>438</v>
      </c>
      <c r="C302" t="s">
        <v>11</v>
      </c>
      <c r="D302">
        <f t="shared" si="13"/>
        <v>314</v>
      </c>
      <c r="E302">
        <f t="shared" si="14"/>
        <v>246</v>
      </c>
      <c r="F302">
        <f t="shared" si="15"/>
        <v>282</v>
      </c>
      <c r="G302">
        <v>0</v>
      </c>
      <c r="H302">
        <v>1.690591556129151E-2</v>
      </c>
      <c r="I302">
        <v>8.811022456366056E-3</v>
      </c>
    </row>
    <row r="303" spans="1:9" x14ac:dyDescent="0.25">
      <c r="A303" t="s">
        <v>334</v>
      </c>
      <c r="B303" t="s">
        <v>438</v>
      </c>
      <c r="C303" t="s">
        <v>84</v>
      </c>
      <c r="D303">
        <f t="shared" si="13"/>
        <v>280</v>
      </c>
      <c r="E303">
        <f t="shared" si="14"/>
        <v>296</v>
      </c>
      <c r="F303">
        <f t="shared" si="15"/>
        <v>311</v>
      </c>
      <c r="G303">
        <v>1.130549173731687E-2</v>
      </c>
      <c r="H303">
        <v>0</v>
      </c>
      <c r="I303">
        <v>0</v>
      </c>
    </row>
    <row r="304" spans="1:9" x14ac:dyDescent="0.25">
      <c r="A304" t="s">
        <v>334</v>
      </c>
      <c r="B304" t="s">
        <v>438</v>
      </c>
      <c r="C304" t="s">
        <v>87</v>
      </c>
      <c r="D304">
        <f t="shared" si="13"/>
        <v>282</v>
      </c>
      <c r="E304">
        <f t="shared" si="14"/>
        <v>236</v>
      </c>
      <c r="F304">
        <f t="shared" si="15"/>
        <v>240</v>
      </c>
      <c r="G304">
        <v>1.078794791369642E-2</v>
      </c>
      <c r="H304">
        <v>2.1327469894275839E-2</v>
      </c>
      <c r="I304">
        <v>3.47182923530229E-2</v>
      </c>
    </row>
    <row r="305" spans="1:9" x14ac:dyDescent="0.25">
      <c r="A305" t="s">
        <v>334</v>
      </c>
      <c r="B305" t="s">
        <v>438</v>
      </c>
      <c r="C305" t="s">
        <v>125</v>
      </c>
      <c r="D305">
        <f t="shared" si="13"/>
        <v>271</v>
      </c>
      <c r="E305">
        <f t="shared" si="14"/>
        <v>279</v>
      </c>
      <c r="F305">
        <f t="shared" si="15"/>
        <v>277</v>
      </c>
      <c r="G305">
        <v>1.357285429141717E-2</v>
      </c>
      <c r="H305">
        <v>5.8792176236845007E-3</v>
      </c>
      <c r="I305">
        <v>9.8802395209580864E-3</v>
      </c>
    </row>
    <row r="306" spans="1:9" x14ac:dyDescent="0.25">
      <c r="A306" t="s">
        <v>334</v>
      </c>
      <c r="B306" t="s">
        <v>438</v>
      </c>
      <c r="C306" t="s">
        <v>153</v>
      </c>
      <c r="D306">
        <f t="shared" si="13"/>
        <v>287</v>
      </c>
      <c r="E306">
        <f t="shared" si="14"/>
        <v>281</v>
      </c>
      <c r="F306">
        <f t="shared" si="15"/>
        <v>278</v>
      </c>
      <c r="G306">
        <v>9.7937458416500391E-3</v>
      </c>
      <c r="H306">
        <v>5.7218895542248838E-3</v>
      </c>
      <c r="I306">
        <v>9.6948959224408479E-3</v>
      </c>
    </row>
    <row r="307" spans="1:9" x14ac:dyDescent="0.25">
      <c r="A307" t="s">
        <v>334</v>
      </c>
      <c r="B307" t="s">
        <v>438</v>
      </c>
      <c r="C307" t="s">
        <v>126</v>
      </c>
      <c r="D307">
        <f t="shared" si="13"/>
        <v>283</v>
      </c>
      <c r="E307">
        <f t="shared" si="14"/>
        <v>257</v>
      </c>
      <c r="F307">
        <f t="shared" si="15"/>
        <v>308</v>
      </c>
      <c r="G307">
        <v>1.0645375914837E-2</v>
      </c>
      <c r="H307">
        <v>1.032537666535078E-2</v>
      </c>
      <c r="I307">
        <v>2.594810379241517E-3</v>
      </c>
    </row>
    <row r="308" spans="1:9" x14ac:dyDescent="0.25">
      <c r="A308" t="s">
        <v>334</v>
      </c>
      <c r="B308" t="s">
        <v>438</v>
      </c>
      <c r="C308" t="s">
        <v>292</v>
      </c>
      <c r="D308">
        <f t="shared" si="13"/>
        <v>263</v>
      </c>
      <c r="E308">
        <f t="shared" si="14"/>
        <v>278</v>
      </c>
      <c r="F308">
        <f t="shared" si="15"/>
        <v>251</v>
      </c>
      <c r="G308">
        <v>1.7268251884313881E-2</v>
      </c>
      <c r="H308">
        <v>6.1876247504990024E-3</v>
      </c>
      <c r="I308">
        <v>2.0337577416967019E-2</v>
      </c>
    </row>
    <row r="309" spans="1:9" x14ac:dyDescent="0.25">
      <c r="A309" t="s">
        <v>334</v>
      </c>
      <c r="B309" t="s">
        <v>438</v>
      </c>
      <c r="C309" t="s">
        <v>175</v>
      </c>
      <c r="D309">
        <f t="shared" si="13"/>
        <v>276</v>
      </c>
      <c r="E309">
        <f t="shared" si="14"/>
        <v>290</v>
      </c>
      <c r="F309">
        <f t="shared" si="15"/>
        <v>304</v>
      </c>
      <c r="G309">
        <v>1.2242182302062541E-2</v>
      </c>
      <c r="H309">
        <v>3.1936127744510981E-3</v>
      </c>
      <c r="I309">
        <v>3.7258815701929492E-3</v>
      </c>
    </row>
    <row r="310" spans="1:9" x14ac:dyDescent="0.25">
      <c r="A310" t="s">
        <v>434</v>
      </c>
      <c r="B310" t="s">
        <v>439</v>
      </c>
      <c r="C310" t="s">
        <v>273</v>
      </c>
      <c r="D310">
        <f t="shared" si="13"/>
        <v>314</v>
      </c>
      <c r="E310">
        <f t="shared" si="14"/>
        <v>273</v>
      </c>
      <c r="F310">
        <f t="shared" si="15"/>
        <v>308</v>
      </c>
      <c r="G310">
        <v>0</v>
      </c>
      <c r="H310">
        <v>6.7512034754021377E-3</v>
      </c>
      <c r="I310">
        <v>2.594810379241517E-3</v>
      </c>
    </row>
    <row r="311" spans="1:9" x14ac:dyDescent="0.25">
      <c r="A311" t="s">
        <v>334</v>
      </c>
      <c r="B311" t="s">
        <v>438</v>
      </c>
      <c r="C311" t="s">
        <v>211</v>
      </c>
      <c r="D311">
        <f t="shared" si="13"/>
        <v>314</v>
      </c>
      <c r="E311">
        <f t="shared" si="14"/>
        <v>296</v>
      </c>
      <c r="F311">
        <f t="shared" si="15"/>
        <v>311</v>
      </c>
      <c r="G311">
        <v>0</v>
      </c>
      <c r="H311">
        <v>0</v>
      </c>
      <c r="I311">
        <v>0</v>
      </c>
    </row>
    <row r="312" spans="1:9" x14ac:dyDescent="0.25">
      <c r="A312" t="s">
        <v>334</v>
      </c>
      <c r="B312" t="s">
        <v>438</v>
      </c>
      <c r="C312" t="s">
        <v>147</v>
      </c>
      <c r="D312">
        <f t="shared" si="13"/>
        <v>314</v>
      </c>
      <c r="E312">
        <f t="shared" si="14"/>
        <v>296</v>
      </c>
      <c r="F312">
        <f t="shared" si="15"/>
        <v>311</v>
      </c>
      <c r="G312">
        <v>0</v>
      </c>
      <c r="H312">
        <v>0</v>
      </c>
      <c r="I312">
        <v>0</v>
      </c>
    </row>
    <row r="313" spans="1:9" x14ac:dyDescent="0.25">
      <c r="A313" t="s">
        <v>334</v>
      </c>
      <c r="B313" t="s">
        <v>438</v>
      </c>
      <c r="C313" t="s">
        <v>245</v>
      </c>
      <c r="D313">
        <f t="shared" si="13"/>
        <v>9</v>
      </c>
      <c r="E313">
        <f t="shared" si="14"/>
        <v>113</v>
      </c>
      <c r="F313">
        <f t="shared" si="15"/>
        <v>56</v>
      </c>
      <c r="G313">
        <v>3.2574668915178169</v>
      </c>
      <c r="H313">
        <v>0.1370762970342749</v>
      </c>
      <c r="I313">
        <v>0.8781306299492766</v>
      </c>
    </row>
    <row r="314" spans="1:9" x14ac:dyDescent="0.25">
      <c r="A314" t="s">
        <v>334</v>
      </c>
      <c r="B314" t="s">
        <v>438</v>
      </c>
      <c r="C314" t="s">
        <v>158</v>
      </c>
      <c r="D314">
        <f t="shared" si="13"/>
        <v>40</v>
      </c>
      <c r="E314">
        <f t="shared" si="14"/>
        <v>164</v>
      </c>
      <c r="F314">
        <f t="shared" si="15"/>
        <v>6</v>
      </c>
      <c r="G314">
        <v>1.1186571631014619</v>
      </c>
      <c r="H314">
        <v>8.222967483667247E-2</v>
      </c>
      <c r="I314">
        <v>2.7317194038894841</v>
      </c>
    </row>
    <row r="315" spans="1:9" x14ac:dyDescent="0.25">
      <c r="A315" t="s">
        <v>334</v>
      </c>
      <c r="B315" t="s">
        <v>438</v>
      </c>
      <c r="C315" t="s">
        <v>216</v>
      </c>
      <c r="D315">
        <f t="shared" si="13"/>
        <v>73</v>
      </c>
      <c r="E315">
        <f t="shared" si="14"/>
        <v>22</v>
      </c>
      <c r="F315">
        <f t="shared" si="15"/>
        <v>93</v>
      </c>
      <c r="G315">
        <v>0.73480754554313465</v>
      </c>
      <c r="H315">
        <v>0.41079938011720202</v>
      </c>
      <c r="I315">
        <v>0.69251833434257692</v>
      </c>
    </row>
    <row r="316" spans="1:9" x14ac:dyDescent="0.25">
      <c r="A316" t="s">
        <v>334</v>
      </c>
      <c r="B316" t="s">
        <v>438</v>
      </c>
      <c r="C316" t="s">
        <v>213</v>
      </c>
      <c r="D316">
        <f t="shared" si="13"/>
        <v>109</v>
      </c>
      <c r="E316">
        <f t="shared" si="14"/>
        <v>103</v>
      </c>
      <c r="F316">
        <f t="shared" si="15"/>
        <v>136</v>
      </c>
      <c r="G316">
        <v>0.40711833797160191</v>
      </c>
      <c r="H316">
        <v>0.1477897570357663</v>
      </c>
      <c r="I316">
        <v>0.37774839567578489</v>
      </c>
    </row>
    <row r="317" spans="1:9" x14ac:dyDescent="0.25">
      <c r="A317" t="s">
        <v>334</v>
      </c>
      <c r="B317" t="s">
        <v>438</v>
      </c>
      <c r="C317" t="s">
        <v>193</v>
      </c>
      <c r="D317">
        <f t="shared" si="13"/>
        <v>85</v>
      </c>
      <c r="E317">
        <f t="shared" si="14"/>
        <v>20</v>
      </c>
      <c r="F317">
        <f t="shared" si="15"/>
        <v>126</v>
      </c>
      <c r="G317">
        <v>0.58082186128097013</v>
      </c>
      <c r="H317">
        <v>0.49859216519712662</v>
      </c>
      <c r="I317">
        <v>0.42586405358754492</v>
      </c>
    </row>
    <row r="318" spans="1:9" x14ac:dyDescent="0.25">
      <c r="A318" t="s">
        <v>334</v>
      </c>
      <c r="B318" t="s">
        <v>438</v>
      </c>
      <c r="C318" t="s">
        <v>293</v>
      </c>
      <c r="D318">
        <f t="shared" si="13"/>
        <v>134</v>
      </c>
      <c r="E318">
        <f t="shared" si="14"/>
        <v>5</v>
      </c>
      <c r="F318">
        <f t="shared" si="15"/>
        <v>194</v>
      </c>
      <c r="G318">
        <v>0.27593510812381589</v>
      </c>
      <c r="H318">
        <v>0.92590913172905165</v>
      </c>
      <c r="I318">
        <v>0.1190710809214999</v>
      </c>
    </row>
    <row r="319" spans="1:9" x14ac:dyDescent="0.25">
      <c r="A319" t="s">
        <v>334</v>
      </c>
      <c r="B319" t="s">
        <v>438</v>
      </c>
      <c r="C319" t="s">
        <v>257</v>
      </c>
      <c r="D319">
        <f t="shared" si="13"/>
        <v>126</v>
      </c>
      <c r="E319">
        <f t="shared" si="14"/>
        <v>47</v>
      </c>
      <c r="F319">
        <f t="shared" si="15"/>
        <v>153</v>
      </c>
      <c r="G319">
        <v>0.30540848571001011</v>
      </c>
      <c r="H319">
        <v>0.26912257122685818</v>
      </c>
      <c r="I319">
        <v>0.27923677003408293</v>
      </c>
    </row>
    <row r="320" spans="1:9" x14ac:dyDescent="0.25">
      <c r="A320" t="s">
        <v>334</v>
      </c>
      <c r="B320" t="s">
        <v>438</v>
      </c>
      <c r="C320" t="s">
        <v>123</v>
      </c>
      <c r="D320">
        <f t="shared" si="13"/>
        <v>273</v>
      </c>
      <c r="E320">
        <f t="shared" si="14"/>
        <v>283</v>
      </c>
      <c r="F320">
        <f t="shared" si="15"/>
        <v>200</v>
      </c>
      <c r="G320">
        <v>1.3386604716987429E-2</v>
      </c>
      <c r="H320">
        <v>4.6890346291543891E-3</v>
      </c>
      <c r="I320">
        <v>0.1024997474808773</v>
      </c>
    </row>
    <row r="321" spans="1:9" x14ac:dyDescent="0.25">
      <c r="A321" t="s">
        <v>434</v>
      </c>
      <c r="B321" t="s">
        <v>439</v>
      </c>
      <c r="C321" t="s">
        <v>226</v>
      </c>
      <c r="D321">
        <f t="shared" si="13"/>
        <v>297</v>
      </c>
      <c r="E321">
        <f t="shared" si="14"/>
        <v>256</v>
      </c>
      <c r="F321">
        <f t="shared" si="15"/>
        <v>255</v>
      </c>
      <c r="G321">
        <v>6.5323897659226998E-3</v>
      </c>
      <c r="H321">
        <v>1.045527991635776E-2</v>
      </c>
      <c r="I321">
        <v>1.7018594390167039E-2</v>
      </c>
    </row>
    <row r="322" spans="1:9" x14ac:dyDescent="0.25">
      <c r="A322" t="s">
        <v>334</v>
      </c>
      <c r="B322" t="s">
        <v>438</v>
      </c>
      <c r="C322" t="s">
        <v>192</v>
      </c>
      <c r="D322">
        <f t="shared" si="13"/>
        <v>187</v>
      </c>
      <c r="E322">
        <f t="shared" si="14"/>
        <v>110</v>
      </c>
      <c r="F322">
        <f t="shared" si="15"/>
        <v>181</v>
      </c>
      <c r="G322">
        <v>9.6255680891398923E-2</v>
      </c>
      <c r="H322">
        <v>0.13852089176886029</v>
      </c>
      <c r="I322">
        <v>0.17482695774573831</v>
      </c>
    </row>
    <row r="323" spans="1:9" x14ac:dyDescent="0.25">
      <c r="A323" t="s">
        <v>334</v>
      </c>
      <c r="B323" t="s">
        <v>438</v>
      </c>
      <c r="C323" t="s">
        <v>294</v>
      </c>
      <c r="D323">
        <f t="shared" ref="D323:D331" si="16">RANK(G323,G$2:G$331,0)</f>
        <v>221</v>
      </c>
      <c r="E323">
        <f t="shared" ref="E323:E331" si="17">RANK(H323,H$2:H$331,0)</f>
        <v>188</v>
      </c>
      <c r="F323">
        <f t="shared" ref="F323:F331" si="18">RANK(I323,I$2:I$331,0)</f>
        <v>216</v>
      </c>
      <c r="G323">
        <v>4.0009659169768542E-2</v>
      </c>
      <c r="H323">
        <v>6.3019737105102058E-2</v>
      </c>
      <c r="I323">
        <v>7.7482568113520042E-2</v>
      </c>
    </row>
    <row r="324" spans="1:9" x14ac:dyDescent="0.25">
      <c r="A324" t="s">
        <v>334</v>
      </c>
      <c r="B324" t="s">
        <v>438</v>
      </c>
      <c r="C324" t="s">
        <v>295</v>
      </c>
      <c r="D324">
        <f t="shared" si="16"/>
        <v>167</v>
      </c>
      <c r="E324">
        <f t="shared" si="17"/>
        <v>94</v>
      </c>
      <c r="F324">
        <f t="shared" si="18"/>
        <v>222</v>
      </c>
      <c r="G324">
        <v>0.14406648122159471</v>
      </c>
      <c r="H324">
        <v>0.15982509685609411</v>
      </c>
      <c r="I324">
        <v>6.3668334764684614E-2</v>
      </c>
    </row>
    <row r="325" spans="1:9" x14ac:dyDescent="0.25">
      <c r="A325" t="s">
        <v>334</v>
      </c>
      <c r="B325" t="s">
        <v>438</v>
      </c>
      <c r="C325" t="s">
        <v>232</v>
      </c>
      <c r="D325">
        <f t="shared" si="16"/>
        <v>219</v>
      </c>
      <c r="E325">
        <f t="shared" si="17"/>
        <v>163</v>
      </c>
      <c r="F325">
        <f t="shared" si="18"/>
        <v>241</v>
      </c>
      <c r="G325">
        <v>4.1076489642719712E-2</v>
      </c>
      <c r="H325">
        <v>8.298129518157632E-2</v>
      </c>
      <c r="I325">
        <v>3.3098582696395117E-2</v>
      </c>
    </row>
    <row r="326" spans="1:9" x14ac:dyDescent="0.25">
      <c r="A326" t="s">
        <v>334</v>
      </c>
      <c r="B326" t="s">
        <v>438</v>
      </c>
      <c r="C326" t="s">
        <v>296</v>
      </c>
      <c r="D326">
        <f t="shared" si="16"/>
        <v>175</v>
      </c>
      <c r="E326">
        <f t="shared" si="17"/>
        <v>49</v>
      </c>
      <c r="F326">
        <f t="shared" si="18"/>
        <v>230</v>
      </c>
      <c r="G326">
        <v>0.13046379046811321</v>
      </c>
      <c r="H326">
        <v>0.26304178880575818</v>
      </c>
      <c r="I326">
        <v>5.3797008823855463E-2</v>
      </c>
    </row>
    <row r="327" spans="1:9" x14ac:dyDescent="0.25">
      <c r="A327" t="s">
        <v>334</v>
      </c>
      <c r="B327" t="s">
        <v>438</v>
      </c>
      <c r="C327" t="s">
        <v>297</v>
      </c>
      <c r="D327">
        <f t="shared" si="16"/>
        <v>232</v>
      </c>
      <c r="E327">
        <f t="shared" si="17"/>
        <v>265</v>
      </c>
      <c r="F327">
        <f t="shared" si="18"/>
        <v>272</v>
      </c>
      <c r="G327">
        <v>3.1341290377936662E-2</v>
      </c>
      <c r="H327">
        <v>9.1634911994193432E-3</v>
      </c>
      <c r="I327">
        <v>1.1240414171394311E-2</v>
      </c>
    </row>
    <row r="328" spans="1:9" x14ac:dyDescent="0.25">
      <c r="A328" t="s">
        <v>334</v>
      </c>
      <c r="B328" t="s">
        <v>438</v>
      </c>
      <c r="C328" t="s">
        <v>298</v>
      </c>
      <c r="D328">
        <f t="shared" si="16"/>
        <v>306</v>
      </c>
      <c r="E328">
        <f t="shared" si="17"/>
        <v>296</v>
      </c>
      <c r="F328">
        <f t="shared" si="18"/>
        <v>258</v>
      </c>
      <c r="G328">
        <v>3.8746037337090461E-3</v>
      </c>
      <c r="H328">
        <v>0</v>
      </c>
      <c r="I328">
        <v>1.537280916023431E-2</v>
      </c>
    </row>
    <row r="329" spans="1:9" x14ac:dyDescent="0.25">
      <c r="A329" t="s">
        <v>334</v>
      </c>
      <c r="B329" t="s">
        <v>438</v>
      </c>
      <c r="C329" t="s">
        <v>299</v>
      </c>
      <c r="D329">
        <f t="shared" si="16"/>
        <v>243</v>
      </c>
      <c r="E329">
        <f t="shared" si="17"/>
        <v>78</v>
      </c>
      <c r="F329">
        <f t="shared" si="18"/>
        <v>257</v>
      </c>
      <c r="G329">
        <v>2.7872927274124871E-2</v>
      </c>
      <c r="H329">
        <v>0.1850924535933206</v>
      </c>
      <c r="I329">
        <v>1.606199365973934E-2</v>
      </c>
    </row>
    <row r="330" spans="1:9" x14ac:dyDescent="0.25">
      <c r="A330" t="s">
        <v>334</v>
      </c>
      <c r="B330" t="s">
        <v>438</v>
      </c>
      <c r="C330" t="s">
        <v>209</v>
      </c>
      <c r="D330">
        <f t="shared" si="16"/>
        <v>304</v>
      </c>
      <c r="E330">
        <f t="shared" si="17"/>
        <v>288</v>
      </c>
      <c r="F330">
        <f t="shared" si="18"/>
        <v>306</v>
      </c>
      <c r="G330">
        <v>3.9121756487025964E-3</v>
      </c>
      <c r="H330">
        <v>3.3266799733865609E-3</v>
      </c>
      <c r="I330">
        <v>2.6613439787092478E-3</v>
      </c>
    </row>
    <row r="331" spans="1:9" x14ac:dyDescent="0.25">
      <c r="A331" t="s">
        <v>334</v>
      </c>
      <c r="B331" t="s">
        <v>438</v>
      </c>
      <c r="C331" t="s">
        <v>300</v>
      </c>
      <c r="D331">
        <f t="shared" si="16"/>
        <v>265</v>
      </c>
      <c r="E331">
        <f t="shared" si="17"/>
        <v>235</v>
      </c>
      <c r="F331">
        <f t="shared" si="18"/>
        <v>286</v>
      </c>
      <c r="G331">
        <v>1.6198372485797641E-2</v>
      </c>
      <c r="H331">
        <v>2.1411045252855618E-2</v>
      </c>
      <c r="I331">
        <v>6.9771198019529879E-3</v>
      </c>
    </row>
  </sheetData>
  <sortState ref="A2:I331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5DC6-D721-4A53-A76B-1742A9F9045C}">
  <dimension ref="A1:C13"/>
  <sheetViews>
    <sheetView workbookViewId="0">
      <selection activeCell="C7" sqref="C7"/>
    </sheetView>
  </sheetViews>
  <sheetFormatPr baseColWidth="10" defaultRowHeight="15" x14ac:dyDescent="0.25"/>
  <cols>
    <col min="1" max="1" width="11.5703125" customWidth="1"/>
    <col min="2" max="2" width="16.28515625" customWidth="1"/>
    <col min="3" max="3" width="21.85546875" customWidth="1"/>
  </cols>
  <sheetData>
    <row r="1" spans="1:3" x14ac:dyDescent="0.25">
      <c r="A1" t="s">
        <v>460</v>
      </c>
      <c r="B1" t="s">
        <v>459</v>
      </c>
      <c r="C1" t="s">
        <v>462</v>
      </c>
    </row>
    <row r="2" spans="1:3" x14ac:dyDescent="0.25">
      <c r="A2" t="s">
        <v>439</v>
      </c>
      <c r="B2">
        <v>664</v>
      </c>
      <c r="C2" s="5">
        <f>B2*100/(SUM(B2:B12))</f>
        <v>3.901980372568608</v>
      </c>
    </row>
    <row r="3" spans="1:3" x14ac:dyDescent="0.25">
      <c r="A3" t="s">
        <v>440</v>
      </c>
      <c r="B3">
        <v>2</v>
      </c>
      <c r="C3" s="5">
        <f t="shared" ref="C3:C13" si="0">B3*100/(SUM(B3:B13))</f>
        <v>5.9934072520227751E-3</v>
      </c>
    </row>
    <row r="4" spans="1:3" x14ac:dyDescent="0.25">
      <c r="A4" t="s">
        <v>441</v>
      </c>
      <c r="B4">
        <v>770</v>
      </c>
      <c r="C4" s="5">
        <f t="shared" si="0"/>
        <v>2.3076000959002636</v>
      </c>
    </row>
    <row r="5" spans="1:3" x14ac:dyDescent="0.25">
      <c r="A5" t="s">
        <v>438</v>
      </c>
      <c r="B5">
        <v>1390</v>
      </c>
      <c r="C5" s="5">
        <f t="shared" si="0"/>
        <v>4.2640652800785324</v>
      </c>
    </row>
    <row r="6" spans="1:3" x14ac:dyDescent="0.25">
      <c r="A6" t="s">
        <v>442</v>
      </c>
      <c r="B6">
        <v>2490</v>
      </c>
      <c r="C6" s="5">
        <f t="shared" si="0"/>
        <v>7.9787234042553195</v>
      </c>
    </row>
    <row r="7" spans="1:3" x14ac:dyDescent="0.25">
      <c r="A7" t="s">
        <v>437</v>
      </c>
      <c r="B7">
        <v>8586</v>
      </c>
      <c r="C7" s="5">
        <f t="shared" si="0"/>
        <v>29.897625182812174</v>
      </c>
    </row>
    <row r="8" spans="1:3" x14ac:dyDescent="0.25">
      <c r="A8" t="s">
        <v>443</v>
      </c>
      <c r="B8">
        <v>803</v>
      </c>
      <c r="C8" s="5">
        <f t="shared" si="0"/>
        <v>3.9886747466719652</v>
      </c>
    </row>
    <row r="9" spans="1:3" x14ac:dyDescent="0.25">
      <c r="A9" t="s">
        <v>444</v>
      </c>
      <c r="B9">
        <v>798</v>
      </c>
      <c r="C9" s="5">
        <f t="shared" si="0"/>
        <v>4.1285115629365201</v>
      </c>
    </row>
    <row r="10" spans="1:3" x14ac:dyDescent="0.25">
      <c r="A10" t="s">
        <v>445</v>
      </c>
      <c r="B10">
        <v>217</v>
      </c>
      <c r="C10" s="5">
        <f t="shared" si="0"/>
        <v>1.1710107387620743</v>
      </c>
    </row>
    <row r="11" spans="1:3" x14ac:dyDescent="0.25">
      <c r="A11" t="s">
        <v>446</v>
      </c>
      <c r="B11">
        <v>615</v>
      </c>
      <c r="C11" s="5">
        <f t="shared" si="0"/>
        <v>3.3580867096210549</v>
      </c>
    </row>
    <row r="12" spans="1:3" x14ac:dyDescent="0.25">
      <c r="A12" t="s">
        <v>447</v>
      </c>
      <c r="B12">
        <v>682</v>
      </c>
      <c r="C12" s="5">
        <f t="shared" si="0"/>
        <v>3.8533250466128028</v>
      </c>
    </row>
    <row r="13" spans="1:3" x14ac:dyDescent="0.25">
      <c r="A13" t="s">
        <v>461</v>
      </c>
      <c r="B13">
        <f>SUM(B2:B12)</f>
        <v>17017</v>
      </c>
      <c r="C13">
        <f t="shared" si="0"/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importance of variables</vt:lpstr>
      <vt:lpstr>Gini_rank</vt:lpstr>
      <vt:lpstr>abundance_IS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Leyton</dc:creator>
  <cp:lastModifiedBy>usuario</cp:lastModifiedBy>
  <dcterms:created xsi:type="dcterms:W3CDTF">2021-09-14T01:21:51Z</dcterms:created>
  <dcterms:modified xsi:type="dcterms:W3CDTF">2021-12-06T19:15:17Z</dcterms:modified>
</cp:coreProperties>
</file>