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da Conceição\Documents\"/>
    </mc:Choice>
  </mc:AlternateContent>
  <xr:revisionPtr revIDLastSave="0" documentId="8_{93FDE1AD-3979-4F27-925F-1C63CD6F01E0}" xr6:coauthVersionLast="47" xr6:coauthVersionMax="47" xr10:uidLastSave="{00000000-0000-0000-0000-000000000000}"/>
  <bookViews>
    <workbookView xWindow="-108" yWindow="-108" windowWidth="23256" windowHeight="12576" xr2:uid="{04357CC2-B090-4D3F-AFF4-3BB716505592}"/>
  </bookViews>
  <sheets>
    <sheet name="INSTRUÇÕES" sheetId="5" r:id="rId1"/>
    <sheet name="MODEL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6" l="1"/>
  <c r="G11" i="6" s="1"/>
  <c r="J18" i="6"/>
  <c r="B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J18" i="5"/>
  <c r="B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18" i="6" l="1"/>
  <c r="G7" i="6" s="1"/>
  <c r="G15" i="6" s="1"/>
  <c r="K18" i="5"/>
  <c r="G11" i="5" s="1"/>
  <c r="E18" i="5"/>
  <c r="G7" i="5" s="1"/>
  <c r="G15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tc={3CBECE79-B97C-4B75-B192-61EBDC20B77A}</author>
    <author>tc={DB3176DF-C7E9-4B1A-B495-8734BABA1ED4}</author>
    <author>tc={1C6E2A3E-0440-40FA-B3F1-E29A82C0EB42}</author>
    <author>tc={08DAE3B6-9174-44E1-B853-1D642771975A}</author>
  </authors>
  <commentList>
    <comment ref="B18" authorId="0" shapeId="0" xr:uid="{3CBECE79-B97C-4B75-B192-61EBDC20B77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TOTAL DE VENDAS</t>
      </text>
    </comment>
    <comment ref="E18" authorId="1" shapeId="0" xr:uid="{DB3176DF-C7E9-4B1A-B495-8734BABA1ED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TOTAL DE VALOR VENDIDO</t>
      </text>
    </comment>
    <comment ref="J18" authorId="2" shapeId="0" xr:uid="{1C6E2A3E-0440-40FA-B3F1-E29A82C0EB4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TOTAL DE PAGAMENTOS
</t>
      </text>
    </comment>
    <comment ref="K18" authorId="3" shapeId="0" xr:uid="{08DAE3B6-9174-44E1-B853-1D64277197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TOTAL PAGO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tc={A10CFA30-BF0E-4007-8ADF-F018A00E7313}</author>
    <author>tc={E9A7A346-6EB9-4B7E-9BB2-DDB3E30D7DBF}</author>
    <author>tc={1FE9E42B-44B0-48E1-B5C6-2FC216694D79}</author>
    <author>tc={E64C7E05-1167-4325-AF35-EA96D4B2F6EF}</author>
  </authors>
  <commentList>
    <comment ref="B18" authorId="0" shapeId="0" xr:uid="{A10CFA30-BF0E-4007-8ADF-F018A00E731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TOTAL DE VENDAS</t>
      </text>
    </comment>
    <comment ref="E18" authorId="1" shapeId="0" xr:uid="{E9A7A346-6EB9-4B7E-9BB2-DDB3E30D7DB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TOTAL DE VALOR VENDIDO</t>
      </text>
    </comment>
    <comment ref="J18" authorId="2" shapeId="0" xr:uid="{1FE9E42B-44B0-48E1-B5C6-2FC216694D7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TOTAL DE PAGAMENTOS
</t>
      </text>
    </comment>
    <comment ref="K18" authorId="3" shapeId="0" xr:uid="{E64C7E05-1167-4325-AF35-EA96D4B2F6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TOTAL PAGO</t>
      </text>
    </comment>
  </commentList>
</comments>
</file>

<file path=xl/sharedStrings.xml><?xml version="1.0" encoding="utf-8"?>
<sst xmlns="http://schemas.openxmlformats.org/spreadsheetml/2006/main" count="49" uniqueCount="21">
  <si>
    <t>DATA</t>
  </si>
  <si>
    <t>DESCRIÇÃO</t>
  </si>
  <si>
    <t>QTD.</t>
  </si>
  <si>
    <t>VALOR UN. (R$)</t>
  </si>
  <si>
    <t>VALOR TOTAL. (R$)</t>
  </si>
  <si>
    <t>VENDAS</t>
  </si>
  <si>
    <t>PAGAMENTOS</t>
  </si>
  <si>
    <t>Total</t>
  </si>
  <si>
    <t>LAGOSTA</t>
  </si>
  <si>
    <t>CAVALA</t>
  </si>
  <si>
    <t>VENDAS:</t>
  </si>
  <si>
    <t>TOTAL:</t>
  </si>
  <si>
    <t>PAGAMENTOS:</t>
  </si>
  <si>
    <t>PARGO</t>
  </si>
  <si>
    <t>POLVO</t>
  </si>
  <si>
    <t>ARIACO</t>
  </si>
  <si>
    <t>CHEQUE</t>
  </si>
  <si>
    <t>DINHEIRO</t>
  </si>
  <si>
    <t>PIX</t>
  </si>
  <si>
    <t>TRANSFERENCIA (DOC)</t>
  </si>
  <si>
    <t>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</si>
</sst>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4" fontId="4" fillId="0" borderId="0" xfId="1" applyFont="1"/>
    <xf numFmtId="44" fontId="4" fillId="0" borderId="0" xfId="0" applyNumberFormat="1" applyFont="1"/>
    <xf numFmtId="0" fontId="3" fillId="3" borderId="0" xfId="0" applyFont="1" applyFill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44" fontId="8" fillId="0" borderId="0" xfId="1" applyFont="1"/>
    <xf numFmtId="44" fontId="9" fillId="0" borderId="4" xfId="0" applyNumberFormat="1" applyFont="1" applyBorder="1"/>
    <xf numFmtId="44" fontId="10" fillId="0" borderId="4" xfId="0" applyNumberFormat="1" applyFont="1" applyBorder="1"/>
    <xf numFmtId="8" fontId="11" fillId="0" borderId="4" xfId="1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3" fillId="5" borderId="0" xfId="0" applyFont="1" applyFill="1" applyAlignment="1">
      <alignment vertical="center"/>
    </xf>
    <xf numFmtId="44" fontId="5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44" fontId="12" fillId="0" borderId="0" xfId="0" applyNumberFormat="1" applyFont="1"/>
  </cellXfs>
  <cellStyles count="2">
    <cellStyle name="Moeda" xfId="1" builtinId="4"/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border outline="0">
        <bottom style="thick">
          <color rgb="FFFFFFFF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/>
      </font>
    </dxf>
    <dxf>
      <font>
        <b/>
      </font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 da Conceição Rodrigues" id="{7A723541-D49F-4978-918E-979CDBBE98F6}" userId="ee80e6fdc73bb6c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B5A17-85D8-464A-A843-F29FED3966DB}" name="VENDAS8" displayName="VENDAS8" ref="A3:E18" totalsRowCount="1" headerRowDxfId="41" totalsRowDxfId="25">
  <autoFilter ref="A3:E17" xr:uid="{DD3541E4-4DC8-4F68-A1BB-31F2EFB4F44F}"/>
  <tableColumns count="5">
    <tableColumn id="1" xr3:uid="{7DD29D8B-C7F6-4B0B-8E7C-9BA140CF8AEA}" name="DATA" totalsRowLabel="Total" dataDxfId="38" totalsRowDxfId="30"/>
    <tableColumn id="2" xr3:uid="{8E2DC153-4C76-45D6-99B5-1DA85241FB52}" name="DESCRIÇÃO" totalsRowFunction="count" dataDxfId="37" totalsRowDxfId="29"/>
    <tableColumn id="3" xr3:uid="{2174C9CD-F232-4C01-8D47-9FD480E6244E}" name="QTD." dataDxfId="36" totalsRowDxfId="28"/>
    <tableColumn id="4" xr3:uid="{7A5BCCD6-24D3-4D47-9AD3-75E34963D75D}" name="VALOR UN. (R$)" dataDxfId="35" totalsRowDxfId="27" dataCellStyle="Moeda"/>
    <tableColumn id="5" xr3:uid="{B6B01B77-1C0E-4762-9E34-F42698630264}" name="VALOR TOTAL. (R$)" totalsRowFunction="sum" dataDxfId="34" totalsRowDxfId="26">
      <calculatedColumnFormula>VENDAS8[[#This Row],[QTD.]]*VENDAS8[[#This Row],[VALOR UN. (R$)]]</calculatedColumnFormula>
    </tableColumn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947167-28C4-43A0-947A-2E2863CF8981}" name="PAGAMENTOS9" displayName="PAGAMENTOS9" ref="I3:K18" totalsRowCount="1" headerRowDxfId="40" totalsRowDxfId="21" headerRowBorderDxfId="39">
  <autoFilter ref="I3:K17" xr:uid="{A1DED25F-DBC5-4E3C-AA53-6129BF229B8C}"/>
  <tableColumns count="3">
    <tableColumn id="1" xr3:uid="{2DE2C704-BCCB-42DC-97BC-609477CDD312}" name="DATA" totalsRowLabel="Total" dataDxfId="33" totalsRowDxfId="24"/>
    <tableColumn id="2" xr3:uid="{CB8A45BA-D311-4789-93F6-11B452D33BE1}" name="DESCRIÇÃO" totalsRowFunction="count" dataDxfId="32" totalsRowDxfId="23"/>
    <tableColumn id="5" xr3:uid="{F14A0D50-3CD4-4AF1-8082-741E0966CECF}" name="VALOR TOTAL. (R$)" totalsRowFunction="sum" dataDxfId="31" totalsRowDxfId="22" dataCellStyle="Moeda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EFF95F-7F33-4268-B8AD-F8594D720D2D}" name="VENDAS810" displayName="VENDAS810" ref="A3:E18" totalsRowCount="1" headerRowDxfId="20" totalsRowDxfId="19">
  <autoFilter ref="A3:E17" xr:uid="{DD3541E4-4DC8-4F68-A1BB-31F2EFB4F44F}"/>
  <tableColumns count="5">
    <tableColumn id="1" xr3:uid="{99B63FA2-156D-4ED4-A50B-88F051EFB686}" name="DATA" totalsRowLabel="Total" dataDxfId="18" totalsRowDxfId="7"/>
    <tableColumn id="2" xr3:uid="{CA762460-7A3B-4B96-8689-33064D08A498}" name="DESCRIÇÃO" totalsRowFunction="count" dataDxfId="17" totalsRowDxfId="6"/>
    <tableColumn id="3" xr3:uid="{74C8B502-11CF-4B98-8046-B6CA8FD6E0D9}" name="QTD." dataDxfId="16" totalsRowDxfId="5"/>
    <tableColumn id="4" xr3:uid="{964EB8CD-A3C6-4075-B063-25A7B42CC1A3}" name="VALOR UN. (R$)" dataDxfId="15" totalsRowDxfId="4" dataCellStyle="Moeda"/>
    <tableColumn id="5" xr3:uid="{B439DD29-C3F6-4267-8AA0-92228822D7F5}" name="VALOR TOTAL. (R$)" totalsRowFunction="sum" dataDxfId="14" totalsRowDxfId="3">
      <calculatedColumnFormula>VENDAS810[[#This Row],[QTD.]]*VENDAS810[[#This Row],[VALOR UN. (R$)]]</calculatedColumnFormula>
    </tableColumn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9583D0-D6B5-4724-9098-77579F284E82}" name="PAGAMENTOS911" displayName="PAGAMENTOS911" ref="I3:K18" totalsRowCount="1" headerRowDxfId="13" totalsRowDxfId="12" headerRowBorderDxfId="11">
  <autoFilter ref="I3:K17" xr:uid="{A1DED25F-DBC5-4E3C-AA53-6129BF229B8C}"/>
  <tableColumns count="3">
    <tableColumn id="1" xr3:uid="{372FF54C-D029-4217-8A31-7B3D5B8B0529}" name="DATA" totalsRowLabel="Total" dataDxfId="10" totalsRowDxfId="2"/>
    <tableColumn id="2" xr3:uid="{5E31FCB3-6CA2-43C7-8F41-0EF3A1D47BB3}" name="DESCRIÇÃO" totalsRowFunction="count" dataDxfId="9" totalsRowDxfId="1"/>
    <tableColumn id="5" xr3:uid="{99B4BC2D-04C2-46D3-A628-6B582C8F5B8C}" name="VALOR TOTAL. (R$)" totalsRowFunction="sum" dataDxfId="8" totalsRowDxfId="0" dataCellStyle="Moeda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2-12-27T22:21:01.86" personId="{7A723541-D49F-4978-918E-979CDBBE98F6}" id="{3CBECE79-B97C-4B75-B192-61EBDC20B77A}">
    <text>TOTAL DE VENDAS</text>
  </threadedComment>
  <threadedComment ref="E18" dT="2022-12-27T22:20:35.84" personId="{7A723541-D49F-4978-918E-979CDBBE98F6}" id="{DB3176DF-C7E9-4B1A-B495-8734BABA1ED4}">
    <text>TOTAL DE VALOR VENDIDO</text>
  </threadedComment>
  <threadedComment ref="J18" dT="2022-12-27T22:21:45.88" personId="{7A723541-D49F-4978-918E-979CDBBE98F6}" id="{1C6E2A3E-0440-40FA-B3F1-E29A82C0EB42}">
    <text xml:space="preserve">TOTAL DE PAGAMENTOS
</text>
  </threadedComment>
  <threadedComment ref="K18" dT="2022-12-27T22:22:02.01" personId="{7A723541-D49F-4978-918E-979CDBBE98F6}" id="{08DAE3B6-9174-44E1-B853-1D642771975A}">
    <text>TOTAL PAGO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8" dT="2022-12-27T22:21:01.86" personId="{7A723541-D49F-4978-918E-979CDBBE98F6}" id="{A10CFA30-BF0E-4007-8ADF-F018A00E7313}">
    <text>TOTAL DE VENDAS</text>
  </threadedComment>
  <threadedComment ref="E18" dT="2022-12-27T22:20:35.84" personId="{7A723541-D49F-4978-918E-979CDBBE98F6}" id="{E9A7A346-6EB9-4B7E-9BB2-DDB3E30D7DBF}">
    <text>TOTAL DE VALOR VENDIDO</text>
  </threadedComment>
  <threadedComment ref="J18" dT="2022-12-27T22:21:45.88" personId="{7A723541-D49F-4978-918E-979CDBBE98F6}" id="{1FE9E42B-44B0-48E1-B5C6-2FC216694D79}">
    <text xml:space="preserve">TOTAL DE PAGAMENTOS
</text>
  </threadedComment>
  <threadedComment ref="K18" dT="2022-12-27T22:22:02.01" personId="{7A723541-D49F-4978-918E-979CDBBE98F6}" id="{E64C7E05-1167-4325-AF35-EA96D4B2F6EF}">
    <text>TOTAL PAGO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E594-C15B-4BCC-9167-A7456B89DC29}">
  <sheetPr>
    <tabColor rgb="FFC00000"/>
  </sheetPr>
  <dimension ref="A1:M18"/>
  <sheetViews>
    <sheetView showGridLines="0" tabSelected="1" workbookViewId="0">
      <selection activeCell="B17" sqref="B17"/>
    </sheetView>
  </sheetViews>
  <sheetFormatPr defaultRowHeight="14.4" x14ac:dyDescent="0.3"/>
  <cols>
    <col min="1" max="1" width="10.5546875" bestFit="1" customWidth="1"/>
    <col min="2" max="2" width="30.6640625" customWidth="1"/>
    <col min="4" max="4" width="18" customWidth="1"/>
    <col min="5" max="5" width="19" customWidth="1"/>
    <col min="7" max="7" width="14.88671875" bestFit="1" customWidth="1"/>
    <col min="9" max="9" width="10.6640625" customWidth="1"/>
    <col min="10" max="10" width="26.5546875" customWidth="1"/>
    <col min="11" max="11" width="18.88671875" bestFit="1" customWidth="1"/>
    <col min="12" max="12" width="16.21875" customWidth="1"/>
    <col min="13" max="13" width="19.6640625" customWidth="1"/>
  </cols>
  <sheetData>
    <row r="1" spans="1:13" ht="14.4" customHeight="1" x14ac:dyDescent="0.3">
      <c r="A1" s="6" t="s">
        <v>5</v>
      </c>
      <c r="B1" s="6"/>
      <c r="C1" s="6"/>
      <c r="D1" s="6"/>
      <c r="E1" s="6"/>
      <c r="I1" s="6" t="s">
        <v>6</v>
      </c>
      <c r="J1" s="6"/>
      <c r="K1" s="6"/>
      <c r="L1" s="17"/>
      <c r="M1" s="17"/>
    </row>
    <row r="2" spans="1:13" ht="14.4" customHeight="1" x14ac:dyDescent="0.3">
      <c r="A2" s="6"/>
      <c r="B2" s="6"/>
      <c r="C2" s="6"/>
      <c r="D2" s="6"/>
      <c r="E2" s="6"/>
      <c r="I2" s="6"/>
      <c r="J2" s="6"/>
      <c r="K2" s="6"/>
      <c r="L2" s="17"/>
      <c r="M2" s="17"/>
    </row>
    <row r="3" spans="1:13" ht="15" thickBot="1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I3" s="12" t="s">
        <v>0</v>
      </c>
      <c r="J3" s="13" t="s">
        <v>1</v>
      </c>
      <c r="K3" s="14" t="s">
        <v>4</v>
      </c>
    </row>
    <row r="4" spans="1:13" ht="15" thickTop="1" x14ac:dyDescent="0.3">
      <c r="A4" s="15">
        <v>44593</v>
      </c>
      <c r="B4" s="1" t="s">
        <v>9</v>
      </c>
      <c r="C4" s="1">
        <v>2</v>
      </c>
      <c r="D4" s="16">
        <v>10</v>
      </c>
      <c r="E4" s="4">
        <f>VENDAS8[[#This Row],[QTD.]]*VENDAS8[[#This Row],[VALOR UN. (R$)]]</f>
        <v>20</v>
      </c>
      <c r="I4" s="15">
        <v>44682</v>
      </c>
      <c r="J4" s="1" t="s">
        <v>16</v>
      </c>
      <c r="K4" s="8">
        <v>100</v>
      </c>
    </row>
    <row r="5" spans="1:13" x14ac:dyDescent="0.3">
      <c r="A5" s="15">
        <v>44621</v>
      </c>
      <c r="B5" s="1" t="s">
        <v>8</v>
      </c>
      <c r="C5" s="1">
        <v>5</v>
      </c>
      <c r="D5" s="16">
        <v>30</v>
      </c>
      <c r="E5" s="5">
        <f>VENDAS8[[#This Row],[QTD.]]*VENDAS8[[#This Row],[VALOR UN. (R$)]]</f>
        <v>150</v>
      </c>
      <c r="G5" s="7" t="s">
        <v>10</v>
      </c>
      <c r="I5" s="15">
        <v>44713</v>
      </c>
      <c r="J5" s="1" t="s">
        <v>17</v>
      </c>
      <c r="K5" s="8">
        <v>400</v>
      </c>
    </row>
    <row r="6" spans="1:13" x14ac:dyDescent="0.3">
      <c r="A6" s="15">
        <v>44652</v>
      </c>
      <c r="B6" s="1" t="s">
        <v>13</v>
      </c>
      <c r="C6" s="1">
        <v>1</v>
      </c>
      <c r="D6" s="16">
        <v>20</v>
      </c>
      <c r="E6" s="5">
        <f>VENDAS8[[#This Row],[QTD.]]*VENDAS8[[#This Row],[VALOR UN. (R$)]]</f>
        <v>20</v>
      </c>
      <c r="G6" s="7"/>
      <c r="I6" s="15">
        <v>44743</v>
      </c>
      <c r="J6" s="1" t="s">
        <v>18</v>
      </c>
      <c r="K6" s="8">
        <v>100</v>
      </c>
    </row>
    <row r="7" spans="1:13" ht="15.6" x14ac:dyDescent="0.3">
      <c r="A7" s="15">
        <v>44682</v>
      </c>
      <c r="B7" s="1" t="s">
        <v>14</v>
      </c>
      <c r="C7" s="1">
        <v>4</v>
      </c>
      <c r="D7" s="16">
        <v>25</v>
      </c>
      <c r="E7" s="5">
        <f>VENDAS8[[#This Row],[QTD.]]*VENDAS8[[#This Row],[VALOR UN. (R$)]]</f>
        <v>100</v>
      </c>
      <c r="G7" s="9">
        <f>VENDAS8[[#Totals],[VALOR TOTAL. (R$)]]</f>
        <v>1039</v>
      </c>
      <c r="I7" s="15">
        <v>44774</v>
      </c>
      <c r="J7" s="1" t="s">
        <v>19</v>
      </c>
      <c r="K7" s="8">
        <v>100</v>
      </c>
    </row>
    <row r="8" spans="1:13" ht="14.4" customHeight="1" x14ac:dyDescent="0.3">
      <c r="A8" s="15">
        <v>44713</v>
      </c>
      <c r="B8" s="1" t="s">
        <v>9</v>
      </c>
      <c r="C8" s="1">
        <v>5</v>
      </c>
      <c r="D8" s="16">
        <v>10</v>
      </c>
      <c r="E8" s="5">
        <f>VENDAS8[[#This Row],[QTD.]]*VENDAS8[[#This Row],[VALOR UN. (R$)]]</f>
        <v>50</v>
      </c>
      <c r="G8" s="2"/>
      <c r="I8" s="15">
        <v>44805</v>
      </c>
      <c r="J8" s="1" t="s">
        <v>20</v>
      </c>
      <c r="K8" s="8">
        <v>50</v>
      </c>
    </row>
    <row r="9" spans="1:13" ht="14.4" customHeight="1" x14ac:dyDescent="0.3">
      <c r="A9" s="15">
        <v>44743</v>
      </c>
      <c r="B9" s="1" t="s">
        <v>8</v>
      </c>
      <c r="C9" s="1">
        <v>6</v>
      </c>
      <c r="D9" s="16">
        <v>30</v>
      </c>
      <c r="E9" s="5">
        <f>VENDAS8[[#This Row],[QTD.]]*VENDAS8[[#This Row],[VALOR UN. (R$)]]</f>
        <v>180</v>
      </c>
      <c r="G9" s="7" t="s">
        <v>12</v>
      </c>
      <c r="I9" s="15"/>
      <c r="J9" s="1"/>
      <c r="K9" s="8"/>
    </row>
    <row r="10" spans="1:13" ht="15.6" customHeight="1" x14ac:dyDescent="0.3">
      <c r="A10" s="15">
        <v>44774</v>
      </c>
      <c r="B10" s="1" t="s">
        <v>8</v>
      </c>
      <c r="C10" s="1">
        <v>2</v>
      </c>
      <c r="D10" s="16">
        <v>30</v>
      </c>
      <c r="E10" s="5">
        <f>VENDAS8[[#This Row],[QTD.]]*VENDAS8[[#This Row],[VALOR UN. (R$)]]</f>
        <v>60</v>
      </c>
      <c r="G10" s="7"/>
      <c r="I10" s="15"/>
      <c r="J10" s="1"/>
      <c r="K10" s="8"/>
    </row>
    <row r="11" spans="1:13" ht="14.4" customHeight="1" x14ac:dyDescent="0.3">
      <c r="A11" s="15">
        <v>44805</v>
      </c>
      <c r="B11" s="1" t="s">
        <v>13</v>
      </c>
      <c r="C11" s="1">
        <v>4</v>
      </c>
      <c r="D11" s="16">
        <v>25</v>
      </c>
      <c r="E11" s="5">
        <f>VENDAS8[[#This Row],[QTD.]]*VENDAS8[[#This Row],[VALOR UN. (R$)]]</f>
        <v>100</v>
      </c>
      <c r="G11" s="10">
        <f>PAGAMENTOS9[[#Totals],[VALOR TOTAL. (R$)]]</f>
        <v>750</v>
      </c>
      <c r="I11" s="15"/>
      <c r="J11" s="1"/>
      <c r="K11" s="8"/>
    </row>
    <row r="12" spans="1:13" ht="14.4" customHeight="1" x14ac:dyDescent="0.3">
      <c r="A12" s="15">
        <v>44835</v>
      </c>
      <c r="B12" s="1" t="s">
        <v>15</v>
      </c>
      <c r="C12" s="1">
        <v>1</v>
      </c>
      <c r="D12" s="16">
        <v>10</v>
      </c>
      <c r="E12" s="5">
        <f>VENDAS8[[#This Row],[QTD.]]*VENDAS8[[#This Row],[VALOR UN. (R$)]]</f>
        <v>10</v>
      </c>
      <c r="G12" s="2"/>
      <c r="I12" s="15"/>
      <c r="J12" s="1"/>
      <c r="K12" s="8"/>
    </row>
    <row r="13" spans="1:13" ht="15.6" customHeight="1" x14ac:dyDescent="0.3">
      <c r="A13" s="15">
        <v>44866</v>
      </c>
      <c r="B13" s="1" t="s">
        <v>8</v>
      </c>
      <c r="C13" s="1">
        <v>2</v>
      </c>
      <c r="D13" s="16">
        <v>50</v>
      </c>
      <c r="E13" s="5">
        <f>VENDAS8[[#This Row],[QTD.]]*VENDAS8[[#This Row],[VALOR UN. (R$)]]</f>
        <v>100</v>
      </c>
      <c r="G13" s="7" t="s">
        <v>11</v>
      </c>
      <c r="I13" s="15"/>
      <c r="J13" s="1"/>
      <c r="K13" s="8"/>
    </row>
    <row r="14" spans="1:13" ht="15.6" customHeight="1" x14ac:dyDescent="0.3">
      <c r="A14" s="15">
        <v>44896</v>
      </c>
      <c r="B14" s="1" t="s">
        <v>8</v>
      </c>
      <c r="C14" s="1">
        <v>3</v>
      </c>
      <c r="D14" s="16">
        <v>33</v>
      </c>
      <c r="E14" s="5">
        <f>VENDAS8[[#This Row],[QTD.]]*VENDAS8[[#This Row],[VALOR UN. (R$)]]</f>
        <v>99</v>
      </c>
      <c r="G14" s="7"/>
      <c r="I14" s="15"/>
      <c r="J14" s="1"/>
      <c r="K14" s="8"/>
    </row>
    <row r="15" spans="1:13" ht="15.6" x14ac:dyDescent="0.3">
      <c r="A15" s="15">
        <v>44927</v>
      </c>
      <c r="B15" s="1" t="s">
        <v>8</v>
      </c>
      <c r="C15" s="1">
        <v>2</v>
      </c>
      <c r="D15" s="16">
        <v>20</v>
      </c>
      <c r="E15" s="5">
        <f>VENDAS8[[#This Row],[QTD.]]*VENDAS8[[#This Row],[VALOR UN. (R$)]]</f>
        <v>40</v>
      </c>
      <c r="G15" s="11">
        <f>G7-G11</f>
        <v>289</v>
      </c>
      <c r="I15" s="15"/>
      <c r="J15" s="1"/>
      <c r="K15" s="8"/>
    </row>
    <row r="16" spans="1:13" x14ac:dyDescent="0.3">
      <c r="A16" s="15">
        <v>44958</v>
      </c>
      <c r="B16" s="1" t="s">
        <v>8</v>
      </c>
      <c r="C16" s="1">
        <v>2</v>
      </c>
      <c r="D16" s="16">
        <v>10</v>
      </c>
      <c r="E16" s="5">
        <f>VENDAS8[[#This Row],[QTD.]]*VENDAS8[[#This Row],[VALOR UN. (R$)]]</f>
        <v>20</v>
      </c>
      <c r="G16" s="2"/>
      <c r="I16" s="15"/>
      <c r="J16" s="1"/>
      <c r="K16" s="8"/>
    </row>
    <row r="17" spans="1:11" x14ac:dyDescent="0.3">
      <c r="A17" s="15">
        <v>44986</v>
      </c>
      <c r="B17" s="1" t="s">
        <v>8</v>
      </c>
      <c r="C17" s="1">
        <v>2</v>
      </c>
      <c r="D17" s="16">
        <v>45</v>
      </c>
      <c r="E17" s="5">
        <f>VENDAS8[[#This Row],[QTD.]]*VENDAS8[[#This Row],[VALOR UN. (R$)]]</f>
        <v>90</v>
      </c>
      <c r="I17" s="15"/>
      <c r="J17" s="1"/>
      <c r="K17" s="8"/>
    </row>
    <row r="18" spans="1:11" x14ac:dyDescent="0.3">
      <c r="A18" s="2" t="s">
        <v>7</v>
      </c>
      <c r="B18" s="3">
        <f>SUBTOTAL(103,VENDAS8[DESCRIÇÃO])</f>
        <v>14</v>
      </c>
      <c r="C18" s="2"/>
      <c r="D18" s="2"/>
      <c r="E18" s="18">
        <f>SUBTOTAL(109,VENDAS8[VALOR TOTAL. (R$)])</f>
        <v>1039</v>
      </c>
      <c r="I18" s="19" t="s">
        <v>7</v>
      </c>
      <c r="J18" s="20">
        <f>SUBTOTAL(103,PAGAMENTOS9[DESCRIÇÃO])</f>
        <v>5</v>
      </c>
      <c r="K18" s="21">
        <f>SUBTOTAL(109,PAGAMENTOS9[VALOR TOTAL. (R$)])</f>
        <v>750</v>
      </c>
    </row>
  </sheetData>
  <mergeCells count="5">
    <mergeCell ref="A1:E2"/>
    <mergeCell ref="G5:G6"/>
    <mergeCell ref="G9:G10"/>
    <mergeCell ref="G13:G14"/>
    <mergeCell ref="I1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E8CE-9AE2-4B96-9B6C-FB45362F26E4}">
  <sheetPr>
    <tabColor theme="0" tint="-0.499984740745262"/>
  </sheetPr>
  <dimension ref="A1:M18"/>
  <sheetViews>
    <sheetView showGridLines="0" workbookViewId="0">
      <selection activeCell="E23" sqref="E23"/>
    </sheetView>
  </sheetViews>
  <sheetFormatPr defaultRowHeight="14.4" x14ac:dyDescent="0.3"/>
  <cols>
    <col min="1" max="1" width="10.5546875" bestFit="1" customWidth="1"/>
    <col min="2" max="2" width="30.6640625" customWidth="1"/>
    <col min="4" max="4" width="18" customWidth="1"/>
    <col min="5" max="5" width="19" customWidth="1"/>
    <col min="7" max="7" width="14.88671875" bestFit="1" customWidth="1"/>
    <col min="9" max="9" width="10.6640625" customWidth="1"/>
    <col min="10" max="10" width="26.5546875" customWidth="1"/>
    <col min="11" max="11" width="18.88671875" bestFit="1" customWidth="1"/>
    <col min="12" max="12" width="16.21875" customWidth="1"/>
    <col min="13" max="13" width="19.6640625" customWidth="1"/>
  </cols>
  <sheetData>
    <row r="1" spans="1:13" ht="14.4" customHeight="1" x14ac:dyDescent="0.3">
      <c r="A1" s="6" t="s">
        <v>5</v>
      </c>
      <c r="B1" s="6"/>
      <c r="C1" s="6"/>
      <c r="D1" s="6"/>
      <c r="E1" s="6"/>
      <c r="I1" s="6" t="s">
        <v>6</v>
      </c>
      <c r="J1" s="6"/>
      <c r="K1" s="6"/>
      <c r="L1" s="17"/>
      <c r="M1" s="17"/>
    </row>
    <row r="2" spans="1:13" ht="14.4" customHeight="1" x14ac:dyDescent="0.3">
      <c r="A2" s="6"/>
      <c r="B2" s="6"/>
      <c r="C2" s="6"/>
      <c r="D2" s="6"/>
      <c r="E2" s="6"/>
      <c r="I2" s="6"/>
      <c r="J2" s="6"/>
      <c r="K2" s="6"/>
      <c r="L2" s="17"/>
      <c r="M2" s="17"/>
    </row>
    <row r="3" spans="1:13" ht="15" thickBot="1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I3" s="12" t="s">
        <v>0</v>
      </c>
      <c r="J3" s="13" t="s">
        <v>1</v>
      </c>
      <c r="K3" s="14" t="s">
        <v>4</v>
      </c>
    </row>
    <row r="4" spans="1:13" ht="15" thickTop="1" x14ac:dyDescent="0.3">
      <c r="A4" s="15"/>
      <c r="B4" s="1"/>
      <c r="C4" s="1"/>
      <c r="D4" s="16"/>
      <c r="E4" s="4">
        <f>VENDAS810[[#This Row],[QTD.]]*VENDAS810[[#This Row],[VALOR UN. (R$)]]</f>
        <v>0</v>
      </c>
      <c r="I4" s="15"/>
      <c r="J4" s="1"/>
      <c r="K4" s="8"/>
    </row>
    <row r="5" spans="1:13" x14ac:dyDescent="0.3">
      <c r="A5" s="15"/>
      <c r="B5" s="1"/>
      <c r="C5" s="1"/>
      <c r="D5" s="16"/>
      <c r="E5" s="5">
        <f>VENDAS810[[#This Row],[QTD.]]*VENDAS810[[#This Row],[VALOR UN. (R$)]]</f>
        <v>0</v>
      </c>
      <c r="G5" s="7" t="s">
        <v>10</v>
      </c>
      <c r="I5" s="15"/>
      <c r="J5" s="1"/>
      <c r="K5" s="8"/>
    </row>
    <row r="6" spans="1:13" x14ac:dyDescent="0.3">
      <c r="A6" s="15"/>
      <c r="B6" s="1"/>
      <c r="C6" s="1"/>
      <c r="D6" s="16"/>
      <c r="E6" s="5">
        <f>VENDAS810[[#This Row],[QTD.]]*VENDAS810[[#This Row],[VALOR UN. (R$)]]</f>
        <v>0</v>
      </c>
      <c r="G6" s="7"/>
      <c r="I6" s="15"/>
      <c r="J6" s="1"/>
      <c r="K6" s="8"/>
    </row>
    <row r="7" spans="1:13" ht="15.6" x14ac:dyDescent="0.3">
      <c r="A7" s="15"/>
      <c r="B7" s="1"/>
      <c r="C7" s="1"/>
      <c r="D7" s="16"/>
      <c r="E7" s="5">
        <f>VENDAS810[[#This Row],[QTD.]]*VENDAS810[[#This Row],[VALOR UN. (R$)]]</f>
        <v>0</v>
      </c>
      <c r="G7" s="9">
        <f>VENDAS810[[#Totals],[VALOR TOTAL. (R$)]]</f>
        <v>0</v>
      </c>
      <c r="I7" s="15"/>
      <c r="J7" s="1"/>
      <c r="K7" s="8"/>
    </row>
    <row r="8" spans="1:13" ht="14.4" customHeight="1" x14ac:dyDescent="0.3">
      <c r="A8" s="15"/>
      <c r="B8" s="1"/>
      <c r="C8" s="1"/>
      <c r="D8" s="16"/>
      <c r="E8" s="5">
        <f>VENDAS810[[#This Row],[QTD.]]*VENDAS810[[#This Row],[VALOR UN. (R$)]]</f>
        <v>0</v>
      </c>
      <c r="G8" s="2"/>
      <c r="I8" s="15"/>
      <c r="J8" s="1"/>
      <c r="K8" s="8"/>
    </row>
    <row r="9" spans="1:13" ht="14.4" customHeight="1" x14ac:dyDescent="0.3">
      <c r="A9" s="15"/>
      <c r="B9" s="1"/>
      <c r="C9" s="1"/>
      <c r="D9" s="16"/>
      <c r="E9" s="5">
        <f>VENDAS810[[#This Row],[QTD.]]*VENDAS810[[#This Row],[VALOR UN. (R$)]]</f>
        <v>0</v>
      </c>
      <c r="G9" s="7" t="s">
        <v>12</v>
      </c>
      <c r="I9" s="15"/>
      <c r="J9" s="1"/>
      <c r="K9" s="8"/>
    </row>
    <row r="10" spans="1:13" ht="15.6" customHeight="1" x14ac:dyDescent="0.3">
      <c r="A10" s="15"/>
      <c r="B10" s="1"/>
      <c r="C10" s="1"/>
      <c r="D10" s="16"/>
      <c r="E10" s="5">
        <f>VENDAS810[[#This Row],[QTD.]]*VENDAS810[[#This Row],[VALOR UN. (R$)]]</f>
        <v>0</v>
      </c>
      <c r="G10" s="7"/>
      <c r="I10" s="15"/>
      <c r="J10" s="1"/>
      <c r="K10" s="8"/>
    </row>
    <row r="11" spans="1:13" ht="14.4" customHeight="1" x14ac:dyDescent="0.3">
      <c r="A11" s="15"/>
      <c r="B11" s="1"/>
      <c r="C11" s="1"/>
      <c r="D11" s="16"/>
      <c r="E11" s="5">
        <f>VENDAS810[[#This Row],[QTD.]]*VENDAS810[[#This Row],[VALOR UN. (R$)]]</f>
        <v>0</v>
      </c>
      <c r="G11" s="10">
        <f>PAGAMENTOS911[[#Totals],[VALOR TOTAL. (R$)]]</f>
        <v>0</v>
      </c>
      <c r="I11" s="15"/>
      <c r="J11" s="1"/>
      <c r="K11" s="8"/>
    </row>
    <row r="12" spans="1:13" ht="14.4" customHeight="1" x14ac:dyDescent="0.3">
      <c r="A12" s="15"/>
      <c r="B12" s="1"/>
      <c r="C12" s="1"/>
      <c r="D12" s="16"/>
      <c r="E12" s="5">
        <f>VENDAS810[[#This Row],[QTD.]]*VENDAS810[[#This Row],[VALOR UN. (R$)]]</f>
        <v>0</v>
      </c>
      <c r="G12" s="2"/>
      <c r="I12" s="15"/>
      <c r="J12" s="1"/>
      <c r="K12" s="8"/>
    </row>
    <row r="13" spans="1:13" ht="15.6" customHeight="1" x14ac:dyDescent="0.3">
      <c r="A13" s="15"/>
      <c r="B13" s="1"/>
      <c r="C13" s="1"/>
      <c r="D13" s="16"/>
      <c r="E13" s="5">
        <f>VENDAS810[[#This Row],[QTD.]]*VENDAS810[[#This Row],[VALOR UN. (R$)]]</f>
        <v>0</v>
      </c>
      <c r="G13" s="7" t="s">
        <v>11</v>
      </c>
      <c r="I13" s="15"/>
      <c r="J13" s="1"/>
      <c r="K13" s="8"/>
    </row>
    <row r="14" spans="1:13" ht="15.6" customHeight="1" x14ac:dyDescent="0.3">
      <c r="A14" s="15"/>
      <c r="B14" s="1"/>
      <c r="C14" s="1"/>
      <c r="D14" s="16"/>
      <c r="E14" s="5">
        <f>VENDAS810[[#This Row],[QTD.]]*VENDAS810[[#This Row],[VALOR UN. (R$)]]</f>
        <v>0</v>
      </c>
      <c r="G14" s="7"/>
      <c r="I14" s="15"/>
      <c r="J14" s="1"/>
      <c r="K14" s="8"/>
    </row>
    <row r="15" spans="1:13" ht="15.6" x14ac:dyDescent="0.3">
      <c r="A15" s="15"/>
      <c r="B15" s="1"/>
      <c r="C15" s="1"/>
      <c r="D15" s="16"/>
      <c r="E15" s="5">
        <f>VENDAS810[[#This Row],[QTD.]]*VENDAS810[[#This Row],[VALOR UN. (R$)]]</f>
        <v>0</v>
      </c>
      <c r="G15" s="11">
        <f>G7-G11</f>
        <v>0</v>
      </c>
      <c r="I15" s="15"/>
      <c r="J15" s="1"/>
      <c r="K15" s="8"/>
    </row>
    <row r="16" spans="1:13" x14ac:dyDescent="0.3">
      <c r="A16" s="15"/>
      <c r="B16" s="1"/>
      <c r="C16" s="1"/>
      <c r="D16" s="16"/>
      <c r="E16" s="5">
        <f>VENDAS810[[#This Row],[QTD.]]*VENDAS810[[#This Row],[VALOR UN. (R$)]]</f>
        <v>0</v>
      </c>
      <c r="G16" s="2"/>
      <c r="I16" s="15"/>
      <c r="J16" s="1"/>
      <c r="K16" s="8"/>
    </row>
    <row r="17" spans="1:11" x14ac:dyDescent="0.3">
      <c r="A17" s="15"/>
      <c r="B17" s="1"/>
      <c r="C17" s="1"/>
      <c r="D17" s="16"/>
      <c r="E17" s="5">
        <f>VENDAS810[[#This Row],[QTD.]]*VENDAS810[[#This Row],[VALOR UN. (R$)]]</f>
        <v>0</v>
      </c>
      <c r="I17" s="15"/>
      <c r="J17" s="1"/>
      <c r="K17" s="8"/>
    </row>
    <row r="18" spans="1:11" x14ac:dyDescent="0.3">
      <c r="A18" s="2" t="s">
        <v>7</v>
      </c>
      <c r="B18" s="3">
        <f>SUBTOTAL(103,VENDAS810[DESCRIÇÃO])</f>
        <v>0</v>
      </c>
      <c r="C18" s="2"/>
      <c r="D18" s="2"/>
      <c r="E18" s="18">
        <f>SUBTOTAL(109,VENDAS810[VALOR TOTAL. (R$)])</f>
        <v>0</v>
      </c>
      <c r="I18" s="19" t="s">
        <v>7</v>
      </c>
      <c r="J18" s="20">
        <f>SUBTOTAL(103,PAGAMENTOS911[DESCRIÇÃO])</f>
        <v>0</v>
      </c>
      <c r="K18" s="21">
        <f>SUBTOTAL(109,PAGAMENTOS911[VALOR TOTAL. (R$)])</f>
        <v>0</v>
      </c>
    </row>
  </sheetData>
  <mergeCells count="5">
    <mergeCell ref="A1:E2"/>
    <mergeCell ref="I1:K2"/>
    <mergeCell ref="G5:G6"/>
    <mergeCell ref="G9:G10"/>
    <mergeCell ref="G13:G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da Conceição</dc:creator>
  <cp:lastModifiedBy>Maria da Conceição</cp:lastModifiedBy>
  <dcterms:created xsi:type="dcterms:W3CDTF">2022-12-27T21:55:52Z</dcterms:created>
  <dcterms:modified xsi:type="dcterms:W3CDTF">2022-12-27T23:22:14Z</dcterms:modified>
</cp:coreProperties>
</file>