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iset\Desktop\Portfolio\"/>
    </mc:Choice>
  </mc:AlternateContent>
  <xr:revisionPtr revIDLastSave="0" documentId="13_ncr:1_{DAB2A91E-07F9-40BB-8881-AB1E7995A5B9}" xr6:coauthVersionLast="47" xr6:coauthVersionMax="47" xr10:uidLastSave="{00000000-0000-0000-0000-000000000000}"/>
  <bookViews>
    <workbookView xWindow="28680" yWindow="-120" windowWidth="29040" windowHeight="15840" tabRatio="793" activeTab="3" xr2:uid="{258F1C5B-9730-4F0D-BE5D-B23D601BB43B}"/>
  </bookViews>
  <sheets>
    <sheet name="SampleData" sheetId="1" r:id="rId1"/>
    <sheet name="References" sheetId="2" r:id="rId2"/>
    <sheet name="Pivot Tables and Charts" sheetId="3" r:id="rId3"/>
    <sheet name="Viz_Student Distrib" sheetId="4" r:id="rId4"/>
    <sheet name="Viz_Resources vs Test Scores" sheetId="12" r:id="rId5"/>
  </sheets>
  <definedNames>
    <definedName name="Slicer_TypeofStudent">#N/A</definedName>
  </definedNames>
  <calcPr calcId="181029"/>
  <pivotCaches>
    <pivotCache cacheId="190" r:id="rId6"/>
    <pivotCache cacheId="19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G2" i="1"/>
  <c r="K2" i="1" s="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2" i="1"/>
  <c r="K22" i="1" s="1"/>
  <c r="G23" i="1"/>
  <c r="K23" i="1" s="1"/>
  <c r="G24" i="1"/>
  <c r="K24" i="1" s="1"/>
  <c r="G25" i="1"/>
  <c r="K25" i="1" s="1"/>
  <c r="G26" i="1"/>
  <c r="K26" i="1" s="1"/>
  <c r="G27" i="1"/>
  <c r="K27" i="1" s="1"/>
  <c r="G28" i="1"/>
  <c r="K28" i="1" s="1"/>
  <c r="G29" i="1"/>
  <c r="K29" i="1" s="1"/>
  <c r="G30" i="1"/>
  <c r="K30" i="1" s="1"/>
  <c r="G31" i="1"/>
  <c r="K31" i="1" s="1"/>
  <c r="H27" i="1"/>
  <c r="I27" i="1"/>
  <c r="J27" i="1"/>
  <c r="L27" i="1"/>
  <c r="M27" i="1"/>
  <c r="N27" i="1"/>
  <c r="O27" i="1"/>
  <c r="P27" i="1" s="1"/>
  <c r="H28" i="1"/>
  <c r="I28" i="1"/>
  <c r="J28" i="1"/>
  <c r="L28" i="1"/>
  <c r="M28" i="1"/>
  <c r="N28" i="1"/>
  <c r="O28" i="1"/>
  <c r="P28" i="1" s="1"/>
  <c r="H29" i="1"/>
  <c r="I29" i="1"/>
  <c r="J29" i="1"/>
  <c r="L29" i="1"/>
  <c r="M29" i="1"/>
  <c r="N29" i="1"/>
  <c r="O29" i="1"/>
  <c r="P29" i="1" s="1"/>
  <c r="H30" i="1"/>
  <c r="I30" i="1"/>
  <c r="J30" i="1"/>
  <c r="L30" i="1"/>
  <c r="M30" i="1"/>
  <c r="N30" i="1"/>
  <c r="O30" i="1"/>
  <c r="P30" i="1" s="1"/>
  <c r="H31" i="1"/>
  <c r="I31" i="1"/>
  <c r="J31" i="1"/>
  <c r="L31" i="1"/>
  <c r="M31" i="1"/>
  <c r="N31" i="1"/>
  <c r="O31" i="1"/>
  <c r="P31" i="1" s="1"/>
  <c r="H19" i="1"/>
  <c r="I19" i="1"/>
  <c r="J19" i="1"/>
  <c r="L19" i="1"/>
  <c r="M19" i="1"/>
  <c r="N19" i="1"/>
  <c r="O19" i="1"/>
  <c r="P19" i="1" s="1"/>
  <c r="H20" i="1"/>
  <c r="I20" i="1"/>
  <c r="J20" i="1"/>
  <c r="L20" i="1"/>
  <c r="M20" i="1"/>
  <c r="N20" i="1"/>
  <c r="O20" i="1"/>
  <c r="P20" i="1" s="1"/>
  <c r="H21" i="1"/>
  <c r="I21" i="1"/>
  <c r="J21" i="1"/>
  <c r="L21" i="1"/>
  <c r="M21" i="1"/>
  <c r="N21" i="1"/>
  <c r="O21" i="1"/>
  <c r="P21" i="1" s="1"/>
  <c r="H22" i="1"/>
  <c r="I22" i="1"/>
  <c r="J22" i="1"/>
  <c r="L22" i="1"/>
  <c r="M22" i="1"/>
  <c r="N22" i="1"/>
  <c r="O22" i="1"/>
  <c r="P22" i="1" s="1"/>
  <c r="H23" i="1"/>
  <c r="I23" i="1"/>
  <c r="J23" i="1"/>
  <c r="L23" i="1"/>
  <c r="M23" i="1"/>
  <c r="N23" i="1"/>
  <c r="O23" i="1"/>
  <c r="P23" i="1" s="1"/>
  <c r="H24" i="1"/>
  <c r="I24" i="1"/>
  <c r="J24" i="1"/>
  <c r="L24" i="1"/>
  <c r="M24" i="1"/>
  <c r="N24" i="1"/>
  <c r="O24" i="1"/>
  <c r="P24" i="1" s="1"/>
  <c r="H25" i="1"/>
  <c r="I25" i="1"/>
  <c r="J25" i="1"/>
  <c r="L25" i="1"/>
  <c r="M25" i="1"/>
  <c r="N25" i="1"/>
  <c r="O25" i="1"/>
  <c r="P25" i="1" s="1"/>
  <c r="H26" i="1"/>
  <c r="I26" i="1"/>
  <c r="J26" i="1"/>
  <c r="L26" i="1"/>
  <c r="M26" i="1"/>
  <c r="N26" i="1"/>
  <c r="O26" i="1"/>
  <c r="P26" i="1" s="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N2" i="1"/>
  <c r="N3" i="1"/>
  <c r="N4" i="1"/>
  <c r="N5" i="1"/>
  <c r="N6" i="1"/>
  <c r="N7" i="1"/>
  <c r="N8" i="1"/>
  <c r="N9" i="1"/>
  <c r="N10" i="1"/>
  <c r="N11" i="1"/>
  <c r="N12" i="1"/>
  <c r="N13" i="1"/>
  <c r="N14" i="1"/>
  <c r="N15" i="1"/>
  <c r="N16" i="1"/>
  <c r="N17" i="1"/>
  <c r="N18" i="1"/>
  <c r="M2" i="1"/>
  <c r="M3" i="1"/>
  <c r="M4" i="1"/>
  <c r="M5" i="1"/>
  <c r="M6" i="1"/>
  <c r="M7" i="1"/>
  <c r="M8" i="1"/>
  <c r="M9" i="1"/>
  <c r="M10" i="1"/>
  <c r="M11" i="1"/>
  <c r="M12" i="1"/>
  <c r="M13" i="1"/>
  <c r="M14" i="1"/>
  <c r="M15" i="1"/>
  <c r="M16" i="1"/>
  <c r="M17" i="1"/>
  <c r="M18" i="1"/>
  <c r="L3" i="1"/>
  <c r="L4" i="1"/>
  <c r="L5" i="1"/>
  <c r="L6" i="1"/>
  <c r="L7" i="1"/>
  <c r="L8" i="1"/>
  <c r="L9" i="1"/>
  <c r="L10" i="1"/>
  <c r="L11" i="1"/>
  <c r="L12" i="1"/>
  <c r="L13" i="1"/>
  <c r="L14" i="1"/>
  <c r="L15" i="1"/>
  <c r="L16" i="1"/>
  <c r="L17" i="1"/>
  <c r="L18" i="1"/>
  <c r="L2" i="1"/>
  <c r="J2"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H2" i="1"/>
  <c r="H3" i="1"/>
  <c r="H4" i="1"/>
  <c r="H5" i="1"/>
  <c r="H6" i="1"/>
  <c r="H7" i="1"/>
  <c r="H8" i="1"/>
  <c r="H9" i="1"/>
  <c r="H10" i="1"/>
  <c r="H11" i="1"/>
  <c r="H12" i="1"/>
  <c r="H13" i="1"/>
  <c r="H14" i="1"/>
  <c r="H15" i="1"/>
  <c r="H16" i="1"/>
  <c r="H17" i="1"/>
  <c r="H18" i="1"/>
</calcChain>
</file>

<file path=xl/sharedStrings.xml><?xml version="1.0" encoding="utf-8"?>
<sst xmlns="http://schemas.openxmlformats.org/spreadsheetml/2006/main" count="185" uniqueCount="68">
  <si>
    <t>TypeofStudent</t>
  </si>
  <si>
    <t>StudentID</t>
  </si>
  <si>
    <t>LR1</t>
  </si>
  <si>
    <t>LR2</t>
  </si>
  <si>
    <t>LR3</t>
  </si>
  <si>
    <t>AvgLR1</t>
  </si>
  <si>
    <t>AvgLR2</t>
  </si>
  <si>
    <t>AvgLR3</t>
  </si>
  <si>
    <t>LetterGradeLR1</t>
  </si>
  <si>
    <t>LetterGradeLR2</t>
  </si>
  <si>
    <t>LetterGradeLR3</t>
  </si>
  <si>
    <t>EOC-1</t>
  </si>
  <si>
    <t>EOC-2</t>
  </si>
  <si>
    <t>EOC-3</t>
  </si>
  <si>
    <t>TestScore</t>
  </si>
  <si>
    <t>Code</t>
  </si>
  <si>
    <t>TypeOfStudent</t>
  </si>
  <si>
    <t>OnlineResourcesName</t>
  </si>
  <si>
    <t>LetterGrade</t>
  </si>
  <si>
    <t>GradeInterval</t>
  </si>
  <si>
    <t>SubjectName</t>
  </si>
  <si>
    <t>GradeLvl</t>
  </si>
  <si>
    <t>ESE</t>
  </si>
  <si>
    <t>Students with disabilities that need specially designed instruction and accommodations</t>
  </si>
  <si>
    <t>Students with English as a Second Language</t>
  </si>
  <si>
    <t>ESOL</t>
  </si>
  <si>
    <t>Students that shows a high ability to reason or a rapid rate of learning.</t>
  </si>
  <si>
    <t>GIFTED</t>
  </si>
  <si>
    <t>Students that does not required special accommodations.</t>
  </si>
  <si>
    <t>REGULAR</t>
  </si>
  <si>
    <t>IXL</t>
  </si>
  <si>
    <t>Khan Academy</t>
  </si>
  <si>
    <t>Math Nation</t>
  </si>
  <si>
    <t>A</t>
  </si>
  <si>
    <t>B</t>
  </si>
  <si>
    <t>C</t>
  </si>
  <si>
    <t>D</t>
  </si>
  <si>
    <t>F</t>
  </si>
  <si>
    <t>90% to 100%</t>
  </si>
  <si>
    <t>80% to 89%</t>
  </si>
  <si>
    <t>70% to79%</t>
  </si>
  <si>
    <t>60% to 69%</t>
  </si>
  <si>
    <t>0% to 59%</t>
  </si>
  <si>
    <t>Algebra 1</t>
  </si>
  <si>
    <t>Geometry</t>
  </si>
  <si>
    <t>Algebra 2</t>
  </si>
  <si>
    <t>Precalculus</t>
  </si>
  <si>
    <t>Math for College Readiness</t>
  </si>
  <si>
    <t>A1</t>
  </si>
  <si>
    <t>A2</t>
  </si>
  <si>
    <t>GE</t>
  </si>
  <si>
    <t>PC</t>
  </si>
  <si>
    <t>CR</t>
  </si>
  <si>
    <t>6th grade Math</t>
  </si>
  <si>
    <t>7th grade Math</t>
  </si>
  <si>
    <t>8th grade Math</t>
  </si>
  <si>
    <t>Row Labels</t>
  </si>
  <si>
    <t>Grand Total</t>
  </si>
  <si>
    <t>Count of StudentID</t>
  </si>
  <si>
    <t>Count of TypeofStudent</t>
  </si>
  <si>
    <t>Type of Student</t>
  </si>
  <si>
    <t>Number of Students</t>
  </si>
  <si>
    <t>Subject</t>
  </si>
  <si>
    <t>AvgAllResources</t>
  </si>
  <si>
    <t>AvgAllResourcesLetter</t>
  </si>
  <si>
    <t>Count of AvgAllResources</t>
  </si>
  <si>
    <t>TestScoreLetter</t>
  </si>
  <si>
    <t>Count of AvgAllResourcesLetter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</si>
</sst>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2"/>
      <color rgb="FF000000"/>
      <name val="Arial"/>
      <family val="2"/>
    </font>
    <font>
      <sz val="10"/>
      <name val="Inherit"/>
    </font>
    <font>
      <sz val="11"/>
      <name val="Courier New"/>
      <family val="3"/>
    </font>
    <font>
      <sz val="8"/>
      <name val="Calibri"/>
      <family val="2"/>
      <scheme val="minor"/>
    </font>
    <font>
      <b/>
      <sz val="10"/>
      <name val="Inherit"/>
    </font>
    <font>
      <b/>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0" fillId="0" borderId="0" xfId="0" applyNumberFormat="1"/>
    <xf numFmtId="49" fontId="0" fillId="0" borderId="0" xfId="0" applyNumberFormat="1"/>
    <xf numFmtId="1" fontId="0" fillId="0" borderId="0" xfId="0" applyNumberFormat="1"/>
    <xf numFmtId="49" fontId="3" fillId="0" borderId="0" xfId="0" applyNumberFormat="1" applyFont="1" applyAlignment="1">
      <alignment vertical="center"/>
    </xf>
    <xf numFmtId="49" fontId="0" fillId="0" borderId="0" xfId="0" applyNumberFormat="1" applyAlignment="1">
      <alignment wrapText="1"/>
    </xf>
    <xf numFmtId="49" fontId="2" fillId="0" borderId="0" xfId="0" applyNumberFormat="1" applyFont="1"/>
    <xf numFmtId="1" fontId="4" fillId="0" borderId="0" xfId="0" applyNumberFormat="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1" fillId="0" borderId="0" xfId="0" applyNumberFormat="1" applyFont="1"/>
    <xf numFmtId="0" fontId="6" fillId="0" borderId="0" xfId="0" applyNumberFormat="1" applyFont="1" applyAlignment="1">
      <alignment vertical="center"/>
    </xf>
    <xf numFmtId="0" fontId="7" fillId="0" borderId="0" xfId="0" applyFont="1"/>
    <xf numFmtId="49" fontId="7" fillId="0" borderId="0" xfId="0" applyNumberFormat="1" applyFont="1"/>
    <xf numFmtId="49" fontId="1" fillId="0" borderId="0" xfId="0" applyNumberFormat="1" applyFont="1"/>
  </cellXfs>
  <cellStyles count="1">
    <cellStyle name="Normal" xfId="0" builtinId="0"/>
  </cellStyles>
  <dxfs count="34">
    <dxf>
      <numFmt numFmtId="13" formatCode="0%"/>
    </dxf>
    <dxf>
      <numFmt numFmtId="13" formatCode="0%"/>
    </dxf>
    <dxf>
      <numFmt numFmtId="13" formatCode="0%"/>
    </dxf>
    <dxf>
      <font>
        <b/>
      </font>
      <numFmt numFmtId="30" formatCode="@"/>
    </dxf>
    <dxf>
      <font>
        <b/>
      </font>
      <numFmt numFmtId="1" formatCode="0"/>
    </dxf>
    <dxf>
      <numFmt numFmtId="1" formatCode="0"/>
    </dxf>
    <dxf>
      <font>
        <b/>
        <i val="0"/>
        <strike val="0"/>
        <condense val="0"/>
        <extend val="0"/>
        <outline val="0"/>
        <shadow val="0"/>
        <u val="none"/>
        <vertAlign val="baseline"/>
        <sz val="10"/>
        <color auto="1"/>
        <name val="Inherit"/>
        <scheme val="none"/>
      </font>
      <numFmt numFmtId="0" formatCode="General"/>
      <alignment horizontal="general" vertical="center" textRotation="0" wrapText="0" indent="0" justifyLastLine="0" shrinkToFit="0" readingOrder="0"/>
    </dxf>
    <dxf>
      <numFmt numFmtId="1" formatCode="0"/>
    </dxf>
    <dxf>
      <numFmt numFmtId="30" formatCode="@"/>
    </dxf>
    <dxf>
      <font>
        <b/>
      </font>
      <numFmt numFmtId="1" formatCode="0"/>
    </dxf>
    <dxf>
      <font>
        <strike val="0"/>
        <outline val="0"/>
        <shadow val="0"/>
        <u val="none"/>
        <vertAlign val="baseline"/>
        <sz val="10"/>
        <color auto="1"/>
        <name val="Inherit"/>
        <scheme val="none"/>
      </font>
      <numFmt numFmtId="30" formatCode="@"/>
    </dxf>
    <dxf>
      <numFmt numFmtId="1" formatCode="0"/>
    </dxf>
    <dxf>
      <numFmt numFmtId="30" formatCode="@"/>
    </dxf>
    <dxf>
      <numFmt numFmtId="13" formatCode="0%"/>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2"/>
        <color rgb="FF000000"/>
        <name val="Arial"/>
        <family val="2"/>
        <scheme val="none"/>
      </font>
      <numFmt numFmtId="30" formatCode="@"/>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Charts!TypeStCount</c:name>
    <c:fmtId val="0"/>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F836-4FF7-9004-93466AD68CD8}"/>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Charts!PivotTable77</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2-5477-4350-9C1A-D77195D204D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477-4350-9C1A-D77195D204D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6-5477-4350-9C1A-D77195D204D1}"/>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5-5477-4350-9C1A-D77195D204D1}"/>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4-5477-4350-9C1A-D77195D204D1}"/>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77-4350-9C1A-D77195D204D1}"/>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477-4350-9C1A-D77195D204D1}"/>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77-4350-9C1A-D77195D204D1}"/>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477-4350-9C1A-D77195D204D1}"/>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77-4350-9C1A-D77195D204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0-5477-4350-9C1A-D77195D204D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Charts!TypeStCount</c:name>
    <c:fmtId val="4"/>
  </c:pivotSource>
  <c:chart>
    <c:title>
      <c:tx>
        <c:rich>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r>
              <a:rPr lang="en-US" sz="1400"/>
              <a:t>Type of Students count</a:t>
            </a:r>
          </a:p>
        </c:rich>
      </c:tx>
      <c:layout>
        <c:manualLayout>
          <c:xMode val="edge"/>
          <c:yMode val="edge"/>
          <c:x val="0.18938802047000652"/>
          <c:y val="3.6849604325775068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Charts'!$A$2:$A$6</c:f>
              <c:strCache>
                <c:ptCount val="4"/>
                <c:pt idx="0">
                  <c:v>GIFTED</c:v>
                </c:pt>
                <c:pt idx="1">
                  <c:v>ESOL</c:v>
                </c:pt>
                <c:pt idx="2">
                  <c:v>ESE</c:v>
                </c:pt>
                <c:pt idx="3">
                  <c:v>REGULAR</c:v>
                </c:pt>
              </c:strCache>
            </c:strRef>
          </c:cat>
          <c:val>
            <c:numRef>
              <c:f>'Pivot Tables and Charts'!$B$2:$B$6</c:f>
              <c:numCache>
                <c:formatCode>General</c:formatCode>
                <c:ptCount val="4"/>
                <c:pt idx="0">
                  <c:v>1</c:v>
                </c:pt>
                <c:pt idx="1">
                  <c:v>4</c:v>
                </c:pt>
                <c:pt idx="2">
                  <c:v>7</c:v>
                </c:pt>
                <c:pt idx="3">
                  <c:v>18</c:v>
                </c:pt>
              </c:numCache>
            </c:numRef>
          </c:val>
          <c:extLst>
            <c:ext xmlns:c16="http://schemas.microsoft.com/office/drawing/2014/chart" uri="{C3380CC4-5D6E-409C-BE32-E72D297353CC}">
              <c16:uniqueId val="{00000000-9E3A-42DD-B658-3E579C4C46BE}"/>
            </c:ext>
          </c:extLst>
        </c:ser>
        <c:dLbls>
          <c:dLblPos val="outEnd"/>
          <c:showLegendKey val="0"/>
          <c:showVal val="1"/>
          <c:showCatName val="0"/>
          <c:showSerName val="0"/>
          <c:showPercent val="0"/>
          <c:showBubbleSize val="0"/>
        </c:dLbls>
        <c:gapWidth val="219"/>
        <c:overlap val="-27"/>
        <c:axId val="1110198416"/>
        <c:axId val="1110198056"/>
      </c:barChart>
      <c:catAx>
        <c:axId val="1110198416"/>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r>
                  <a:rPr lang="en-US" b="0"/>
                  <a:t>Type of Studnets</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4546A"/>
                </a:solidFill>
                <a:latin typeface="+mn-lt"/>
                <a:ea typeface="+mn-ea"/>
                <a:cs typeface="+mn-cs"/>
              </a:defRPr>
            </a:pPr>
            <a:endParaRPr lang="en-US"/>
          </a:p>
        </c:txPr>
        <c:crossAx val="1110198056"/>
        <c:crosses val="autoZero"/>
        <c:auto val="1"/>
        <c:lblAlgn val="ctr"/>
        <c:lblOffset val="100"/>
        <c:noMultiLvlLbl val="0"/>
      </c:catAx>
      <c:valAx>
        <c:axId val="111019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44546A"/>
                </a:solidFill>
                <a:latin typeface="+mn-lt"/>
                <a:ea typeface="+mn-ea"/>
                <a:cs typeface="+mn-cs"/>
              </a:defRPr>
            </a:pPr>
            <a:endParaRPr lang="en-US"/>
          </a:p>
        </c:txPr>
        <c:crossAx val="11101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1" i="0" u="none" strike="noStrike" kern="1200" baseline="0">
          <a:solidFill>
            <a:srgbClr val="4454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Charts!PivotTable3</c:name>
    <c:fmtId val="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614-46BC-8209-3E130A78E6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614-46BC-8209-3E130A78E6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614-46BC-8209-3E130A78E6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614-46BC-8209-3E130A78E6EA}"/>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614-46BC-8209-3E130A78E6EA}"/>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14-46BC-8209-3E130A78E6EA}"/>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14-46BC-8209-3E130A78E6EA}"/>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14-46BC-8209-3E130A78E6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8-3614-46BC-8209-3E130A78E6E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Charts!PivotTable76</c:name>
    <c:fmtId val="3"/>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2A11-4D13-B369-79EBAC95E761}"/>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Charts!PivotTable77</c:name>
    <c:fmtId val="8"/>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a:t>
            </a:r>
            <a:r>
              <a:rPr lang="en-US" sz="1400" baseline="0"/>
              <a:t> of Students per Subject</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1097308488612763E-2"/>
              <c:y val="-0.110236174908064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180124223602485"/>
              <c:y val="6.29920999474652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5"/>
              <c:y val="8.39894665966203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94202898550726"/>
              <c:y val="-4.7244074960598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6956521739130432E-2"/>
              <c:y val="-0.104986833245775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Charts'!$B$27</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861-4F4E-9DEB-C5A4FB0D26B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861-4F4E-9DEB-C5A4FB0D26B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861-4F4E-9DEB-C5A4FB0D26B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861-4F4E-9DEB-C5A4FB0D26B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F861-4F4E-9DEB-C5A4FB0D26BA}"/>
              </c:ext>
            </c:extLst>
          </c:dPt>
          <c:dLbls>
            <c:dLbl>
              <c:idx val="0"/>
              <c:layout>
                <c:manualLayout>
                  <c:x val="9.1097308488612763E-2"/>
                  <c:y val="-0.1102361749080641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61-4F4E-9DEB-C5A4FB0D26BA}"/>
                </c:ext>
              </c:extLst>
            </c:dLbl>
            <c:dLbl>
              <c:idx val="1"/>
              <c:layout>
                <c:manualLayout>
                  <c:x val="0.11180124223602485"/>
                  <c:y val="6.29920999474652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61-4F4E-9DEB-C5A4FB0D26BA}"/>
                </c:ext>
              </c:extLst>
            </c:dLbl>
            <c:dLbl>
              <c:idx val="2"/>
              <c:layout>
                <c:manualLayout>
                  <c:x val="-0.11594202898550725"/>
                  <c:y val="8.39894665966203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61-4F4E-9DEB-C5A4FB0D26BA}"/>
                </c:ext>
              </c:extLst>
            </c:dLbl>
            <c:dLbl>
              <c:idx val="3"/>
              <c:layout>
                <c:manualLayout>
                  <c:x val="-0.11594202898550726"/>
                  <c:y val="-4.72440749605989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61-4F4E-9DEB-C5A4FB0D26BA}"/>
                </c:ext>
              </c:extLst>
            </c:dLbl>
            <c:dLbl>
              <c:idx val="4"/>
              <c:layout>
                <c:manualLayout>
                  <c:x val="-8.6956521739130432E-2"/>
                  <c:y val="-0.10498683324577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61-4F4E-9DEB-C5A4FB0D26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50000"/>
                      <a:lumOff val="50000"/>
                    </a:schemeClr>
                  </a:solidFill>
                </a:ln>
                <a:effectLst/>
              </c:spPr>
            </c:leaderLines>
            <c:extLst>
              <c:ext xmlns:c15="http://schemas.microsoft.com/office/drawing/2012/chart" uri="{CE6537A1-D6FC-4f65-9D91-7224C49458BB}"/>
            </c:extLst>
          </c:dLbls>
          <c:cat>
            <c:strRef>
              <c:f>'Pivot Tables and Charts'!$A$28:$A$33</c:f>
              <c:strCache>
                <c:ptCount val="5"/>
                <c:pt idx="0">
                  <c:v>A1</c:v>
                </c:pt>
                <c:pt idx="1">
                  <c:v>GE</c:v>
                </c:pt>
                <c:pt idx="2">
                  <c:v>A2</c:v>
                </c:pt>
                <c:pt idx="3">
                  <c:v>PC</c:v>
                </c:pt>
                <c:pt idx="4">
                  <c:v>CR</c:v>
                </c:pt>
              </c:strCache>
            </c:strRef>
          </c:cat>
          <c:val>
            <c:numRef>
              <c:f>'Pivot Tables and Charts'!$B$28:$B$33</c:f>
              <c:numCache>
                <c:formatCode>0%</c:formatCode>
                <c:ptCount val="5"/>
                <c:pt idx="0">
                  <c:v>0.3</c:v>
                </c:pt>
                <c:pt idx="1">
                  <c:v>0.36666666666666664</c:v>
                </c:pt>
                <c:pt idx="2">
                  <c:v>0.1</c:v>
                </c:pt>
                <c:pt idx="3">
                  <c:v>0.13333333333333333</c:v>
                </c:pt>
                <c:pt idx="4">
                  <c:v>0.1</c:v>
                </c:pt>
              </c:numCache>
            </c:numRef>
          </c:val>
          <c:extLst>
            <c:ext xmlns:c16="http://schemas.microsoft.com/office/drawing/2014/chart" uri="{C3380CC4-5D6E-409C-BE32-E72D297353CC}">
              <c16:uniqueId val="{0000000A-F861-4F4E-9DEB-C5A4FB0D26B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2-A450-4AC5-8925-8AF01B84CA30}"/>
            </c:ext>
          </c:extLst>
        </c:ser>
        <c:dLbls>
          <c:showLegendKey val="0"/>
          <c:showVal val="0"/>
          <c:showCatName val="0"/>
          <c:showSerName val="0"/>
          <c:showPercent val="0"/>
          <c:showBubbleSize val="0"/>
        </c:dLbls>
        <c:axId val="1237574352"/>
        <c:axId val="1237571832"/>
      </c:scatterChart>
      <c:valAx>
        <c:axId val="12375743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2-3071-4DA8-9F13-E0AD9BF0FBFD}"/>
            </c:ext>
          </c:extLst>
        </c:ser>
        <c:dLbls>
          <c:showLegendKey val="0"/>
          <c:showVal val="0"/>
          <c:showCatName val="0"/>
          <c:showSerName val="0"/>
          <c:showPercent val="0"/>
          <c:showBubbleSize val="0"/>
        </c:dLbls>
        <c:axId val="1237573992"/>
        <c:axId val="1237577952"/>
      </c:scatterChart>
      <c:valAx>
        <c:axId val="1237573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1-DA0E-4130-BE0D-DEB0A672E176}"/>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DA0E-4130-BE0D-DEB0A672E176}"/>
                  </c:ext>
                </c:extLst>
              </c15:ser>
            </c15:filteredScatterSeries>
          </c:ext>
        </c:extLst>
      </c:scatterChart>
      <c:valAx>
        <c:axId val="123759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layout>
        <c:manualLayout>
          <c:xMode val="edge"/>
          <c:yMode val="edge"/>
          <c:x val="0.27610342626090661"/>
          <c:y val="2.7874564459930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45B1-4827-A1A7-F8027F3D1C2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7492-4DC5-BE64-C94CFF28055C}"/>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Charts!PivotTable3</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Percentage of Type of Students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8467599861078924E-2"/>
              <c:y val="-7.60456273764259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3059502836635478"/>
              <c:y val="3.54879594423319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4744599976846506"/>
              <c:y val="9.1254752851711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0531857126318929"/>
              <c:y val="0.12167300380228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and Charts'!$B$8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FE55-46B9-9E19-B98AA4E429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E55-46B9-9E19-B98AA4E429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FE55-46B9-9E19-B98AA4E429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E55-46B9-9E19-B98AA4E429CF}"/>
              </c:ext>
            </c:extLst>
          </c:dPt>
          <c:dLbls>
            <c:dLbl>
              <c:idx val="0"/>
              <c:layout>
                <c:manualLayout>
                  <c:x val="8.8467599861078924E-2"/>
                  <c:y val="-7.60456273764259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E55-46B9-9E19-B98AA4E429CF}"/>
                </c:ext>
              </c:extLst>
            </c:dLbl>
            <c:dLbl>
              <c:idx val="1"/>
              <c:layout>
                <c:manualLayout>
                  <c:x val="0.13059502836635478"/>
                  <c:y val="3.54879594423319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55-46B9-9E19-B98AA4E429CF}"/>
                </c:ext>
              </c:extLst>
            </c:dLbl>
            <c:dLbl>
              <c:idx val="2"/>
              <c:layout>
                <c:manualLayout>
                  <c:x val="0.14744599976846506"/>
                  <c:y val="9.1254752851711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E55-46B9-9E19-B98AA4E429CF}"/>
                </c:ext>
              </c:extLst>
            </c:dLbl>
            <c:dLbl>
              <c:idx val="3"/>
              <c:layout>
                <c:manualLayout>
                  <c:x val="-0.10531857126318929"/>
                  <c:y val="0.1216730038022812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55-46B9-9E19-B98AA4E429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15875">
                  <a:solidFill>
                    <a:schemeClr val="tx1">
                      <a:lumMod val="65000"/>
                      <a:lumOff val="35000"/>
                    </a:schemeClr>
                  </a:solidFill>
                </a:ln>
                <a:effectLst/>
              </c:spPr>
            </c:leaderLines>
            <c:extLst>
              <c:ext xmlns:c15="http://schemas.microsoft.com/office/drawing/2012/chart" uri="{CE6537A1-D6FC-4f65-9D91-7224C49458BB}"/>
            </c:extLst>
          </c:dLbls>
          <c:cat>
            <c:strRef>
              <c:f>'Pivot Tables and Charts'!$A$9:$A$13</c:f>
              <c:strCache>
                <c:ptCount val="4"/>
                <c:pt idx="0">
                  <c:v>ESE</c:v>
                </c:pt>
                <c:pt idx="1">
                  <c:v>ESOL</c:v>
                </c:pt>
                <c:pt idx="2">
                  <c:v>GIFTED</c:v>
                </c:pt>
                <c:pt idx="3">
                  <c:v>REGULAR</c:v>
                </c:pt>
              </c:strCache>
            </c:strRef>
          </c:cat>
          <c:val>
            <c:numRef>
              <c:f>'Pivot Tables and Charts'!$B$9:$B$13</c:f>
              <c:numCache>
                <c:formatCode>0%</c:formatCode>
                <c:ptCount val="4"/>
                <c:pt idx="0">
                  <c:v>0.23333333333333334</c:v>
                </c:pt>
                <c:pt idx="1">
                  <c:v>0.13333333333333333</c:v>
                </c:pt>
                <c:pt idx="2">
                  <c:v>3.3333333333333333E-2</c:v>
                </c:pt>
                <c:pt idx="3">
                  <c:v>0.6</c:v>
                </c:pt>
              </c:numCache>
            </c:numRef>
          </c:val>
          <c:extLst>
            <c:ext xmlns:c16="http://schemas.microsoft.com/office/drawing/2014/chart" uri="{C3380CC4-5D6E-409C-BE32-E72D297353CC}">
              <c16:uniqueId val="{00000000-FE55-46B9-9E19-B98AA4E429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87D5-4E07-98A7-4F58B739538B}"/>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LR1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SampleData!$D$2:$D$31</c:f>
              <c:numCache>
                <c:formatCode>0</c:formatCode>
                <c:ptCount val="30"/>
                <c:pt idx="0">
                  <c:v>68</c:v>
                </c:pt>
                <c:pt idx="1">
                  <c:v>99</c:v>
                </c:pt>
                <c:pt idx="2">
                  <c:v>82</c:v>
                </c:pt>
                <c:pt idx="3">
                  <c:v>89</c:v>
                </c:pt>
                <c:pt idx="4">
                  <c:v>66</c:v>
                </c:pt>
                <c:pt idx="5">
                  <c:v>98</c:v>
                </c:pt>
                <c:pt idx="6">
                  <c:v>74</c:v>
                </c:pt>
                <c:pt idx="7">
                  <c:v>82</c:v>
                </c:pt>
                <c:pt idx="8">
                  <c:v>66</c:v>
                </c:pt>
                <c:pt idx="9">
                  <c:v>83</c:v>
                </c:pt>
                <c:pt idx="10">
                  <c:v>97</c:v>
                </c:pt>
                <c:pt idx="11">
                  <c:v>82</c:v>
                </c:pt>
                <c:pt idx="12">
                  <c:v>81</c:v>
                </c:pt>
                <c:pt idx="13">
                  <c:v>65</c:v>
                </c:pt>
                <c:pt idx="14">
                  <c:v>83</c:v>
                </c:pt>
                <c:pt idx="15">
                  <c:v>95</c:v>
                </c:pt>
                <c:pt idx="16">
                  <c:v>78</c:v>
                </c:pt>
                <c:pt idx="17">
                  <c:v>78</c:v>
                </c:pt>
                <c:pt idx="18">
                  <c:v>78</c:v>
                </c:pt>
                <c:pt idx="19">
                  <c:v>78</c:v>
                </c:pt>
                <c:pt idx="20">
                  <c:v>78</c:v>
                </c:pt>
                <c:pt idx="21">
                  <c:v>78</c:v>
                </c:pt>
                <c:pt idx="22">
                  <c:v>78</c:v>
                </c:pt>
                <c:pt idx="23">
                  <c:v>78</c:v>
                </c:pt>
                <c:pt idx="24">
                  <c:v>78</c:v>
                </c:pt>
                <c:pt idx="25">
                  <c:v>78</c:v>
                </c:pt>
                <c:pt idx="26">
                  <c:v>78</c:v>
                </c:pt>
                <c:pt idx="27">
                  <c:v>78</c:v>
                </c:pt>
                <c:pt idx="28">
                  <c:v>78</c:v>
                </c:pt>
                <c:pt idx="29">
                  <c:v>78</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2-AC4F-4A56-B6E1-60F5EC5BEC9A}"/>
            </c:ext>
          </c:extLst>
        </c:ser>
        <c:dLbls>
          <c:showLegendKey val="0"/>
          <c:showVal val="0"/>
          <c:showCatName val="0"/>
          <c:showSerName val="0"/>
          <c:showPercent val="0"/>
          <c:showBubbleSize val="0"/>
        </c:dLbls>
        <c:axId val="1237574352"/>
        <c:axId val="1237571832"/>
      </c:scatterChart>
      <c:valAx>
        <c:axId val="12375743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1832"/>
        <c:crosses val="autoZero"/>
        <c:crossBetween val="midCat"/>
      </c:valAx>
      <c:valAx>
        <c:axId val="12375718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LR1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435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Score vs LR2 Score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610055878321763"/>
          <c:y val="0.16416374269005848"/>
          <c:w val="0.8123349591871839"/>
          <c:h val="0.54856932357139565"/>
        </c:manualLayout>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0"/>
            <c:dispEq val="0"/>
          </c:trendline>
          <c:xVal>
            <c:numRef>
              <c:f>SampleData!$E$2:$E$31</c:f>
              <c:numCache>
                <c:formatCode>0</c:formatCode>
                <c:ptCount val="30"/>
                <c:pt idx="0">
                  <c:v>90</c:v>
                </c:pt>
                <c:pt idx="1">
                  <c:v>91</c:v>
                </c:pt>
                <c:pt idx="2">
                  <c:v>83</c:v>
                </c:pt>
                <c:pt idx="3">
                  <c:v>81</c:v>
                </c:pt>
                <c:pt idx="4">
                  <c:v>88</c:v>
                </c:pt>
                <c:pt idx="5">
                  <c:v>89</c:v>
                </c:pt>
                <c:pt idx="6">
                  <c:v>97</c:v>
                </c:pt>
                <c:pt idx="7">
                  <c:v>97</c:v>
                </c:pt>
                <c:pt idx="8">
                  <c:v>99</c:v>
                </c:pt>
                <c:pt idx="9">
                  <c:v>86</c:v>
                </c:pt>
                <c:pt idx="10">
                  <c:v>81</c:v>
                </c:pt>
                <c:pt idx="11">
                  <c:v>91</c:v>
                </c:pt>
                <c:pt idx="12">
                  <c:v>86</c:v>
                </c:pt>
                <c:pt idx="13">
                  <c:v>96</c:v>
                </c:pt>
                <c:pt idx="14">
                  <c:v>91</c:v>
                </c:pt>
                <c:pt idx="15">
                  <c:v>84</c:v>
                </c:pt>
                <c:pt idx="16">
                  <c:v>93</c:v>
                </c:pt>
                <c:pt idx="17">
                  <c:v>93</c:v>
                </c:pt>
                <c:pt idx="18">
                  <c:v>93</c:v>
                </c:pt>
                <c:pt idx="19">
                  <c:v>93</c:v>
                </c:pt>
                <c:pt idx="20">
                  <c:v>93</c:v>
                </c:pt>
                <c:pt idx="21">
                  <c:v>93</c:v>
                </c:pt>
                <c:pt idx="22">
                  <c:v>93</c:v>
                </c:pt>
                <c:pt idx="23">
                  <c:v>93</c:v>
                </c:pt>
                <c:pt idx="24">
                  <c:v>93</c:v>
                </c:pt>
                <c:pt idx="25">
                  <c:v>93</c:v>
                </c:pt>
                <c:pt idx="26">
                  <c:v>93</c:v>
                </c:pt>
                <c:pt idx="27">
                  <c:v>93</c:v>
                </c:pt>
                <c:pt idx="28">
                  <c:v>93</c:v>
                </c:pt>
                <c:pt idx="29">
                  <c:v>93</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2-DAF0-490A-BC5E-7FFCD2232B87}"/>
            </c:ext>
          </c:extLst>
        </c:ser>
        <c:dLbls>
          <c:showLegendKey val="0"/>
          <c:showVal val="0"/>
          <c:showCatName val="0"/>
          <c:showSerName val="0"/>
          <c:showPercent val="0"/>
          <c:showBubbleSize val="0"/>
        </c:dLbls>
        <c:axId val="1237573992"/>
        <c:axId val="1237577952"/>
      </c:scatterChart>
      <c:valAx>
        <c:axId val="123757399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7952"/>
        <c:crosses val="autoZero"/>
        <c:crossBetween val="midCat"/>
      </c:valAx>
      <c:valAx>
        <c:axId val="123757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LR2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7573992"/>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Score vs LR3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SampleData!$O$1</c:f>
              <c:strCache>
                <c:ptCount val="1"/>
                <c:pt idx="0">
                  <c:v>TestScore</c:v>
                </c:pt>
              </c:strCache>
            </c:strRef>
          </c:tx>
          <c:spPr>
            <a:ln w="25400" cap="rnd">
              <a:noFill/>
              <a:round/>
            </a:ln>
            <a:effectLst/>
          </c:spPr>
          <c:marker>
            <c:symbol val="circle"/>
            <c:size val="5"/>
            <c:spPr>
              <a:solidFill>
                <a:schemeClr val="accent6">
                  <a:shade val="76000"/>
                </a:schemeClr>
              </a:solidFill>
              <a:ln w="9525">
                <a:solidFill>
                  <a:schemeClr val="accent6">
                    <a:shade val="76000"/>
                  </a:schemeClr>
                </a:solidFill>
              </a:ln>
              <a:effectLst/>
            </c:spPr>
          </c:marker>
          <c:trendline>
            <c:spPr>
              <a:ln w="19050" cap="rnd">
                <a:solidFill>
                  <a:schemeClr val="accent6">
                    <a:shade val="76000"/>
                  </a:schemeClr>
                </a:solidFill>
                <a:prstDash val="sysDot"/>
              </a:ln>
              <a:effectLst/>
            </c:spPr>
            <c:trendlineType val="linear"/>
            <c:dispRSqr val="0"/>
            <c:dispEq val="0"/>
          </c:trendline>
          <c:xVal>
            <c:numRef>
              <c:f>SampleData!$F$2:$F$31</c:f>
              <c:numCache>
                <c:formatCode>0</c:formatCode>
                <c:ptCount val="30"/>
                <c:pt idx="0">
                  <c:v>21</c:v>
                </c:pt>
                <c:pt idx="1">
                  <c:v>29</c:v>
                </c:pt>
                <c:pt idx="2">
                  <c:v>75</c:v>
                </c:pt>
                <c:pt idx="3">
                  <c:v>44</c:v>
                </c:pt>
                <c:pt idx="4">
                  <c:v>39</c:v>
                </c:pt>
                <c:pt idx="5">
                  <c:v>46</c:v>
                </c:pt>
                <c:pt idx="6">
                  <c:v>43</c:v>
                </c:pt>
                <c:pt idx="7">
                  <c:v>38</c:v>
                </c:pt>
                <c:pt idx="8">
                  <c:v>51</c:v>
                </c:pt>
                <c:pt idx="9">
                  <c:v>43</c:v>
                </c:pt>
                <c:pt idx="10">
                  <c:v>36</c:v>
                </c:pt>
                <c:pt idx="11">
                  <c:v>4</c:v>
                </c:pt>
                <c:pt idx="12">
                  <c:v>22</c:v>
                </c:pt>
                <c:pt idx="13">
                  <c:v>60</c:v>
                </c:pt>
                <c:pt idx="14">
                  <c:v>10</c:v>
                </c:pt>
                <c:pt idx="15">
                  <c:v>58</c:v>
                </c:pt>
                <c:pt idx="16">
                  <c:v>62</c:v>
                </c:pt>
                <c:pt idx="17">
                  <c:v>62</c:v>
                </c:pt>
                <c:pt idx="18">
                  <c:v>62</c:v>
                </c:pt>
                <c:pt idx="19">
                  <c:v>62</c:v>
                </c:pt>
                <c:pt idx="20">
                  <c:v>62</c:v>
                </c:pt>
                <c:pt idx="21">
                  <c:v>62</c:v>
                </c:pt>
                <c:pt idx="22">
                  <c:v>62</c:v>
                </c:pt>
                <c:pt idx="23">
                  <c:v>62</c:v>
                </c:pt>
                <c:pt idx="24">
                  <c:v>62</c:v>
                </c:pt>
                <c:pt idx="25">
                  <c:v>62</c:v>
                </c:pt>
                <c:pt idx="26">
                  <c:v>62</c:v>
                </c:pt>
                <c:pt idx="27">
                  <c:v>62</c:v>
                </c:pt>
                <c:pt idx="28">
                  <c:v>62</c:v>
                </c:pt>
                <c:pt idx="29">
                  <c:v>62</c:v>
                </c:pt>
              </c:numCache>
            </c:numRef>
          </c:xVal>
          <c:yVal>
            <c:numRef>
              <c:f>SampleData!$O$2:$O$31</c:f>
              <c:numCache>
                <c:formatCode>0</c:formatCode>
                <c:ptCount val="30"/>
                <c:pt idx="0">
                  <c:v>50</c:v>
                </c:pt>
                <c:pt idx="1">
                  <c:v>53</c:v>
                </c:pt>
                <c:pt idx="2">
                  <c:v>37</c:v>
                </c:pt>
                <c:pt idx="3">
                  <c:v>77</c:v>
                </c:pt>
                <c:pt idx="4">
                  <c:v>36</c:v>
                </c:pt>
                <c:pt idx="5">
                  <c:v>86</c:v>
                </c:pt>
                <c:pt idx="6">
                  <c:v>60</c:v>
                </c:pt>
                <c:pt idx="7">
                  <c:v>84</c:v>
                </c:pt>
                <c:pt idx="8">
                  <c:v>62</c:v>
                </c:pt>
                <c:pt idx="9">
                  <c:v>78</c:v>
                </c:pt>
                <c:pt idx="10">
                  <c:v>70</c:v>
                </c:pt>
                <c:pt idx="11">
                  <c:v>29</c:v>
                </c:pt>
                <c:pt idx="12">
                  <c:v>52</c:v>
                </c:pt>
                <c:pt idx="13">
                  <c:v>73</c:v>
                </c:pt>
                <c:pt idx="14">
                  <c:v>54</c:v>
                </c:pt>
                <c:pt idx="15">
                  <c:v>50</c:v>
                </c:pt>
                <c:pt idx="16">
                  <c:v>59</c:v>
                </c:pt>
                <c:pt idx="17">
                  <c:v>76</c:v>
                </c:pt>
                <c:pt idx="18">
                  <c:v>27</c:v>
                </c:pt>
                <c:pt idx="19">
                  <c:v>29</c:v>
                </c:pt>
                <c:pt idx="20">
                  <c:v>87</c:v>
                </c:pt>
                <c:pt idx="21">
                  <c:v>89</c:v>
                </c:pt>
                <c:pt idx="22">
                  <c:v>65</c:v>
                </c:pt>
                <c:pt idx="23">
                  <c:v>61</c:v>
                </c:pt>
                <c:pt idx="24">
                  <c:v>85</c:v>
                </c:pt>
                <c:pt idx="25">
                  <c:v>24</c:v>
                </c:pt>
                <c:pt idx="26">
                  <c:v>21</c:v>
                </c:pt>
                <c:pt idx="27">
                  <c:v>63</c:v>
                </c:pt>
                <c:pt idx="28">
                  <c:v>91</c:v>
                </c:pt>
                <c:pt idx="29">
                  <c:v>90</c:v>
                </c:pt>
              </c:numCache>
            </c:numRef>
          </c:yVal>
          <c:smooth val="0"/>
          <c:extLst>
            <c:ext xmlns:c16="http://schemas.microsoft.com/office/drawing/2014/chart" uri="{C3380CC4-5D6E-409C-BE32-E72D297353CC}">
              <c16:uniqueId val="{00000000-52BA-408D-B2E8-900773E72B57}"/>
            </c:ext>
          </c:extLst>
        </c:ser>
        <c:dLbls>
          <c:showLegendKey val="0"/>
          <c:showVal val="0"/>
          <c:showCatName val="0"/>
          <c:showSerName val="0"/>
          <c:showPercent val="0"/>
          <c:showBubbleSize val="0"/>
        </c:dLbls>
        <c:axId val="1237598848"/>
        <c:axId val="1237590208"/>
        <c:extLst>
          <c:ext xmlns:c15="http://schemas.microsoft.com/office/drawing/2012/chart" uri="{02D57815-91ED-43cb-92C2-25804820EDAC}">
            <c15:filteredScatterSeries>
              <c15:ser>
                <c:idx val="1"/>
                <c:order val="1"/>
                <c:tx>
                  <c:strRef>
                    <c:extLst>
                      <c:ext uri="{02D57815-91ED-43cb-92C2-25804820EDAC}">
                        <c15:formulaRef>
                          <c15:sqref>SampleData!$B$2:$B$31</c15:sqref>
                        </c15:formulaRef>
                      </c:ext>
                    </c:extLst>
                    <c:strCache>
                      <c:ptCount val="30"/>
                      <c:pt idx="0">
                        <c:v>REGULAR</c:v>
                      </c:pt>
                      <c:pt idx="1">
                        <c:v>REGULAR</c:v>
                      </c:pt>
                      <c:pt idx="2">
                        <c:v>ESE</c:v>
                      </c:pt>
                      <c:pt idx="3">
                        <c:v>ESOL</c:v>
                      </c:pt>
                      <c:pt idx="4">
                        <c:v>REGULAR</c:v>
                      </c:pt>
                      <c:pt idx="5">
                        <c:v>ESE</c:v>
                      </c:pt>
                      <c:pt idx="6">
                        <c:v>REGULAR</c:v>
                      </c:pt>
                      <c:pt idx="7">
                        <c:v>REGULAR</c:v>
                      </c:pt>
                      <c:pt idx="8">
                        <c:v>ESOL</c:v>
                      </c:pt>
                      <c:pt idx="9">
                        <c:v>ESE</c:v>
                      </c:pt>
                      <c:pt idx="10">
                        <c:v>REGULAR</c:v>
                      </c:pt>
                      <c:pt idx="11">
                        <c:v>ESOL</c:v>
                      </c:pt>
                      <c:pt idx="12">
                        <c:v>REGULAR</c:v>
                      </c:pt>
                      <c:pt idx="13">
                        <c:v>REGULAR</c:v>
                      </c:pt>
                      <c:pt idx="14">
                        <c:v>REGULAR</c:v>
                      </c:pt>
                      <c:pt idx="15">
                        <c:v>REGULAR</c:v>
                      </c:pt>
                      <c:pt idx="16">
                        <c:v>REGULAR</c:v>
                      </c:pt>
                      <c:pt idx="17">
                        <c:v>ESE</c:v>
                      </c:pt>
                      <c:pt idx="18">
                        <c:v>ESE</c:v>
                      </c:pt>
                      <c:pt idx="19">
                        <c:v>REGULAR</c:v>
                      </c:pt>
                      <c:pt idx="20">
                        <c:v>REGULAR</c:v>
                      </c:pt>
                      <c:pt idx="21">
                        <c:v>REGULAR</c:v>
                      </c:pt>
                      <c:pt idx="22">
                        <c:v>GIFTED</c:v>
                      </c:pt>
                      <c:pt idx="23">
                        <c:v>REGULAR</c:v>
                      </c:pt>
                      <c:pt idx="24">
                        <c:v>REGULAR</c:v>
                      </c:pt>
                      <c:pt idx="25">
                        <c:v>ESE</c:v>
                      </c:pt>
                      <c:pt idx="26">
                        <c:v>ESE</c:v>
                      </c:pt>
                      <c:pt idx="27">
                        <c:v>ESOL</c:v>
                      </c:pt>
                      <c:pt idx="28">
                        <c:v>REGULAR</c:v>
                      </c:pt>
                      <c:pt idx="29">
                        <c:v>REGULAR</c:v>
                      </c:pt>
                    </c:strCache>
                  </c:strRef>
                </c:tx>
                <c:spPr>
                  <a:ln w="25400" cap="rnd">
                    <a:noFill/>
                    <a:round/>
                  </a:ln>
                  <a:effectLst/>
                </c:spPr>
                <c:marker>
                  <c:symbol val="circle"/>
                  <c:size val="5"/>
                  <c:spPr>
                    <a:solidFill>
                      <a:schemeClr val="accent6">
                        <a:tint val="77000"/>
                      </a:schemeClr>
                    </a:solidFill>
                    <a:ln w="9525">
                      <a:solidFill>
                        <a:schemeClr val="accent6">
                          <a:tint val="77000"/>
                        </a:schemeClr>
                      </a:solidFill>
                    </a:ln>
                    <a:effectLst/>
                  </c:spPr>
                </c:marker>
                <c:yVal>
                  <c:numLit>
                    <c:formatCode>General</c:formatCode>
                    <c:ptCount val="1"/>
                    <c:pt idx="0">
                      <c:v>1</c:v>
                    </c:pt>
                  </c:numLit>
                </c:yVal>
                <c:smooth val="0"/>
                <c:extLst>
                  <c:ext xmlns:c16="http://schemas.microsoft.com/office/drawing/2014/chart" uri="{C3380CC4-5D6E-409C-BE32-E72D297353CC}">
                    <c16:uniqueId val="{00000002-52BA-408D-B2E8-900773E72B57}"/>
                  </c:ext>
                </c:extLst>
              </c15:ser>
            </c15:filteredScatterSeries>
          </c:ext>
        </c:extLst>
      </c:scatterChart>
      <c:valAx>
        <c:axId val="123759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0208"/>
        <c:crosses val="autoZero"/>
        <c:crossBetween val="midCat"/>
      </c:valAx>
      <c:valAx>
        <c:axId val="12375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LR3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9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c:v>
              </c:pt>
              <c:pt idx="1">
                <c:v>B</c:v>
              </c:pt>
              <c:pt idx="2">
                <c:v>C</c:v>
              </c:pt>
              <c:pt idx="3">
                <c:v>D</c:v>
              </c:pt>
            </c:strLit>
          </c:cat>
          <c:val>
            <c:numLit>
              <c:formatCode>General</c:formatCode>
              <c:ptCount val="4"/>
              <c:pt idx="0">
                <c:v>4</c:v>
              </c:pt>
              <c:pt idx="1">
                <c:v>7</c:v>
              </c:pt>
              <c:pt idx="2">
                <c:v>15</c:v>
              </c:pt>
              <c:pt idx="3">
                <c:v>4</c:v>
              </c:pt>
            </c:numLit>
          </c:val>
          <c:extLst>
            <c:ext xmlns:c16="http://schemas.microsoft.com/office/drawing/2014/chart" uri="{C3380CC4-5D6E-409C-BE32-E72D297353CC}">
              <c16:uniqueId val="{00000000-C71B-4F7A-957F-93F384EAA76A}"/>
            </c:ext>
          </c:extLst>
        </c:ser>
        <c:dLbls>
          <c:dLblPos val="outEnd"/>
          <c:showLegendKey val="0"/>
          <c:showVal val="1"/>
          <c:showCatName val="0"/>
          <c:showSerName val="0"/>
          <c:showPercent val="0"/>
          <c:showBubbleSize val="0"/>
        </c:dLbls>
        <c:gapWidth val="219"/>
        <c:overlap val="-27"/>
        <c:axId val="1156521088"/>
        <c:axId val="1156521448"/>
      </c:barChart>
      <c:catAx>
        <c:axId val="11565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448"/>
        <c:crosses val="autoZero"/>
        <c:auto val="1"/>
        <c:lblAlgn val="ctr"/>
        <c:lblOffset val="100"/>
        <c:noMultiLvlLbl val="0"/>
      </c:catAx>
      <c:valAx>
        <c:axId val="115652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A</c:v>
              </c:pt>
              <c:pt idx="1">
                <c:v>B</c:v>
              </c:pt>
            </c:strLit>
          </c:cat>
          <c:val>
            <c:numLit>
              <c:formatCode>General</c:formatCode>
              <c:ptCount val="2"/>
              <c:pt idx="0">
                <c:v>22</c:v>
              </c:pt>
              <c:pt idx="1">
                <c:v>8</c:v>
              </c:pt>
            </c:numLit>
          </c:val>
          <c:extLst>
            <c:ext xmlns:c16="http://schemas.microsoft.com/office/drawing/2014/chart" uri="{C3380CC4-5D6E-409C-BE32-E72D297353CC}">
              <c16:uniqueId val="{00000000-BF1A-4DB1-9C8A-938C0B283569}"/>
            </c:ext>
          </c:extLst>
        </c:ser>
        <c:dLbls>
          <c:dLblPos val="outEnd"/>
          <c:showLegendKey val="0"/>
          <c:showVal val="1"/>
          <c:showCatName val="0"/>
          <c:showSerName val="0"/>
          <c:showPercent val="0"/>
          <c:showBubbleSize val="0"/>
        </c:dLbls>
        <c:gapWidth val="219"/>
        <c:overlap val="-27"/>
        <c:axId val="1124328336"/>
        <c:axId val="1124331216"/>
      </c:barChart>
      <c:catAx>
        <c:axId val="1124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31216"/>
        <c:crosses val="autoZero"/>
        <c:auto val="1"/>
        <c:lblAlgn val="ctr"/>
        <c:lblOffset val="100"/>
        <c:noMultiLvlLbl val="0"/>
      </c:catAx>
      <c:valAx>
        <c:axId val="11243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2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Letter Grade LR3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c:v>
              </c:pt>
              <c:pt idx="1">
                <c:v>D</c:v>
              </c:pt>
              <c:pt idx="2">
                <c:v>F</c:v>
              </c:pt>
            </c:strLit>
          </c:cat>
          <c:val>
            <c:numLit>
              <c:formatCode>General</c:formatCode>
              <c:ptCount val="3"/>
              <c:pt idx="0">
                <c:v>1</c:v>
              </c:pt>
              <c:pt idx="1">
                <c:v>15</c:v>
              </c:pt>
              <c:pt idx="2">
                <c:v>14</c:v>
              </c:pt>
            </c:numLit>
          </c:val>
          <c:extLst>
            <c:ext xmlns:c16="http://schemas.microsoft.com/office/drawing/2014/chart" uri="{C3380CC4-5D6E-409C-BE32-E72D297353CC}">
              <c16:uniqueId val="{00000000-3358-4E4A-9AC3-D2F48CEA6F9E}"/>
            </c:ext>
          </c:extLst>
        </c:ser>
        <c:dLbls>
          <c:dLblPos val="outEnd"/>
          <c:showLegendKey val="0"/>
          <c:showVal val="1"/>
          <c:showCatName val="0"/>
          <c:showSerName val="0"/>
          <c:showPercent val="0"/>
          <c:showBubbleSize val="0"/>
        </c:dLbls>
        <c:gapWidth val="219"/>
        <c:overlap val="-27"/>
        <c:axId val="1225469192"/>
        <c:axId val="1225469552"/>
      </c:barChart>
      <c:catAx>
        <c:axId val="122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552"/>
        <c:crosses val="autoZero"/>
        <c:auto val="1"/>
        <c:lblAlgn val="ctr"/>
        <c:lblOffset val="100"/>
        <c:noMultiLvlLbl val="0"/>
      </c:catAx>
      <c:valAx>
        <c:axId val="12254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6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[MySample_TestScoreAnalysis.xlsx]Pivot Tables and Charts!PivotTable76</c:name>
    <c:fmtId val="1"/>
  </c:pivotSource>
  <c:chart>
    <c:title>
      <c:tx>
        <c:rich>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r>
              <a:rPr lang="en-US" sz="1400" b="1" i="0" u="none" strike="noStrike" kern="1200" spc="0" baseline="0">
                <a:solidFill>
                  <a:srgbClr val="44546A"/>
                </a:solidFill>
                <a:latin typeface="+mn-lt"/>
                <a:ea typeface="+mn-ea"/>
                <a:cs typeface="+mn-cs"/>
              </a:rPr>
              <a:t>Student per Subject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Charts'!$B$16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Charts'!$A$17:$A$22</c:f>
              <c:strCache>
                <c:ptCount val="5"/>
                <c:pt idx="0">
                  <c:v>A1</c:v>
                </c:pt>
                <c:pt idx="1">
                  <c:v>GE</c:v>
                </c:pt>
                <c:pt idx="2">
                  <c:v>A2</c:v>
                </c:pt>
                <c:pt idx="3">
                  <c:v>PC</c:v>
                </c:pt>
                <c:pt idx="4">
                  <c:v>CR</c:v>
                </c:pt>
              </c:strCache>
            </c:strRef>
          </c:cat>
          <c:val>
            <c:numRef>
              <c:f>'Pivot Tables and Charts'!$B$17:$B$22</c:f>
              <c:numCache>
                <c:formatCode>General</c:formatCode>
                <c:ptCount val="5"/>
                <c:pt idx="0">
                  <c:v>9</c:v>
                </c:pt>
                <c:pt idx="1">
                  <c:v>11</c:v>
                </c:pt>
                <c:pt idx="2">
                  <c:v>3</c:v>
                </c:pt>
                <c:pt idx="3">
                  <c:v>4</c:v>
                </c:pt>
                <c:pt idx="4">
                  <c:v>3</c:v>
                </c:pt>
              </c:numCache>
            </c:numRef>
          </c:val>
          <c:extLst>
            <c:ext xmlns:c16="http://schemas.microsoft.com/office/drawing/2014/chart" uri="{C3380CC4-5D6E-409C-BE32-E72D297353CC}">
              <c16:uniqueId val="{00000000-F711-4CE6-915A-DD0CB1E34933}"/>
            </c:ext>
          </c:extLst>
        </c:ser>
        <c:dLbls>
          <c:dLblPos val="outEnd"/>
          <c:showLegendKey val="0"/>
          <c:showVal val="1"/>
          <c:showCatName val="0"/>
          <c:showSerName val="0"/>
          <c:showPercent val="0"/>
          <c:showBubbleSize val="0"/>
        </c:dLbls>
        <c:gapWidth val="219"/>
        <c:overlap val="-27"/>
        <c:axId val="1236549888"/>
        <c:axId val="1236548448"/>
      </c:barChart>
      <c:catAx>
        <c:axId val="12365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8448"/>
        <c:crosses val="autoZero"/>
        <c:auto val="1"/>
        <c:lblAlgn val="ctr"/>
        <c:lblOffset val="100"/>
        <c:noMultiLvlLbl val="0"/>
      </c:catAx>
      <c:valAx>
        <c:axId val="12365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419101</xdr:colOff>
      <xdr:row>0</xdr:row>
      <xdr:rowOff>47626</xdr:rowOff>
    </xdr:from>
    <xdr:to>
      <xdr:col>10</xdr:col>
      <xdr:colOff>447675</xdr:colOff>
      <xdr:row>13</xdr:row>
      <xdr:rowOff>76200</xdr:rowOff>
    </xdr:to>
    <xdr:graphicFrame macro="">
      <xdr:nvGraphicFramePr>
        <xdr:cNvPr id="2" name="TypeStCount">
          <a:extLst>
            <a:ext uri="{FF2B5EF4-FFF2-40B4-BE49-F238E27FC236}">
              <a16:creationId xmlns:a16="http://schemas.microsoft.com/office/drawing/2014/main" id="{A1226830-443E-E1C5-7910-F3A93AE1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242886</xdr:colOff>
      <xdr:row>0</xdr:row>
      <xdr:rowOff>47625</xdr:rowOff>
    </xdr:from>
    <xdr:to>
      <xdr:col>19</xdr:col>
      <xdr:colOff>152399</xdr:colOff>
      <xdr:row>13</xdr:row>
      <xdr:rowOff>76200</xdr:rowOff>
    </xdr:to>
    <xdr:graphicFrame macro="">
      <xdr:nvGraphicFramePr>
        <xdr:cNvPr id="3" name="PercentageTypeSt">
          <a:extLst>
            <a:ext uri="{FF2B5EF4-FFF2-40B4-BE49-F238E27FC236}">
              <a16:creationId xmlns:a16="http://schemas.microsoft.com/office/drawing/2014/main" id="{A9E00C57-F2B6-D695-5974-0A1553C48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19050</xdr:rowOff>
    </xdr:from>
    <xdr:to>
      <xdr:col>7</xdr:col>
      <xdr:colOff>19050</xdr:colOff>
      <xdr:row>51</xdr:row>
      <xdr:rowOff>57149</xdr:rowOff>
    </xdr:to>
    <xdr:graphicFrame macro="">
      <xdr:nvGraphicFramePr>
        <xdr:cNvPr id="4" name="LR1vsTest">
          <a:extLst>
            <a:ext uri="{FF2B5EF4-FFF2-40B4-BE49-F238E27FC236}">
              <a16:creationId xmlns:a16="http://schemas.microsoft.com/office/drawing/2014/main" id="{EE88ED68-5855-4997-B9CF-518A40EB3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19050</xdr:rowOff>
    </xdr:from>
    <xdr:to>
      <xdr:col>7</xdr:col>
      <xdr:colOff>57150</xdr:colOff>
      <xdr:row>66</xdr:row>
      <xdr:rowOff>66675</xdr:rowOff>
    </xdr:to>
    <xdr:graphicFrame macro="">
      <xdr:nvGraphicFramePr>
        <xdr:cNvPr id="5" name="Chart 4">
          <a:extLst>
            <a:ext uri="{FF2B5EF4-FFF2-40B4-BE49-F238E27FC236}">
              <a16:creationId xmlns:a16="http://schemas.microsoft.com/office/drawing/2014/main" id="{4EDC750C-3B92-41AC-93F7-1DCAA7E84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68</xdr:row>
      <xdr:rowOff>0</xdr:rowOff>
    </xdr:from>
    <xdr:to>
      <xdr:col>7</xdr:col>
      <xdr:colOff>47625</xdr:colOff>
      <xdr:row>82</xdr:row>
      <xdr:rowOff>76200</xdr:rowOff>
    </xdr:to>
    <xdr:graphicFrame macro="">
      <xdr:nvGraphicFramePr>
        <xdr:cNvPr id="6" name="Chart 5">
          <a:extLst>
            <a:ext uri="{FF2B5EF4-FFF2-40B4-BE49-F238E27FC236}">
              <a16:creationId xmlns:a16="http://schemas.microsoft.com/office/drawing/2014/main" id="{E7A3286C-4777-4CA0-B7C8-02C291554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361950</xdr:colOff>
      <xdr:row>37</xdr:row>
      <xdr:rowOff>0</xdr:rowOff>
    </xdr:from>
    <xdr:to>
      <xdr:col>19</xdr:col>
      <xdr:colOff>142875</xdr:colOff>
      <xdr:row>51</xdr:row>
      <xdr:rowOff>66675</xdr:rowOff>
    </xdr:to>
    <xdr:graphicFrame macro="">
      <xdr:nvGraphicFramePr>
        <xdr:cNvPr id="7" name="Chart 6">
          <a:extLst>
            <a:ext uri="{FF2B5EF4-FFF2-40B4-BE49-F238E27FC236}">
              <a16:creationId xmlns:a16="http://schemas.microsoft.com/office/drawing/2014/main" id="{C091D8D5-A840-47BC-9CDE-34B9F210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314325</xdr:colOff>
      <xdr:row>51</xdr:row>
      <xdr:rowOff>190499</xdr:rowOff>
    </xdr:from>
    <xdr:to>
      <xdr:col>19</xdr:col>
      <xdr:colOff>142875</xdr:colOff>
      <xdr:row>66</xdr:row>
      <xdr:rowOff>66674</xdr:rowOff>
    </xdr:to>
    <xdr:graphicFrame macro="">
      <xdr:nvGraphicFramePr>
        <xdr:cNvPr id="8" name="Chart 7">
          <a:extLst>
            <a:ext uri="{FF2B5EF4-FFF2-40B4-BE49-F238E27FC236}">
              <a16:creationId xmlns:a16="http://schemas.microsoft.com/office/drawing/2014/main" id="{BD694A73-CF8D-44FC-92A5-50D1A2ED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361950</xdr:colOff>
      <xdr:row>67</xdr:row>
      <xdr:rowOff>161925</xdr:rowOff>
    </xdr:from>
    <xdr:to>
      <xdr:col>19</xdr:col>
      <xdr:colOff>0</xdr:colOff>
      <xdr:row>82</xdr:row>
      <xdr:rowOff>38100</xdr:rowOff>
    </xdr:to>
    <xdr:graphicFrame macro="">
      <xdr:nvGraphicFramePr>
        <xdr:cNvPr id="9" name="Chart 8">
          <a:extLst>
            <a:ext uri="{FF2B5EF4-FFF2-40B4-BE49-F238E27FC236}">
              <a16:creationId xmlns:a16="http://schemas.microsoft.com/office/drawing/2014/main" id="{3A038EB6-3C58-47B4-B971-A063B0FD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13</xdr:row>
      <xdr:rowOff>166686</xdr:rowOff>
    </xdr:from>
    <xdr:to>
      <xdr:col>10</xdr:col>
      <xdr:colOff>438150</xdr:colOff>
      <xdr:row>26</xdr:row>
      <xdr:rowOff>114299</xdr:rowOff>
    </xdr:to>
    <xdr:graphicFrame macro="">
      <xdr:nvGraphicFramePr>
        <xdr:cNvPr id="15" name="Chart 14">
          <a:extLst>
            <a:ext uri="{FF2B5EF4-FFF2-40B4-BE49-F238E27FC236}">
              <a16:creationId xmlns:a16="http://schemas.microsoft.com/office/drawing/2014/main" id="{3495DD37-D180-B6AC-8D34-347CBB9F5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171450</xdr:colOff>
      <xdr:row>13</xdr:row>
      <xdr:rowOff>114299</xdr:rowOff>
    </xdr:from>
    <xdr:to>
      <xdr:col>20</xdr:col>
      <xdr:colOff>28575</xdr:colOff>
      <xdr:row>26</xdr:row>
      <xdr:rowOff>57150</xdr:rowOff>
    </xdr:to>
    <xdr:graphicFrame macro="">
      <xdr:nvGraphicFramePr>
        <xdr:cNvPr id="16" name="Chart 15">
          <a:extLst>
            <a:ext uri="{FF2B5EF4-FFF2-40B4-BE49-F238E27FC236}">
              <a16:creationId xmlns:a16="http://schemas.microsoft.com/office/drawing/2014/main" id="{17EDC72C-7465-1222-75BA-4B7021D97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676275</xdr:colOff>
      <xdr:row>36</xdr:row>
      <xdr:rowOff>171450</xdr:rowOff>
    </xdr:from>
    <xdr:to>
      <xdr:col>25</xdr:col>
      <xdr:colOff>685800</xdr:colOff>
      <xdr:row>44</xdr:row>
      <xdr:rowOff>123825</xdr:rowOff>
    </xdr:to>
    <mc:AlternateContent xmlns:mc="http://schemas.openxmlformats.org/markup-compatibility/2006">
      <mc:Choice xmlns:a14="http://schemas.microsoft.com/office/drawing/2010/main" Requires="a14">
        <xdr:graphicFrame macro="">
          <xdr:nvGraphicFramePr>
            <xdr:cNvPr id="17" name="TypeofStudent">
              <a:extLst>
                <a:ext uri="{FF2B5EF4-FFF2-40B4-BE49-F238E27FC236}">
                  <a16:creationId xmlns:a16="http://schemas.microsoft.com/office/drawing/2014/main" id="{96FDA97A-CD25-5B93-500C-FD2A7993ED4E}"/>
                </a:ext>
              </a:extLst>
            </xdr:cNvPr>
            <xdr:cNvGraphicFramePr/>
          </xdr:nvGraphicFramePr>
          <xdr:xfrm>
            <a:off x="0" y="0"/>
            <a:ext cx="0" cy="0"/>
          </xdr:xfrm>
          <a:graphic>
            <a:graphicData uri="http://schemas.microsoft.com/office/drawing/2010/slicer">
              <sle:slicer xmlns:sle="http://schemas.microsoft.com/office/drawing/2010/slicer" name="TypeofStudent"/>
            </a:graphicData>
          </a:graphic>
        </xdr:graphicFrame>
      </mc:Choice>
      <mc:Fallback>
        <xdr:sp macro="" textlink="">
          <xdr:nvSpPr>
            <xdr:cNvPr id="0" name=""/>
            <xdr:cNvSpPr>
              <a:spLocks noTextEdit="1"/>
            </xdr:cNvSpPr>
          </xdr:nvSpPr>
          <xdr:spPr>
            <a:xfrm>
              <a:off x="12539230" y="7029450"/>
              <a:ext cx="1827934"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161924</xdr:rowOff>
    </xdr:from>
    <xdr:to>
      <xdr:col>13</xdr:col>
      <xdr:colOff>171450</xdr:colOff>
      <xdr:row>32</xdr:row>
      <xdr:rowOff>114299</xdr:rowOff>
    </xdr:to>
    <xdr:sp macro="" textlink="">
      <xdr:nvSpPr>
        <xdr:cNvPr id="15" name="Rectangle 14">
          <a:extLst>
            <a:ext uri="{FF2B5EF4-FFF2-40B4-BE49-F238E27FC236}">
              <a16:creationId xmlns:a16="http://schemas.microsoft.com/office/drawing/2014/main" id="{6078A203-6F7C-50F8-CEEA-0A63E8CDEB2B}"/>
            </a:ext>
          </a:extLst>
        </xdr:cNvPr>
        <xdr:cNvSpPr/>
      </xdr:nvSpPr>
      <xdr:spPr>
        <a:xfrm>
          <a:off x="0" y="923924"/>
          <a:ext cx="8096250" cy="5286375"/>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1</xdr:rowOff>
    </xdr:from>
    <xdr:to>
      <xdr:col>13</xdr:col>
      <xdr:colOff>171450</xdr:colOff>
      <xdr:row>4</xdr:row>
      <xdr:rowOff>171450</xdr:rowOff>
    </xdr:to>
    <xdr:sp macro="" textlink="">
      <xdr:nvSpPr>
        <xdr:cNvPr id="3" name="TextBox 2">
          <a:extLst>
            <a:ext uri="{FF2B5EF4-FFF2-40B4-BE49-F238E27FC236}">
              <a16:creationId xmlns:a16="http://schemas.microsoft.com/office/drawing/2014/main" id="{4242557E-7A50-FD6F-7123-53DE115539E6}"/>
            </a:ext>
          </a:extLst>
        </xdr:cNvPr>
        <xdr:cNvSpPr txBox="1"/>
      </xdr:nvSpPr>
      <xdr:spPr>
        <a:xfrm>
          <a:off x="9526" y="1"/>
          <a:ext cx="8086724" cy="933449"/>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Student</a:t>
          </a:r>
          <a:r>
            <a:rPr lang="en-US" sz="3600" b="1" baseline="0">
              <a:solidFill>
                <a:schemeClr val="bg1"/>
              </a:solidFill>
            </a:rPr>
            <a:t> Distribution</a:t>
          </a:r>
          <a:endParaRPr lang="en-US" sz="3600" b="1">
            <a:solidFill>
              <a:schemeClr val="bg1"/>
            </a:solidFill>
          </a:endParaRPr>
        </a:p>
      </xdr:txBody>
    </xdr:sp>
    <xdr:clientData/>
  </xdr:twoCellAnchor>
  <xdr:twoCellAnchor>
    <xdr:from>
      <xdr:col>0</xdr:col>
      <xdr:colOff>0</xdr:colOff>
      <xdr:row>4</xdr:row>
      <xdr:rowOff>180975</xdr:rowOff>
    </xdr:from>
    <xdr:to>
      <xdr:col>2</xdr:col>
      <xdr:colOff>371475</xdr:colOff>
      <xdr:row>18</xdr:row>
      <xdr:rowOff>38100</xdr:rowOff>
    </xdr:to>
    <xdr:sp macro="" textlink="">
      <xdr:nvSpPr>
        <xdr:cNvPr id="8" name="TextBox 7">
          <a:extLst>
            <a:ext uri="{FF2B5EF4-FFF2-40B4-BE49-F238E27FC236}">
              <a16:creationId xmlns:a16="http://schemas.microsoft.com/office/drawing/2014/main" id="{6F71CCD7-B3F1-84B2-88A4-0917D0FA27FD}"/>
            </a:ext>
          </a:extLst>
        </xdr:cNvPr>
        <xdr:cNvSpPr txBox="1"/>
      </xdr:nvSpPr>
      <xdr:spPr>
        <a:xfrm>
          <a:off x="0" y="942975"/>
          <a:ext cx="1590675" cy="25241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pPr algn="ctr"/>
          <a:r>
            <a:rPr lang="en-US" sz="1800" b="1"/>
            <a:t>By Type of Student</a:t>
          </a:r>
        </a:p>
      </xdr:txBody>
    </xdr:sp>
    <xdr:clientData/>
  </xdr:twoCellAnchor>
  <xdr:twoCellAnchor>
    <xdr:from>
      <xdr:col>0</xdr:col>
      <xdr:colOff>0</xdr:colOff>
      <xdr:row>19</xdr:row>
      <xdr:rowOff>19050</xdr:rowOff>
    </xdr:from>
    <xdr:to>
      <xdr:col>2</xdr:col>
      <xdr:colOff>390525</xdr:colOff>
      <xdr:row>32</xdr:row>
      <xdr:rowOff>0</xdr:rowOff>
    </xdr:to>
    <xdr:sp macro="" textlink="">
      <xdr:nvSpPr>
        <xdr:cNvPr id="9" name="TextBox 8">
          <a:extLst>
            <a:ext uri="{FF2B5EF4-FFF2-40B4-BE49-F238E27FC236}">
              <a16:creationId xmlns:a16="http://schemas.microsoft.com/office/drawing/2014/main" id="{D6D5D45F-D8E6-E674-B7FE-A4830F52E67A}"/>
            </a:ext>
          </a:extLst>
        </xdr:cNvPr>
        <xdr:cNvSpPr txBox="1"/>
      </xdr:nvSpPr>
      <xdr:spPr>
        <a:xfrm>
          <a:off x="0" y="3638550"/>
          <a:ext cx="1609725" cy="24574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By Subject</a:t>
          </a:r>
        </a:p>
      </xdr:txBody>
    </xdr:sp>
    <xdr:clientData/>
  </xdr:twoCellAnchor>
  <xdr:twoCellAnchor>
    <xdr:from>
      <xdr:col>2</xdr:col>
      <xdr:colOff>371474</xdr:colOff>
      <xdr:row>4</xdr:row>
      <xdr:rowOff>171450</xdr:rowOff>
    </xdr:from>
    <xdr:to>
      <xdr:col>7</xdr:col>
      <xdr:colOff>495299</xdr:colOff>
      <xdr:row>18</xdr:row>
      <xdr:rowOff>47625</xdr:rowOff>
    </xdr:to>
    <xdr:graphicFrame macro="">
      <xdr:nvGraphicFramePr>
        <xdr:cNvPr id="11" name="TypeStCount">
          <a:extLst>
            <a:ext uri="{FF2B5EF4-FFF2-40B4-BE49-F238E27FC236}">
              <a16:creationId xmlns:a16="http://schemas.microsoft.com/office/drawing/2014/main" id="{EDEA376A-ACFE-4F1B-9051-B9E14182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509586</xdr:colOff>
      <xdr:row>4</xdr:row>
      <xdr:rowOff>162791</xdr:rowOff>
    </xdr:from>
    <xdr:to>
      <xdr:col>13</xdr:col>
      <xdr:colOff>161926</xdr:colOff>
      <xdr:row>18</xdr:row>
      <xdr:rowOff>48490</xdr:rowOff>
    </xdr:to>
    <xdr:graphicFrame macro="">
      <xdr:nvGraphicFramePr>
        <xdr:cNvPr id="12" name="PercentageTypeSt">
          <a:extLst>
            <a:ext uri="{FF2B5EF4-FFF2-40B4-BE49-F238E27FC236}">
              <a16:creationId xmlns:a16="http://schemas.microsoft.com/office/drawing/2014/main" id="{D989A905-DAEB-48EF-83B2-117E9B773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19</xdr:row>
      <xdr:rowOff>28575</xdr:rowOff>
    </xdr:from>
    <xdr:to>
      <xdr:col>7</xdr:col>
      <xdr:colOff>495300</xdr:colOff>
      <xdr:row>32</xdr:row>
      <xdr:rowOff>9524</xdr:rowOff>
    </xdr:to>
    <xdr:graphicFrame macro="">
      <xdr:nvGraphicFramePr>
        <xdr:cNvPr id="13" name="Chart 12">
          <a:extLst>
            <a:ext uri="{FF2B5EF4-FFF2-40B4-BE49-F238E27FC236}">
              <a16:creationId xmlns:a16="http://schemas.microsoft.com/office/drawing/2014/main" id="{1AB6328B-B69E-4232-B2B3-59688590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504823</xdr:colOff>
      <xdr:row>19</xdr:row>
      <xdr:rowOff>28574</xdr:rowOff>
    </xdr:from>
    <xdr:to>
      <xdr:col>13</xdr:col>
      <xdr:colOff>161925</xdr:colOff>
      <xdr:row>32</xdr:row>
      <xdr:rowOff>9525</xdr:rowOff>
    </xdr:to>
    <xdr:graphicFrame macro="">
      <xdr:nvGraphicFramePr>
        <xdr:cNvPr id="14" name="Chart 13">
          <a:extLst>
            <a:ext uri="{FF2B5EF4-FFF2-40B4-BE49-F238E27FC236}">
              <a16:creationId xmlns:a16="http://schemas.microsoft.com/office/drawing/2014/main" id="{D5672C16-F24F-4166-968B-A97142C3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133350</xdr:rowOff>
    </xdr:from>
    <xdr:to>
      <xdr:col>20</xdr:col>
      <xdr:colOff>552449</xdr:colOff>
      <xdr:row>40</xdr:row>
      <xdr:rowOff>190499</xdr:rowOff>
    </xdr:to>
    <xdr:sp macro="" textlink="">
      <xdr:nvSpPr>
        <xdr:cNvPr id="2" name="Rectangle 1">
          <a:extLst>
            <a:ext uri="{FF2B5EF4-FFF2-40B4-BE49-F238E27FC236}">
              <a16:creationId xmlns:a16="http://schemas.microsoft.com/office/drawing/2014/main" id="{531B39AB-7C9F-49F8-99B5-EFFC083A6636}"/>
            </a:ext>
          </a:extLst>
        </xdr:cNvPr>
        <xdr:cNvSpPr/>
      </xdr:nvSpPr>
      <xdr:spPr>
        <a:xfrm>
          <a:off x="0" y="1466850"/>
          <a:ext cx="12744449" cy="6343649"/>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9526</xdr:colOff>
      <xdr:row>0</xdr:row>
      <xdr:rowOff>0</xdr:rowOff>
    </xdr:from>
    <xdr:to>
      <xdr:col>20</xdr:col>
      <xdr:colOff>542925</xdr:colOff>
      <xdr:row>7</xdr:row>
      <xdr:rowOff>161925</xdr:rowOff>
    </xdr:to>
    <xdr:sp macro="" textlink="">
      <xdr:nvSpPr>
        <xdr:cNvPr id="3" name="TextBox 2">
          <a:extLst>
            <a:ext uri="{FF2B5EF4-FFF2-40B4-BE49-F238E27FC236}">
              <a16:creationId xmlns:a16="http://schemas.microsoft.com/office/drawing/2014/main" id="{4CB14241-66A3-43DB-89D2-C9DC02F28866}"/>
            </a:ext>
          </a:extLst>
        </xdr:cNvPr>
        <xdr:cNvSpPr txBox="1"/>
      </xdr:nvSpPr>
      <xdr:spPr>
        <a:xfrm>
          <a:off x="9526" y="0"/>
          <a:ext cx="12725399" cy="1495425"/>
        </a:xfrm>
        <a:prstGeom prst="rect">
          <a:avLst/>
        </a:prstGeom>
        <a:solidFill>
          <a:schemeClr val="bg2">
            <a:lumMod val="25000"/>
          </a:schemeClr>
        </a:solidFill>
        <a:ln w="9525" cmpd="sng">
          <a:solidFill>
            <a:schemeClr val="accent3">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solidFill>
                <a:schemeClr val="bg1"/>
              </a:solidFill>
            </a:rPr>
            <a:t>			  Resources</a:t>
          </a:r>
          <a:r>
            <a:rPr lang="en-US" sz="3600" b="1" baseline="0">
              <a:solidFill>
                <a:schemeClr val="bg1"/>
              </a:solidFill>
            </a:rPr>
            <a:t> Scores vs Test Scores</a:t>
          </a:r>
          <a:endParaRPr lang="en-US" sz="3600" b="1">
            <a:solidFill>
              <a:schemeClr val="bg1"/>
            </a:solidFill>
          </a:endParaRPr>
        </a:p>
      </xdr:txBody>
    </xdr:sp>
    <xdr:clientData/>
  </xdr:twoCellAnchor>
  <xdr:twoCellAnchor>
    <xdr:from>
      <xdr:col>0</xdr:col>
      <xdr:colOff>0</xdr:colOff>
      <xdr:row>11</xdr:row>
      <xdr:rowOff>38100</xdr:rowOff>
    </xdr:from>
    <xdr:to>
      <xdr:col>6</xdr:col>
      <xdr:colOff>514350</xdr:colOff>
      <xdr:row>25</xdr:row>
      <xdr:rowOff>114300</xdr:rowOff>
    </xdr:to>
    <xdr:graphicFrame macro="">
      <xdr:nvGraphicFramePr>
        <xdr:cNvPr id="4" name="LR1vsTest">
          <a:extLst>
            <a:ext uri="{FF2B5EF4-FFF2-40B4-BE49-F238E27FC236}">
              <a16:creationId xmlns:a16="http://schemas.microsoft.com/office/drawing/2014/main" id="{AEC11377-77A4-4EDF-B825-D1BB74894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11</xdr:row>
      <xdr:rowOff>66675</xdr:rowOff>
    </xdr:from>
    <xdr:to>
      <xdr:col>13</xdr:col>
      <xdr:colOff>581024</xdr:colOff>
      <xdr:row>25</xdr:row>
      <xdr:rowOff>114300</xdr:rowOff>
    </xdr:to>
    <xdr:graphicFrame macro="">
      <xdr:nvGraphicFramePr>
        <xdr:cNvPr id="5" name="Chart 4">
          <a:extLst>
            <a:ext uri="{FF2B5EF4-FFF2-40B4-BE49-F238E27FC236}">
              <a16:creationId xmlns:a16="http://schemas.microsoft.com/office/drawing/2014/main" id="{4EF3E2E3-588D-4C9C-A90F-3FB4810E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133351</xdr:colOff>
      <xdr:row>11</xdr:row>
      <xdr:rowOff>95249</xdr:rowOff>
    </xdr:from>
    <xdr:to>
      <xdr:col>20</xdr:col>
      <xdr:colOff>485775</xdr:colOff>
      <xdr:row>25</xdr:row>
      <xdr:rowOff>104774</xdr:rowOff>
    </xdr:to>
    <xdr:graphicFrame macro="">
      <xdr:nvGraphicFramePr>
        <xdr:cNvPr id="6" name="Chart 5">
          <a:extLst>
            <a:ext uri="{FF2B5EF4-FFF2-40B4-BE49-F238E27FC236}">
              <a16:creationId xmlns:a16="http://schemas.microsoft.com/office/drawing/2014/main" id="{D7843F61-DD99-4EE8-9F5B-803A0643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161925</xdr:rowOff>
    </xdr:from>
    <xdr:to>
      <xdr:col>6</xdr:col>
      <xdr:colOff>523874</xdr:colOff>
      <xdr:row>40</xdr:row>
      <xdr:rowOff>38100</xdr:rowOff>
    </xdr:to>
    <xdr:graphicFrame macro="">
      <xdr:nvGraphicFramePr>
        <xdr:cNvPr id="7" name="Chart 6">
          <a:extLst>
            <a:ext uri="{FF2B5EF4-FFF2-40B4-BE49-F238E27FC236}">
              <a16:creationId xmlns:a16="http://schemas.microsoft.com/office/drawing/2014/main" id="{73930CB5-0E6D-4B5E-8836-549C02CAB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114302</xdr:colOff>
      <xdr:row>25</xdr:row>
      <xdr:rowOff>152399</xdr:rowOff>
    </xdr:from>
    <xdr:to>
      <xdr:col>13</xdr:col>
      <xdr:colOff>581026</xdr:colOff>
      <xdr:row>40</xdr:row>
      <xdr:rowOff>28574</xdr:rowOff>
    </xdr:to>
    <xdr:graphicFrame macro="">
      <xdr:nvGraphicFramePr>
        <xdr:cNvPr id="8" name="Chart 7">
          <a:extLst>
            <a:ext uri="{FF2B5EF4-FFF2-40B4-BE49-F238E27FC236}">
              <a16:creationId xmlns:a16="http://schemas.microsoft.com/office/drawing/2014/main" id="{14D0F846-1022-4519-8567-87A74CE62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133351</xdr:colOff>
      <xdr:row>25</xdr:row>
      <xdr:rowOff>152400</xdr:rowOff>
    </xdr:from>
    <xdr:to>
      <xdr:col>20</xdr:col>
      <xdr:colOff>476250</xdr:colOff>
      <xdr:row>40</xdr:row>
      <xdr:rowOff>28575</xdr:rowOff>
    </xdr:to>
    <xdr:graphicFrame macro="">
      <xdr:nvGraphicFramePr>
        <xdr:cNvPr id="9" name="Chart 8">
          <a:extLst>
            <a:ext uri="{FF2B5EF4-FFF2-40B4-BE49-F238E27FC236}">
              <a16:creationId xmlns:a16="http://schemas.microsoft.com/office/drawing/2014/main" id="{6DB90057-1E7E-4988-BCBD-F5273C7B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8</xdr:row>
      <xdr:rowOff>66675</xdr:rowOff>
    </xdr:from>
    <xdr:to>
      <xdr:col>6</xdr:col>
      <xdr:colOff>523875</xdr:colOff>
      <xdr:row>11</xdr:row>
      <xdr:rowOff>47625</xdr:rowOff>
    </xdr:to>
    <xdr:sp macro="" textlink="">
      <xdr:nvSpPr>
        <xdr:cNvPr id="16" name="TextBox 15">
          <a:extLst>
            <a:ext uri="{FF2B5EF4-FFF2-40B4-BE49-F238E27FC236}">
              <a16:creationId xmlns:a16="http://schemas.microsoft.com/office/drawing/2014/main" id="{45243878-ADBA-5474-BDBD-0CE6B8132B73}"/>
            </a:ext>
          </a:extLst>
        </xdr:cNvPr>
        <xdr:cNvSpPr txBox="1"/>
      </xdr:nvSpPr>
      <xdr:spPr>
        <a:xfrm>
          <a:off x="9525" y="1590675"/>
          <a:ext cx="4171950" cy="552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50000"/>
                </a:schemeClr>
              </a:solidFill>
            </a:rPr>
            <a:t>Learning Resource</a:t>
          </a:r>
          <a:r>
            <a:rPr lang="en-US" sz="1800" b="1" baseline="0">
              <a:solidFill>
                <a:schemeClr val="accent1">
                  <a:lumMod val="50000"/>
                </a:schemeClr>
              </a:solidFill>
            </a:rPr>
            <a:t> 1 vs Test Score</a:t>
          </a:r>
          <a:endParaRPr lang="en-US" sz="1800" b="1">
            <a:solidFill>
              <a:schemeClr val="accent1">
                <a:lumMod val="50000"/>
              </a:schemeClr>
            </a:solidFill>
          </a:endParaRPr>
        </a:p>
      </xdr:txBody>
    </xdr:sp>
    <xdr:clientData/>
  </xdr:twoCellAnchor>
  <xdr:twoCellAnchor editAs="oneCell">
    <xdr:from>
      <xdr:col>18</xdr:col>
      <xdr:colOff>50799</xdr:colOff>
      <xdr:row>0</xdr:row>
      <xdr:rowOff>0</xdr:rowOff>
    </xdr:from>
    <xdr:to>
      <xdr:col>20</xdr:col>
      <xdr:colOff>555624</xdr:colOff>
      <xdr:row>7</xdr:row>
      <xdr:rowOff>152400</xdr:rowOff>
    </xdr:to>
    <mc:AlternateContent xmlns:mc="http://schemas.openxmlformats.org/markup-compatibility/2006">
      <mc:Choice xmlns:a14="http://schemas.microsoft.com/office/drawing/2010/main" Requires="a14">
        <xdr:graphicFrame macro="">
          <xdr:nvGraphicFramePr>
            <xdr:cNvPr id="29" name="TypeofStudent 1">
              <a:extLst>
                <a:ext uri="{FF2B5EF4-FFF2-40B4-BE49-F238E27FC236}">
                  <a16:creationId xmlns:a16="http://schemas.microsoft.com/office/drawing/2014/main" id="{F1791279-246B-4582-9C96-E84D87AC7A32}"/>
                </a:ext>
              </a:extLst>
            </xdr:cNvPr>
            <xdr:cNvGraphicFramePr/>
          </xdr:nvGraphicFramePr>
          <xdr:xfrm>
            <a:off x="0" y="0"/>
            <a:ext cx="0" cy="0"/>
          </xdr:xfrm>
          <a:graphic>
            <a:graphicData uri="http://schemas.microsoft.com/office/drawing/2010/slicer">
              <sle:slicer xmlns:sle="http://schemas.microsoft.com/office/drawing/2010/slicer" name="TypeofStudent 1"/>
            </a:graphicData>
          </a:graphic>
        </xdr:graphicFrame>
      </mc:Choice>
      <mc:Fallback>
        <xdr:sp macro="" textlink="">
          <xdr:nvSpPr>
            <xdr:cNvPr id="0" name=""/>
            <xdr:cNvSpPr>
              <a:spLocks noTextEdit="1"/>
            </xdr:cNvSpPr>
          </xdr:nvSpPr>
          <xdr:spPr>
            <a:xfrm>
              <a:off x="11099799" y="0"/>
              <a:ext cx="173249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8</xdr:row>
      <xdr:rowOff>66675</xdr:rowOff>
    </xdr:from>
    <xdr:to>
      <xdr:col>13</xdr:col>
      <xdr:colOff>571500</xdr:colOff>
      <xdr:row>11</xdr:row>
      <xdr:rowOff>57150</xdr:rowOff>
    </xdr:to>
    <xdr:sp macro="" textlink="">
      <xdr:nvSpPr>
        <xdr:cNvPr id="30" name="TextBox 29">
          <a:extLst>
            <a:ext uri="{FF2B5EF4-FFF2-40B4-BE49-F238E27FC236}">
              <a16:creationId xmlns:a16="http://schemas.microsoft.com/office/drawing/2014/main" id="{3B17E2E1-2F83-6711-E08A-52B3AB8EE5BA}"/>
            </a:ext>
          </a:extLst>
        </xdr:cNvPr>
        <xdr:cNvSpPr txBox="1"/>
      </xdr:nvSpPr>
      <xdr:spPr>
        <a:xfrm>
          <a:off x="4381500" y="1590675"/>
          <a:ext cx="4114800" cy="5619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2">
                  <a:lumMod val="50000"/>
                </a:schemeClr>
              </a:solidFill>
              <a:latin typeface="+mn-lt"/>
              <a:ea typeface="+mn-ea"/>
              <a:cs typeface="+mn-cs"/>
            </a:rPr>
            <a:t>Learning Resource 2 vs Test Score</a:t>
          </a:r>
        </a:p>
      </xdr:txBody>
    </xdr:sp>
    <xdr:clientData/>
  </xdr:twoCellAnchor>
  <xdr:twoCellAnchor>
    <xdr:from>
      <xdr:col>14</xdr:col>
      <xdr:colOff>142875</xdr:colOff>
      <xdr:row>8</xdr:row>
      <xdr:rowOff>47625</xdr:rowOff>
    </xdr:from>
    <xdr:to>
      <xdr:col>20</xdr:col>
      <xdr:colOff>476250</xdr:colOff>
      <xdr:row>11</xdr:row>
      <xdr:rowOff>95250</xdr:rowOff>
    </xdr:to>
    <xdr:sp macro="" textlink="">
      <xdr:nvSpPr>
        <xdr:cNvPr id="31" name="TextBox 30">
          <a:extLst>
            <a:ext uri="{FF2B5EF4-FFF2-40B4-BE49-F238E27FC236}">
              <a16:creationId xmlns:a16="http://schemas.microsoft.com/office/drawing/2014/main" id="{9B2182B6-544E-2394-DD53-C4288FF558DD}"/>
            </a:ext>
          </a:extLst>
        </xdr:cNvPr>
        <xdr:cNvSpPr txBox="1"/>
      </xdr:nvSpPr>
      <xdr:spPr>
        <a:xfrm>
          <a:off x="8677275" y="1571625"/>
          <a:ext cx="3990975" cy="6191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accent6">
                  <a:lumMod val="50000"/>
                </a:schemeClr>
              </a:solidFill>
              <a:effectLst/>
              <a:latin typeface="+mn-lt"/>
              <a:ea typeface="+mn-ea"/>
              <a:cs typeface="+mn-cs"/>
            </a:rPr>
            <a:t>Learning Resource 3 vs Test Score</a:t>
          </a:r>
          <a:endParaRPr lang="en-US" sz="1800">
            <a:solidFill>
              <a:schemeClr val="accent6">
                <a:lumMod val="5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63.638617476849" createdVersion="8" refreshedVersion="8" minRefreshableVersion="3" recordCount="30" xr:uid="{7333BC4E-20CA-429A-BF12-EEF244BB7DEB}">
  <cacheSource type="worksheet">
    <worksheetSource name="SampleData"/>
  </cacheSource>
  <cacheFields count="16">
    <cacheField name="StudentID" numFmtId="49">
      <sharedItems containsSemiMixedTypes="0" containsString="0" containsNumber="1" containsInteger="1" minValue="1033425515" maxValue="9792546523" count="30">
        <n v="9474162348"/>
        <n v="1054207930"/>
        <n v="6370787313"/>
        <n v="5670917585"/>
        <n v="3267581084"/>
        <n v="4279733407"/>
        <n v="5850932144"/>
        <n v="5911057458"/>
        <n v="2118757625"/>
        <n v="3657696641"/>
        <n v="9251273766"/>
        <n v="6985702553"/>
        <n v="2251686230"/>
        <n v="7836238288"/>
        <n v="6107048882"/>
        <n v="1129763904"/>
        <n v="5551397430"/>
        <n v="8151299873"/>
        <n v="4712247235"/>
        <n v="6817786384"/>
        <n v="9342972668"/>
        <n v="5247528528"/>
        <n v="5311667857"/>
        <n v="9792546523"/>
        <n v="2485651197"/>
        <n v="1033425515"/>
        <n v="1832847443"/>
        <n v="4291260922"/>
        <n v="7790566213"/>
        <n v="1398608527"/>
      </sharedItems>
    </cacheField>
    <cacheField name="TypeofStudent" numFmtId="0">
      <sharedItems count="4">
        <s v="REGULAR"/>
        <s v="ESE"/>
        <s v="ESOL"/>
        <s v="GIFTED"/>
      </sharedItems>
    </cacheField>
    <cacheField name="Subject" numFmtId="0">
      <sharedItems count="5">
        <s v="A1"/>
        <s v="GE"/>
        <s v="A2"/>
        <s v="PC"/>
        <s v="CR"/>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AvgAllResources" numFmtId="1">
      <sharedItems containsSemiMixedTypes="0" containsString="0" containsNumber="1" minValue="59" maxValue="80"/>
    </cacheField>
    <cacheField name="LetterGradeLR1" numFmtId="49">
      <sharedItems count="4">
        <s v="D"/>
        <s v="A"/>
        <s v="B"/>
        <s v="C"/>
      </sharedItems>
    </cacheField>
    <cacheField name="LetterGradeLR2" numFmtId="49">
      <sharedItems count="2">
        <s v="A"/>
        <s v="B"/>
      </sharedItems>
    </cacheField>
    <cacheField name="LetterGradeLR3" numFmtId="49">
      <sharedItems count="3">
        <s v="F"/>
        <s v="C"/>
        <s v="D"/>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2" maxValue="99"/>
    </cacheField>
    <cacheField name="TestScoreLetter" numFmtId="49">
      <sharedItems/>
    </cacheField>
  </cacheFields>
  <extLst>
    <ext xmlns:x14="http://schemas.microsoft.com/office/spreadsheetml/2009/9/main" uri="{725AE2AE-9491-48be-B2B4-4EB974FC3084}">
      <x14:pivotCacheDefinition pivotCacheId="20102929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et" refreshedDate="45063.638618518518" createdVersion="8" refreshedVersion="8" minRefreshableVersion="3" recordCount="30" xr:uid="{D67B3A1A-3E5F-4872-B253-0684CADE02DA}">
  <cacheSource type="worksheet">
    <worksheetSource name="SampleData"/>
  </cacheSource>
  <cacheFields count="16">
    <cacheField name="StudentID" numFmtId="49">
      <sharedItems containsSemiMixedTypes="0" containsString="0" containsNumber="1" containsInteger="1" minValue="1033425515" maxValue="9792546523"/>
    </cacheField>
    <cacheField name="TypeofStudent" numFmtId="0">
      <sharedItems count="4">
        <s v="REGULAR"/>
        <s v="ESE"/>
        <s v="ESOL"/>
        <s v="GIFTED"/>
      </sharedItems>
    </cacheField>
    <cacheField name="Subject" numFmtId="0">
      <sharedItems/>
    </cacheField>
    <cacheField name="AvgLR1" numFmtId="1">
      <sharedItems containsSemiMixedTypes="0" containsString="0" containsNumber="1" containsInteger="1" minValue="65" maxValue="99"/>
    </cacheField>
    <cacheField name="AvgLR2" numFmtId="1">
      <sharedItems containsSemiMixedTypes="0" containsString="0" containsNumber="1" containsInteger="1" minValue="81" maxValue="99"/>
    </cacheField>
    <cacheField name="AvgLR3" numFmtId="1">
      <sharedItems containsSemiMixedTypes="0" containsString="0" containsNumber="1" containsInteger="1" minValue="4" maxValue="75"/>
    </cacheField>
    <cacheField name="AvgAllResources" numFmtId="1">
      <sharedItems containsSemiMixedTypes="0" containsString="0" containsNumber="1" minValue="59" maxValue="80"/>
    </cacheField>
    <cacheField name="LetterGradeLR1" numFmtId="49">
      <sharedItems/>
    </cacheField>
    <cacheField name="LetterGradeLR2" numFmtId="49">
      <sharedItems/>
    </cacheField>
    <cacheField name="LetterGradeLR3" numFmtId="49">
      <sharedItems/>
    </cacheField>
    <cacheField name="AvgAllResourcesLetter" numFmtId="0">
      <sharedItems/>
    </cacheField>
    <cacheField name="EOC-1" numFmtId="1">
      <sharedItems containsSemiMixedTypes="0" containsString="0" containsNumber="1" containsInteger="1" minValue="1" maxValue="5"/>
    </cacheField>
    <cacheField name="EOC-2" numFmtId="1">
      <sharedItems containsSemiMixedTypes="0" containsString="0" containsNumber="1" containsInteger="1" minValue="1" maxValue="5"/>
    </cacheField>
    <cacheField name="EOC-3" numFmtId="1">
      <sharedItems containsSemiMixedTypes="0" containsString="0" containsNumber="1" containsInteger="1" minValue="1" maxValue="5"/>
    </cacheField>
    <cacheField name="TestScore" numFmtId="1">
      <sharedItems containsSemiMixedTypes="0" containsString="0" containsNumber="1" containsInteger="1" minValue="22" maxValue="99"/>
    </cacheField>
    <cacheField name="TestScoreLetter"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68"/>
    <n v="90"/>
    <n v="21"/>
    <n v="59.666666666666664"/>
    <x v="0"/>
    <x v="0"/>
    <x v="0"/>
    <s v="F"/>
    <n v="1"/>
    <n v="1"/>
    <n v="2"/>
    <n v="34"/>
    <s v="F"/>
  </r>
  <r>
    <x v="1"/>
    <x v="0"/>
    <x v="0"/>
    <n v="99"/>
    <n v="91"/>
    <n v="29"/>
    <n v="73"/>
    <x v="1"/>
    <x v="0"/>
    <x v="0"/>
    <s v="C"/>
    <n v="1"/>
    <n v="5"/>
    <n v="5"/>
    <n v="99"/>
    <s v="A"/>
  </r>
  <r>
    <x v="2"/>
    <x v="1"/>
    <x v="0"/>
    <n v="82"/>
    <n v="83"/>
    <n v="75"/>
    <n v="80"/>
    <x v="2"/>
    <x v="1"/>
    <x v="1"/>
    <s v="B"/>
    <n v="2"/>
    <n v="2"/>
    <n v="3"/>
    <n v="66"/>
    <s v="D"/>
  </r>
  <r>
    <x v="3"/>
    <x v="2"/>
    <x v="0"/>
    <n v="89"/>
    <n v="81"/>
    <n v="44"/>
    <n v="71.333333333333329"/>
    <x v="2"/>
    <x v="1"/>
    <x v="0"/>
    <s v="C"/>
    <n v="4"/>
    <n v="5"/>
    <n v="2"/>
    <n v="26"/>
    <s v="F"/>
  </r>
  <r>
    <x v="4"/>
    <x v="0"/>
    <x v="1"/>
    <n v="66"/>
    <n v="88"/>
    <n v="39"/>
    <n v="64.333333333333329"/>
    <x v="0"/>
    <x v="1"/>
    <x v="0"/>
    <s v="D"/>
    <n v="5"/>
    <n v="2"/>
    <n v="3"/>
    <n v="62"/>
    <s v="D"/>
  </r>
  <r>
    <x v="5"/>
    <x v="1"/>
    <x v="0"/>
    <n v="98"/>
    <n v="89"/>
    <n v="46"/>
    <n v="77.666666666666671"/>
    <x v="1"/>
    <x v="1"/>
    <x v="0"/>
    <s v="C"/>
    <n v="3"/>
    <n v="3"/>
    <n v="3"/>
    <n v="22"/>
    <s v="F"/>
  </r>
  <r>
    <x v="6"/>
    <x v="0"/>
    <x v="1"/>
    <n v="74"/>
    <n v="97"/>
    <n v="43"/>
    <n v="71.333333333333329"/>
    <x v="3"/>
    <x v="0"/>
    <x v="0"/>
    <s v="C"/>
    <n v="2"/>
    <n v="2"/>
    <n v="2"/>
    <n v="98"/>
    <s v="A"/>
  </r>
  <r>
    <x v="7"/>
    <x v="0"/>
    <x v="1"/>
    <n v="82"/>
    <n v="97"/>
    <n v="38"/>
    <n v="72.333333333333329"/>
    <x v="2"/>
    <x v="0"/>
    <x v="0"/>
    <s v="C"/>
    <n v="4"/>
    <n v="1"/>
    <n v="4"/>
    <n v="73"/>
    <s v="C"/>
  </r>
  <r>
    <x v="8"/>
    <x v="2"/>
    <x v="1"/>
    <n v="66"/>
    <n v="99"/>
    <n v="51"/>
    <n v="72"/>
    <x v="0"/>
    <x v="0"/>
    <x v="0"/>
    <s v="C"/>
    <n v="5"/>
    <n v="4"/>
    <n v="3"/>
    <n v="74"/>
    <s v="C"/>
  </r>
  <r>
    <x v="9"/>
    <x v="1"/>
    <x v="1"/>
    <n v="83"/>
    <n v="86"/>
    <n v="43"/>
    <n v="70.666666666666671"/>
    <x v="2"/>
    <x v="1"/>
    <x v="0"/>
    <s v="C"/>
    <n v="3"/>
    <n v="2"/>
    <n v="1"/>
    <n v="93"/>
    <s v="A"/>
  </r>
  <r>
    <x v="10"/>
    <x v="0"/>
    <x v="2"/>
    <n v="97"/>
    <n v="81"/>
    <n v="36"/>
    <n v="71.333333333333329"/>
    <x v="1"/>
    <x v="1"/>
    <x v="0"/>
    <s v="C"/>
    <n v="5"/>
    <n v="2"/>
    <n v="5"/>
    <n v="72"/>
    <s v="C"/>
  </r>
  <r>
    <x v="11"/>
    <x v="2"/>
    <x v="2"/>
    <n v="82"/>
    <n v="91"/>
    <n v="4"/>
    <n v="59"/>
    <x v="2"/>
    <x v="0"/>
    <x v="0"/>
    <s v="F"/>
    <n v="2"/>
    <n v="5"/>
    <n v="4"/>
    <n v="26"/>
    <s v="F"/>
  </r>
  <r>
    <x v="12"/>
    <x v="0"/>
    <x v="0"/>
    <n v="81"/>
    <n v="86"/>
    <n v="22"/>
    <n v="63"/>
    <x v="2"/>
    <x v="1"/>
    <x v="0"/>
    <s v="D"/>
    <n v="3"/>
    <n v="4"/>
    <n v="5"/>
    <n v="35"/>
    <s v="F"/>
  </r>
  <r>
    <x v="13"/>
    <x v="0"/>
    <x v="0"/>
    <n v="65"/>
    <n v="96"/>
    <n v="60"/>
    <n v="73.666666666666671"/>
    <x v="0"/>
    <x v="0"/>
    <x v="2"/>
    <s v="C"/>
    <n v="1"/>
    <n v="3"/>
    <n v="1"/>
    <n v="58"/>
    <s v="F"/>
  </r>
  <r>
    <x v="14"/>
    <x v="0"/>
    <x v="0"/>
    <n v="83"/>
    <n v="91"/>
    <n v="10"/>
    <n v="61.333333333333336"/>
    <x v="2"/>
    <x v="0"/>
    <x v="0"/>
    <s v="D"/>
    <n v="5"/>
    <n v="1"/>
    <n v="3"/>
    <n v="97"/>
    <s v="A"/>
  </r>
  <r>
    <x v="15"/>
    <x v="0"/>
    <x v="1"/>
    <n v="95"/>
    <n v="84"/>
    <n v="58"/>
    <n v="79"/>
    <x v="1"/>
    <x v="1"/>
    <x v="0"/>
    <s v="C"/>
    <n v="4"/>
    <n v="4"/>
    <n v="2"/>
    <n v="67"/>
    <s v="D"/>
  </r>
  <r>
    <x v="16"/>
    <x v="0"/>
    <x v="1"/>
    <n v="78"/>
    <n v="93"/>
    <n v="62"/>
    <n v="77.666666666666671"/>
    <x v="3"/>
    <x v="0"/>
    <x v="2"/>
    <s v="C"/>
    <n v="2"/>
    <n v="1"/>
    <n v="4"/>
    <n v="82"/>
    <s v="B"/>
  </r>
  <r>
    <x v="17"/>
    <x v="1"/>
    <x v="3"/>
    <n v="78"/>
    <n v="93"/>
    <n v="62"/>
    <n v="77.666666666666671"/>
    <x v="3"/>
    <x v="0"/>
    <x v="2"/>
    <s v="C"/>
    <n v="1"/>
    <n v="1"/>
    <n v="1"/>
    <n v="81"/>
    <s v="B"/>
  </r>
  <r>
    <x v="18"/>
    <x v="1"/>
    <x v="3"/>
    <n v="78"/>
    <n v="93"/>
    <n v="62"/>
    <n v="77.666666666666671"/>
    <x v="3"/>
    <x v="0"/>
    <x v="2"/>
    <s v="C"/>
    <n v="1"/>
    <n v="2"/>
    <n v="1"/>
    <n v="49"/>
    <s v="F"/>
  </r>
  <r>
    <x v="19"/>
    <x v="0"/>
    <x v="1"/>
    <n v="78"/>
    <n v="93"/>
    <n v="62"/>
    <n v="77.666666666666671"/>
    <x v="3"/>
    <x v="0"/>
    <x v="2"/>
    <s v="C"/>
    <n v="5"/>
    <n v="5"/>
    <n v="1"/>
    <n v="41"/>
    <s v="F"/>
  </r>
  <r>
    <x v="20"/>
    <x v="0"/>
    <x v="2"/>
    <n v="78"/>
    <n v="93"/>
    <n v="62"/>
    <n v="77.666666666666671"/>
    <x v="3"/>
    <x v="0"/>
    <x v="2"/>
    <s v="C"/>
    <n v="2"/>
    <n v="5"/>
    <n v="1"/>
    <n v="65"/>
    <s v="D"/>
  </r>
  <r>
    <x v="21"/>
    <x v="0"/>
    <x v="0"/>
    <n v="78"/>
    <n v="93"/>
    <n v="62"/>
    <n v="77.666666666666671"/>
    <x v="3"/>
    <x v="0"/>
    <x v="2"/>
    <s v="C"/>
    <n v="4"/>
    <n v="2"/>
    <n v="2"/>
    <n v="72"/>
    <s v="C"/>
  </r>
  <r>
    <x v="22"/>
    <x v="3"/>
    <x v="1"/>
    <n v="78"/>
    <n v="93"/>
    <n v="62"/>
    <n v="77.666666666666671"/>
    <x v="3"/>
    <x v="0"/>
    <x v="2"/>
    <s v="C"/>
    <n v="4"/>
    <n v="3"/>
    <n v="3"/>
    <n v="99"/>
    <s v="A"/>
  </r>
  <r>
    <x v="23"/>
    <x v="0"/>
    <x v="1"/>
    <n v="78"/>
    <n v="93"/>
    <n v="62"/>
    <n v="77.666666666666671"/>
    <x v="3"/>
    <x v="0"/>
    <x v="2"/>
    <s v="C"/>
    <n v="5"/>
    <n v="3"/>
    <n v="1"/>
    <n v="46"/>
    <s v="F"/>
  </r>
  <r>
    <x v="24"/>
    <x v="0"/>
    <x v="1"/>
    <n v="78"/>
    <n v="93"/>
    <n v="62"/>
    <n v="77.666666666666671"/>
    <x v="3"/>
    <x v="0"/>
    <x v="2"/>
    <s v="C"/>
    <n v="4"/>
    <n v="3"/>
    <n v="5"/>
    <n v="94"/>
    <s v="A"/>
  </r>
  <r>
    <x v="25"/>
    <x v="1"/>
    <x v="3"/>
    <n v="78"/>
    <n v="93"/>
    <n v="62"/>
    <n v="77.666666666666671"/>
    <x v="3"/>
    <x v="0"/>
    <x v="2"/>
    <s v="C"/>
    <n v="1"/>
    <n v="2"/>
    <n v="3"/>
    <n v="63"/>
    <s v="D"/>
  </r>
  <r>
    <x v="26"/>
    <x v="1"/>
    <x v="3"/>
    <n v="78"/>
    <n v="93"/>
    <n v="62"/>
    <n v="77.666666666666671"/>
    <x v="3"/>
    <x v="0"/>
    <x v="2"/>
    <s v="C"/>
    <n v="2"/>
    <n v="3"/>
    <n v="1"/>
    <n v="38"/>
    <s v="F"/>
  </r>
  <r>
    <x v="27"/>
    <x v="2"/>
    <x v="4"/>
    <n v="78"/>
    <n v="93"/>
    <n v="62"/>
    <n v="77.666666666666671"/>
    <x v="3"/>
    <x v="0"/>
    <x v="2"/>
    <s v="C"/>
    <n v="5"/>
    <n v="4"/>
    <n v="5"/>
    <n v="89"/>
    <s v="B"/>
  </r>
  <r>
    <x v="28"/>
    <x v="0"/>
    <x v="4"/>
    <n v="78"/>
    <n v="93"/>
    <n v="62"/>
    <n v="77.666666666666671"/>
    <x v="3"/>
    <x v="0"/>
    <x v="2"/>
    <s v="C"/>
    <n v="4"/>
    <n v="2"/>
    <n v="3"/>
    <n v="42"/>
    <s v="F"/>
  </r>
  <r>
    <x v="29"/>
    <x v="0"/>
    <x v="4"/>
    <n v="78"/>
    <n v="93"/>
    <n v="62"/>
    <n v="77.666666666666671"/>
    <x v="3"/>
    <x v="0"/>
    <x v="2"/>
    <s v="C"/>
    <n v="4"/>
    <n v="4"/>
    <n v="1"/>
    <n v="29"/>
    <s v="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9474162348"/>
    <x v="0"/>
    <s v="A1"/>
    <n v="68"/>
    <n v="90"/>
    <n v="21"/>
    <n v="59.666666666666664"/>
    <s v="D"/>
    <s v="A"/>
    <s v="F"/>
    <s v="F"/>
    <n v="1"/>
    <n v="1"/>
    <n v="2"/>
    <n v="34"/>
    <s v="F"/>
  </r>
  <r>
    <n v="1054207930"/>
    <x v="0"/>
    <s v="A1"/>
    <n v="99"/>
    <n v="91"/>
    <n v="29"/>
    <n v="73"/>
    <s v="A"/>
    <s v="A"/>
    <s v="F"/>
    <s v="C"/>
    <n v="1"/>
    <n v="5"/>
    <n v="5"/>
    <n v="99"/>
    <s v="A"/>
  </r>
  <r>
    <n v="6370787313"/>
    <x v="1"/>
    <s v="A1"/>
    <n v="82"/>
    <n v="83"/>
    <n v="75"/>
    <n v="80"/>
    <s v="B"/>
    <s v="B"/>
    <s v="C"/>
    <s v="B"/>
    <n v="2"/>
    <n v="2"/>
    <n v="3"/>
    <n v="66"/>
    <s v="D"/>
  </r>
  <r>
    <n v="5670917585"/>
    <x v="2"/>
    <s v="A1"/>
    <n v="89"/>
    <n v="81"/>
    <n v="44"/>
    <n v="71.333333333333329"/>
    <s v="B"/>
    <s v="B"/>
    <s v="F"/>
    <s v="C"/>
    <n v="4"/>
    <n v="5"/>
    <n v="2"/>
    <n v="26"/>
    <s v="F"/>
  </r>
  <r>
    <n v="3267581084"/>
    <x v="0"/>
    <s v="GE"/>
    <n v="66"/>
    <n v="88"/>
    <n v="39"/>
    <n v="64.333333333333329"/>
    <s v="D"/>
    <s v="B"/>
    <s v="F"/>
    <s v="D"/>
    <n v="5"/>
    <n v="2"/>
    <n v="3"/>
    <n v="62"/>
    <s v="D"/>
  </r>
  <r>
    <n v="4279733407"/>
    <x v="1"/>
    <s v="A1"/>
    <n v="98"/>
    <n v="89"/>
    <n v="46"/>
    <n v="77.666666666666671"/>
    <s v="A"/>
    <s v="B"/>
    <s v="F"/>
    <s v="C"/>
    <n v="3"/>
    <n v="3"/>
    <n v="3"/>
    <n v="22"/>
    <s v="F"/>
  </r>
  <r>
    <n v="5850932144"/>
    <x v="0"/>
    <s v="GE"/>
    <n v="74"/>
    <n v="97"/>
    <n v="43"/>
    <n v="71.333333333333329"/>
    <s v="C"/>
    <s v="A"/>
    <s v="F"/>
    <s v="C"/>
    <n v="2"/>
    <n v="2"/>
    <n v="2"/>
    <n v="98"/>
    <s v="A"/>
  </r>
  <r>
    <n v="5911057458"/>
    <x v="0"/>
    <s v="GE"/>
    <n v="82"/>
    <n v="97"/>
    <n v="38"/>
    <n v="72.333333333333329"/>
    <s v="B"/>
    <s v="A"/>
    <s v="F"/>
    <s v="C"/>
    <n v="4"/>
    <n v="1"/>
    <n v="4"/>
    <n v="73"/>
    <s v="C"/>
  </r>
  <r>
    <n v="2118757625"/>
    <x v="2"/>
    <s v="GE"/>
    <n v="66"/>
    <n v="99"/>
    <n v="51"/>
    <n v="72"/>
    <s v="D"/>
    <s v="A"/>
    <s v="F"/>
    <s v="C"/>
    <n v="5"/>
    <n v="4"/>
    <n v="3"/>
    <n v="74"/>
    <s v="C"/>
  </r>
  <r>
    <n v="3657696641"/>
    <x v="1"/>
    <s v="GE"/>
    <n v="83"/>
    <n v="86"/>
    <n v="43"/>
    <n v="70.666666666666671"/>
    <s v="B"/>
    <s v="B"/>
    <s v="F"/>
    <s v="C"/>
    <n v="3"/>
    <n v="2"/>
    <n v="1"/>
    <n v="93"/>
    <s v="A"/>
  </r>
  <r>
    <n v="9251273766"/>
    <x v="0"/>
    <s v="A2"/>
    <n v="97"/>
    <n v="81"/>
    <n v="36"/>
    <n v="71.333333333333329"/>
    <s v="A"/>
    <s v="B"/>
    <s v="F"/>
    <s v="C"/>
    <n v="5"/>
    <n v="2"/>
    <n v="5"/>
    <n v="72"/>
    <s v="C"/>
  </r>
  <r>
    <n v="6985702553"/>
    <x v="2"/>
    <s v="A2"/>
    <n v="82"/>
    <n v="91"/>
    <n v="4"/>
    <n v="59"/>
    <s v="B"/>
    <s v="A"/>
    <s v="F"/>
    <s v="F"/>
    <n v="2"/>
    <n v="5"/>
    <n v="4"/>
    <n v="26"/>
    <s v="F"/>
  </r>
  <r>
    <n v="2251686230"/>
    <x v="0"/>
    <s v="A1"/>
    <n v="81"/>
    <n v="86"/>
    <n v="22"/>
    <n v="63"/>
    <s v="B"/>
    <s v="B"/>
    <s v="F"/>
    <s v="D"/>
    <n v="3"/>
    <n v="4"/>
    <n v="5"/>
    <n v="35"/>
    <s v="F"/>
  </r>
  <r>
    <n v="7836238288"/>
    <x v="0"/>
    <s v="A1"/>
    <n v="65"/>
    <n v="96"/>
    <n v="60"/>
    <n v="73.666666666666671"/>
    <s v="D"/>
    <s v="A"/>
    <s v="D"/>
    <s v="C"/>
    <n v="1"/>
    <n v="3"/>
    <n v="1"/>
    <n v="58"/>
    <s v="F"/>
  </r>
  <r>
    <n v="6107048882"/>
    <x v="0"/>
    <s v="A1"/>
    <n v="83"/>
    <n v="91"/>
    <n v="10"/>
    <n v="61.333333333333336"/>
    <s v="B"/>
    <s v="A"/>
    <s v="F"/>
    <s v="D"/>
    <n v="5"/>
    <n v="1"/>
    <n v="3"/>
    <n v="97"/>
    <s v="A"/>
  </r>
  <r>
    <n v="1129763904"/>
    <x v="0"/>
    <s v="GE"/>
    <n v="95"/>
    <n v="84"/>
    <n v="58"/>
    <n v="79"/>
    <s v="A"/>
    <s v="B"/>
    <s v="F"/>
    <s v="C"/>
    <n v="4"/>
    <n v="4"/>
    <n v="2"/>
    <n v="67"/>
    <s v="D"/>
  </r>
  <r>
    <n v="5551397430"/>
    <x v="0"/>
    <s v="GE"/>
    <n v="78"/>
    <n v="93"/>
    <n v="62"/>
    <n v="77.666666666666671"/>
    <s v="C"/>
    <s v="A"/>
    <s v="D"/>
    <s v="C"/>
    <n v="2"/>
    <n v="1"/>
    <n v="4"/>
    <n v="82"/>
    <s v="B"/>
  </r>
  <r>
    <n v="8151299873"/>
    <x v="1"/>
    <s v="PC"/>
    <n v="78"/>
    <n v="93"/>
    <n v="62"/>
    <n v="77.666666666666671"/>
    <s v="C"/>
    <s v="A"/>
    <s v="D"/>
    <s v="C"/>
    <n v="1"/>
    <n v="1"/>
    <n v="1"/>
    <n v="81"/>
    <s v="B"/>
  </r>
  <r>
    <n v="4712247235"/>
    <x v="1"/>
    <s v="PC"/>
    <n v="78"/>
    <n v="93"/>
    <n v="62"/>
    <n v="77.666666666666671"/>
    <s v="C"/>
    <s v="A"/>
    <s v="D"/>
    <s v="C"/>
    <n v="1"/>
    <n v="2"/>
    <n v="1"/>
    <n v="49"/>
    <s v="F"/>
  </r>
  <r>
    <n v="6817786384"/>
    <x v="0"/>
    <s v="GE"/>
    <n v="78"/>
    <n v="93"/>
    <n v="62"/>
    <n v="77.666666666666671"/>
    <s v="C"/>
    <s v="A"/>
    <s v="D"/>
    <s v="C"/>
    <n v="5"/>
    <n v="5"/>
    <n v="1"/>
    <n v="41"/>
    <s v="F"/>
  </r>
  <r>
    <n v="9342972668"/>
    <x v="0"/>
    <s v="A2"/>
    <n v="78"/>
    <n v="93"/>
    <n v="62"/>
    <n v="77.666666666666671"/>
    <s v="C"/>
    <s v="A"/>
    <s v="D"/>
    <s v="C"/>
    <n v="2"/>
    <n v="5"/>
    <n v="1"/>
    <n v="65"/>
    <s v="D"/>
  </r>
  <r>
    <n v="5247528528"/>
    <x v="0"/>
    <s v="A1"/>
    <n v="78"/>
    <n v="93"/>
    <n v="62"/>
    <n v="77.666666666666671"/>
    <s v="C"/>
    <s v="A"/>
    <s v="D"/>
    <s v="C"/>
    <n v="4"/>
    <n v="2"/>
    <n v="2"/>
    <n v="72"/>
    <s v="C"/>
  </r>
  <r>
    <n v="5311667857"/>
    <x v="3"/>
    <s v="GE"/>
    <n v="78"/>
    <n v="93"/>
    <n v="62"/>
    <n v="77.666666666666671"/>
    <s v="C"/>
    <s v="A"/>
    <s v="D"/>
    <s v="C"/>
    <n v="4"/>
    <n v="3"/>
    <n v="3"/>
    <n v="99"/>
    <s v="A"/>
  </r>
  <r>
    <n v="9792546523"/>
    <x v="0"/>
    <s v="GE"/>
    <n v="78"/>
    <n v="93"/>
    <n v="62"/>
    <n v="77.666666666666671"/>
    <s v="C"/>
    <s v="A"/>
    <s v="D"/>
    <s v="C"/>
    <n v="5"/>
    <n v="3"/>
    <n v="1"/>
    <n v="46"/>
    <s v="F"/>
  </r>
  <r>
    <n v="2485651197"/>
    <x v="0"/>
    <s v="GE"/>
    <n v="78"/>
    <n v="93"/>
    <n v="62"/>
    <n v="77.666666666666671"/>
    <s v="C"/>
    <s v="A"/>
    <s v="D"/>
    <s v="C"/>
    <n v="4"/>
    <n v="3"/>
    <n v="5"/>
    <n v="94"/>
    <s v="A"/>
  </r>
  <r>
    <n v="1033425515"/>
    <x v="1"/>
    <s v="PC"/>
    <n v="78"/>
    <n v="93"/>
    <n v="62"/>
    <n v="77.666666666666671"/>
    <s v="C"/>
    <s v="A"/>
    <s v="D"/>
    <s v="C"/>
    <n v="1"/>
    <n v="2"/>
    <n v="3"/>
    <n v="63"/>
    <s v="D"/>
  </r>
  <r>
    <n v="1832847443"/>
    <x v="1"/>
    <s v="PC"/>
    <n v="78"/>
    <n v="93"/>
    <n v="62"/>
    <n v="77.666666666666671"/>
    <s v="C"/>
    <s v="A"/>
    <s v="D"/>
    <s v="C"/>
    <n v="2"/>
    <n v="3"/>
    <n v="1"/>
    <n v="38"/>
    <s v="F"/>
  </r>
  <r>
    <n v="4291260922"/>
    <x v="2"/>
    <s v="CR"/>
    <n v="78"/>
    <n v="93"/>
    <n v="62"/>
    <n v="77.666666666666671"/>
    <s v="C"/>
    <s v="A"/>
    <s v="D"/>
    <s v="C"/>
    <n v="5"/>
    <n v="4"/>
    <n v="5"/>
    <n v="89"/>
    <s v="B"/>
  </r>
  <r>
    <n v="7790566213"/>
    <x v="0"/>
    <s v="CR"/>
    <n v="78"/>
    <n v="93"/>
    <n v="62"/>
    <n v="77.666666666666671"/>
    <s v="C"/>
    <s v="A"/>
    <s v="D"/>
    <s v="C"/>
    <n v="4"/>
    <n v="2"/>
    <n v="3"/>
    <n v="42"/>
    <s v="F"/>
  </r>
  <r>
    <n v="1398608527"/>
    <x v="0"/>
    <s v="CR"/>
    <n v="78"/>
    <n v="93"/>
    <n v="62"/>
    <n v="77.666666666666671"/>
    <s v="C"/>
    <s v="A"/>
    <s v="D"/>
    <s v="C"/>
    <n v="4"/>
    <n v="4"/>
    <n v="1"/>
    <n v="29"/>
    <s v="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6DF7D-B19E-4343-866B-473D13D23176}" name="PivotTable77"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33" firstHeaderRow="1" firstDataRow="1" firstDataCol="1"/>
  <pivotFields count="16">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showDataAs="percentOfTotal" baseField="2" baseItem="0" numFmtId="10"/>
  </dataFields>
  <formats count="1">
    <format dxfId="2">
      <pivotArea collapsedLevelsAreSubtotals="1" fieldPosition="0">
        <references count="1">
          <reference field="2" count="0"/>
        </references>
      </pivotArea>
    </format>
  </formats>
  <chartFormats count="1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4"/>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3"/>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3A480-1398-4D53-AB30-C3C27454F5FB}" name="PivotTable76"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2" firstHeaderRow="1" firstDataRow="1" firstDataCol="1"/>
  <pivotFields count="16">
    <pivotField dataField="1" numFmtId="49" showAll="0"/>
    <pivotField showAll="0"/>
    <pivotField axis="axisRow" showAll="0">
      <items count="6">
        <item x="0"/>
        <item x="1"/>
        <item x="2"/>
        <item x="3"/>
        <item x="4"/>
        <item t="default"/>
      </items>
    </pivotField>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2"/>
  </rowFields>
  <rowItems count="6">
    <i>
      <x/>
    </i>
    <i>
      <x v="1"/>
    </i>
    <i>
      <x v="2"/>
    </i>
    <i>
      <x v="3"/>
    </i>
    <i>
      <x v="4"/>
    </i>
    <i t="grand">
      <x/>
    </i>
  </rowItems>
  <colItems count="1">
    <i/>
  </colItems>
  <dataFields count="1">
    <dataField name="Count of StudentID" fld="0" subtotal="count"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53C7C-6892-45C1-8DC6-7A6FEB5B5722}" name="PivotTable72"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69:W73"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numFmtId="1" showAll="0"/>
    <pivotField showAll="0"/>
    <pivotField showAll="0"/>
    <pivotField axis="axisRow" showAll="0">
      <items count="4">
        <item sd="0" x="1"/>
        <item sd="0" x="2"/>
        <item sd="0" x="0"/>
        <item t="default"/>
      </items>
    </pivotField>
    <pivotField dataField="1" showAll="0"/>
    <pivotField numFmtId="1" showAll="0"/>
    <pivotField numFmtId="1" showAll="0"/>
    <pivotField numFmtId="1" showAll="0"/>
    <pivotField numFmtId="1" showAll="0"/>
    <pivotField showAll="0"/>
  </pivotFields>
  <rowFields count="2">
    <field x="9"/>
    <field x="0"/>
  </rowFields>
  <rowItems count="4">
    <i>
      <x/>
    </i>
    <i>
      <x v="1"/>
    </i>
    <i>
      <x v="2"/>
    </i>
    <i t="grand">
      <x/>
    </i>
  </rowItems>
  <colItems count="1">
    <i/>
  </colItems>
  <dataFields count="1">
    <dataField name="Count of AvgAllResourcesLet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E10D7E-203B-4677-92A2-D9503A2D72B5}" name="PivotTable71"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53:W56"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pivotField showAll="0"/>
    <pivotField numFmtId="1" showAll="0"/>
    <pivotField numFmtId="1" showAll="0"/>
    <pivotField numFmtId="1" showAll="0"/>
    <pivotField numFmtId="1" showAll="0"/>
    <pivotField showAll="0"/>
    <pivotField axis="axisRow" showAll="0">
      <items count="3">
        <item sd="0" x="0"/>
        <item sd="0" x="1"/>
        <item t="default"/>
      </items>
    </pivotField>
    <pivotField showAll="0"/>
    <pivotField dataField="1" showAll="0"/>
    <pivotField numFmtId="1" showAll="0"/>
    <pivotField numFmtId="1" showAll="0"/>
    <pivotField numFmtId="1" showAll="0"/>
    <pivotField numFmtId="1" showAll="0"/>
    <pivotField showAll="0"/>
  </pivotFields>
  <rowFields count="2">
    <field x="8"/>
    <field x="0"/>
  </rowFields>
  <rowItems count="3">
    <i>
      <x/>
    </i>
    <i>
      <x v="1"/>
    </i>
    <i t="grand">
      <x/>
    </i>
  </rowItems>
  <colItems count="1">
    <i/>
  </colItems>
  <dataFields count="1">
    <dataField name="Count of AvgAllResourcesLet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75D7B2-9839-4BC7-A31F-FBE553794E23}" name="PivotTable68"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8:W43" firstHeaderRow="1" firstDataRow="1" firstDataCol="1"/>
  <pivotFields count="16">
    <pivotField axis="axisRow" numFmtId="49" showAll="0">
      <items count="31">
        <item x="25"/>
        <item x="1"/>
        <item x="15"/>
        <item x="29"/>
        <item x="26"/>
        <item x="8"/>
        <item x="12"/>
        <item x="24"/>
        <item x="4"/>
        <item x="9"/>
        <item x="5"/>
        <item x="27"/>
        <item x="18"/>
        <item x="21"/>
        <item x="22"/>
        <item x="16"/>
        <item x="3"/>
        <item x="6"/>
        <item x="7"/>
        <item x="14"/>
        <item x="2"/>
        <item x="19"/>
        <item x="11"/>
        <item x="28"/>
        <item x="13"/>
        <item x="17"/>
        <item x="10"/>
        <item x="20"/>
        <item x="0"/>
        <item x="23"/>
        <item t="default"/>
      </items>
    </pivotField>
    <pivotField showAll="0">
      <items count="5">
        <item x="1"/>
        <item x="2"/>
        <item x="3"/>
        <item x="0"/>
        <item t="default"/>
      </items>
    </pivotField>
    <pivotField showAll="0"/>
    <pivotField numFmtId="1" showAll="0"/>
    <pivotField numFmtId="1" showAll="0"/>
    <pivotField numFmtId="1" showAll="0"/>
    <pivotField dataField="1" numFmtId="1" showAll="0"/>
    <pivotField axis="axisRow" showAll="0">
      <items count="5">
        <item sd="0" x="1"/>
        <item sd="0" x="2"/>
        <item sd="0" x="3"/>
        <item sd="0" x="0"/>
        <item t="default" sd="0"/>
      </items>
    </pivotField>
    <pivotField showAll="0"/>
    <pivotField showAll="0"/>
    <pivotField showAll="0"/>
    <pivotField numFmtId="1" showAll="0"/>
    <pivotField numFmtId="1" showAll="0"/>
    <pivotField numFmtId="1" showAll="0"/>
    <pivotField numFmtId="1" showAll="0"/>
    <pivotField showAll="0"/>
  </pivotFields>
  <rowFields count="2">
    <field x="7"/>
    <field x="0"/>
  </rowFields>
  <rowItems count="5">
    <i>
      <x/>
    </i>
    <i>
      <x v="1"/>
    </i>
    <i>
      <x v="2"/>
    </i>
    <i>
      <x v="3"/>
    </i>
    <i t="grand">
      <x/>
    </i>
  </rowItems>
  <colItems count="1">
    <i/>
  </colItems>
  <dataFields count="1">
    <dataField name="Count of AvgAllResources" fld="6"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8FC5C-2763-41CF-AAB5-DAD9441E7C8B}" name="PivotTable3" cacheId="1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13" firstHeaderRow="1" firstDataRow="1" firstDataCol="1"/>
  <pivotFields count="16">
    <pivotField numFmtId="49" showAll="0"/>
    <pivotField axis="axisRow" dataField="1" showAll="0">
      <items count="5">
        <item x="1"/>
        <item x="2"/>
        <item x="3"/>
        <item x="0"/>
        <item t="default"/>
      </items>
    </pivotField>
    <pivotField showAll="0"/>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i>
    <i>
      <x v="1"/>
    </i>
    <i>
      <x v="2"/>
    </i>
    <i>
      <x v="3"/>
    </i>
    <i t="grand">
      <x/>
    </i>
  </rowItems>
  <colItems count="1">
    <i/>
  </colItems>
  <dataFields count="1">
    <dataField name="Count of TypeofStudent" fld="1" subtotal="count" showDataAs="percentOfTotal" baseField="0" baseItem="0" numFmtId="10"/>
  </dataFields>
  <formats count="1">
    <format dxfId="13">
      <pivotArea collapsedLevelsAreSubtotals="1" fieldPosition="0">
        <references count="1">
          <reference field="1" count="0"/>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F0D227-D7F5-43D8-939F-07D4067D5F90}" name="TypeStCount" cacheId="1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ype of Student">
  <location ref="A1:B6" firstHeaderRow="1" firstDataRow="1" firstDataCol="1"/>
  <pivotFields count="16">
    <pivotField numFmtId="49" showAll="0"/>
    <pivotField axis="axisRow" dataField="1"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numFmtId="1" showAll="0"/>
    <pivotField numFmtId="1" showAll="0"/>
    <pivotField showAll="0"/>
    <pivotField showAll="0"/>
    <pivotField showAll="0"/>
    <pivotField showAll="0"/>
    <pivotField numFmtId="1" showAll="0"/>
    <pivotField numFmtId="1" showAll="0"/>
    <pivotField numFmtId="1" showAll="0"/>
    <pivotField numFmtId="1" showAll="0"/>
    <pivotField showAll="0"/>
  </pivotFields>
  <rowFields count="1">
    <field x="1"/>
  </rowFields>
  <rowItems count="5">
    <i>
      <x v="1"/>
    </i>
    <i>
      <x v="2"/>
    </i>
    <i>
      <x v="3"/>
    </i>
    <i>
      <x/>
    </i>
    <i t="grand">
      <x/>
    </i>
  </rowItems>
  <colItems count="1">
    <i/>
  </colItems>
  <dataFields count="1">
    <dataField name="Number of Students" fld="1" subtotal="count" baseField="1"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tudent" xr10:uid="{E7D1821F-4545-45F7-B43B-DC41F0F45A05}" sourceName="TypeofStudent">
  <pivotTables>
    <pivotTable tabId="3" name="PivotTable68"/>
  </pivotTables>
  <data>
    <tabular pivotCacheId="201029297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xr10:uid="{1D14F606-6474-494F-9CF1-0ABEB6E0D1E7}" cache="Slicer_TypeofStudent" caption="TypeofStud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tudent 1" xr10:uid="{368E52AF-A63C-4694-97C9-55A1098C83D7}" cache="Slicer_TypeofStudent" caption="TypeofStud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7E5C10-660A-4375-BA07-DC2CB55114CF}" name="SampleData" displayName="SampleData" ref="A1:P31" totalsRowShown="0">
  <autoFilter ref="A1:P31" xr:uid="{B37E5C10-660A-4375-BA07-DC2CB55114CF}"/>
  <tableColumns count="16">
    <tableColumn id="1" xr3:uid="{612A69AA-B7F1-4C5A-B86F-233007C6A414}" name="StudentID" dataDxfId="14">
      <calculatedColumnFormula>RANDBETWEEN(1000000000,9999999999)</calculatedColumnFormula>
    </tableColumn>
    <tableColumn id="2" xr3:uid="{8C132B92-8629-44E8-92AB-35A68A686297}" name="TypeofStudent"/>
    <tableColumn id="14" xr3:uid="{C00E5064-FA77-4F7F-BB0F-F671DE5E13F2}" name="Subject"/>
    <tableColumn id="3" xr3:uid="{5E00EAA7-276F-47D6-AB5C-FD0F6620F069}" name="AvgLR1" dataDxfId="33"/>
    <tableColumn id="4" xr3:uid="{1B9ED013-8614-4239-8544-293729A12EAD}" name="AvgLR2" dataDxfId="32"/>
    <tableColumn id="5" xr3:uid="{3F53581D-95E3-4C19-A61D-BA991D899CD1}" name="AvgLR3" dataDxfId="11"/>
    <tableColumn id="16" xr3:uid="{3F535B10-7F07-43D3-9351-34E1439575C0}" name="AvgAllResources" dataDxfId="9">
      <calculatedColumnFormula>AVERAGE(SampleData[[#This Row],[AvgLR1]:[AvgLR3]])</calculatedColumnFormula>
    </tableColumn>
    <tableColumn id="6" xr3:uid="{321704C3-5332-4FCC-9591-9CD9A203D67D}" name="LetterGradeLR1" dataDxfId="10">
      <calculatedColumnFormula>IF(D2&gt;=90,"A",IF(D2&gt;=80,"B",IF(D2&gt;=70,"C",IF(D2&gt;=60,"D","F"))))</calculatedColumnFormula>
    </tableColumn>
    <tableColumn id="7" xr3:uid="{AE706E29-0092-458B-8E69-7CB622600A95}" name="LetterGradeLR2" dataDxfId="12">
      <calculatedColumnFormula>IF(E2&gt;=90,"A",IF(E2&gt;=80,"B",IF(E2&gt;=70,"C",IF(E2&gt;=60,"D","F"))))</calculatedColumnFormula>
    </tableColumn>
    <tableColumn id="8" xr3:uid="{06978EA4-6F75-4BB0-8BF1-C3C1100A4997}" name="LetterGradeLR3" dataDxfId="8">
      <calculatedColumnFormula>IF(F2&gt;=90,"A",IF(F2&gt;=80,"B",IF(F2&gt;=70,"C",IF(F2&gt;=60,"D","F"))))</calculatedColumnFormula>
    </tableColumn>
    <tableColumn id="18" xr3:uid="{A1D54FE3-C34C-4DA7-A10C-DF1DC9874E78}" name="AvgAllResourcesLetter" dataDxfId="6">
      <calculatedColumnFormula>IF(G2&gt;=90,"A",IF(G2&gt;=80,"B",IF(G2&gt;=70,"C",IF(G2&gt;=60,"D","F"))))</calculatedColumnFormula>
    </tableColumn>
    <tableColumn id="9" xr3:uid="{671EEB72-A008-4D2A-8A5E-231D3D0155AF}" name="EOC-1" dataDxfId="7">
      <calculatedColumnFormula>IF(B2="REGULAR", RANDBETWEEN(1,5),
 IF(B2="ESE", RANDBETWEEN(1,3),
 IF(B2="ESOL", RANDBETWEEN(2,5),
 IF(B2="GIFTED", RANDBETWEEN(3,5),""))))</calculatedColumnFormula>
    </tableColumn>
    <tableColumn id="10" xr3:uid="{4383834D-88A7-4891-BB2C-5BD2D864CE81}" name="EOC-2" dataDxfId="15">
      <calculatedColumnFormula>IF(B2="REGULAR", RANDBETWEEN(1,5), IF(B2="ESE", RANDBETWEEN(1,3), IF(B2="ESOL", RANDBETWEEN(2,5), IF(B2="GIFTED", RANDBETWEEN(3,5),""))))</calculatedColumnFormula>
    </tableColumn>
    <tableColumn id="11" xr3:uid="{788FD199-69D9-4C9A-B7F4-4B13735278B5}" name="EOC-3" dataDxfId="5">
      <calculatedColumnFormula>IF(B2="REGULAR", RANDBETWEEN(1,5), IF(B2="ESE", RANDBETWEEN(1,3), IF(B2="ESOL", RANDBETWEEN(2,5), IF(B2="GIFTED", RANDBETWEEN(3,5),""))))</calculatedColumnFormula>
    </tableColumn>
    <tableColumn id="12" xr3:uid="{24D72205-D752-4D8B-938B-058A59B90639}" name="TestScore" dataDxfId="4">
      <calculatedColumnFormula>RANDBETWEEN(20,100)</calculatedColumnFormula>
    </tableColumn>
    <tableColumn id="19" xr3:uid="{F956117C-A51B-4BE5-A3A0-2CDE0C0E1CB4}" name="TestScoreLetter" dataDxfId="3">
      <calculatedColumnFormula>IF(O2&gt;=90,"A",IF(O2&gt;=80,"B",IF(O2&gt;=70,"C",IF(O2&gt;=60,"D","F"))))</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62617-7D0E-4A25-8F1B-F6DF8FD25364}" name="Table1" displayName="Table1" ref="A1:B5" totalsRowShown="0" dataDxfId="29">
  <autoFilter ref="A1:B5" xr:uid="{22F62617-7D0E-4A25-8F1B-F6DF8FD25364}"/>
  <tableColumns count="2">
    <tableColumn id="1" xr3:uid="{5F93A496-F016-40D0-B385-1BA98B15C598}" name="TypeOfStudent" dataDxfId="31"/>
    <tableColumn id="2" xr3:uid="{DDAAB5F7-0BAE-4644-B81E-874C6DB7F499}" name="Cod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30C281-71E6-469A-8BF0-1EAAFFF639A1}" name="Table2" displayName="Table2" ref="D1:E6" totalsRowShown="0" dataDxfId="26">
  <autoFilter ref="D1:E6" xr:uid="{9430C281-71E6-469A-8BF0-1EAAFFF639A1}"/>
  <tableColumns count="2">
    <tableColumn id="1" xr3:uid="{FC481F32-538E-4809-9C4D-9AFBCBCBD09C}" name="LetterGrade" dataDxfId="28"/>
    <tableColumn id="2" xr3:uid="{644EE8C3-8F02-4770-88AF-A445D807518E}" name="GradeInterval"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A3E16E-AD05-490B-A9A5-77AE0827224A}" name="Table3" displayName="Table3" ref="A9:F14" totalsRowShown="0" dataDxfId="19">
  <autoFilter ref="A9:F14" xr:uid="{13A3E16E-AD05-490B-A9A5-77AE0827224A}"/>
  <tableColumns count="6">
    <tableColumn id="1" xr3:uid="{4921A0CF-CFD1-4A7E-A0E2-579AF2FB1D02}" name="SubjectName" dataDxfId="25"/>
    <tableColumn id="2" xr3:uid="{F08AB94F-227F-4A29-AE09-E2608B7CF07B}" name="GradeLvl" dataDxfId="24"/>
    <tableColumn id="3" xr3:uid="{7CFB3817-65E3-4723-807D-BD39D8F8D3EC}" name="Code" dataDxfId="23"/>
    <tableColumn id="4" xr3:uid="{10CBC284-8C2A-4AF2-BEA5-8A50EB5B280A}" name="EOC-1" dataDxfId="22"/>
    <tableColumn id="5" xr3:uid="{A12226EB-636B-404A-A16F-C3823964EF2A}" name="EOC-2" dataDxfId="21"/>
    <tableColumn id="6" xr3:uid="{55048FCA-DE60-4B0D-84AA-1A24C6C16D98}" name="EOC-3" dataDxfId="2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C275B3-F4DC-4EA0-9ABD-747EFB3ABFFE}" name="Table4" displayName="Table4" ref="A17:B20" totalsRowShown="0" dataDxfId="16">
  <autoFilter ref="A17:B20" xr:uid="{D4C275B3-F4DC-4EA0-9ABD-747EFB3ABFFE}"/>
  <tableColumns count="2">
    <tableColumn id="1" xr3:uid="{C1D50052-C65C-4346-BF02-F5C5CDA4E5D3}" name="OnlineResourcesName" dataDxfId="18"/>
    <tableColumn id="2" xr3:uid="{08A00871-58CE-478D-A46C-6296BE7AB135}" name="Code" dataDxfId="1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2AAA-F4D2-4A4B-B06C-1C6FD36D03A5}">
  <sheetPr>
    <tabColor theme="5" tint="0.59999389629810485"/>
  </sheetPr>
  <dimension ref="A1:P31"/>
  <sheetViews>
    <sheetView zoomScale="110" zoomScaleNormal="110" workbookViewId="0">
      <selection activeCell="M2" sqref="M2"/>
    </sheetView>
  </sheetViews>
  <sheetFormatPr defaultColWidth="22.140625" defaultRowHeight="15"/>
  <cols>
    <col min="1" max="1" width="12.140625" bestFit="1" customWidth="1"/>
    <col min="2" max="2" width="16.5703125" bestFit="1" customWidth="1"/>
    <col min="3" max="3" width="9.85546875" bestFit="1" customWidth="1"/>
    <col min="4" max="6" width="9.5703125" bestFit="1" customWidth="1"/>
    <col min="7" max="7" width="18.140625" bestFit="1" customWidth="1"/>
    <col min="8" max="10" width="17.140625" bestFit="1" customWidth="1"/>
    <col min="11" max="11" width="23.7109375" bestFit="1" customWidth="1"/>
    <col min="12" max="14" width="8.5703125" bestFit="1" customWidth="1"/>
    <col min="15" max="15" width="11.85546875" bestFit="1" customWidth="1"/>
    <col min="16" max="16" width="17.28515625" bestFit="1" customWidth="1"/>
  </cols>
  <sheetData>
    <row r="1" spans="1:16">
      <c r="A1" t="s">
        <v>1</v>
      </c>
      <c r="B1" t="s">
        <v>0</v>
      </c>
      <c r="C1" t="s">
        <v>62</v>
      </c>
      <c r="D1" t="s">
        <v>5</v>
      </c>
      <c r="E1" t="s">
        <v>6</v>
      </c>
      <c r="F1" t="s">
        <v>7</v>
      </c>
      <c r="G1" t="s">
        <v>63</v>
      </c>
      <c r="H1" t="s">
        <v>8</v>
      </c>
      <c r="I1" t="s">
        <v>9</v>
      </c>
      <c r="J1" t="s">
        <v>10</v>
      </c>
      <c r="K1" t="s">
        <v>64</v>
      </c>
      <c r="L1" t="s">
        <v>11</v>
      </c>
      <c r="M1" t="s">
        <v>12</v>
      </c>
      <c r="N1" t="s">
        <v>13</v>
      </c>
      <c r="O1" t="s">
        <v>14</v>
      </c>
      <c r="P1" t="s">
        <v>66</v>
      </c>
    </row>
    <row r="2" spans="1:16" ht="15.75">
      <c r="A2" s="3">
        <v>9474162348</v>
      </c>
      <c r="B2" t="s">
        <v>29</v>
      </c>
      <c r="C2" t="s">
        <v>48</v>
      </c>
      <c r="D2" s="4">
        <v>68</v>
      </c>
      <c r="E2" s="4">
        <v>90</v>
      </c>
      <c r="F2" s="4">
        <v>21</v>
      </c>
      <c r="G2" s="13">
        <f>AVERAGE(SampleData[[#This Row],[AvgLR1]:[AvgLR3]])</f>
        <v>59.666666666666664</v>
      </c>
      <c r="H2" s="5" t="str">
        <f t="shared" ref="H2:H18" si="0">IF(D2&gt;=90,"A",IF(D2&gt;=80,"B",IF(D2&gt;=70,"C",IF(D2&gt;=60,"D","F"))))</f>
        <v>D</v>
      </c>
      <c r="I2" s="5" t="str">
        <f>IF(E2&gt;=90,"A",IF(E2&gt;=80,"B",IF(E2&gt;=70,"C",IF(E2&gt;=60,"D","F"))))</f>
        <v>A</v>
      </c>
      <c r="J2" s="5" t="str">
        <f t="shared" ref="J2:J18" si="1">IF(F2&gt;=90,"A",IF(F2&gt;=80,"B",IF(F2&gt;=70,"C",IF(F2&gt;=60,"D","F"))))</f>
        <v>F</v>
      </c>
      <c r="K2" s="15" t="str">
        <f t="shared" ref="K2:K31" si="2">IF(G2&gt;=90,"A",IF(G2&gt;=80,"B",IF(G2&gt;=70,"C",IF(G2&gt;=60,"D","F"))))</f>
        <v>F</v>
      </c>
      <c r="L2" s="4">
        <f ca="1">IF(B2="REGULAR", RANDBETWEEN(1,5),
 IF(B2="ESE", RANDBETWEEN(1,3),
 IF(B2="ESOL", RANDBETWEEN(2,5),
 IF(B2="GIFTED", RANDBETWEEN(3,5),""))))</f>
        <v>5</v>
      </c>
      <c r="M2" s="8">
        <f ca="1">IF(B2="REGULAR", RANDBETWEEN(1,5), IF(B2="ESE", RANDBETWEEN(1,3), IF(B2="ESOL", RANDBETWEEN(2,5), IF(B2="GIFTED", RANDBETWEEN(3,5),""))))</f>
        <v>2</v>
      </c>
      <c r="N2" s="8">
        <f ca="1">IF(B2="REGULAR", RANDBETWEEN(1,5), IF(B2="ESE", RANDBETWEEN(1,3), IF(B2="ESOL", RANDBETWEEN(2,5), IF(B2="GIFTED", RANDBETWEEN(3,5),""))))</f>
        <v>1</v>
      </c>
      <c r="O2" s="13">
        <f t="shared" ref="O2:O31" ca="1" si="3">RANDBETWEEN(20,100)</f>
        <v>50</v>
      </c>
      <c r="P2" s="16" t="str">
        <f t="shared" ref="P2:P31" ca="1" si="4">IF(O2&gt;=90,"A",IF(O2&gt;=80,"B",IF(O2&gt;=70,"C",IF(O2&gt;=60,"D","F"))))</f>
        <v>F</v>
      </c>
    </row>
    <row r="3" spans="1:16">
      <c r="A3" s="3">
        <v>1054207930</v>
      </c>
      <c r="B3" t="s">
        <v>29</v>
      </c>
      <c r="C3" t="s">
        <v>48</v>
      </c>
      <c r="D3" s="4">
        <v>99</v>
      </c>
      <c r="E3" s="4">
        <v>91</v>
      </c>
      <c r="F3" s="4">
        <v>29</v>
      </c>
      <c r="G3" s="13">
        <f>AVERAGE(SampleData[[#This Row],[AvgLR1]:[AvgLR3]])</f>
        <v>73</v>
      </c>
      <c r="H3" s="5" t="str">
        <f t="shared" si="0"/>
        <v>A</v>
      </c>
      <c r="I3" s="5" t="str">
        <f>IF(E3&gt;=90,"A",IF(E3&gt;=80,"B",IF(E3&gt;=70,"C",IF(E3&gt;=60,"D","F"))))</f>
        <v>A</v>
      </c>
      <c r="J3" s="5" t="str">
        <f t="shared" si="1"/>
        <v>F</v>
      </c>
      <c r="K3" s="14" t="str">
        <f t="shared" si="2"/>
        <v>C</v>
      </c>
      <c r="L3" s="4">
        <f ca="1">IF(B3="REGULAR", RANDBETWEEN(1,5),
 IF(B3="ESE", RANDBETWEEN(1,3),
 IF(B3="ESOL", RANDBETWEEN(2,5),
 IF(B3="GIFTED", RANDBETWEEN(3,5),""))))</f>
        <v>3</v>
      </c>
      <c r="M3" s="4">
        <f ca="1">IF(B3="REGULAR", RANDBETWEEN(1,5), IF(B3="ESE", RANDBETWEEN(1,3), IF(B3="ESOL", RANDBETWEEN(2,5), IF(B3="GIFTED", RANDBETWEEN(3,5),""))))</f>
        <v>4</v>
      </c>
      <c r="N3" s="4">
        <f ca="1">IF(B3="REGULAR", RANDBETWEEN(1,5), IF(B3="ESE", RANDBETWEEN(1,3), IF(B3="ESOL", RANDBETWEEN(2,5), IF(B3="GIFTED", RANDBETWEEN(3,5),""))))</f>
        <v>3</v>
      </c>
      <c r="O3" s="13">
        <f t="shared" ca="1" si="3"/>
        <v>53</v>
      </c>
      <c r="P3" s="17" t="str">
        <f t="shared" ca="1" si="4"/>
        <v>F</v>
      </c>
    </row>
    <row r="4" spans="1:16">
      <c r="A4" s="3">
        <v>6370787313</v>
      </c>
      <c r="B4" t="s">
        <v>22</v>
      </c>
      <c r="C4" t="s">
        <v>48</v>
      </c>
      <c r="D4" s="4">
        <v>82</v>
      </c>
      <c r="E4" s="4">
        <v>83</v>
      </c>
      <c r="F4" s="4">
        <v>75</v>
      </c>
      <c r="G4" s="13">
        <f>AVERAGE(SampleData[[#This Row],[AvgLR1]:[AvgLR3]])</f>
        <v>80</v>
      </c>
      <c r="H4" s="5" t="str">
        <f t="shared" si="0"/>
        <v>B</v>
      </c>
      <c r="I4" s="5" t="str">
        <f>IF(E4&gt;=90,"A",IF(E4&gt;=80,"B",IF(E4&gt;=70,"C",IF(E4&gt;=60,"D","F"))))</f>
        <v>B</v>
      </c>
      <c r="J4" s="5" t="str">
        <f t="shared" si="1"/>
        <v>C</v>
      </c>
      <c r="K4" s="14" t="str">
        <f t="shared" si="2"/>
        <v>B</v>
      </c>
      <c r="L4" s="4">
        <f ca="1">IF(B4="REGULAR", RANDBETWEEN(1,5),
 IF(B4="ESE", RANDBETWEEN(1,3),
 IF(B4="ESOL", RANDBETWEEN(2,5),
 IF(B4="GIFTED", RANDBETWEEN(3,5),""))))</f>
        <v>1</v>
      </c>
      <c r="M4" s="4">
        <f ca="1">IF(B4="REGULAR", RANDBETWEEN(1,5), IF(B4="ESE", RANDBETWEEN(1,3), IF(B4="ESOL", RANDBETWEEN(2,5), IF(B4="GIFTED", RANDBETWEEN(3,5),""))))</f>
        <v>1</v>
      </c>
      <c r="N4" s="4">
        <f ca="1">IF(B4="REGULAR", RANDBETWEEN(1,5), IF(B4="ESE", RANDBETWEEN(1,3), IF(B4="ESOL", RANDBETWEEN(2,5), IF(B4="GIFTED", RANDBETWEEN(3,5),""))))</f>
        <v>2</v>
      </c>
      <c r="O4" s="13">
        <f t="shared" ca="1" si="3"/>
        <v>37</v>
      </c>
      <c r="P4" s="17" t="str">
        <f t="shared" ca="1" si="4"/>
        <v>F</v>
      </c>
    </row>
    <row r="5" spans="1:16">
      <c r="A5" s="3">
        <v>5670917585</v>
      </c>
      <c r="B5" t="s">
        <v>25</v>
      </c>
      <c r="C5" t="s">
        <v>48</v>
      </c>
      <c r="D5" s="4">
        <v>89</v>
      </c>
      <c r="E5" s="4">
        <v>81</v>
      </c>
      <c r="F5" s="4">
        <v>44</v>
      </c>
      <c r="G5" s="13">
        <f>AVERAGE(SampleData[[#This Row],[AvgLR1]:[AvgLR3]])</f>
        <v>71.333333333333329</v>
      </c>
      <c r="H5" s="5" t="str">
        <f t="shared" si="0"/>
        <v>B</v>
      </c>
      <c r="I5" s="5" t="str">
        <f>IF(E5&gt;=90,"A",IF(E5&gt;=80,"B",IF(E5&gt;=70,"C",IF(E5&gt;=60,"D","F"))))</f>
        <v>B</v>
      </c>
      <c r="J5" s="5" t="str">
        <f t="shared" si="1"/>
        <v>F</v>
      </c>
      <c r="K5" s="14" t="str">
        <f t="shared" si="2"/>
        <v>C</v>
      </c>
      <c r="L5" s="4">
        <f ca="1">IF(B5="REGULAR", RANDBETWEEN(1,5),
 IF(B5="ESE", RANDBETWEEN(1,3),
 IF(B5="ESOL", RANDBETWEEN(2,5),
 IF(B5="GIFTED", RANDBETWEEN(3,5),""))))</f>
        <v>2</v>
      </c>
      <c r="M5" s="4">
        <f ca="1">IF(B5="REGULAR", RANDBETWEEN(1,5), IF(B5="ESE", RANDBETWEEN(1,3), IF(B5="ESOL", RANDBETWEEN(2,5), IF(B5="GIFTED", RANDBETWEEN(3,5),""))))</f>
        <v>3</v>
      </c>
      <c r="N5" s="4">
        <f ca="1">IF(B5="REGULAR", RANDBETWEEN(1,5), IF(B5="ESE", RANDBETWEEN(1,3), IF(B5="ESOL", RANDBETWEEN(2,5), IF(B5="GIFTED", RANDBETWEEN(3,5),""))))</f>
        <v>3</v>
      </c>
      <c r="O5" s="13">
        <f t="shared" ca="1" si="3"/>
        <v>77</v>
      </c>
      <c r="P5" s="17" t="str">
        <f t="shared" ca="1" si="4"/>
        <v>C</v>
      </c>
    </row>
    <row r="6" spans="1:16">
      <c r="A6" s="3">
        <v>3267581084</v>
      </c>
      <c r="B6" t="s">
        <v>29</v>
      </c>
      <c r="C6" t="s">
        <v>50</v>
      </c>
      <c r="D6" s="4">
        <v>66</v>
      </c>
      <c r="E6" s="4">
        <v>88</v>
      </c>
      <c r="F6" s="4">
        <v>39</v>
      </c>
      <c r="G6" s="13">
        <f>AVERAGE(SampleData[[#This Row],[AvgLR1]:[AvgLR3]])</f>
        <v>64.333333333333329</v>
      </c>
      <c r="H6" s="5" t="str">
        <f t="shared" si="0"/>
        <v>D</v>
      </c>
      <c r="I6" s="5" t="str">
        <f>IF(E6&gt;=90,"A",IF(E6&gt;=80,"B",IF(E6&gt;=70,"C",IF(E6&gt;=60,"D","F"))))</f>
        <v>B</v>
      </c>
      <c r="J6" s="5" t="str">
        <f t="shared" si="1"/>
        <v>F</v>
      </c>
      <c r="K6" s="14" t="str">
        <f t="shared" si="2"/>
        <v>D</v>
      </c>
      <c r="L6" s="4">
        <f ca="1">IF(B6="REGULAR", RANDBETWEEN(1,5),
 IF(B6="ESE", RANDBETWEEN(1,3),
 IF(B6="ESOL", RANDBETWEEN(2,5),
 IF(B6="GIFTED", RANDBETWEEN(3,5),""))))</f>
        <v>4</v>
      </c>
      <c r="M6" s="4">
        <f ca="1">IF(B6="REGULAR", RANDBETWEEN(1,5), IF(B6="ESE", RANDBETWEEN(1,3), IF(B6="ESOL", RANDBETWEEN(2,5), IF(B6="GIFTED", RANDBETWEEN(3,5),""))))</f>
        <v>5</v>
      </c>
      <c r="N6" s="4">
        <f ca="1">IF(B6="REGULAR", RANDBETWEEN(1,5), IF(B6="ESE", RANDBETWEEN(1,3), IF(B6="ESOL", RANDBETWEEN(2,5), IF(B6="GIFTED", RANDBETWEEN(3,5),""))))</f>
        <v>1</v>
      </c>
      <c r="O6" s="13">
        <f t="shared" ca="1" si="3"/>
        <v>36</v>
      </c>
      <c r="P6" s="17" t="str">
        <f t="shared" ca="1" si="4"/>
        <v>F</v>
      </c>
    </row>
    <row r="7" spans="1:16">
      <c r="A7" s="3">
        <v>4279733407</v>
      </c>
      <c r="B7" t="s">
        <v>22</v>
      </c>
      <c r="C7" t="s">
        <v>48</v>
      </c>
      <c r="D7" s="4">
        <v>98</v>
      </c>
      <c r="E7" s="4">
        <v>89</v>
      </c>
      <c r="F7" s="4">
        <v>46</v>
      </c>
      <c r="G7" s="13">
        <f>AVERAGE(SampleData[[#This Row],[AvgLR1]:[AvgLR3]])</f>
        <v>77.666666666666671</v>
      </c>
      <c r="H7" s="5" t="str">
        <f t="shared" si="0"/>
        <v>A</v>
      </c>
      <c r="I7" s="5" t="str">
        <f>IF(E7&gt;=90,"A",IF(E7&gt;=80,"B",IF(E7&gt;=70,"C",IF(E7&gt;=60,"D","F"))))</f>
        <v>B</v>
      </c>
      <c r="J7" s="5" t="str">
        <f t="shared" si="1"/>
        <v>F</v>
      </c>
      <c r="K7" s="14" t="str">
        <f t="shared" si="2"/>
        <v>C</v>
      </c>
      <c r="L7" s="4">
        <f ca="1">IF(B7="REGULAR", RANDBETWEEN(1,5),
 IF(B7="ESE", RANDBETWEEN(1,3),
 IF(B7="ESOL", RANDBETWEEN(2,5),
 IF(B7="GIFTED", RANDBETWEEN(3,5),""))))</f>
        <v>3</v>
      </c>
      <c r="M7" s="4">
        <f ca="1">IF(B7="REGULAR", RANDBETWEEN(1,5), IF(B7="ESE", RANDBETWEEN(1,3), IF(B7="ESOL", RANDBETWEEN(2,5), IF(B7="GIFTED", RANDBETWEEN(3,5),""))))</f>
        <v>3</v>
      </c>
      <c r="N7" s="4">
        <f ca="1">IF(B7="REGULAR", RANDBETWEEN(1,5), IF(B7="ESE", RANDBETWEEN(1,3), IF(B7="ESOL", RANDBETWEEN(2,5), IF(B7="GIFTED", RANDBETWEEN(3,5),""))))</f>
        <v>2</v>
      </c>
      <c r="O7" s="13">
        <f t="shared" ca="1" si="3"/>
        <v>86</v>
      </c>
      <c r="P7" s="17" t="str">
        <f t="shared" ca="1" si="4"/>
        <v>B</v>
      </c>
    </row>
    <row r="8" spans="1:16">
      <c r="A8" s="3">
        <v>5850932144</v>
      </c>
      <c r="B8" t="s">
        <v>29</v>
      </c>
      <c r="C8" t="s">
        <v>50</v>
      </c>
      <c r="D8" s="4">
        <v>74</v>
      </c>
      <c r="E8" s="4">
        <v>97</v>
      </c>
      <c r="F8" s="4">
        <v>43</v>
      </c>
      <c r="G8" s="13">
        <f>AVERAGE(SampleData[[#This Row],[AvgLR1]:[AvgLR3]])</f>
        <v>71.333333333333329</v>
      </c>
      <c r="H8" s="5" t="str">
        <f t="shared" si="0"/>
        <v>C</v>
      </c>
      <c r="I8" s="5" t="str">
        <f>IF(E8&gt;=90,"A",IF(E8&gt;=80,"B",IF(E8&gt;=70,"C",IF(E8&gt;=60,"D","F"))))</f>
        <v>A</v>
      </c>
      <c r="J8" s="5" t="str">
        <f t="shared" si="1"/>
        <v>F</v>
      </c>
      <c r="K8" s="14" t="str">
        <f t="shared" si="2"/>
        <v>C</v>
      </c>
      <c r="L8" s="4">
        <f ca="1">IF(B8="REGULAR", RANDBETWEEN(1,5),
 IF(B8="ESE", RANDBETWEEN(1,3),
 IF(B8="ESOL", RANDBETWEEN(2,5),
 IF(B8="GIFTED", RANDBETWEEN(3,5),""))))</f>
        <v>5</v>
      </c>
      <c r="M8" s="4">
        <f ca="1">IF(B8="REGULAR", RANDBETWEEN(1,5), IF(B8="ESE", RANDBETWEEN(1,3), IF(B8="ESOL", RANDBETWEEN(2,5), IF(B8="GIFTED", RANDBETWEEN(3,5),""))))</f>
        <v>3</v>
      </c>
      <c r="N8" s="4">
        <f ca="1">IF(B8="REGULAR", RANDBETWEEN(1,5), IF(B8="ESE", RANDBETWEEN(1,3), IF(B8="ESOL", RANDBETWEEN(2,5), IF(B8="GIFTED", RANDBETWEEN(3,5),""))))</f>
        <v>1</v>
      </c>
      <c r="O8" s="13">
        <f t="shared" ca="1" si="3"/>
        <v>60</v>
      </c>
      <c r="P8" s="17" t="str">
        <f t="shared" ca="1" si="4"/>
        <v>D</v>
      </c>
    </row>
    <row r="9" spans="1:16">
      <c r="A9" s="3">
        <v>5911057458</v>
      </c>
      <c r="B9" t="s">
        <v>29</v>
      </c>
      <c r="C9" t="s">
        <v>50</v>
      </c>
      <c r="D9" s="4">
        <v>82</v>
      </c>
      <c r="E9" s="4">
        <v>97</v>
      </c>
      <c r="F9" s="4">
        <v>38</v>
      </c>
      <c r="G9" s="13">
        <f>AVERAGE(SampleData[[#This Row],[AvgLR1]:[AvgLR3]])</f>
        <v>72.333333333333329</v>
      </c>
      <c r="H9" s="5" t="str">
        <f t="shared" si="0"/>
        <v>B</v>
      </c>
      <c r="I9" s="5" t="str">
        <f>IF(E9&gt;=90,"A",IF(E9&gt;=80,"B",IF(E9&gt;=70,"C",IF(E9&gt;=60,"D","F"))))</f>
        <v>A</v>
      </c>
      <c r="J9" s="5" t="str">
        <f t="shared" si="1"/>
        <v>F</v>
      </c>
      <c r="K9" s="14" t="str">
        <f t="shared" si="2"/>
        <v>C</v>
      </c>
      <c r="L9" s="4">
        <f ca="1">IF(B9="REGULAR", RANDBETWEEN(1,5),
 IF(B9="ESE", RANDBETWEEN(1,3),
 IF(B9="ESOL", RANDBETWEEN(2,5),
 IF(B9="GIFTED", RANDBETWEEN(3,5),""))))</f>
        <v>4</v>
      </c>
      <c r="M9" s="4">
        <f ca="1">IF(B9="REGULAR", RANDBETWEEN(1,5), IF(B9="ESE", RANDBETWEEN(1,3), IF(B9="ESOL", RANDBETWEEN(2,5), IF(B9="GIFTED", RANDBETWEEN(3,5),""))))</f>
        <v>5</v>
      </c>
      <c r="N9" s="4">
        <f ca="1">IF(B9="REGULAR", RANDBETWEEN(1,5), IF(B9="ESE", RANDBETWEEN(1,3), IF(B9="ESOL", RANDBETWEEN(2,5), IF(B9="GIFTED", RANDBETWEEN(3,5),""))))</f>
        <v>1</v>
      </c>
      <c r="O9" s="13">
        <f t="shared" ca="1" si="3"/>
        <v>84</v>
      </c>
      <c r="P9" s="17" t="str">
        <f t="shared" ca="1" si="4"/>
        <v>B</v>
      </c>
    </row>
    <row r="10" spans="1:16">
      <c r="A10" s="3">
        <v>2118757625</v>
      </c>
      <c r="B10" t="s">
        <v>25</v>
      </c>
      <c r="C10" t="s">
        <v>50</v>
      </c>
      <c r="D10" s="4">
        <v>66</v>
      </c>
      <c r="E10" s="4">
        <v>99</v>
      </c>
      <c r="F10" s="4">
        <v>51</v>
      </c>
      <c r="G10" s="13">
        <f>AVERAGE(SampleData[[#This Row],[AvgLR1]:[AvgLR3]])</f>
        <v>72</v>
      </c>
      <c r="H10" s="5" t="str">
        <f t="shared" si="0"/>
        <v>D</v>
      </c>
      <c r="I10" s="5" t="str">
        <f>IF(E10&gt;=90,"A",IF(E10&gt;=80,"B",IF(E10&gt;=70,"C",IF(E10&gt;=60,"D","F"))))</f>
        <v>A</v>
      </c>
      <c r="J10" s="5" t="str">
        <f t="shared" si="1"/>
        <v>F</v>
      </c>
      <c r="K10" s="14" t="str">
        <f t="shared" si="2"/>
        <v>C</v>
      </c>
      <c r="L10" s="4">
        <f ca="1">IF(B10="REGULAR", RANDBETWEEN(1,5),
 IF(B10="ESE", RANDBETWEEN(1,3),
 IF(B10="ESOL", RANDBETWEEN(2,5),
 IF(B10="GIFTED", RANDBETWEEN(3,5),""))))</f>
        <v>3</v>
      </c>
      <c r="M10" s="4">
        <f ca="1">IF(B10="REGULAR", RANDBETWEEN(1,5), IF(B10="ESE", RANDBETWEEN(1,3), IF(B10="ESOL", RANDBETWEEN(2,5), IF(B10="GIFTED", RANDBETWEEN(3,5),""))))</f>
        <v>2</v>
      </c>
      <c r="N10" s="4">
        <f ca="1">IF(B10="REGULAR", RANDBETWEEN(1,5), IF(B10="ESE", RANDBETWEEN(1,3), IF(B10="ESOL", RANDBETWEEN(2,5), IF(B10="GIFTED", RANDBETWEEN(3,5),""))))</f>
        <v>4</v>
      </c>
      <c r="O10" s="13">
        <f t="shared" ca="1" si="3"/>
        <v>62</v>
      </c>
      <c r="P10" s="17" t="str">
        <f t="shared" ca="1" si="4"/>
        <v>D</v>
      </c>
    </row>
    <row r="11" spans="1:16">
      <c r="A11" s="3">
        <v>3657696641</v>
      </c>
      <c r="B11" t="s">
        <v>22</v>
      </c>
      <c r="C11" t="s">
        <v>50</v>
      </c>
      <c r="D11" s="4">
        <v>83</v>
      </c>
      <c r="E11" s="4">
        <v>86</v>
      </c>
      <c r="F11" s="4">
        <v>43</v>
      </c>
      <c r="G11" s="13">
        <f>AVERAGE(SampleData[[#This Row],[AvgLR1]:[AvgLR3]])</f>
        <v>70.666666666666671</v>
      </c>
      <c r="H11" s="5" t="str">
        <f t="shared" si="0"/>
        <v>B</v>
      </c>
      <c r="I11" s="5" t="str">
        <f>IF(E11&gt;=90,"A",IF(E11&gt;=80,"B",IF(E11&gt;=70,"C",IF(E11&gt;=60,"D","F"))))</f>
        <v>B</v>
      </c>
      <c r="J11" s="5" t="str">
        <f t="shared" si="1"/>
        <v>F</v>
      </c>
      <c r="K11" s="14" t="str">
        <f t="shared" si="2"/>
        <v>C</v>
      </c>
      <c r="L11" s="4">
        <f ca="1">IF(B11="REGULAR", RANDBETWEEN(1,5),
 IF(B11="ESE", RANDBETWEEN(1,3),
 IF(B11="ESOL", RANDBETWEEN(2,5),
 IF(B11="GIFTED", RANDBETWEEN(3,5),""))))</f>
        <v>2</v>
      </c>
      <c r="M11" s="4">
        <f ca="1">IF(B11="REGULAR", RANDBETWEEN(1,5), IF(B11="ESE", RANDBETWEEN(1,3), IF(B11="ESOL", RANDBETWEEN(2,5), IF(B11="GIFTED", RANDBETWEEN(3,5),""))))</f>
        <v>3</v>
      </c>
      <c r="N11" s="4">
        <f ca="1">IF(B11="REGULAR", RANDBETWEEN(1,5), IF(B11="ESE", RANDBETWEEN(1,3), IF(B11="ESOL", RANDBETWEEN(2,5), IF(B11="GIFTED", RANDBETWEEN(3,5),""))))</f>
        <v>1</v>
      </c>
      <c r="O11" s="13">
        <f t="shared" ca="1" si="3"/>
        <v>78</v>
      </c>
      <c r="P11" s="17" t="str">
        <f t="shared" ca="1" si="4"/>
        <v>C</v>
      </c>
    </row>
    <row r="12" spans="1:16">
      <c r="A12" s="3">
        <v>9251273766</v>
      </c>
      <c r="B12" t="s">
        <v>29</v>
      </c>
      <c r="C12" t="s">
        <v>49</v>
      </c>
      <c r="D12" s="4">
        <v>97</v>
      </c>
      <c r="E12" s="4">
        <v>81</v>
      </c>
      <c r="F12" s="4">
        <v>36</v>
      </c>
      <c r="G12" s="13">
        <f>AVERAGE(SampleData[[#This Row],[AvgLR1]:[AvgLR3]])</f>
        <v>71.333333333333329</v>
      </c>
      <c r="H12" s="5" t="str">
        <f t="shared" si="0"/>
        <v>A</v>
      </c>
      <c r="I12" s="5" t="str">
        <f>IF(E12&gt;=90,"A",IF(E12&gt;=80,"B",IF(E12&gt;=70,"C",IF(E12&gt;=60,"D","F"))))</f>
        <v>B</v>
      </c>
      <c r="J12" s="5" t="str">
        <f t="shared" si="1"/>
        <v>F</v>
      </c>
      <c r="K12" s="14" t="str">
        <f t="shared" si="2"/>
        <v>C</v>
      </c>
      <c r="L12" s="4">
        <f ca="1">IF(B12="REGULAR", RANDBETWEEN(1,5),
 IF(B12="ESE", RANDBETWEEN(1,3),
 IF(B12="ESOL", RANDBETWEEN(2,5),
 IF(B12="GIFTED", RANDBETWEEN(3,5),""))))</f>
        <v>1</v>
      </c>
      <c r="M12" s="4">
        <f ca="1">IF(B12="REGULAR", RANDBETWEEN(1,5), IF(B12="ESE", RANDBETWEEN(1,3), IF(B12="ESOL", RANDBETWEEN(2,5), IF(B12="GIFTED", RANDBETWEEN(3,5),""))))</f>
        <v>1</v>
      </c>
      <c r="N12" s="4">
        <f ca="1">IF(B12="REGULAR", RANDBETWEEN(1,5), IF(B12="ESE", RANDBETWEEN(1,3), IF(B12="ESOL", RANDBETWEEN(2,5), IF(B12="GIFTED", RANDBETWEEN(3,5),""))))</f>
        <v>3</v>
      </c>
      <c r="O12" s="13">
        <f t="shared" ca="1" si="3"/>
        <v>70</v>
      </c>
      <c r="P12" s="17" t="str">
        <f t="shared" ca="1" si="4"/>
        <v>C</v>
      </c>
    </row>
    <row r="13" spans="1:16">
      <c r="A13" s="3">
        <v>6985702553</v>
      </c>
      <c r="B13" t="s">
        <v>25</v>
      </c>
      <c r="C13" t="s">
        <v>49</v>
      </c>
      <c r="D13" s="4">
        <v>82</v>
      </c>
      <c r="E13" s="4">
        <v>91</v>
      </c>
      <c r="F13" s="4">
        <v>4</v>
      </c>
      <c r="G13" s="13">
        <f>AVERAGE(SampleData[[#This Row],[AvgLR1]:[AvgLR3]])</f>
        <v>59</v>
      </c>
      <c r="H13" s="5" t="str">
        <f t="shared" si="0"/>
        <v>B</v>
      </c>
      <c r="I13" s="5" t="str">
        <f>IF(E13&gt;=90,"A",IF(E13&gt;=80,"B",IF(E13&gt;=70,"C",IF(E13&gt;=60,"D","F"))))</f>
        <v>A</v>
      </c>
      <c r="J13" s="5" t="str">
        <f t="shared" si="1"/>
        <v>F</v>
      </c>
      <c r="K13" s="14" t="str">
        <f t="shared" si="2"/>
        <v>F</v>
      </c>
      <c r="L13" s="4">
        <f ca="1">IF(B13="REGULAR", RANDBETWEEN(1,5),
 IF(B13="ESE", RANDBETWEEN(1,3),
 IF(B13="ESOL", RANDBETWEEN(2,5),
 IF(B13="GIFTED", RANDBETWEEN(3,5),""))))</f>
        <v>3</v>
      </c>
      <c r="M13" s="4">
        <f ca="1">IF(B13="REGULAR", RANDBETWEEN(1,5), IF(B13="ESE", RANDBETWEEN(1,3), IF(B13="ESOL", RANDBETWEEN(2,5), IF(B13="GIFTED", RANDBETWEEN(3,5),""))))</f>
        <v>5</v>
      </c>
      <c r="N13" s="4">
        <f ca="1">IF(B13="REGULAR", RANDBETWEEN(1,5), IF(B13="ESE", RANDBETWEEN(1,3), IF(B13="ESOL", RANDBETWEEN(2,5), IF(B13="GIFTED", RANDBETWEEN(3,5),""))))</f>
        <v>4</v>
      </c>
      <c r="O13" s="13">
        <f t="shared" ca="1" si="3"/>
        <v>29</v>
      </c>
      <c r="P13" s="17" t="str">
        <f t="shared" ca="1" si="4"/>
        <v>F</v>
      </c>
    </row>
    <row r="14" spans="1:16">
      <c r="A14" s="3">
        <v>2251686230</v>
      </c>
      <c r="B14" t="s">
        <v>29</v>
      </c>
      <c r="C14" t="s">
        <v>48</v>
      </c>
      <c r="D14" s="4">
        <v>81</v>
      </c>
      <c r="E14" s="4">
        <v>86</v>
      </c>
      <c r="F14" s="4">
        <v>22</v>
      </c>
      <c r="G14" s="13">
        <f>AVERAGE(SampleData[[#This Row],[AvgLR1]:[AvgLR3]])</f>
        <v>63</v>
      </c>
      <c r="H14" s="5" t="str">
        <f t="shared" si="0"/>
        <v>B</v>
      </c>
      <c r="I14" s="5" t="str">
        <f>IF(E14&gt;=90,"A",IF(E14&gt;=80,"B",IF(E14&gt;=70,"C",IF(E14&gt;=60,"D","F"))))</f>
        <v>B</v>
      </c>
      <c r="J14" s="5" t="str">
        <f t="shared" si="1"/>
        <v>F</v>
      </c>
      <c r="K14" s="14" t="str">
        <f t="shared" si="2"/>
        <v>D</v>
      </c>
      <c r="L14" s="4">
        <f ca="1">IF(B14="REGULAR", RANDBETWEEN(1,5),
 IF(B14="ESE", RANDBETWEEN(1,3),
 IF(B14="ESOL", RANDBETWEEN(2,5),
 IF(B14="GIFTED", RANDBETWEEN(3,5),""))))</f>
        <v>4</v>
      </c>
      <c r="M14" s="4">
        <f ca="1">IF(B14="REGULAR", RANDBETWEEN(1,5), IF(B14="ESE", RANDBETWEEN(1,3), IF(B14="ESOL", RANDBETWEEN(2,5), IF(B14="GIFTED", RANDBETWEEN(3,5),""))))</f>
        <v>2</v>
      </c>
      <c r="N14" s="4">
        <f ca="1">IF(B14="REGULAR", RANDBETWEEN(1,5), IF(B14="ESE", RANDBETWEEN(1,3), IF(B14="ESOL", RANDBETWEEN(2,5), IF(B14="GIFTED", RANDBETWEEN(3,5),""))))</f>
        <v>5</v>
      </c>
      <c r="O14" s="13">
        <f t="shared" ca="1" si="3"/>
        <v>52</v>
      </c>
      <c r="P14" s="17" t="str">
        <f t="shared" ca="1" si="4"/>
        <v>F</v>
      </c>
    </row>
    <row r="15" spans="1:16">
      <c r="A15" s="3">
        <v>7836238288</v>
      </c>
      <c r="B15" t="s">
        <v>29</v>
      </c>
      <c r="C15" t="s">
        <v>48</v>
      </c>
      <c r="D15" s="4">
        <v>65</v>
      </c>
      <c r="E15" s="4">
        <v>96</v>
      </c>
      <c r="F15" s="4">
        <v>60</v>
      </c>
      <c r="G15" s="13">
        <f>AVERAGE(SampleData[[#This Row],[AvgLR1]:[AvgLR3]])</f>
        <v>73.666666666666671</v>
      </c>
      <c r="H15" s="5" t="str">
        <f t="shared" si="0"/>
        <v>D</v>
      </c>
      <c r="I15" s="5" t="str">
        <f>IF(E15&gt;=90,"A",IF(E15&gt;=80,"B",IF(E15&gt;=70,"C",IF(E15&gt;=60,"D","F"))))</f>
        <v>A</v>
      </c>
      <c r="J15" s="5" t="str">
        <f t="shared" si="1"/>
        <v>D</v>
      </c>
      <c r="K15" s="14" t="str">
        <f t="shared" si="2"/>
        <v>C</v>
      </c>
      <c r="L15" s="4">
        <f ca="1">IF(B15="REGULAR", RANDBETWEEN(1,5),
 IF(B15="ESE", RANDBETWEEN(1,3),
 IF(B15="ESOL", RANDBETWEEN(2,5),
 IF(B15="GIFTED", RANDBETWEEN(3,5),""))))</f>
        <v>5</v>
      </c>
      <c r="M15" s="4">
        <f ca="1">IF(B15="REGULAR", RANDBETWEEN(1,5), IF(B15="ESE", RANDBETWEEN(1,3), IF(B15="ESOL", RANDBETWEEN(2,5), IF(B15="GIFTED", RANDBETWEEN(3,5),""))))</f>
        <v>1</v>
      </c>
      <c r="N15" s="4">
        <f ca="1">IF(B15="REGULAR", RANDBETWEEN(1,5), IF(B15="ESE", RANDBETWEEN(1,3), IF(B15="ESOL", RANDBETWEEN(2,5), IF(B15="GIFTED", RANDBETWEEN(3,5),""))))</f>
        <v>5</v>
      </c>
      <c r="O15" s="13">
        <f t="shared" ca="1" si="3"/>
        <v>73</v>
      </c>
      <c r="P15" s="17" t="str">
        <f t="shared" ca="1" si="4"/>
        <v>C</v>
      </c>
    </row>
    <row r="16" spans="1:16">
      <c r="A16" s="3">
        <v>6107048882</v>
      </c>
      <c r="B16" t="s">
        <v>29</v>
      </c>
      <c r="C16" t="s">
        <v>48</v>
      </c>
      <c r="D16" s="4">
        <v>83</v>
      </c>
      <c r="E16" s="4">
        <v>91</v>
      </c>
      <c r="F16" s="4">
        <v>10</v>
      </c>
      <c r="G16" s="13">
        <f>AVERAGE(SampleData[[#This Row],[AvgLR1]:[AvgLR3]])</f>
        <v>61.333333333333336</v>
      </c>
      <c r="H16" s="5" t="str">
        <f t="shared" si="0"/>
        <v>B</v>
      </c>
      <c r="I16" s="5" t="str">
        <f>IF(E16&gt;=90,"A",IF(E16&gt;=80,"B",IF(E16&gt;=70,"C",IF(E16&gt;=60,"D","F"))))</f>
        <v>A</v>
      </c>
      <c r="J16" s="5" t="str">
        <f t="shared" si="1"/>
        <v>F</v>
      </c>
      <c r="K16" s="14" t="str">
        <f t="shared" si="2"/>
        <v>D</v>
      </c>
      <c r="L16" s="4">
        <f ca="1">IF(B16="REGULAR", RANDBETWEEN(1,5),
 IF(B16="ESE", RANDBETWEEN(1,3),
 IF(B16="ESOL", RANDBETWEEN(2,5),
 IF(B16="GIFTED", RANDBETWEEN(3,5),""))))</f>
        <v>1</v>
      </c>
      <c r="M16" s="4">
        <f ca="1">IF(B16="REGULAR", RANDBETWEEN(1,5), IF(B16="ESE", RANDBETWEEN(1,3), IF(B16="ESOL", RANDBETWEEN(2,5), IF(B16="GIFTED", RANDBETWEEN(3,5),""))))</f>
        <v>5</v>
      </c>
      <c r="N16" s="4">
        <f ca="1">IF(B16="REGULAR", RANDBETWEEN(1,5), IF(B16="ESE", RANDBETWEEN(1,3), IF(B16="ESOL", RANDBETWEEN(2,5), IF(B16="GIFTED", RANDBETWEEN(3,5),""))))</f>
        <v>3</v>
      </c>
      <c r="O16" s="13">
        <f t="shared" ca="1" si="3"/>
        <v>54</v>
      </c>
      <c r="P16" s="17" t="str">
        <f t="shared" ca="1" si="4"/>
        <v>F</v>
      </c>
    </row>
    <row r="17" spans="1:16">
      <c r="A17" s="3">
        <v>1129763904</v>
      </c>
      <c r="B17" t="s">
        <v>29</v>
      </c>
      <c r="C17" t="s">
        <v>50</v>
      </c>
      <c r="D17" s="4">
        <v>95</v>
      </c>
      <c r="E17" s="4">
        <v>84</v>
      </c>
      <c r="F17" s="4">
        <v>58</v>
      </c>
      <c r="G17" s="13">
        <f>AVERAGE(SampleData[[#This Row],[AvgLR1]:[AvgLR3]])</f>
        <v>79</v>
      </c>
      <c r="H17" s="5" t="str">
        <f t="shared" si="0"/>
        <v>A</v>
      </c>
      <c r="I17" s="5" t="str">
        <f>IF(E17&gt;=90,"A",IF(E17&gt;=80,"B",IF(E17&gt;=70,"C",IF(E17&gt;=60,"D","F"))))</f>
        <v>B</v>
      </c>
      <c r="J17" s="5" t="str">
        <f t="shared" si="1"/>
        <v>F</v>
      </c>
      <c r="K17" s="14" t="str">
        <f t="shared" si="2"/>
        <v>C</v>
      </c>
      <c r="L17" s="4">
        <f ca="1">IF(B17="REGULAR", RANDBETWEEN(1,5),
 IF(B17="ESE", RANDBETWEEN(1,3),
 IF(B17="ESOL", RANDBETWEEN(2,5),
 IF(B17="GIFTED", RANDBETWEEN(3,5),""))))</f>
        <v>3</v>
      </c>
      <c r="M17" s="4">
        <f ca="1">IF(B17="REGULAR", RANDBETWEEN(1,5), IF(B17="ESE", RANDBETWEEN(1,3), IF(B17="ESOL", RANDBETWEEN(2,5), IF(B17="GIFTED", RANDBETWEEN(3,5),""))))</f>
        <v>4</v>
      </c>
      <c r="N17" s="4">
        <f ca="1">IF(B17="REGULAR", RANDBETWEEN(1,5), IF(B17="ESE", RANDBETWEEN(1,3), IF(B17="ESOL", RANDBETWEEN(2,5), IF(B17="GIFTED", RANDBETWEEN(3,5),""))))</f>
        <v>1</v>
      </c>
      <c r="O17" s="13">
        <f t="shared" ca="1" si="3"/>
        <v>50</v>
      </c>
      <c r="P17" s="17" t="str">
        <f t="shared" ca="1" si="4"/>
        <v>F</v>
      </c>
    </row>
    <row r="18" spans="1:16">
      <c r="A18" s="3">
        <v>5551397430</v>
      </c>
      <c r="B18" t="s">
        <v>29</v>
      </c>
      <c r="C18" t="s">
        <v>50</v>
      </c>
      <c r="D18" s="4">
        <v>78</v>
      </c>
      <c r="E18" s="4">
        <v>93</v>
      </c>
      <c r="F18" s="4">
        <v>62</v>
      </c>
      <c r="G18" s="13">
        <f>AVERAGE(SampleData[[#This Row],[AvgLR1]:[AvgLR3]])</f>
        <v>77.666666666666671</v>
      </c>
      <c r="H18" s="5" t="str">
        <f t="shared" si="0"/>
        <v>C</v>
      </c>
      <c r="I18" s="5" t="str">
        <f>IF(E18&gt;=90,"A",IF(E18&gt;=80,"B",IF(E18&gt;=70,"C",IF(E18&gt;=60,"D","F"))))</f>
        <v>A</v>
      </c>
      <c r="J18" s="5" t="str">
        <f t="shared" si="1"/>
        <v>D</v>
      </c>
      <c r="K18" s="14" t="str">
        <f t="shared" si="2"/>
        <v>C</v>
      </c>
      <c r="L18" s="4">
        <f ca="1">IF(B18="REGULAR", RANDBETWEEN(1,5),
 IF(B18="ESE", RANDBETWEEN(1,3),
 IF(B18="ESOL", RANDBETWEEN(2,5),
 IF(B18="GIFTED", RANDBETWEEN(3,5),""))))</f>
        <v>2</v>
      </c>
      <c r="M18" s="4">
        <f ca="1">IF(B18="REGULAR", RANDBETWEEN(1,5), IF(B18="ESE", RANDBETWEEN(1,3), IF(B18="ESOL", RANDBETWEEN(2,5), IF(B18="GIFTED", RANDBETWEEN(3,5),""))))</f>
        <v>1</v>
      </c>
      <c r="N18" s="4">
        <f ca="1">IF(B18="REGULAR", RANDBETWEEN(1,5), IF(B18="ESE", RANDBETWEEN(1,3), IF(B18="ESOL", RANDBETWEEN(2,5), IF(B18="GIFTED", RANDBETWEEN(3,5),""))))</f>
        <v>4</v>
      </c>
      <c r="O18" s="13">
        <f t="shared" ca="1" si="3"/>
        <v>59</v>
      </c>
      <c r="P18" s="17" t="str">
        <f t="shared" ca="1" si="4"/>
        <v>F</v>
      </c>
    </row>
    <row r="19" spans="1:16">
      <c r="A19" s="3">
        <v>8151299873</v>
      </c>
      <c r="B19" t="s">
        <v>22</v>
      </c>
      <c r="C19" t="s">
        <v>51</v>
      </c>
      <c r="D19" s="4">
        <v>78</v>
      </c>
      <c r="E19" s="4">
        <v>93</v>
      </c>
      <c r="F19" s="4">
        <v>62</v>
      </c>
      <c r="G19" s="13">
        <f>AVERAGE(SampleData[[#This Row],[AvgLR1]:[AvgLR3]])</f>
        <v>77.666666666666671</v>
      </c>
      <c r="H19" s="5" t="str">
        <f t="shared" ref="H19:H26" si="5">IF(D19&gt;=90,"A",IF(D19&gt;=80,"B",IF(D19&gt;=70,"C",IF(D19&gt;=60,"D","F"))))</f>
        <v>C</v>
      </c>
      <c r="I19" s="5" t="str">
        <f>IF(E19&gt;=90,"A",IF(E19&gt;=80,"B",IF(E19&gt;=70,"C",IF(E19&gt;=60,"D","F"))))</f>
        <v>A</v>
      </c>
      <c r="J19" s="5" t="str">
        <f t="shared" ref="J19:J26" si="6">IF(F19&gt;=90,"A",IF(F19&gt;=80,"B",IF(F19&gt;=70,"C",IF(F19&gt;=60,"D","F"))))</f>
        <v>D</v>
      </c>
      <c r="K19" s="14" t="str">
        <f t="shared" si="2"/>
        <v>C</v>
      </c>
      <c r="L19" s="4">
        <f ca="1">IF(B19="REGULAR", RANDBETWEEN(1,5),
 IF(B19="ESE", RANDBETWEEN(1,3),
 IF(B19="ESOL", RANDBETWEEN(2,5),
 IF(B19="GIFTED", RANDBETWEEN(3,5),""))))</f>
        <v>2</v>
      </c>
      <c r="M19" s="4">
        <f ca="1">IF(B19="REGULAR", RANDBETWEEN(1,5), IF(B19="ESE", RANDBETWEEN(1,3), IF(B19="ESOL", RANDBETWEEN(2,5), IF(B19="GIFTED", RANDBETWEEN(3,5),""))))</f>
        <v>1</v>
      </c>
      <c r="N19" s="4">
        <f ca="1">IF(B19="REGULAR", RANDBETWEEN(1,5), IF(B19="ESE", RANDBETWEEN(1,3), IF(B19="ESOL", RANDBETWEEN(2,5), IF(B19="GIFTED", RANDBETWEEN(3,5),""))))</f>
        <v>3</v>
      </c>
      <c r="O19" s="13">
        <f t="shared" ca="1" si="3"/>
        <v>76</v>
      </c>
      <c r="P19" s="17" t="str">
        <f t="shared" ca="1" si="4"/>
        <v>C</v>
      </c>
    </row>
    <row r="20" spans="1:16">
      <c r="A20" s="3">
        <v>4712247235</v>
      </c>
      <c r="B20" t="s">
        <v>22</v>
      </c>
      <c r="C20" t="s">
        <v>51</v>
      </c>
      <c r="D20" s="4">
        <v>78</v>
      </c>
      <c r="E20" s="4">
        <v>93</v>
      </c>
      <c r="F20" s="4">
        <v>62</v>
      </c>
      <c r="G20" s="13">
        <f>AVERAGE(SampleData[[#This Row],[AvgLR1]:[AvgLR3]])</f>
        <v>77.666666666666671</v>
      </c>
      <c r="H20" s="5" t="str">
        <f t="shared" si="5"/>
        <v>C</v>
      </c>
      <c r="I20" s="5" t="str">
        <f>IF(E20&gt;=90,"A",IF(E20&gt;=80,"B",IF(E20&gt;=70,"C",IF(E20&gt;=60,"D","F"))))</f>
        <v>A</v>
      </c>
      <c r="J20" s="5" t="str">
        <f t="shared" si="6"/>
        <v>D</v>
      </c>
      <c r="K20" s="14" t="str">
        <f t="shared" si="2"/>
        <v>C</v>
      </c>
      <c r="L20" s="4">
        <f ca="1">IF(B20="REGULAR", RANDBETWEEN(1,5),
 IF(B20="ESE", RANDBETWEEN(1,3),
 IF(B20="ESOL", RANDBETWEEN(2,5),
 IF(B20="GIFTED", RANDBETWEEN(3,5),""))))</f>
        <v>1</v>
      </c>
      <c r="M20" s="4">
        <f ca="1">IF(B20="REGULAR", RANDBETWEEN(1,5), IF(B20="ESE", RANDBETWEEN(1,3), IF(B20="ESOL", RANDBETWEEN(2,5), IF(B20="GIFTED", RANDBETWEEN(3,5),""))))</f>
        <v>3</v>
      </c>
      <c r="N20" s="4">
        <f ca="1">IF(B20="REGULAR", RANDBETWEEN(1,5), IF(B20="ESE", RANDBETWEEN(1,3), IF(B20="ESOL", RANDBETWEEN(2,5), IF(B20="GIFTED", RANDBETWEEN(3,5),""))))</f>
        <v>3</v>
      </c>
      <c r="O20" s="13">
        <f t="shared" ca="1" si="3"/>
        <v>27</v>
      </c>
      <c r="P20" s="17" t="str">
        <f t="shared" ca="1" si="4"/>
        <v>F</v>
      </c>
    </row>
    <row r="21" spans="1:16">
      <c r="A21" s="3">
        <v>6817786384</v>
      </c>
      <c r="B21" t="s">
        <v>29</v>
      </c>
      <c r="C21" t="s">
        <v>50</v>
      </c>
      <c r="D21" s="4">
        <v>78</v>
      </c>
      <c r="E21" s="4">
        <v>93</v>
      </c>
      <c r="F21" s="4">
        <v>62</v>
      </c>
      <c r="G21" s="13">
        <f>AVERAGE(SampleData[[#This Row],[AvgLR1]:[AvgLR3]])</f>
        <v>77.666666666666671</v>
      </c>
      <c r="H21" s="5" t="str">
        <f t="shared" si="5"/>
        <v>C</v>
      </c>
      <c r="I21" s="5" t="str">
        <f>IF(E21&gt;=90,"A",IF(E21&gt;=80,"B",IF(E21&gt;=70,"C",IF(E21&gt;=60,"D","F"))))</f>
        <v>A</v>
      </c>
      <c r="J21" s="5" t="str">
        <f t="shared" si="6"/>
        <v>D</v>
      </c>
      <c r="K21" s="14" t="str">
        <f t="shared" si="2"/>
        <v>C</v>
      </c>
      <c r="L21" s="4">
        <f ca="1">IF(B21="REGULAR", RANDBETWEEN(1,5),
 IF(B21="ESE", RANDBETWEEN(1,3),
 IF(B21="ESOL", RANDBETWEEN(2,5),
 IF(B21="GIFTED", RANDBETWEEN(3,5),""))))</f>
        <v>2</v>
      </c>
      <c r="M21" s="4">
        <f ca="1">IF(B21="REGULAR", RANDBETWEEN(1,5), IF(B21="ESE", RANDBETWEEN(1,3), IF(B21="ESOL", RANDBETWEEN(2,5), IF(B21="GIFTED", RANDBETWEEN(3,5),""))))</f>
        <v>4</v>
      </c>
      <c r="N21" s="4">
        <f ca="1">IF(B21="REGULAR", RANDBETWEEN(1,5), IF(B21="ESE", RANDBETWEEN(1,3), IF(B21="ESOL", RANDBETWEEN(2,5), IF(B21="GIFTED", RANDBETWEEN(3,5),""))))</f>
        <v>5</v>
      </c>
      <c r="O21" s="13">
        <f t="shared" ca="1" si="3"/>
        <v>29</v>
      </c>
      <c r="P21" s="17" t="str">
        <f t="shared" ca="1" si="4"/>
        <v>F</v>
      </c>
    </row>
    <row r="22" spans="1:16">
      <c r="A22" s="3">
        <v>9342972668</v>
      </c>
      <c r="B22" t="s">
        <v>29</v>
      </c>
      <c r="C22" t="s">
        <v>49</v>
      </c>
      <c r="D22" s="4">
        <v>78</v>
      </c>
      <c r="E22" s="4">
        <v>93</v>
      </c>
      <c r="F22" s="4">
        <v>62</v>
      </c>
      <c r="G22" s="13">
        <f>AVERAGE(SampleData[[#This Row],[AvgLR1]:[AvgLR3]])</f>
        <v>77.666666666666671</v>
      </c>
      <c r="H22" s="5" t="str">
        <f t="shared" si="5"/>
        <v>C</v>
      </c>
      <c r="I22" s="5" t="str">
        <f>IF(E22&gt;=90,"A",IF(E22&gt;=80,"B",IF(E22&gt;=70,"C",IF(E22&gt;=60,"D","F"))))</f>
        <v>A</v>
      </c>
      <c r="J22" s="5" t="str">
        <f t="shared" si="6"/>
        <v>D</v>
      </c>
      <c r="K22" s="14" t="str">
        <f t="shared" si="2"/>
        <v>C</v>
      </c>
      <c r="L22" s="4">
        <f ca="1">IF(B22="REGULAR", RANDBETWEEN(1,5),
 IF(B22="ESE", RANDBETWEEN(1,3),
 IF(B22="ESOL", RANDBETWEEN(2,5),
 IF(B22="GIFTED", RANDBETWEEN(3,5),""))))</f>
        <v>3</v>
      </c>
      <c r="M22" s="4">
        <f ca="1">IF(B22="REGULAR", RANDBETWEEN(1,5), IF(B22="ESE", RANDBETWEEN(1,3), IF(B22="ESOL", RANDBETWEEN(2,5), IF(B22="GIFTED", RANDBETWEEN(3,5),""))))</f>
        <v>3</v>
      </c>
      <c r="N22" s="4">
        <f ca="1">IF(B22="REGULAR", RANDBETWEEN(1,5), IF(B22="ESE", RANDBETWEEN(1,3), IF(B22="ESOL", RANDBETWEEN(2,5), IF(B22="GIFTED", RANDBETWEEN(3,5),""))))</f>
        <v>3</v>
      </c>
      <c r="O22" s="13">
        <f t="shared" ca="1" si="3"/>
        <v>87</v>
      </c>
      <c r="P22" s="17" t="str">
        <f t="shared" ca="1" si="4"/>
        <v>B</v>
      </c>
    </row>
    <row r="23" spans="1:16">
      <c r="A23" s="3">
        <v>5247528528</v>
      </c>
      <c r="B23" t="s">
        <v>29</v>
      </c>
      <c r="C23" t="s">
        <v>48</v>
      </c>
      <c r="D23" s="4">
        <v>78</v>
      </c>
      <c r="E23" s="4">
        <v>93</v>
      </c>
      <c r="F23" s="4">
        <v>62</v>
      </c>
      <c r="G23" s="13">
        <f>AVERAGE(SampleData[[#This Row],[AvgLR1]:[AvgLR3]])</f>
        <v>77.666666666666671</v>
      </c>
      <c r="H23" s="5" t="str">
        <f t="shared" si="5"/>
        <v>C</v>
      </c>
      <c r="I23" s="5" t="str">
        <f>IF(E23&gt;=90,"A",IF(E23&gt;=80,"B",IF(E23&gt;=70,"C",IF(E23&gt;=60,"D","F"))))</f>
        <v>A</v>
      </c>
      <c r="J23" s="5" t="str">
        <f t="shared" si="6"/>
        <v>D</v>
      </c>
      <c r="K23" s="14" t="str">
        <f t="shared" si="2"/>
        <v>C</v>
      </c>
      <c r="L23" s="4">
        <f ca="1">IF(B23="REGULAR", RANDBETWEEN(1,5),
 IF(B23="ESE", RANDBETWEEN(1,3),
 IF(B23="ESOL", RANDBETWEEN(2,5),
 IF(B23="GIFTED", RANDBETWEEN(3,5),""))))</f>
        <v>3</v>
      </c>
      <c r="M23" s="4">
        <f ca="1">IF(B23="REGULAR", RANDBETWEEN(1,5), IF(B23="ESE", RANDBETWEEN(1,3), IF(B23="ESOL", RANDBETWEEN(2,5), IF(B23="GIFTED", RANDBETWEEN(3,5),""))))</f>
        <v>3</v>
      </c>
      <c r="N23" s="4">
        <f ca="1">IF(B23="REGULAR", RANDBETWEEN(1,5), IF(B23="ESE", RANDBETWEEN(1,3), IF(B23="ESOL", RANDBETWEEN(2,5), IF(B23="GIFTED", RANDBETWEEN(3,5),""))))</f>
        <v>2</v>
      </c>
      <c r="O23" s="13">
        <f t="shared" ca="1" si="3"/>
        <v>89</v>
      </c>
      <c r="P23" s="17" t="str">
        <f t="shared" ca="1" si="4"/>
        <v>B</v>
      </c>
    </row>
    <row r="24" spans="1:16">
      <c r="A24" s="3">
        <v>5311667857</v>
      </c>
      <c r="B24" t="s">
        <v>27</v>
      </c>
      <c r="C24" t="s">
        <v>50</v>
      </c>
      <c r="D24" s="4">
        <v>78</v>
      </c>
      <c r="E24" s="4">
        <v>93</v>
      </c>
      <c r="F24" s="4">
        <v>62</v>
      </c>
      <c r="G24" s="13">
        <f>AVERAGE(SampleData[[#This Row],[AvgLR1]:[AvgLR3]])</f>
        <v>77.666666666666671</v>
      </c>
      <c r="H24" s="5" t="str">
        <f t="shared" si="5"/>
        <v>C</v>
      </c>
      <c r="I24" s="5" t="str">
        <f>IF(E24&gt;=90,"A",IF(E24&gt;=80,"B",IF(E24&gt;=70,"C",IF(E24&gt;=60,"D","F"))))</f>
        <v>A</v>
      </c>
      <c r="J24" s="5" t="str">
        <f t="shared" si="6"/>
        <v>D</v>
      </c>
      <c r="K24" s="14" t="str">
        <f t="shared" si="2"/>
        <v>C</v>
      </c>
      <c r="L24" s="4">
        <f ca="1">IF(B24="REGULAR", RANDBETWEEN(1,5),
 IF(B24="ESE", RANDBETWEEN(1,3),
 IF(B24="ESOL", RANDBETWEEN(2,5),
 IF(B24="GIFTED", RANDBETWEEN(3,5),""))))</f>
        <v>4</v>
      </c>
      <c r="M24" s="4">
        <f ca="1">IF(B24="REGULAR", RANDBETWEEN(1,5), IF(B24="ESE", RANDBETWEEN(1,3), IF(B24="ESOL", RANDBETWEEN(2,5), IF(B24="GIFTED", RANDBETWEEN(3,5),""))))</f>
        <v>5</v>
      </c>
      <c r="N24" s="4">
        <f ca="1">IF(B24="REGULAR", RANDBETWEEN(1,5), IF(B24="ESE", RANDBETWEEN(1,3), IF(B24="ESOL", RANDBETWEEN(2,5), IF(B24="GIFTED", RANDBETWEEN(3,5),""))))</f>
        <v>3</v>
      </c>
      <c r="O24" s="13">
        <f t="shared" ca="1" si="3"/>
        <v>65</v>
      </c>
      <c r="P24" s="17" t="str">
        <f t="shared" ca="1" si="4"/>
        <v>D</v>
      </c>
    </row>
    <row r="25" spans="1:16">
      <c r="A25" s="3">
        <v>9792546523</v>
      </c>
      <c r="B25" t="s">
        <v>29</v>
      </c>
      <c r="C25" t="s">
        <v>50</v>
      </c>
      <c r="D25" s="4">
        <v>78</v>
      </c>
      <c r="E25" s="4">
        <v>93</v>
      </c>
      <c r="F25" s="4">
        <v>62</v>
      </c>
      <c r="G25" s="13">
        <f>AVERAGE(SampleData[[#This Row],[AvgLR1]:[AvgLR3]])</f>
        <v>77.666666666666671</v>
      </c>
      <c r="H25" s="5" t="str">
        <f t="shared" si="5"/>
        <v>C</v>
      </c>
      <c r="I25" s="5" t="str">
        <f>IF(E25&gt;=90,"A",IF(E25&gt;=80,"B",IF(E25&gt;=70,"C",IF(E25&gt;=60,"D","F"))))</f>
        <v>A</v>
      </c>
      <c r="J25" s="5" t="str">
        <f t="shared" si="6"/>
        <v>D</v>
      </c>
      <c r="K25" s="14" t="str">
        <f t="shared" si="2"/>
        <v>C</v>
      </c>
      <c r="L25" s="4">
        <f ca="1">IF(B25="REGULAR", RANDBETWEEN(1,5),
 IF(B25="ESE", RANDBETWEEN(1,3),
 IF(B25="ESOL", RANDBETWEEN(2,5),
 IF(B25="GIFTED", RANDBETWEEN(3,5),""))))</f>
        <v>4</v>
      </c>
      <c r="M25" s="4">
        <f ca="1">IF(B25="REGULAR", RANDBETWEEN(1,5), IF(B25="ESE", RANDBETWEEN(1,3), IF(B25="ESOL", RANDBETWEEN(2,5), IF(B25="GIFTED", RANDBETWEEN(3,5),""))))</f>
        <v>3</v>
      </c>
      <c r="N25" s="4">
        <f ca="1">IF(B25="REGULAR", RANDBETWEEN(1,5), IF(B25="ESE", RANDBETWEEN(1,3), IF(B25="ESOL", RANDBETWEEN(2,5), IF(B25="GIFTED", RANDBETWEEN(3,5),""))))</f>
        <v>1</v>
      </c>
      <c r="O25" s="13">
        <f t="shared" ca="1" si="3"/>
        <v>61</v>
      </c>
      <c r="P25" s="17" t="str">
        <f t="shared" ca="1" si="4"/>
        <v>D</v>
      </c>
    </row>
    <row r="26" spans="1:16">
      <c r="A26" s="3">
        <v>2485651197</v>
      </c>
      <c r="B26" t="s">
        <v>29</v>
      </c>
      <c r="C26" t="s">
        <v>50</v>
      </c>
      <c r="D26" s="4">
        <v>78</v>
      </c>
      <c r="E26" s="4">
        <v>93</v>
      </c>
      <c r="F26" s="4">
        <v>62</v>
      </c>
      <c r="G26" s="13">
        <f>AVERAGE(SampleData[[#This Row],[AvgLR1]:[AvgLR3]])</f>
        <v>77.666666666666671</v>
      </c>
      <c r="H26" s="5" t="str">
        <f t="shared" si="5"/>
        <v>C</v>
      </c>
      <c r="I26" s="5" t="str">
        <f>IF(E26&gt;=90,"A",IF(E26&gt;=80,"B",IF(E26&gt;=70,"C",IF(E26&gt;=60,"D","F"))))</f>
        <v>A</v>
      </c>
      <c r="J26" s="5" t="str">
        <f t="shared" si="6"/>
        <v>D</v>
      </c>
      <c r="K26" s="14" t="str">
        <f t="shared" si="2"/>
        <v>C</v>
      </c>
      <c r="L26" s="4">
        <f ca="1">IF(B26="REGULAR", RANDBETWEEN(1,5),
 IF(B26="ESE", RANDBETWEEN(1,3),
 IF(B26="ESOL", RANDBETWEEN(2,5),
 IF(B26="GIFTED", RANDBETWEEN(3,5),""))))</f>
        <v>3</v>
      </c>
      <c r="M26" s="4">
        <f ca="1">IF(B26="REGULAR", RANDBETWEEN(1,5), IF(B26="ESE", RANDBETWEEN(1,3), IF(B26="ESOL", RANDBETWEEN(2,5), IF(B26="GIFTED", RANDBETWEEN(3,5),""))))</f>
        <v>2</v>
      </c>
      <c r="N26" s="4">
        <f ca="1">IF(B26="REGULAR", RANDBETWEEN(1,5), IF(B26="ESE", RANDBETWEEN(1,3), IF(B26="ESOL", RANDBETWEEN(2,5), IF(B26="GIFTED", RANDBETWEEN(3,5),""))))</f>
        <v>5</v>
      </c>
      <c r="O26" s="13">
        <f t="shared" ca="1" si="3"/>
        <v>85</v>
      </c>
      <c r="P26" s="17" t="str">
        <f t="shared" ca="1" si="4"/>
        <v>B</v>
      </c>
    </row>
    <row r="27" spans="1:16">
      <c r="A27" s="3">
        <v>1033425515</v>
      </c>
      <c r="B27" t="s">
        <v>22</v>
      </c>
      <c r="C27" t="s">
        <v>51</v>
      </c>
      <c r="D27" s="4">
        <v>78</v>
      </c>
      <c r="E27" s="4">
        <v>93</v>
      </c>
      <c r="F27" s="4">
        <v>62</v>
      </c>
      <c r="G27" s="13">
        <f>AVERAGE(SampleData[[#This Row],[AvgLR1]:[AvgLR3]])</f>
        <v>77.666666666666671</v>
      </c>
      <c r="H27" s="5" t="str">
        <f t="shared" ref="H27:H31" si="7">IF(D27&gt;=90,"A",IF(D27&gt;=80,"B",IF(D27&gt;=70,"C",IF(D27&gt;=60,"D","F"))))</f>
        <v>C</v>
      </c>
      <c r="I27" s="5" t="str">
        <f>IF(E27&gt;=90,"A",IF(E27&gt;=80,"B",IF(E27&gt;=70,"C",IF(E27&gt;=60,"D","F"))))</f>
        <v>A</v>
      </c>
      <c r="J27" s="5" t="str">
        <f t="shared" ref="J27:J31" si="8">IF(F27&gt;=90,"A",IF(F27&gt;=80,"B",IF(F27&gt;=70,"C",IF(F27&gt;=60,"D","F"))))</f>
        <v>D</v>
      </c>
      <c r="K27" s="14" t="str">
        <f t="shared" si="2"/>
        <v>C</v>
      </c>
      <c r="L27" s="4">
        <f ca="1">IF(B27="REGULAR", RANDBETWEEN(1,5),
 IF(B27="ESE", RANDBETWEEN(1,3),
 IF(B27="ESOL", RANDBETWEEN(2,5),
 IF(B27="GIFTED", RANDBETWEEN(3,5),""))))</f>
        <v>3</v>
      </c>
      <c r="M27" s="4">
        <f ca="1">IF(B27="REGULAR", RANDBETWEEN(1,5), IF(B27="ESE", RANDBETWEEN(1,3), IF(B27="ESOL", RANDBETWEEN(2,5), IF(B27="GIFTED", RANDBETWEEN(3,5),""))))</f>
        <v>2</v>
      </c>
      <c r="N27" s="4">
        <f ca="1">IF(B27="REGULAR", RANDBETWEEN(1,5), IF(B27="ESE", RANDBETWEEN(1,3), IF(B27="ESOL", RANDBETWEEN(2,5), IF(B27="GIFTED", RANDBETWEEN(3,5),""))))</f>
        <v>3</v>
      </c>
      <c r="O27" s="13">
        <f t="shared" ca="1" si="3"/>
        <v>24</v>
      </c>
      <c r="P27" s="17" t="str">
        <f t="shared" ca="1" si="4"/>
        <v>F</v>
      </c>
    </row>
    <row r="28" spans="1:16">
      <c r="A28" s="3">
        <v>1832847443</v>
      </c>
      <c r="B28" t="s">
        <v>22</v>
      </c>
      <c r="C28" t="s">
        <v>51</v>
      </c>
      <c r="D28" s="4">
        <v>78</v>
      </c>
      <c r="E28" s="4">
        <v>93</v>
      </c>
      <c r="F28" s="4">
        <v>62</v>
      </c>
      <c r="G28" s="13">
        <f>AVERAGE(SampleData[[#This Row],[AvgLR1]:[AvgLR3]])</f>
        <v>77.666666666666671</v>
      </c>
      <c r="H28" s="5" t="str">
        <f t="shared" si="7"/>
        <v>C</v>
      </c>
      <c r="I28" s="5" t="str">
        <f>IF(E28&gt;=90,"A",IF(E28&gt;=80,"B",IF(E28&gt;=70,"C",IF(E28&gt;=60,"D","F"))))</f>
        <v>A</v>
      </c>
      <c r="J28" s="5" t="str">
        <f t="shared" si="8"/>
        <v>D</v>
      </c>
      <c r="K28" s="14" t="str">
        <f t="shared" si="2"/>
        <v>C</v>
      </c>
      <c r="L28" s="4">
        <f ca="1">IF(B28="REGULAR", RANDBETWEEN(1,5),
 IF(B28="ESE", RANDBETWEEN(1,3),
 IF(B28="ESOL", RANDBETWEEN(2,5),
 IF(B28="GIFTED", RANDBETWEEN(3,5),""))))</f>
        <v>3</v>
      </c>
      <c r="M28" s="4">
        <f ca="1">IF(B28="REGULAR", RANDBETWEEN(1,5), IF(B28="ESE", RANDBETWEEN(1,3), IF(B28="ESOL", RANDBETWEEN(2,5), IF(B28="GIFTED", RANDBETWEEN(3,5),""))))</f>
        <v>3</v>
      </c>
      <c r="N28" s="4">
        <f ca="1">IF(B28="REGULAR", RANDBETWEEN(1,5), IF(B28="ESE", RANDBETWEEN(1,3), IF(B28="ESOL", RANDBETWEEN(2,5), IF(B28="GIFTED", RANDBETWEEN(3,5),""))))</f>
        <v>3</v>
      </c>
      <c r="O28" s="13">
        <f t="shared" ca="1" si="3"/>
        <v>21</v>
      </c>
      <c r="P28" s="17" t="str">
        <f t="shared" ca="1" si="4"/>
        <v>F</v>
      </c>
    </row>
    <row r="29" spans="1:16">
      <c r="A29" s="3">
        <v>4291260922</v>
      </c>
      <c r="B29" t="s">
        <v>25</v>
      </c>
      <c r="C29" t="s">
        <v>52</v>
      </c>
      <c r="D29" s="4">
        <v>78</v>
      </c>
      <c r="E29" s="4">
        <v>93</v>
      </c>
      <c r="F29" s="4">
        <v>62</v>
      </c>
      <c r="G29" s="13">
        <f>AVERAGE(SampleData[[#This Row],[AvgLR1]:[AvgLR3]])</f>
        <v>77.666666666666671</v>
      </c>
      <c r="H29" s="5" t="str">
        <f t="shared" si="7"/>
        <v>C</v>
      </c>
      <c r="I29" s="5" t="str">
        <f>IF(E29&gt;=90,"A",IF(E29&gt;=80,"B",IF(E29&gt;=70,"C",IF(E29&gt;=60,"D","F"))))</f>
        <v>A</v>
      </c>
      <c r="J29" s="5" t="str">
        <f t="shared" si="8"/>
        <v>D</v>
      </c>
      <c r="K29" s="14" t="str">
        <f t="shared" si="2"/>
        <v>C</v>
      </c>
      <c r="L29" s="4">
        <f ca="1">IF(B29="REGULAR", RANDBETWEEN(1,5),
 IF(B29="ESE", RANDBETWEEN(1,3),
 IF(B29="ESOL", RANDBETWEEN(2,5),
 IF(B29="GIFTED", RANDBETWEEN(3,5),""))))</f>
        <v>5</v>
      </c>
      <c r="M29" s="4">
        <f ca="1">IF(B29="REGULAR", RANDBETWEEN(1,5), IF(B29="ESE", RANDBETWEEN(1,3), IF(B29="ESOL", RANDBETWEEN(2,5), IF(B29="GIFTED", RANDBETWEEN(3,5),""))))</f>
        <v>4</v>
      </c>
      <c r="N29" s="4">
        <f ca="1">IF(B29="REGULAR", RANDBETWEEN(1,5), IF(B29="ESE", RANDBETWEEN(1,3), IF(B29="ESOL", RANDBETWEEN(2,5), IF(B29="GIFTED", RANDBETWEEN(3,5),""))))</f>
        <v>4</v>
      </c>
      <c r="O29" s="13">
        <f t="shared" ca="1" si="3"/>
        <v>63</v>
      </c>
      <c r="P29" s="17" t="str">
        <f t="shared" ca="1" si="4"/>
        <v>D</v>
      </c>
    </row>
    <row r="30" spans="1:16">
      <c r="A30" s="3">
        <v>7790566213</v>
      </c>
      <c r="B30" t="s">
        <v>29</v>
      </c>
      <c r="C30" t="s">
        <v>52</v>
      </c>
      <c r="D30" s="4">
        <v>78</v>
      </c>
      <c r="E30" s="4">
        <v>93</v>
      </c>
      <c r="F30" s="4">
        <v>62</v>
      </c>
      <c r="G30" s="13">
        <f>AVERAGE(SampleData[[#This Row],[AvgLR1]:[AvgLR3]])</f>
        <v>77.666666666666671</v>
      </c>
      <c r="H30" s="5" t="str">
        <f t="shared" si="7"/>
        <v>C</v>
      </c>
      <c r="I30" s="5" t="str">
        <f>IF(E30&gt;=90,"A",IF(E30&gt;=80,"B",IF(E30&gt;=70,"C",IF(E30&gt;=60,"D","F"))))</f>
        <v>A</v>
      </c>
      <c r="J30" s="5" t="str">
        <f t="shared" si="8"/>
        <v>D</v>
      </c>
      <c r="K30" s="14" t="str">
        <f t="shared" si="2"/>
        <v>C</v>
      </c>
      <c r="L30" s="4">
        <f ca="1">IF(B30="REGULAR", RANDBETWEEN(1,5),
 IF(B30="ESE", RANDBETWEEN(1,3),
 IF(B30="ESOL", RANDBETWEEN(2,5),
 IF(B30="GIFTED", RANDBETWEEN(3,5),""))))</f>
        <v>5</v>
      </c>
      <c r="M30" s="4">
        <f ca="1">IF(B30="REGULAR", RANDBETWEEN(1,5), IF(B30="ESE", RANDBETWEEN(1,3), IF(B30="ESOL", RANDBETWEEN(2,5), IF(B30="GIFTED", RANDBETWEEN(3,5),""))))</f>
        <v>4</v>
      </c>
      <c r="N30" s="4">
        <f ca="1">IF(B30="REGULAR", RANDBETWEEN(1,5), IF(B30="ESE", RANDBETWEEN(1,3), IF(B30="ESOL", RANDBETWEEN(2,5), IF(B30="GIFTED", RANDBETWEEN(3,5),""))))</f>
        <v>1</v>
      </c>
      <c r="O30" s="13">
        <f t="shared" ca="1" si="3"/>
        <v>91</v>
      </c>
      <c r="P30" s="17" t="str">
        <f t="shared" ca="1" si="4"/>
        <v>A</v>
      </c>
    </row>
    <row r="31" spans="1:16">
      <c r="A31" s="3">
        <v>1398608527</v>
      </c>
      <c r="B31" t="s">
        <v>29</v>
      </c>
      <c r="C31" t="s">
        <v>52</v>
      </c>
      <c r="D31" s="4">
        <v>78</v>
      </c>
      <c r="E31" s="4">
        <v>93</v>
      </c>
      <c r="F31" s="4">
        <v>62</v>
      </c>
      <c r="G31" s="13">
        <f>AVERAGE(SampleData[[#This Row],[AvgLR1]:[AvgLR3]])</f>
        <v>77.666666666666671</v>
      </c>
      <c r="H31" s="5" t="str">
        <f t="shared" si="7"/>
        <v>C</v>
      </c>
      <c r="I31" s="5" t="str">
        <f>IF(E31&gt;=90,"A",IF(E31&gt;=80,"B",IF(E31&gt;=70,"C",IF(E31&gt;=60,"D","F"))))</f>
        <v>A</v>
      </c>
      <c r="J31" s="5" t="str">
        <f t="shared" si="8"/>
        <v>D</v>
      </c>
      <c r="K31" s="14" t="str">
        <f t="shared" si="2"/>
        <v>C</v>
      </c>
      <c r="L31" s="4">
        <f ca="1">IF(B31="REGULAR", RANDBETWEEN(1,5),
 IF(B31="ESE", RANDBETWEEN(1,3),
 IF(B31="ESOL", RANDBETWEEN(2,5),
 IF(B31="GIFTED", RANDBETWEEN(3,5),""))))</f>
        <v>2</v>
      </c>
      <c r="M31" s="4">
        <f ca="1">IF(B31="REGULAR", RANDBETWEEN(1,5), IF(B31="ESE", RANDBETWEEN(1,3), IF(B31="ESOL", RANDBETWEEN(2,5), IF(B31="GIFTED", RANDBETWEEN(3,5),""))))</f>
        <v>1</v>
      </c>
      <c r="N31" s="4">
        <f ca="1">IF(B31="REGULAR", RANDBETWEEN(1,5), IF(B31="ESE", RANDBETWEEN(1,3), IF(B31="ESOL", RANDBETWEEN(2,5), IF(B31="GIFTED", RANDBETWEEN(3,5),""))))</f>
        <v>2</v>
      </c>
      <c r="O31" s="13">
        <f t="shared" ca="1" si="3"/>
        <v>90</v>
      </c>
      <c r="P31" s="17" t="str">
        <f t="shared" ca="1" si="4"/>
        <v>A</v>
      </c>
    </row>
  </sheetData>
  <sheetProtection deleteColumns="0" deleteRows="0"/>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AE15B355-6A59-4CE2-A046-89284A29FD7F}">
          <x14:formula1>
            <xm:f>References!$B$2:$B$5</xm:f>
          </x14:formula1>
          <xm:sqref>B2:B31</xm:sqref>
        </x14:dataValidation>
        <x14:dataValidation type="list" allowBlank="1" showInputMessage="1" showErrorMessage="1" xr:uid="{0F6C3238-4E67-49CA-9081-68B3E4F4AD92}">
          <x14:formula1>
            <xm:f>References!$C$10:$C$14</xm:f>
          </x14:formula1>
          <xm:sqref>C2:C31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C09D-C8F0-43D0-A9EE-75B779D19CA7}">
  <sheetPr>
    <tabColor theme="9" tint="0.59999389629810485"/>
  </sheetPr>
  <dimension ref="A1:F20"/>
  <sheetViews>
    <sheetView workbookViewId="0">
      <selection activeCell="A14" sqref="A14"/>
    </sheetView>
  </sheetViews>
  <sheetFormatPr defaultRowHeight="15"/>
  <cols>
    <col min="1" max="1" width="30.85546875" customWidth="1"/>
    <col min="2" max="2" width="11.140625" bestFit="1" customWidth="1"/>
    <col min="3" max="3" width="8.140625" customWidth="1"/>
    <col min="4" max="4" width="14.42578125" bestFit="1" customWidth="1"/>
    <col min="5" max="5" width="15.7109375" bestFit="1" customWidth="1"/>
    <col min="6" max="6" width="14.42578125" bestFit="1" customWidth="1"/>
    <col min="7" max="7" width="24" bestFit="1" customWidth="1"/>
    <col min="8" max="8" width="7.85546875" bestFit="1" customWidth="1"/>
    <col min="10" max="12" width="14.42578125" bestFit="1" customWidth="1"/>
  </cols>
  <sheetData>
    <row r="1" spans="1:6">
      <c r="A1" t="s">
        <v>16</v>
      </c>
      <c r="B1" t="s">
        <v>15</v>
      </c>
      <c r="D1" t="s">
        <v>18</v>
      </c>
      <c r="E1" t="s">
        <v>19</v>
      </c>
    </row>
    <row r="2" spans="1:6" ht="45">
      <c r="A2" s="6" t="s">
        <v>23</v>
      </c>
      <c r="B2" s="3" t="s">
        <v>22</v>
      </c>
      <c r="D2" s="3" t="s">
        <v>33</v>
      </c>
      <c r="E2" s="7" t="s">
        <v>38</v>
      </c>
    </row>
    <row r="3" spans="1:6" ht="30">
      <c r="A3" s="6" t="s">
        <v>24</v>
      </c>
      <c r="B3" s="3" t="s">
        <v>25</v>
      </c>
      <c r="D3" s="3" t="s">
        <v>34</v>
      </c>
      <c r="E3" s="7" t="s">
        <v>39</v>
      </c>
    </row>
    <row r="4" spans="1:6" ht="30.75" customHeight="1">
      <c r="A4" s="6" t="s">
        <v>26</v>
      </c>
      <c r="B4" s="3" t="s">
        <v>27</v>
      </c>
      <c r="D4" s="3" t="s">
        <v>35</v>
      </c>
      <c r="E4" s="7" t="s">
        <v>40</v>
      </c>
    </row>
    <row r="5" spans="1:6" ht="30">
      <c r="A5" s="6" t="s">
        <v>28</v>
      </c>
      <c r="B5" s="3" t="s">
        <v>29</v>
      </c>
      <c r="D5" s="3" t="s">
        <v>36</v>
      </c>
      <c r="E5" s="7" t="s">
        <v>41</v>
      </c>
    </row>
    <row r="6" spans="1:6" ht="15.75">
      <c r="D6" s="3" t="s">
        <v>37</v>
      </c>
      <c r="E6" s="7" t="s">
        <v>42</v>
      </c>
    </row>
    <row r="7" spans="1:6" ht="15.75">
      <c r="E7" s="1"/>
    </row>
    <row r="9" spans="1:6">
      <c r="A9" t="s">
        <v>20</v>
      </c>
      <c r="B9" t="s">
        <v>21</v>
      </c>
      <c r="C9" t="s">
        <v>15</v>
      </c>
      <c r="D9" t="s">
        <v>11</v>
      </c>
      <c r="E9" t="s">
        <v>12</v>
      </c>
      <c r="F9" t="s">
        <v>13</v>
      </c>
    </row>
    <row r="10" spans="1:6">
      <c r="A10" s="3" t="s">
        <v>43</v>
      </c>
      <c r="B10" s="3">
        <v>9</v>
      </c>
      <c r="C10" s="3" t="s">
        <v>48</v>
      </c>
      <c r="D10" s="3" t="s">
        <v>53</v>
      </c>
      <c r="E10" s="3" t="s">
        <v>54</v>
      </c>
      <c r="F10" s="3" t="s">
        <v>55</v>
      </c>
    </row>
    <row r="11" spans="1:6">
      <c r="A11" s="3" t="s">
        <v>44</v>
      </c>
      <c r="B11" s="3">
        <v>10</v>
      </c>
      <c r="C11" s="3" t="s">
        <v>50</v>
      </c>
      <c r="D11" s="3" t="s">
        <v>54</v>
      </c>
      <c r="E11" s="3" t="s">
        <v>55</v>
      </c>
      <c r="F11" s="3" t="s">
        <v>43</v>
      </c>
    </row>
    <row r="12" spans="1:6">
      <c r="A12" s="3" t="s">
        <v>45</v>
      </c>
      <c r="B12" s="3">
        <v>11</v>
      </c>
      <c r="C12" s="3" t="s">
        <v>49</v>
      </c>
      <c r="D12" s="3" t="s">
        <v>55</v>
      </c>
      <c r="E12" s="3" t="s">
        <v>43</v>
      </c>
      <c r="F12" s="3" t="s">
        <v>44</v>
      </c>
    </row>
    <row r="13" spans="1:6">
      <c r="A13" s="3" t="s">
        <v>46</v>
      </c>
      <c r="B13" s="3">
        <v>12</v>
      </c>
      <c r="C13" s="3" t="s">
        <v>51</v>
      </c>
      <c r="D13" s="3" t="s">
        <v>55</v>
      </c>
      <c r="E13" s="3" t="s">
        <v>43</v>
      </c>
      <c r="F13" s="3" t="s">
        <v>44</v>
      </c>
    </row>
    <row r="14" spans="1:6">
      <c r="A14" s="6" t="s">
        <v>47</v>
      </c>
      <c r="B14" s="3">
        <v>12</v>
      </c>
      <c r="C14" s="3" t="s">
        <v>52</v>
      </c>
      <c r="D14" s="3" t="s">
        <v>55</v>
      </c>
      <c r="E14" s="3" t="s">
        <v>43</v>
      </c>
      <c r="F14" s="3" t="s">
        <v>44</v>
      </c>
    </row>
    <row r="17" spans="1:2">
      <c r="A17" t="s">
        <v>17</v>
      </c>
      <c r="B17" t="s">
        <v>15</v>
      </c>
    </row>
    <row r="18" spans="1:2">
      <c r="A18" s="3" t="s">
        <v>30</v>
      </c>
      <c r="B18" s="3" t="s">
        <v>2</v>
      </c>
    </row>
    <row r="19" spans="1:2">
      <c r="A19" s="3" t="s">
        <v>31</v>
      </c>
      <c r="B19" s="3" t="s">
        <v>3</v>
      </c>
    </row>
    <row r="20" spans="1:2">
      <c r="A20" s="3" t="s">
        <v>32</v>
      </c>
      <c r="B20" s="3" t="s">
        <v>4</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195F-B561-474E-A185-B8C36F9B0042}">
  <dimension ref="A1:W73"/>
  <sheetViews>
    <sheetView topLeftCell="A22" zoomScale="110" zoomScaleNormal="110" workbookViewId="0">
      <selection activeCell="R33" sqref="R33"/>
    </sheetView>
  </sheetViews>
  <sheetFormatPr defaultRowHeight="15"/>
  <cols>
    <col min="1" max="1" width="17.42578125" bestFit="1" customWidth="1"/>
    <col min="2" max="2" width="19.140625" bestFit="1" customWidth="1"/>
    <col min="3" max="3" width="7.140625" bestFit="1" customWidth="1"/>
    <col min="4" max="4" width="4" bestFit="1" customWidth="1"/>
    <col min="5" max="5" width="7" bestFit="1" customWidth="1"/>
    <col min="6" max="6" width="7.140625" bestFit="1" customWidth="1"/>
    <col min="7" max="7" width="4.140625" bestFit="1" customWidth="1"/>
    <col min="8" max="8" width="7.140625" bestFit="1" customWidth="1"/>
    <col min="9" max="9" width="4" bestFit="1" customWidth="1"/>
    <col min="10" max="10" width="2" bestFit="1" customWidth="1"/>
    <col min="11" max="12" width="7" bestFit="1" customWidth="1"/>
    <col min="13" max="13" width="4.140625" bestFit="1" customWidth="1"/>
    <col min="14" max="14" width="2" bestFit="1" customWidth="1"/>
    <col min="15" max="15" width="7.140625" bestFit="1" customWidth="1"/>
    <col min="16" max="16" width="16.28515625" bestFit="1" customWidth="1"/>
    <col min="17" max="17" width="4" bestFit="1" customWidth="1"/>
    <col min="18" max="19" width="3" bestFit="1" customWidth="1"/>
    <col min="20" max="20" width="5" bestFit="1" customWidth="1"/>
    <col min="21" max="21" width="3" bestFit="1" customWidth="1"/>
    <col min="22" max="22" width="13.140625" bestFit="1" customWidth="1"/>
    <col min="23" max="23" width="24.140625" bestFit="1" customWidth="1"/>
    <col min="24" max="24" width="16.28515625" bestFit="1" customWidth="1"/>
    <col min="25" max="36" width="11" bestFit="1" customWidth="1"/>
    <col min="37" max="37" width="7.140625" bestFit="1" customWidth="1"/>
    <col min="38" max="51" width="11" bestFit="1" customWidth="1"/>
    <col min="52" max="52" width="6.85546875" bestFit="1" customWidth="1"/>
    <col min="53" max="53" width="11.28515625" bestFit="1" customWidth="1"/>
    <col min="54" max="54" width="24.7109375" bestFit="1" customWidth="1"/>
    <col min="55" max="60" width="23.140625" bestFit="1" customWidth="1"/>
    <col min="61" max="63" width="24.85546875" bestFit="1" customWidth="1"/>
    <col min="64" max="66" width="23.140625" bestFit="1" customWidth="1"/>
    <col min="67" max="69" width="24.7109375" bestFit="1" customWidth="1"/>
    <col min="70" max="72" width="24.85546875" bestFit="1" customWidth="1"/>
    <col min="73" max="75" width="28.140625" bestFit="1" customWidth="1"/>
  </cols>
  <sheetData>
    <row r="1" spans="1:2">
      <c r="A1" s="9" t="s">
        <v>60</v>
      </c>
      <c r="B1" t="s">
        <v>61</v>
      </c>
    </row>
    <row r="2" spans="1:2">
      <c r="A2" s="10" t="s">
        <v>27</v>
      </c>
      <c r="B2" s="2">
        <v>1</v>
      </c>
    </row>
    <row r="3" spans="1:2">
      <c r="A3" s="10" t="s">
        <v>25</v>
      </c>
      <c r="B3" s="2">
        <v>4</v>
      </c>
    </row>
    <row r="4" spans="1:2">
      <c r="A4" s="10" t="s">
        <v>22</v>
      </c>
      <c r="B4" s="2">
        <v>7</v>
      </c>
    </row>
    <row r="5" spans="1:2">
      <c r="A5" s="10" t="s">
        <v>29</v>
      </c>
      <c r="B5" s="2">
        <v>18</v>
      </c>
    </row>
    <row r="6" spans="1:2">
      <c r="A6" s="10" t="s">
        <v>57</v>
      </c>
      <c r="B6" s="2">
        <v>30</v>
      </c>
    </row>
    <row r="8" spans="1:2">
      <c r="A8" s="9" t="s">
        <v>56</v>
      </c>
      <c r="B8" t="s">
        <v>59</v>
      </c>
    </row>
    <row r="9" spans="1:2">
      <c r="A9" s="10" t="s">
        <v>22</v>
      </c>
      <c r="B9" s="12">
        <v>0.23333333333333334</v>
      </c>
    </row>
    <row r="10" spans="1:2">
      <c r="A10" s="10" t="s">
        <v>25</v>
      </c>
      <c r="B10" s="12">
        <v>0.13333333333333333</v>
      </c>
    </row>
    <row r="11" spans="1:2">
      <c r="A11" s="10" t="s">
        <v>27</v>
      </c>
      <c r="B11" s="12">
        <v>3.3333333333333333E-2</v>
      </c>
    </row>
    <row r="12" spans="1:2">
      <c r="A12" s="10" t="s">
        <v>29</v>
      </c>
      <c r="B12" s="12">
        <v>0.6</v>
      </c>
    </row>
    <row r="13" spans="1:2">
      <c r="A13" s="10" t="s">
        <v>57</v>
      </c>
      <c r="B13" s="11">
        <v>1</v>
      </c>
    </row>
    <row r="14" spans="1:2">
      <c r="A14" s="10"/>
      <c r="B14" s="11"/>
    </row>
    <row r="16" spans="1:2">
      <c r="A16" s="9" t="s">
        <v>56</v>
      </c>
      <c r="B16" t="s">
        <v>58</v>
      </c>
    </row>
    <row r="17" spans="1:2">
      <c r="A17" s="10" t="s">
        <v>48</v>
      </c>
      <c r="B17" s="2">
        <v>9</v>
      </c>
    </row>
    <row r="18" spans="1:2">
      <c r="A18" s="10" t="s">
        <v>50</v>
      </c>
      <c r="B18" s="2">
        <v>11</v>
      </c>
    </row>
    <row r="19" spans="1:2">
      <c r="A19" s="10" t="s">
        <v>49</v>
      </c>
      <c r="B19" s="2">
        <v>3</v>
      </c>
    </row>
    <row r="20" spans="1:2">
      <c r="A20" s="10" t="s">
        <v>51</v>
      </c>
      <c r="B20" s="2">
        <v>4</v>
      </c>
    </row>
    <row r="21" spans="1:2">
      <c r="A21" s="10" t="s">
        <v>52</v>
      </c>
      <c r="B21" s="2">
        <v>3</v>
      </c>
    </row>
    <row r="22" spans="1:2">
      <c r="A22" s="10" t="s">
        <v>57</v>
      </c>
      <c r="B22" s="2">
        <v>30</v>
      </c>
    </row>
    <row r="27" spans="1:2">
      <c r="A27" s="9" t="s">
        <v>56</v>
      </c>
      <c r="B27" t="s">
        <v>58</v>
      </c>
    </row>
    <row r="28" spans="1:2">
      <c r="A28" s="10" t="s">
        <v>48</v>
      </c>
      <c r="B28" s="12">
        <v>0.3</v>
      </c>
    </row>
    <row r="29" spans="1:2">
      <c r="A29" s="10" t="s">
        <v>50</v>
      </c>
      <c r="B29" s="12">
        <v>0.36666666666666664</v>
      </c>
    </row>
    <row r="30" spans="1:2">
      <c r="A30" s="10" t="s">
        <v>49</v>
      </c>
      <c r="B30" s="12">
        <v>0.1</v>
      </c>
    </row>
    <row r="31" spans="1:2">
      <c r="A31" s="10" t="s">
        <v>51</v>
      </c>
      <c r="B31" s="12">
        <v>0.13333333333333333</v>
      </c>
    </row>
    <row r="32" spans="1:2">
      <c r="A32" s="10" t="s">
        <v>52</v>
      </c>
      <c r="B32" s="12">
        <v>0.1</v>
      </c>
    </row>
    <row r="33" spans="1:23">
      <c r="A33" s="10" t="s">
        <v>57</v>
      </c>
      <c r="B33" s="11">
        <v>1</v>
      </c>
    </row>
    <row r="38" spans="1:23">
      <c r="V38" s="9" t="s">
        <v>56</v>
      </c>
      <c r="W38" t="s">
        <v>65</v>
      </c>
    </row>
    <row r="39" spans="1:23">
      <c r="V39" s="10" t="s">
        <v>33</v>
      </c>
      <c r="W39" s="2">
        <v>4</v>
      </c>
    </row>
    <row r="40" spans="1:23">
      <c r="V40" s="10" t="s">
        <v>34</v>
      </c>
      <c r="W40" s="2">
        <v>7</v>
      </c>
    </row>
    <row r="41" spans="1:23">
      <c r="V41" s="10" t="s">
        <v>35</v>
      </c>
      <c r="W41" s="2">
        <v>15</v>
      </c>
    </row>
    <row r="42" spans="1:23">
      <c r="V42" s="10" t="s">
        <v>36</v>
      </c>
      <c r="W42" s="2">
        <v>4</v>
      </c>
    </row>
    <row r="43" spans="1:23">
      <c r="V43" s="10" t="s">
        <v>57</v>
      </c>
      <c r="W43" s="2">
        <v>30</v>
      </c>
    </row>
    <row r="53" spans="22:23">
      <c r="V53" s="9" t="s">
        <v>56</v>
      </c>
      <c r="W53" t="s">
        <v>67</v>
      </c>
    </row>
    <row r="54" spans="22:23">
      <c r="V54" s="10" t="s">
        <v>33</v>
      </c>
      <c r="W54" s="2">
        <v>22</v>
      </c>
    </row>
    <row r="55" spans="22:23">
      <c r="V55" s="10" t="s">
        <v>34</v>
      </c>
      <c r="W55" s="2">
        <v>8</v>
      </c>
    </row>
    <row r="56" spans="22:23">
      <c r="V56" s="10" t="s">
        <v>57</v>
      </c>
      <c r="W56" s="2">
        <v>30</v>
      </c>
    </row>
    <row r="69" spans="22:23">
      <c r="V69" s="9" t="s">
        <v>56</v>
      </c>
      <c r="W69" t="s">
        <v>67</v>
      </c>
    </row>
    <row r="70" spans="22:23">
      <c r="V70" s="10" t="s">
        <v>35</v>
      </c>
      <c r="W70" s="2">
        <v>1</v>
      </c>
    </row>
    <row r="71" spans="22:23">
      <c r="V71" s="10" t="s">
        <v>36</v>
      </c>
      <c r="W71" s="2">
        <v>15</v>
      </c>
    </row>
    <row r="72" spans="22:23">
      <c r="V72" s="10" t="s">
        <v>37</v>
      </c>
      <c r="W72" s="2">
        <v>14</v>
      </c>
    </row>
    <row r="73" spans="22:23">
      <c r="V73" s="10" t="s">
        <v>57</v>
      </c>
      <c r="W73" s="2">
        <v>30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FF79-6FBC-4062-910B-1E237D67D15B}">
  <sheetPr>
    <tabColor theme="8" tint="0.39997558519241921"/>
  </sheetPr>
  <dimension ref="A1"/>
  <sheetViews>
    <sheetView showGridLines="0" tabSelected="1" zoomScale="110" zoomScaleNormal="110" workbookViewId="0">
      <selection activeCell="N19" sqref="N19"/>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0275-AC51-4A92-A2D6-1DE7920F0A33}">
  <sheetPr>
    <tabColor theme="8" tint="0.39997558519241921"/>
  </sheetPr>
  <dimension ref="A1"/>
  <sheetViews>
    <sheetView showGridLines="0" zoomScale="90" zoomScaleNormal="90" workbookViewId="0">
      <selection activeCell="W22" sqref="W22"/>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SampleData</vt:lpstr>
      <vt:lpstr>References</vt:lpstr>
      <vt:lpstr>Pivot Tables and Charts</vt:lpstr>
      <vt:lpstr>Viz_Student Distrib</vt:lpstr>
      <vt:lpstr>Viz_Resources vs Test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Liset</dc:creator>
  <cp:lastModifiedBy>Liset</cp:lastModifiedBy>
  <dcterms:created xsi:type="dcterms:W3CDTF">2023-05-17T14:09:50Z</dcterms:created>
  <dcterms:modified xsi:type="dcterms:W3CDTF">2023-05-17T21:04:39Z</dcterms:modified>
</cp:coreProperties>
</file>