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137005\Documents\10_社内業務\10_IIoT事業本部\06_【SNC】\"/>
    </mc:Choice>
  </mc:AlternateContent>
  <xr:revisionPtr revIDLastSave="0" documentId="8_{06DD56D9-2587-45C3-BE6A-1D685E97221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総計" sheetId="3" r:id="rId1"/>
    <sheet name="【secap】工数概算" sheetId="4" r:id="rId2"/>
    <sheet name="【cpro】工数概算_見直し" sheetId="2" r:id="rId3"/>
    <sheet name="【cpro】工数概算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  <c r="C4" i="3"/>
  <c r="B4" i="3"/>
  <c r="G4" i="3"/>
  <c r="F4" i="3"/>
  <c r="D4" i="3"/>
  <c r="E4" i="3"/>
  <c r="F10" i="2" l="1"/>
  <c r="G10" i="2" s="1"/>
  <c r="G9" i="2"/>
  <c r="G8" i="2"/>
  <c r="F7" i="2"/>
  <c r="G7" i="2" s="1"/>
  <c r="F6" i="2"/>
  <c r="G6" i="2" s="1"/>
  <c r="F5" i="2"/>
  <c r="G5" i="2" s="1"/>
  <c r="G4" i="2"/>
  <c r="F4" i="2"/>
  <c r="G3" i="2"/>
  <c r="F3" i="2"/>
  <c r="F2" i="2"/>
  <c r="G2" i="2" s="1"/>
  <c r="G7" i="1" l="1"/>
  <c r="G8" i="1"/>
  <c r="G9" i="1"/>
  <c r="G10" i="1"/>
  <c r="F10" i="1"/>
  <c r="F7" i="1"/>
  <c r="G4" i="1"/>
  <c r="G5" i="1"/>
  <c r="G6" i="1"/>
  <c r="F6" i="1"/>
  <c r="F5" i="1"/>
  <c r="F4" i="1"/>
  <c r="G3" i="1"/>
  <c r="F2" i="1"/>
  <c r="G2" i="1" s="1"/>
  <c r="F3" i="1"/>
</calcChain>
</file>

<file path=xl/sharedStrings.xml><?xml version="1.0" encoding="utf-8"?>
<sst xmlns="http://schemas.openxmlformats.org/spreadsheetml/2006/main" count="637" uniqueCount="167">
  <si>
    <t>分類</t>
  </si>
  <si>
    <t>タスク</t>
  </si>
  <si>
    <t>詳細</t>
  </si>
  <si>
    <t>A10</t>
  </si>
  <si>
    <t>他部署との調整</t>
  </si>
  <si>
    <t>現行サーバを調査し、必要な設定をLBに入れるための調整</t>
  </si>
  <si>
    <t>調査</t>
  </si>
  <si>
    <t>パクテラ</t>
  </si>
  <si>
    <t>パクテラ（オフショア）</t>
  </si>
  <si>
    <t>現行LBにどのような設定が入っていてリプレースするとどのような設定になるのかを調査</t>
  </si>
  <si>
    <t>手順作成</t>
  </si>
  <si>
    <t>LB設定手順の作成</t>
  </si>
  <si>
    <t>レビュー</t>
  </si>
  <si>
    <t>LB設定手順レビュー</t>
  </si>
  <si>
    <t>設定</t>
  </si>
  <si>
    <t>LBの設定</t>
  </si>
  <si>
    <t>評価</t>
  </si>
  <si>
    <t>疎通できるかのテストレベルで評価する</t>
  </si>
  <si>
    <t>エビデンスレビュー</t>
  </si>
  <si>
    <t>SSLアクセラレータ</t>
  </si>
  <si>
    <t>新機器のため早めの調整が必要</t>
  </si>
  <si>
    <t>SSLアクセラレータ設定手順作成</t>
  </si>
  <si>
    <t>手順レビュー</t>
  </si>
  <si>
    <t>設定手順レビュー</t>
  </si>
  <si>
    <t>サーバ</t>
  </si>
  <si>
    <t>FW申請</t>
  </si>
  <si>
    <t>調査にて判明した他サーバとの通信をする</t>
  </si>
  <si>
    <t>手順作成(ansible)</t>
  </si>
  <si>
    <t>ansible(ymlファイル)レビュー</t>
  </si>
  <si>
    <t>コーディング規約に則りコーディングされているか等</t>
  </si>
  <si>
    <t>ansible実行サーバからansibleを実行するラッパーシェルを実行するだけ</t>
  </si>
  <si>
    <t>ansibleの実行においてchanged=0になれば問題なし</t>
  </si>
  <si>
    <t>アプリ</t>
  </si>
  <si>
    <t>コード修正</t>
  </si>
  <si>
    <t>テスト項目作成</t>
  </si>
  <si>
    <t>既存サーバと同等の機能が動作するか</t>
  </si>
  <si>
    <t>テストレ項目レビュー</t>
  </si>
  <si>
    <t>現行サーバと同様の動作が担保されているか</t>
  </si>
  <si>
    <t> UIベースで実施</t>
  </si>
  <si>
    <t>デプロイ</t>
  </si>
  <si>
    <t>コードのデプロイ</t>
  </si>
  <si>
    <t>受け入れテストに該当</t>
  </si>
  <si>
    <t>テストに漏れや結果に不備がないか</t>
  </si>
  <si>
    <t>QCテスト調整</t>
  </si>
  <si>
    <t>QCテストを実施する上での調整</t>
  </si>
  <si>
    <t>QCテスト結果レビュー</t>
  </si>
  <si>
    <t>WAF</t>
  </si>
  <si>
    <t>WAF設定の調整</t>
  </si>
  <si>
    <t>証明書の作成</t>
  </si>
  <si>
    <t>WAFに設定する証明書関連の作成</t>
  </si>
  <si>
    <t>証明書の配布依頼</t>
  </si>
  <si>
    <t>IDM</t>
  </si>
  <si>
    <t>ロール申請</t>
  </si>
  <si>
    <t>※人が増えると、発生</t>
  </si>
  <si>
    <t>ドキュメント</t>
  </si>
  <si>
    <t>運用マニュアル</t>
  </si>
  <si>
    <t>レビュー対応はパクテラ（オンサイト）にて実施</t>
  </si>
  <si>
    <t>障害対応マニュアル</t>
  </si>
  <si>
    <t>振り返り</t>
  </si>
  <si>
    <t>全員</t>
  </si>
  <si>
    <t>報告資料作成</t>
  </si>
  <si>
    <t>報告</t>
  </si>
  <si>
    <t>担当者全員</t>
  </si>
  <si>
    <t>e</t>
    <phoneticPr fontId="1"/>
  </si>
  <si>
    <t>主：パクテラ（オンサイト）
副：SNC様</t>
    <phoneticPr fontId="1"/>
  </si>
  <si>
    <t>レビューイ：パクテラ（オンサイト）
レビューア：SNC様</t>
    <phoneticPr fontId="1"/>
  </si>
  <si>
    <t>調整後に何をしなければいけないかを確認
→移行元サーバーの使っているip一覧</t>
    <phoneticPr fontId="1"/>
  </si>
  <si>
    <t>調査において他チームにコード修正やテストの調整が必要な場合に依頼する</t>
    <phoneticPr fontId="1"/>
  </si>
  <si>
    <t>core-cpro11[dt]からcpro21[dt]に移行するために必要な調査を実施</t>
    <phoneticPr fontId="1"/>
  </si>
  <si>
    <t>WAF担当に設定を依頼
※パクテラで対応して問題なければ、対応させていただきます</t>
    <phoneticPr fontId="1"/>
  </si>
  <si>
    <t xml:space="preserve">主：パクテラ（オンサイト）
副：SNC様
</t>
    <phoneticPr fontId="1"/>
  </si>
  <si>
    <t xml:space="preserve">パクテラ（オフショア）
</t>
    <phoneticPr fontId="1"/>
  </si>
  <si>
    <t xml:space="preserve">レビューイ：パクテラ（オンサイト）
レビューア：SNC様
</t>
    <phoneticPr fontId="1"/>
  </si>
  <si>
    <t xml:space="preserve">パクテラ（オフショア）
</t>
    <phoneticPr fontId="1"/>
  </si>
  <si>
    <t xml:space="preserve">調査にて判明したcore-cproサーバ以外のサーバ設定において調整し疎通設定や設定変更を依頼する
　例えば、ログ回収サーバにログ回収設定の追加
　　　　　　 今回ネットワーク構成が変わるので、443 → 80になった場合に
　　　　　　 どこに何を設定するのか
</t>
    <phoneticPr fontId="1"/>
  </si>
  <si>
    <t xml:space="preserve">SNC様 
</t>
    <phoneticPr fontId="1"/>
  </si>
  <si>
    <t>パクテラ（オフショア）</t>
    <phoneticPr fontId="1"/>
  </si>
  <si>
    <t xml:space="preserve">bitbucketにコードをpushしてレビュー
コーディング規約に則りコーディングされているか等
→必要であれば、古岩井様に紙上レベルでレビューしていただく
</t>
    <phoneticPr fontId="1"/>
  </si>
  <si>
    <t xml:space="preserve">主：パクテラ（オフショア）
副：SNC様
</t>
    <phoneticPr fontId="1"/>
  </si>
  <si>
    <t xml:space="preserve">SNC様
</t>
    <phoneticPr fontId="1"/>
  </si>
  <si>
    <t xml:space="preserve">パクテラ（全員）
</t>
    <phoneticPr fontId="1"/>
  </si>
  <si>
    <t>必要工数（Javenさん記入）</t>
    <rPh sb="0" eb="2">
      <t>ヒツヨウ</t>
    </rPh>
    <rPh sb="2" eb="4">
      <t>コウスウ</t>
    </rPh>
    <rPh sb="12" eb="14">
      <t>キニュウ</t>
    </rPh>
    <phoneticPr fontId="1"/>
  </si>
  <si>
    <r>
      <t>テスト</t>
    </r>
    <r>
      <rPr>
        <sz val="12"/>
        <color theme="1"/>
        <rFont val="Meiryo UI"/>
        <family val="3"/>
        <charset val="128"/>
      </rPr>
      <t>実施</t>
    </r>
  </si>
  <si>
    <r>
      <t>最終</t>
    </r>
    <r>
      <rPr>
        <sz val="12"/>
        <color theme="1"/>
        <rFont val="Meiryo UI"/>
        <family val="3"/>
        <charset val="128"/>
      </rPr>
      <t>評価</t>
    </r>
  </si>
  <si>
    <r>
      <t>証明書</t>
    </r>
    <r>
      <rPr>
        <sz val="12"/>
        <color theme="1"/>
        <rFont val="Meiryo UI"/>
        <family val="3"/>
        <charset val="128"/>
      </rPr>
      <t>レビュー</t>
    </r>
  </si>
  <si>
    <t>担当(将来)</t>
    <phoneticPr fontId="1"/>
  </si>
  <si>
    <t xml:space="preserve">core-cproサーバでは特殊な設定はしておらず基本以下を調査で問題ないはず
　・logrotate
　・iptables
　・httpd
　・cron
</t>
    <phoneticPr fontId="1"/>
  </si>
  <si>
    <t xml:space="preserve">基本的にはansible実行サーバからansibleを実行するラッパーシェルを実行するだけなので不要
→パクテラ内部資料として使うので、SNC様に提出不要。
 　将来的に作成する
</t>
    <phoneticPr fontId="1"/>
  </si>
  <si>
    <t xml:space="preserve">core-cpro11[dt]からcpro21[dt]に移行するために必要な調査を実施
　・シェバン行の変更
　・requireの変更
　・バージョンアップによりコード変更
</t>
    <phoneticPr fontId="1"/>
  </si>
  <si>
    <t>必要工数（概算）</t>
    <rPh sb="0" eb="2">
      <t>ヒツヨウ</t>
    </rPh>
    <rPh sb="2" eb="4">
      <t>コウスウ</t>
    </rPh>
    <rPh sb="5" eb="7">
      <t>ガイサン</t>
    </rPh>
    <phoneticPr fontId="1"/>
  </si>
  <si>
    <t>-</t>
    <phoneticPr fontId="1"/>
  </si>
  <si>
    <t>QCテスト項目作成</t>
    <phoneticPr fontId="1"/>
  </si>
  <si>
    <t>e</t>
    <phoneticPr fontId="1"/>
  </si>
  <si>
    <t>テスト環境構築が必要</t>
  </si>
  <si>
    <t>iptablesの設定が複雑度によって、工数調整が可能</t>
  </si>
  <si>
    <t>Job数、及び実行順番によって、工数が変わる</t>
  </si>
  <si>
    <t>既存テスト項目を選択する前提</t>
  </si>
  <si>
    <t>テストデータを提供していただく前提</t>
  </si>
  <si>
    <t>既存テスト項目を選択する前提
基本ルート、変更点に関わる部分のみ
あるいは、環境変更点を提供し、SNC様がテスト項目を選定すると提案する</t>
    <phoneticPr fontId="1"/>
  </si>
  <si>
    <t>一般の障害のみ</t>
  </si>
  <si>
    <t>備考</t>
    <rPh sb="0" eb="2">
      <t>ビコウ</t>
    </rPh>
    <phoneticPr fontId="1"/>
  </si>
  <si>
    <t>総工数</t>
    <rPh sb="0" eb="1">
      <t>ソウ</t>
    </rPh>
    <rPh sb="1" eb="3">
      <t>コウスウ</t>
    </rPh>
    <phoneticPr fontId="1"/>
  </si>
  <si>
    <t>A10</t>
    <phoneticPr fontId="1"/>
  </si>
  <si>
    <t>単位：時間</t>
    <rPh sb="0" eb="2">
      <t>タンイ</t>
    </rPh>
    <rPh sb="3" eb="5">
      <t>ジカン</t>
    </rPh>
    <phoneticPr fontId="1"/>
  </si>
  <si>
    <t>単位：人日</t>
    <rPh sb="0" eb="2">
      <t>タンイ</t>
    </rPh>
    <rPh sb="3" eb="5">
      <t>ニンニチ</t>
    </rPh>
    <phoneticPr fontId="1"/>
  </si>
  <si>
    <t>SSLアクセラレータ</t>
    <phoneticPr fontId="1"/>
  </si>
  <si>
    <t>サーバ</t>
    <phoneticPr fontId="1"/>
  </si>
  <si>
    <t>アプリ</t>
    <phoneticPr fontId="1"/>
  </si>
  <si>
    <t>WAF</t>
    <phoneticPr fontId="1"/>
  </si>
  <si>
    <t>IDM</t>
    <phoneticPr fontId="1"/>
  </si>
  <si>
    <t>ドキュメント</t>
    <phoneticPr fontId="1"/>
  </si>
  <si>
    <t>評価</t>
    <rPh sb="0" eb="2">
      <t>ヒョウカ</t>
    </rPh>
    <phoneticPr fontId="1"/>
  </si>
  <si>
    <t>必要工数:人日</t>
  </si>
  <si>
    <t>申請を出す
問題があったら確認する</t>
    <rPh sb="0" eb="2">
      <t>シンセイ</t>
    </rPh>
    <rPh sb="3" eb="4">
      <t>ダ</t>
    </rPh>
    <rPh sb="6" eb="8">
      <t>モンダイ</t>
    </rPh>
    <rPh sb="13" eb="15">
      <t>カクニン</t>
    </rPh>
    <phoneticPr fontId="1"/>
  </si>
  <si>
    <t>検討結果</t>
    <rPh sb="0" eb="2">
      <t>ケントウ</t>
    </rPh>
    <rPh sb="2" eb="4">
      <t>ケッカ</t>
    </rPh>
    <phoneticPr fontId="1"/>
  </si>
  <si>
    <t>ルート証明、クライアント証明書類すべての準備が必要</t>
    <rPh sb="3" eb="5">
      <t>ショウメイ</t>
    </rPh>
    <rPh sb="12" eb="14">
      <t>ショウメイ</t>
    </rPh>
    <rPh sb="14" eb="15">
      <t>ショ</t>
    </rPh>
    <rPh sb="15" eb="16">
      <t>ルイ</t>
    </rPh>
    <rPh sb="20" eb="22">
      <t>ジュンビ</t>
    </rPh>
    <rPh sb="23" eb="25">
      <t>ヒツヨウ</t>
    </rPh>
    <phoneticPr fontId="1"/>
  </si>
  <si>
    <t>メンテタイミングの相談、調整</t>
    <rPh sb="9" eb="11">
      <t>ソウダン</t>
    </rPh>
    <rPh sb="12" eb="14">
      <t>チョウセイ</t>
    </rPh>
    <phoneticPr fontId="1"/>
  </si>
  <si>
    <t>調査してExcel作成し、JIRAで申請</t>
    <rPh sb="0" eb="2">
      <t>チョウサ</t>
    </rPh>
    <rPh sb="9" eb="11">
      <t>サクセイ</t>
    </rPh>
    <rPh sb="18" eb="20">
      <t>シンセイ</t>
    </rPh>
    <phoneticPr fontId="1"/>
  </si>
  <si>
    <t>ansible(ymlファイル)作成</t>
    <rPh sb="16" eb="18">
      <t>サクセイ</t>
    </rPh>
    <phoneticPr fontId="1"/>
  </si>
  <si>
    <t>やり方はわかった</t>
    <rPh sb="2" eb="3">
      <t>カタ</t>
    </rPh>
    <phoneticPr fontId="1"/>
  </si>
  <si>
    <t xml:space="preserve">関係者に以下の確認
・開発/テスト環境の使われ方や使用率を確認
・本番環境での使用率を確認
</t>
    <rPh sb="0" eb="3">
      <t>カンケイシャ</t>
    </rPh>
    <rPh sb="4" eb="6">
      <t>イカ</t>
    </rPh>
    <rPh sb="7" eb="9">
      <t>カクニン</t>
    </rPh>
    <rPh sb="11" eb="13">
      <t>カイハツ</t>
    </rPh>
    <rPh sb="17" eb="19">
      <t>カンキョウ</t>
    </rPh>
    <rPh sb="20" eb="21">
      <t>ツカ</t>
    </rPh>
    <rPh sb="23" eb="24">
      <t>カタ</t>
    </rPh>
    <rPh sb="25" eb="28">
      <t>シヨウリツ</t>
    </rPh>
    <rPh sb="29" eb="31">
      <t>カクニン</t>
    </rPh>
    <rPh sb="33" eb="35">
      <t>ホンバン</t>
    </rPh>
    <rPh sb="35" eb="37">
      <t>カンキョウ</t>
    </rPh>
    <rPh sb="39" eb="42">
      <t>シヨウリツ</t>
    </rPh>
    <rPh sb="43" eb="45">
      <t>カクニン</t>
    </rPh>
    <phoneticPr fontId="1"/>
  </si>
  <si>
    <t>-</t>
  </si>
  <si>
    <t>-</t>
    <phoneticPr fontId="1"/>
  </si>
  <si>
    <t>既存DB調査など、古岩井さんにて対応頂いた部分も含めた工数となる</t>
    <rPh sb="0" eb="2">
      <t>キゾン</t>
    </rPh>
    <rPh sb="4" eb="6">
      <t>チョウサ</t>
    </rPh>
    <rPh sb="9" eb="12">
      <t>コイワイ</t>
    </rPh>
    <rPh sb="16" eb="18">
      <t>タイオウ</t>
    </rPh>
    <rPh sb="18" eb="19">
      <t>イタダ</t>
    </rPh>
    <rPh sb="21" eb="23">
      <t>ブブン</t>
    </rPh>
    <rPh sb="24" eb="25">
      <t>フク</t>
    </rPh>
    <rPh sb="27" eb="29">
      <t>コウスウ</t>
    </rPh>
    <phoneticPr fontId="1"/>
  </si>
  <si>
    <t>対象ファイルの抽出/確認を含む工数となる</t>
    <rPh sb="0" eb="2">
      <t>タイショウ</t>
    </rPh>
    <rPh sb="7" eb="9">
      <t>チュウシュツ</t>
    </rPh>
    <rPh sb="10" eb="12">
      <t>カクニン</t>
    </rPh>
    <rPh sb="13" eb="14">
      <t>フク</t>
    </rPh>
    <rPh sb="15" eb="17">
      <t>コウスウ</t>
    </rPh>
    <phoneticPr fontId="1"/>
  </si>
  <si>
    <t>対象外</t>
    <rPh sb="0" eb="3">
      <t>タイショウガイ</t>
    </rPh>
    <phoneticPr fontId="1"/>
  </si>
  <si>
    <t>担当部署に依頼し、ウォークスルーを実施した</t>
    <rPh sb="0" eb="2">
      <t>タントウ</t>
    </rPh>
    <rPh sb="2" eb="4">
      <t>ブショ</t>
    </rPh>
    <rPh sb="5" eb="7">
      <t>イライ</t>
    </rPh>
    <rPh sb="17" eb="19">
      <t>ジッシ</t>
    </rPh>
    <phoneticPr fontId="1"/>
  </si>
  <si>
    <t>対象外</t>
    <rPh sb="0" eb="3">
      <t>タイショウガイ</t>
    </rPh>
    <phoneticPr fontId="1"/>
  </si>
  <si>
    <t>木村さん/古岩井さん結果</t>
    <rPh sb="0" eb="2">
      <t>キムラ</t>
    </rPh>
    <rPh sb="5" eb="8">
      <t>コイワイ</t>
    </rPh>
    <rPh sb="10" eb="12">
      <t>ケッカ</t>
    </rPh>
    <phoneticPr fontId="1"/>
  </si>
  <si>
    <t>工数比較</t>
    <rPh sb="0" eb="2">
      <t>コウスウ</t>
    </rPh>
    <rPh sb="2" eb="4">
      <t>ヒカク</t>
    </rPh>
    <phoneticPr fontId="1"/>
  </si>
  <si>
    <t>総計</t>
    <rPh sb="0" eb="2">
      <t>ソウケイ</t>
    </rPh>
    <phoneticPr fontId="1"/>
  </si>
  <si>
    <t>インフラ</t>
    <phoneticPr fontId="1"/>
  </si>
  <si>
    <t>SCN様</t>
    <rPh sb="3" eb="4">
      <t>サマ</t>
    </rPh>
    <phoneticPr fontId="1"/>
  </si>
  <si>
    <t>パクテラ</t>
    <phoneticPr fontId="1"/>
  </si>
  <si>
    <t>工数比率</t>
    <rPh sb="0" eb="2">
      <t>コウスウ</t>
    </rPh>
    <rPh sb="2" eb="4">
      <t>ヒリツ</t>
    </rPh>
    <phoneticPr fontId="1"/>
  </si>
  <si>
    <t>コストと成果が見合っていない</t>
    <rPh sb="4" eb="6">
      <t>セイカ</t>
    </rPh>
    <rPh sb="7" eb="9">
      <t>ミア</t>
    </rPh>
    <phoneticPr fontId="1"/>
  </si>
  <si>
    <t>生産量とコストについて</t>
    <rPh sb="0" eb="2">
      <t>セイサン</t>
    </rPh>
    <rPh sb="2" eb="3">
      <t>リョウ</t>
    </rPh>
    <phoneticPr fontId="1"/>
  </si>
  <si>
    <t>生産性が２倍となる根拠、今後の下げる余地はあるか</t>
    <rPh sb="0" eb="3">
      <t>セイサンセイ</t>
    </rPh>
    <rPh sb="5" eb="6">
      <t>バイ</t>
    </rPh>
    <rPh sb="9" eb="11">
      <t>コンキョ</t>
    </rPh>
    <rPh sb="12" eb="14">
      <t>コンゴ</t>
    </rPh>
    <rPh sb="15" eb="16">
      <t>サ</t>
    </rPh>
    <rPh sb="18" eb="20">
      <t>ヨチ</t>
    </rPh>
    <phoneticPr fontId="1"/>
  </si>
  <si>
    <t>仕様調査</t>
    <rPh sb="0" eb="2">
      <t>シヨウ</t>
    </rPh>
    <phoneticPr fontId="1"/>
  </si>
  <si>
    <t>仕様書のピックアップ</t>
    <rPh sb="0" eb="3">
      <t>シヨウショ</t>
    </rPh>
    <phoneticPr fontId="1"/>
  </si>
  <si>
    <t>仕様書の査読</t>
    <rPh sb="0" eb="3">
      <t>シヨウショ</t>
    </rPh>
    <rPh sb="4" eb="6">
      <t>サドク</t>
    </rPh>
    <phoneticPr fontId="1"/>
  </si>
  <si>
    <t>移行対象ファイルの一覧化</t>
    <rPh sb="0" eb="2">
      <t>イコウ</t>
    </rPh>
    <rPh sb="2" eb="4">
      <t>タイショウ</t>
    </rPh>
    <rPh sb="9" eb="11">
      <t>イチラン</t>
    </rPh>
    <rPh sb="11" eb="12">
      <t>カ</t>
    </rPh>
    <phoneticPr fontId="1"/>
  </si>
  <si>
    <t>画面遷移図の作成</t>
    <rPh sb="0" eb="2">
      <t>ガメン</t>
    </rPh>
    <rPh sb="2" eb="5">
      <t>センイズ</t>
    </rPh>
    <rPh sb="6" eb="8">
      <t>サクセイ</t>
    </rPh>
    <phoneticPr fontId="1"/>
  </si>
  <si>
    <t>準備</t>
    <rPh sb="0" eb="2">
      <t>ジュンビ</t>
    </rPh>
    <phoneticPr fontId="1"/>
  </si>
  <si>
    <t>ロール申請</t>
    <rPh sb="3" eb="5">
      <t>シンセイ</t>
    </rPh>
    <phoneticPr fontId="1"/>
  </si>
  <si>
    <t>作業リファレンス</t>
    <rPh sb="0" eb="2">
      <t>サギョウ</t>
    </rPh>
    <phoneticPr fontId="1"/>
  </si>
  <si>
    <t>作業計画作成</t>
    <rPh sb="0" eb="2">
      <t>サギョウ</t>
    </rPh>
    <rPh sb="2" eb="4">
      <t>ケイカク</t>
    </rPh>
    <rPh sb="4" eb="6">
      <t>サクセイ</t>
    </rPh>
    <phoneticPr fontId="1"/>
  </si>
  <si>
    <t>モバイルポイント申し込み・解約</t>
    <phoneticPr fontId="1"/>
  </si>
  <si>
    <t>KDDI請求への支払方法変更</t>
  </si>
  <si>
    <t>NURO認証</t>
    <phoneticPr fontId="1"/>
  </si>
  <si>
    <t>NTTオプション ひかり電話単品申し込み</t>
    <phoneticPr fontId="1"/>
  </si>
  <si>
    <t>認証・件数課金利用状況</t>
    <phoneticPr fontId="1"/>
  </si>
  <si>
    <t>入会証再発行</t>
    <phoneticPr fontId="1"/>
  </si>
  <si>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</si>
  <si>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</si>
  <si>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</si>
  <si>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テスト</t>
    <phoneticPr fontId="1"/>
  </si>
  <si>
    <t>E2Eテスト</t>
    <phoneticPr fontId="1"/>
  </si>
  <si>
    <t>リファレンス</t>
    <phoneticPr fontId="1"/>
  </si>
  <si>
    <t>仕様確認</t>
    <rPh sb="0" eb="2">
      <t>シヨウ</t>
    </rPh>
    <rPh sb="2" eb="4">
      <t>カクニン</t>
    </rPh>
    <phoneticPr fontId="1"/>
  </si>
  <si>
    <t>対象機能のスクリプト確認</t>
    <rPh sb="0" eb="2">
      <t>タイショウ</t>
    </rPh>
    <rPh sb="2" eb="4">
      <t>キノウ</t>
    </rPh>
    <rPh sb="10" eb="12">
      <t>カクニン</t>
    </rPh>
    <phoneticPr fontId="1"/>
  </si>
  <si>
    <t>移行対象ファイル一覧レビュー</t>
    <rPh sb="0" eb="2">
      <t>イコウ</t>
    </rPh>
    <rPh sb="2" eb="4">
      <t>タイショウ</t>
    </rPh>
    <rPh sb="8" eb="10">
      <t>イチラン</t>
    </rPh>
    <phoneticPr fontId="1"/>
  </si>
  <si>
    <t>E2Eテスト条件の確認</t>
    <rPh sb="6" eb="8">
      <t>ジョウケン</t>
    </rPh>
    <rPh sb="9" eb="11">
      <t>カクニン</t>
    </rPh>
    <phoneticPr fontId="1"/>
  </si>
  <si>
    <t>E2E</t>
    <phoneticPr fontId="1"/>
  </si>
  <si>
    <t>手動</t>
    <rPh sb="0" eb="2">
      <t>シュドウ</t>
    </rPh>
    <phoneticPr fontId="1"/>
  </si>
  <si>
    <t>プログラミング(不具合対応、デプロイを含む)</t>
    <rPh sb="8" eb="11">
      <t>フグアイ</t>
    </rPh>
    <rPh sb="11" eb="13">
      <t>タイオウ</t>
    </rPh>
    <rPh sb="19" eb="20">
      <t>フク</t>
    </rPh>
    <phoneticPr fontId="1"/>
  </si>
  <si>
    <t>古岩井さん工数</t>
    <rPh sb="0" eb="3">
      <t>コイワイ</t>
    </rPh>
    <rPh sb="5" eb="7">
      <t>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</si>
</sst>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rgb="FF172B4D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right" vertical="center"/>
    </xf>
    <xf numFmtId="0" fontId="5" fillId="2" borderId="4" xfId="0" applyFont="1" applyFill="1" applyBorder="1">
      <alignment vertical="center"/>
    </xf>
    <xf numFmtId="0" fontId="5" fillId="0" borderId="16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17" xfId="0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7" fillId="2" borderId="2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>
      <alignment vertical="center"/>
    </xf>
    <xf numFmtId="0" fontId="5" fillId="0" borderId="27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29" xfId="0" applyFont="1" applyBorder="1" applyAlignment="1">
      <alignment vertical="top" wrapText="1"/>
    </xf>
    <xf numFmtId="0" fontId="5" fillId="0" borderId="1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4</xdr:row>
      <xdr:rowOff>73586</xdr:rowOff>
    </xdr:from>
    <xdr:to>
      <xdr:col>11</xdr:col>
      <xdr:colOff>33618</xdr:colOff>
      <xdr:row>12</xdr:row>
      <xdr:rowOff>97678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ABF9390-31C1-44CA-85EB-5D5123AD6B4C}"/>
            </a:ext>
          </a:extLst>
        </xdr:cNvPr>
        <xdr:cNvSpPr/>
      </xdr:nvSpPr>
      <xdr:spPr>
        <a:xfrm>
          <a:off x="19022732" y="857998"/>
          <a:ext cx="7086974" cy="1548092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ナレッジがナレッジじゃない</a:t>
          </a:r>
          <a:endParaRPr kumimoji="1" lang="en-US" altLang="ja-JP" sz="1100"/>
        </a:p>
        <a:p>
          <a:pPr algn="l"/>
          <a:r>
            <a:rPr kumimoji="1" lang="ja-JP" altLang="en-US" sz="1100"/>
            <a:t>画面の仕様とか操作方法とかむしろどうでもいい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その機能がなぜ必要なのか、どういう業務フローのどういう位置づけなのかなどの業務知識が必要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0C5F-D8BF-4E60-B330-9692FD7712EE}">
  <dimension ref="B1:G13"/>
  <sheetViews>
    <sheetView showGridLines="0" workbookViewId="0"/>
  </sheetViews>
  <sheetFormatPr defaultRowHeight="18" x14ac:dyDescent="0.55000000000000004"/>
  <cols>
    <col min="2" max="4" width="9.6640625" bestFit="1" customWidth="1"/>
  </cols>
  <sheetData>
    <row r="1" spans="2:7" x14ac:dyDescent="0.55000000000000004">
      <c r="B1" t="s">
        <v>129</v>
      </c>
    </row>
    <row r="2" spans="2:7" x14ac:dyDescent="0.55000000000000004">
      <c r="B2" t="s">
        <v>130</v>
      </c>
      <c r="D2" t="s">
        <v>131</v>
      </c>
      <c r="F2" t="s">
        <v>107</v>
      </c>
    </row>
    <row r="3" spans="2:7" x14ac:dyDescent="0.55000000000000004">
      <c r="B3" t="s">
        <v>132</v>
      </c>
      <c r="C3" t="s">
        <v>133</v>
      </c>
      <c r="D3" t="s">
        <v>132</v>
      </c>
      <c r="E3" t="s">
        <v>133</v>
      </c>
      <c r="F3" t="s">
        <v>132</v>
      </c>
      <c r="G3" t="s">
        <v>133</v>
      </c>
    </row>
    <row r="4" spans="2:7" x14ac:dyDescent="0.55000000000000004">
      <c r="B4">
        <f>D4+F4</f>
        <v>85</v>
      </c>
      <c r="C4">
        <f>E4+G4</f>
        <v>151.19999999999999</v>
      </c>
      <c r="D4">
        <f>SUM(【cpro】工数概算_見直し!G$13:G$35)+SUM(【cpro】工数概算_見直し!G$49:G$52)</f>
        <v>52</v>
      </c>
      <c r="E4">
        <f>SUM(【cpro】工数概算_見直し!H$13:H$35)+SUM(【cpro】工数概算_見直し!H$49:H$52)</f>
        <v>87.2</v>
      </c>
      <c r="F4">
        <f>SUM(【cpro】工数概算_見直し!G$36:G$48)</f>
        <v>33</v>
      </c>
      <c r="G4">
        <f>SUM(【cpro】工数概算_見直し!H$36:H$48)</f>
        <v>64</v>
      </c>
    </row>
    <row r="6" spans="2:7" x14ac:dyDescent="0.55000000000000004">
      <c r="B6" t="s">
        <v>134</v>
      </c>
    </row>
    <row r="7" spans="2:7" x14ac:dyDescent="0.55000000000000004">
      <c r="B7" t="s">
        <v>130</v>
      </c>
      <c r="C7" t="s">
        <v>131</v>
      </c>
      <c r="D7" t="s">
        <v>107</v>
      </c>
    </row>
    <row r="8" spans="2:7" x14ac:dyDescent="0.55000000000000004">
      <c r="B8" s="53">
        <f>C4/B4</f>
        <v>1.7788235294117645</v>
      </c>
      <c r="C8" s="53">
        <f>E4/D4</f>
        <v>1.676923076923077</v>
      </c>
      <c r="D8" s="53">
        <f>G4/F4</f>
        <v>1.9393939393939394</v>
      </c>
    </row>
    <row r="11" spans="2:7" x14ac:dyDescent="0.55000000000000004">
      <c r="B11" t="s">
        <v>135</v>
      </c>
    </row>
    <row r="12" spans="2:7" x14ac:dyDescent="0.55000000000000004">
      <c r="B12" t="s">
        <v>136</v>
      </c>
    </row>
    <row r="13" spans="2:7" x14ac:dyDescent="0.55000000000000004">
      <c r="B13" t="s">
        <v>137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5CA3-B9BC-4165-899A-36A2F48E661D}">
  <dimension ref="A1:L63"/>
  <sheetViews>
    <sheetView showGridLines="0" tabSelected="1" zoomScale="85" zoomScaleNormal="85" workbookViewId="0"/>
  </sheetViews>
  <sheetFormatPr defaultRowHeight="15" x14ac:dyDescent="0.55000000000000004"/>
  <cols>
    <col min="1" max="1" width="2.83203125" style="21" customWidth="1"/>
    <col min="2" max="2" width="9.75" style="21" customWidth="1"/>
    <col min="3" max="3" width="37.1640625" style="21" customWidth="1"/>
    <col min="4" max="4" width="25.6640625" style="21" customWidth="1"/>
    <col min="5" max="5" width="24.83203125" style="21" customWidth="1"/>
    <col min="6" max="6" width="26.5" style="21" customWidth="1"/>
    <col min="7" max="8" width="34.58203125" style="21" customWidth="1"/>
    <col min="9" max="11" width="48.83203125" style="21" customWidth="1"/>
    <col min="12" max="16384" width="8.6640625" style="21"/>
  </cols>
  <sheetData>
    <row r="1" spans="2:12" ht="15.5" thickBot="1" x14ac:dyDescent="0.6">
      <c r="L1" s="22" t="s">
        <v>63</v>
      </c>
    </row>
    <row r="2" spans="2:12" ht="15.5" thickBot="1" x14ac:dyDescent="0.6">
      <c r="B2" s="54" t="s">
        <v>0</v>
      </c>
      <c r="C2" s="71" t="s">
        <v>153</v>
      </c>
      <c r="D2" s="55" t="s">
        <v>154</v>
      </c>
      <c r="E2" s="55" t="s">
        <v>155</v>
      </c>
      <c r="F2" s="56" t="s">
        <v>2</v>
      </c>
      <c r="G2" s="55" t="s">
        <v>85</v>
      </c>
      <c r="H2" s="56" t="s">
        <v>89</v>
      </c>
      <c r="I2" s="55" t="s">
        <v>166</v>
      </c>
      <c r="J2" s="55" t="s">
        <v>114</v>
      </c>
      <c r="K2" s="57" t="s">
        <v>100</v>
      </c>
      <c r="L2" s="22" t="s">
        <v>63</v>
      </c>
    </row>
    <row r="3" spans="2:12" x14ac:dyDescent="0.55000000000000004">
      <c r="B3" s="58"/>
      <c r="C3" s="68" t="s">
        <v>143</v>
      </c>
      <c r="D3" s="74" t="s">
        <v>144</v>
      </c>
      <c r="E3" s="75"/>
      <c r="F3" s="60"/>
      <c r="G3" s="59"/>
      <c r="H3" s="79">
        <v>2</v>
      </c>
      <c r="I3" s="81"/>
      <c r="J3" s="61"/>
      <c r="K3" s="62"/>
      <c r="L3" s="22" t="s">
        <v>63</v>
      </c>
    </row>
    <row r="4" spans="2:12" x14ac:dyDescent="0.55000000000000004">
      <c r="B4" s="58"/>
      <c r="C4" s="69"/>
      <c r="D4" s="60" t="s">
        <v>145</v>
      </c>
      <c r="E4" s="76"/>
      <c r="F4" s="60"/>
      <c r="G4" s="59"/>
      <c r="H4" s="79">
        <v>8</v>
      </c>
      <c r="I4" s="81"/>
      <c r="J4" s="61"/>
      <c r="K4" s="62"/>
      <c r="L4" s="22" t="s">
        <v>63</v>
      </c>
    </row>
    <row r="5" spans="2:12" x14ac:dyDescent="0.55000000000000004">
      <c r="B5" s="58"/>
      <c r="C5" s="69"/>
      <c r="D5" s="60" t="s">
        <v>146</v>
      </c>
      <c r="E5" s="76"/>
      <c r="F5" s="60"/>
      <c r="G5" s="59"/>
      <c r="H5" s="79">
        <v>3</v>
      </c>
      <c r="I5" s="81"/>
      <c r="J5" s="61"/>
      <c r="K5" s="62"/>
      <c r="L5" s="22" t="s">
        <v>63</v>
      </c>
    </row>
    <row r="6" spans="2:12" x14ac:dyDescent="0.55000000000000004">
      <c r="B6" s="58"/>
      <c r="C6" s="69"/>
      <c r="D6" s="68" t="s">
        <v>157</v>
      </c>
      <c r="E6" s="59" t="s">
        <v>158</v>
      </c>
      <c r="F6" s="60"/>
      <c r="G6" s="59"/>
      <c r="H6" s="79">
        <v>2</v>
      </c>
      <c r="I6" s="81"/>
      <c r="J6" s="61"/>
      <c r="K6" s="62"/>
      <c r="L6" s="22" t="s">
        <v>63</v>
      </c>
    </row>
    <row r="7" spans="2:12" x14ac:dyDescent="0.55000000000000004">
      <c r="B7" s="58"/>
      <c r="C7" s="69"/>
      <c r="D7" s="69"/>
      <c r="E7" s="59" t="s">
        <v>159</v>
      </c>
      <c r="F7" s="60"/>
      <c r="G7" s="59"/>
      <c r="H7" s="79">
        <v>8</v>
      </c>
      <c r="I7" s="81"/>
      <c r="J7" s="61"/>
      <c r="K7" s="62"/>
      <c r="L7" s="22" t="s">
        <v>63</v>
      </c>
    </row>
    <row r="8" spans="2:12" x14ac:dyDescent="0.55000000000000004">
      <c r="B8" s="58"/>
      <c r="C8" s="72"/>
      <c r="D8" s="72"/>
      <c r="E8" s="59" t="s">
        <v>160</v>
      </c>
      <c r="F8" s="60"/>
      <c r="G8" s="59"/>
      <c r="H8" s="79">
        <v>18</v>
      </c>
      <c r="I8" s="81"/>
      <c r="J8" s="61"/>
      <c r="K8" s="62"/>
      <c r="L8" s="22" t="s">
        <v>63</v>
      </c>
    </row>
    <row r="9" spans="2:12" x14ac:dyDescent="0.55000000000000004">
      <c r="B9" s="58"/>
      <c r="C9" s="68" t="s">
        <v>138</v>
      </c>
      <c r="D9" s="68" t="s">
        <v>147</v>
      </c>
      <c r="E9" s="59" t="s">
        <v>139</v>
      </c>
      <c r="F9" s="60"/>
      <c r="G9" s="59"/>
      <c r="H9" s="79">
        <v>1</v>
      </c>
      <c r="I9" s="81"/>
      <c r="J9" s="61"/>
      <c r="K9" s="62"/>
      <c r="L9" s="22" t="s">
        <v>63</v>
      </c>
    </row>
    <row r="10" spans="2:12" x14ac:dyDescent="0.55000000000000004">
      <c r="B10" s="58"/>
      <c r="C10" s="69"/>
      <c r="D10" s="69"/>
      <c r="E10" s="59" t="s">
        <v>140</v>
      </c>
      <c r="F10" s="60"/>
      <c r="G10" s="59"/>
      <c r="H10" s="79">
        <v>4</v>
      </c>
      <c r="I10" s="81"/>
      <c r="J10" s="61"/>
      <c r="K10" s="62"/>
      <c r="L10" s="22" t="s">
        <v>63</v>
      </c>
    </row>
    <row r="11" spans="2:12" x14ac:dyDescent="0.55000000000000004">
      <c r="B11" s="58"/>
      <c r="C11" s="69"/>
      <c r="D11" s="69"/>
      <c r="E11" s="59" t="s">
        <v>142</v>
      </c>
      <c r="F11" s="60"/>
      <c r="G11" s="59"/>
      <c r="H11" s="79">
        <v>4</v>
      </c>
      <c r="I11" s="81"/>
      <c r="J11" s="61"/>
      <c r="K11" s="62"/>
      <c r="L11" s="22" t="s">
        <v>63</v>
      </c>
    </row>
    <row r="12" spans="2:12" x14ac:dyDescent="0.55000000000000004">
      <c r="B12" s="58"/>
      <c r="C12" s="69"/>
      <c r="D12" s="69"/>
      <c r="E12" s="59" t="s">
        <v>141</v>
      </c>
      <c r="F12" s="60"/>
      <c r="G12" s="59"/>
      <c r="H12" s="79">
        <v>4</v>
      </c>
      <c r="I12" s="81"/>
      <c r="J12" s="61"/>
      <c r="K12" s="62"/>
      <c r="L12" s="22" t="s">
        <v>63</v>
      </c>
    </row>
    <row r="13" spans="2:12" x14ac:dyDescent="0.55000000000000004">
      <c r="B13" s="58"/>
      <c r="C13" s="69"/>
      <c r="D13" s="69"/>
      <c r="E13" s="59" t="s">
        <v>161</v>
      </c>
      <c r="F13" s="60"/>
      <c r="G13" s="59"/>
      <c r="H13" s="79">
        <v>1</v>
      </c>
      <c r="I13" s="81"/>
      <c r="J13" s="61"/>
      <c r="K13" s="62"/>
      <c r="L13" s="22" t="s">
        <v>63</v>
      </c>
    </row>
    <row r="14" spans="2:12" x14ac:dyDescent="0.55000000000000004">
      <c r="B14" s="58"/>
      <c r="C14" s="69"/>
      <c r="D14" s="72"/>
      <c r="E14" s="59" t="s">
        <v>162</v>
      </c>
      <c r="F14" s="60"/>
      <c r="G14" s="59"/>
      <c r="H14" s="79">
        <v>3</v>
      </c>
      <c r="I14" s="81"/>
      <c r="J14" s="61"/>
      <c r="K14" s="62"/>
      <c r="L14" s="22" t="s">
        <v>63</v>
      </c>
    </row>
    <row r="15" spans="2:12" x14ac:dyDescent="0.55000000000000004">
      <c r="B15" s="58"/>
      <c r="C15" s="69"/>
      <c r="D15" s="73" t="s">
        <v>148</v>
      </c>
      <c r="E15" s="59" t="s">
        <v>139</v>
      </c>
      <c r="F15" s="60"/>
      <c r="G15" s="59"/>
      <c r="H15" s="79">
        <v>1</v>
      </c>
      <c r="I15" s="81"/>
      <c r="J15" s="61"/>
      <c r="K15" s="62"/>
      <c r="L15" s="22" t="s">
        <v>63</v>
      </c>
    </row>
    <row r="16" spans="2:12" x14ac:dyDescent="0.55000000000000004">
      <c r="B16" s="58"/>
      <c r="C16" s="69"/>
      <c r="D16" s="69"/>
      <c r="E16" s="59" t="s">
        <v>140</v>
      </c>
      <c r="F16" s="60"/>
      <c r="G16" s="59"/>
      <c r="H16" s="79">
        <v>4</v>
      </c>
      <c r="I16" s="81"/>
      <c r="J16" s="61"/>
      <c r="K16" s="62"/>
      <c r="L16" s="22" t="s">
        <v>63</v>
      </c>
    </row>
    <row r="17" spans="2:12" x14ac:dyDescent="0.55000000000000004">
      <c r="B17" s="58"/>
      <c r="C17" s="69"/>
      <c r="D17" s="69"/>
      <c r="E17" s="59" t="s">
        <v>142</v>
      </c>
      <c r="F17" s="60"/>
      <c r="G17" s="59"/>
      <c r="H17" s="79">
        <v>4</v>
      </c>
      <c r="I17" s="81"/>
      <c r="J17" s="61"/>
      <c r="K17" s="62"/>
      <c r="L17" s="22" t="s">
        <v>63</v>
      </c>
    </row>
    <row r="18" spans="2:12" x14ac:dyDescent="0.55000000000000004">
      <c r="B18" s="58"/>
      <c r="C18" s="69"/>
      <c r="D18" s="69"/>
      <c r="E18" s="59" t="s">
        <v>141</v>
      </c>
      <c r="F18" s="60"/>
      <c r="G18" s="59"/>
      <c r="H18" s="79">
        <v>4</v>
      </c>
      <c r="I18" s="81"/>
      <c r="J18" s="61"/>
      <c r="K18" s="62"/>
      <c r="L18" s="22" t="s">
        <v>63</v>
      </c>
    </row>
    <row r="19" spans="2:12" x14ac:dyDescent="0.55000000000000004">
      <c r="B19" s="58"/>
      <c r="C19" s="69"/>
      <c r="D19" s="69"/>
      <c r="E19" s="59" t="s">
        <v>161</v>
      </c>
      <c r="F19" s="60"/>
      <c r="G19" s="59"/>
      <c r="H19" s="79">
        <v>1</v>
      </c>
      <c r="I19" s="81"/>
      <c r="J19" s="61"/>
      <c r="K19" s="62"/>
      <c r="L19" s="22" t="s">
        <v>63</v>
      </c>
    </row>
    <row r="20" spans="2:12" x14ac:dyDescent="0.55000000000000004">
      <c r="B20" s="58"/>
      <c r="C20" s="69"/>
      <c r="D20" s="72"/>
      <c r="E20" s="59" t="s">
        <v>162</v>
      </c>
      <c r="F20" s="60"/>
      <c r="G20" s="59"/>
      <c r="H20" s="79">
        <v>3</v>
      </c>
      <c r="I20" s="81"/>
      <c r="J20" s="61"/>
      <c r="K20" s="62"/>
      <c r="L20" s="22" t="s">
        <v>63</v>
      </c>
    </row>
    <row r="21" spans="2:12" x14ac:dyDescent="0.55000000000000004">
      <c r="B21" s="58"/>
      <c r="C21" s="69"/>
      <c r="D21" s="73" t="s">
        <v>149</v>
      </c>
      <c r="E21" s="59" t="s">
        <v>139</v>
      </c>
      <c r="F21" s="60"/>
      <c r="G21" s="59"/>
      <c r="H21" s="79">
        <v>1</v>
      </c>
      <c r="I21" s="81"/>
      <c r="J21" s="61"/>
      <c r="K21" s="62"/>
      <c r="L21" s="22" t="s">
        <v>63</v>
      </c>
    </row>
    <row r="22" spans="2:12" x14ac:dyDescent="0.55000000000000004">
      <c r="B22" s="58"/>
      <c r="C22" s="69"/>
      <c r="D22" s="69"/>
      <c r="E22" s="59" t="s">
        <v>140</v>
      </c>
      <c r="F22" s="60"/>
      <c r="G22" s="59"/>
      <c r="H22" s="79">
        <v>4</v>
      </c>
      <c r="I22" s="81"/>
      <c r="J22" s="61"/>
      <c r="K22" s="62"/>
      <c r="L22" s="22" t="s">
        <v>63</v>
      </c>
    </row>
    <row r="23" spans="2:12" x14ac:dyDescent="0.55000000000000004">
      <c r="B23" s="58"/>
      <c r="C23" s="69"/>
      <c r="D23" s="69"/>
      <c r="E23" s="59" t="s">
        <v>142</v>
      </c>
      <c r="F23" s="60"/>
      <c r="G23" s="59"/>
      <c r="H23" s="79">
        <v>4</v>
      </c>
      <c r="I23" s="81"/>
      <c r="J23" s="61"/>
      <c r="K23" s="62"/>
      <c r="L23" s="22" t="s">
        <v>63</v>
      </c>
    </row>
    <row r="24" spans="2:12" x14ac:dyDescent="0.55000000000000004">
      <c r="B24" s="58"/>
      <c r="C24" s="69"/>
      <c r="D24" s="69"/>
      <c r="E24" s="59" t="s">
        <v>141</v>
      </c>
      <c r="F24" s="60"/>
      <c r="G24" s="59"/>
      <c r="H24" s="79">
        <v>4</v>
      </c>
      <c r="I24" s="81"/>
      <c r="J24" s="61"/>
      <c r="K24" s="62"/>
      <c r="L24" s="22" t="s">
        <v>63</v>
      </c>
    </row>
    <row r="25" spans="2:12" x14ac:dyDescent="0.55000000000000004">
      <c r="B25" s="58"/>
      <c r="C25" s="69"/>
      <c r="D25" s="69"/>
      <c r="E25" s="59" t="s">
        <v>161</v>
      </c>
      <c r="F25" s="60"/>
      <c r="G25" s="59"/>
      <c r="H25" s="79">
        <v>1</v>
      </c>
      <c r="I25" s="81"/>
      <c r="J25" s="61"/>
      <c r="K25" s="62"/>
      <c r="L25" s="22" t="s">
        <v>63</v>
      </c>
    </row>
    <row r="26" spans="2:12" x14ac:dyDescent="0.55000000000000004">
      <c r="B26" s="58"/>
      <c r="C26" s="69"/>
      <c r="D26" s="72"/>
      <c r="E26" s="59" t="s">
        <v>162</v>
      </c>
      <c r="F26" s="60"/>
      <c r="G26" s="59"/>
      <c r="H26" s="79">
        <v>3</v>
      </c>
      <c r="I26" s="81"/>
      <c r="J26" s="61"/>
      <c r="K26" s="62"/>
      <c r="L26" s="22" t="s">
        <v>63</v>
      </c>
    </row>
    <row r="27" spans="2:12" x14ac:dyDescent="0.55000000000000004">
      <c r="B27" s="58"/>
      <c r="C27" s="69"/>
      <c r="D27" s="73" t="s">
        <v>150</v>
      </c>
      <c r="E27" s="59" t="s">
        <v>139</v>
      </c>
      <c r="F27" s="60"/>
      <c r="G27" s="59"/>
      <c r="H27" s="79">
        <v>1</v>
      </c>
      <c r="I27" s="81"/>
      <c r="J27" s="61"/>
      <c r="K27" s="62"/>
      <c r="L27" s="22" t="s">
        <v>63</v>
      </c>
    </row>
    <row r="28" spans="2:12" x14ac:dyDescent="0.55000000000000004">
      <c r="B28" s="58"/>
      <c r="C28" s="69"/>
      <c r="D28" s="69"/>
      <c r="E28" s="59" t="s">
        <v>140</v>
      </c>
      <c r="F28" s="60"/>
      <c r="G28" s="59"/>
      <c r="H28" s="79">
        <v>4</v>
      </c>
      <c r="I28" s="81"/>
      <c r="J28" s="61"/>
      <c r="K28" s="62"/>
      <c r="L28" s="22" t="s">
        <v>63</v>
      </c>
    </row>
    <row r="29" spans="2:12" x14ac:dyDescent="0.55000000000000004">
      <c r="B29" s="58"/>
      <c r="C29" s="69"/>
      <c r="D29" s="69"/>
      <c r="E29" s="59" t="s">
        <v>142</v>
      </c>
      <c r="F29" s="60"/>
      <c r="G29" s="59"/>
      <c r="H29" s="79">
        <v>4</v>
      </c>
      <c r="I29" s="81"/>
      <c r="J29" s="61"/>
      <c r="K29" s="62"/>
      <c r="L29" s="22" t="s">
        <v>63</v>
      </c>
    </row>
    <row r="30" spans="2:12" x14ac:dyDescent="0.55000000000000004">
      <c r="B30" s="58"/>
      <c r="C30" s="69"/>
      <c r="D30" s="69"/>
      <c r="E30" s="59" t="s">
        <v>141</v>
      </c>
      <c r="F30" s="60"/>
      <c r="G30" s="59"/>
      <c r="H30" s="79">
        <v>4</v>
      </c>
      <c r="I30" s="81"/>
      <c r="J30" s="61"/>
      <c r="K30" s="62"/>
      <c r="L30" s="22" t="s">
        <v>63</v>
      </c>
    </row>
    <row r="31" spans="2:12" x14ac:dyDescent="0.55000000000000004">
      <c r="B31" s="58"/>
      <c r="C31" s="69"/>
      <c r="D31" s="69"/>
      <c r="E31" s="59" t="s">
        <v>161</v>
      </c>
      <c r="F31" s="60"/>
      <c r="G31" s="59"/>
      <c r="H31" s="79">
        <v>1</v>
      </c>
      <c r="I31" s="81"/>
      <c r="J31" s="61"/>
      <c r="K31" s="62"/>
      <c r="L31" s="22" t="s">
        <v>63</v>
      </c>
    </row>
    <row r="32" spans="2:12" x14ac:dyDescent="0.55000000000000004">
      <c r="B32" s="58"/>
      <c r="C32" s="69"/>
      <c r="D32" s="72"/>
      <c r="E32" s="59" t="s">
        <v>162</v>
      </c>
      <c r="F32" s="60"/>
      <c r="G32" s="59"/>
      <c r="H32" s="79">
        <v>3</v>
      </c>
      <c r="I32" s="81"/>
      <c r="J32" s="61"/>
      <c r="K32" s="62"/>
      <c r="L32" s="22" t="s">
        <v>63</v>
      </c>
    </row>
    <row r="33" spans="2:12" x14ac:dyDescent="0.55000000000000004">
      <c r="B33" s="58"/>
      <c r="C33" s="69"/>
      <c r="D33" s="73" t="s">
        <v>151</v>
      </c>
      <c r="E33" s="59" t="s">
        <v>139</v>
      </c>
      <c r="F33" s="60"/>
      <c r="G33" s="59"/>
      <c r="H33" s="79">
        <v>1</v>
      </c>
      <c r="I33" s="81"/>
      <c r="J33" s="61"/>
      <c r="K33" s="62"/>
      <c r="L33" s="22" t="s">
        <v>63</v>
      </c>
    </row>
    <row r="34" spans="2:12" x14ac:dyDescent="0.55000000000000004">
      <c r="B34" s="58"/>
      <c r="C34" s="69"/>
      <c r="D34" s="69"/>
      <c r="E34" s="59" t="s">
        <v>140</v>
      </c>
      <c r="F34" s="60"/>
      <c r="G34" s="59"/>
      <c r="H34" s="79">
        <v>4</v>
      </c>
      <c r="I34" s="81"/>
      <c r="J34" s="61"/>
      <c r="K34" s="62"/>
      <c r="L34" s="22" t="s">
        <v>63</v>
      </c>
    </row>
    <row r="35" spans="2:12" x14ac:dyDescent="0.55000000000000004">
      <c r="B35" s="58"/>
      <c r="C35" s="69"/>
      <c r="D35" s="69"/>
      <c r="E35" s="59" t="s">
        <v>142</v>
      </c>
      <c r="F35" s="60"/>
      <c r="G35" s="59"/>
      <c r="H35" s="79">
        <v>4</v>
      </c>
      <c r="I35" s="81"/>
      <c r="J35" s="61"/>
      <c r="K35" s="62"/>
      <c r="L35" s="22" t="s">
        <v>63</v>
      </c>
    </row>
    <row r="36" spans="2:12" x14ac:dyDescent="0.55000000000000004">
      <c r="B36" s="58"/>
      <c r="C36" s="69"/>
      <c r="D36" s="69"/>
      <c r="E36" s="59" t="s">
        <v>141</v>
      </c>
      <c r="F36" s="60"/>
      <c r="G36" s="59"/>
      <c r="H36" s="79">
        <v>4</v>
      </c>
      <c r="I36" s="81"/>
      <c r="J36" s="61"/>
      <c r="K36" s="62"/>
      <c r="L36" s="22" t="s">
        <v>63</v>
      </c>
    </row>
    <row r="37" spans="2:12" x14ac:dyDescent="0.55000000000000004">
      <c r="B37" s="58"/>
      <c r="C37" s="69"/>
      <c r="D37" s="69"/>
      <c r="E37" s="59" t="s">
        <v>161</v>
      </c>
      <c r="F37" s="60"/>
      <c r="G37" s="59"/>
      <c r="H37" s="79">
        <v>1</v>
      </c>
      <c r="I37" s="81"/>
      <c r="J37" s="61"/>
      <c r="K37" s="62"/>
      <c r="L37" s="22" t="s">
        <v>63</v>
      </c>
    </row>
    <row r="38" spans="2:12" x14ac:dyDescent="0.55000000000000004">
      <c r="B38" s="58"/>
      <c r="C38" s="69"/>
      <c r="D38" s="72"/>
      <c r="E38" s="59" t="s">
        <v>162</v>
      </c>
      <c r="F38" s="60"/>
      <c r="G38" s="59"/>
      <c r="H38" s="79">
        <v>3</v>
      </c>
      <c r="I38" s="81"/>
      <c r="J38" s="61"/>
      <c r="K38" s="62"/>
      <c r="L38" s="22" t="s">
        <v>63</v>
      </c>
    </row>
    <row r="39" spans="2:12" x14ac:dyDescent="0.55000000000000004">
      <c r="B39" s="58"/>
      <c r="C39" s="69"/>
      <c r="D39" s="73" t="s">
        <v>152</v>
      </c>
      <c r="E39" s="59" t="s">
        <v>139</v>
      </c>
      <c r="F39" s="60"/>
      <c r="G39" s="59"/>
      <c r="H39" s="79">
        <v>1</v>
      </c>
      <c r="I39" s="81"/>
      <c r="J39" s="61"/>
      <c r="K39" s="62"/>
      <c r="L39" s="22" t="s">
        <v>63</v>
      </c>
    </row>
    <row r="40" spans="2:12" x14ac:dyDescent="0.55000000000000004">
      <c r="B40" s="58"/>
      <c r="C40" s="69"/>
      <c r="D40" s="69"/>
      <c r="E40" s="59" t="s">
        <v>140</v>
      </c>
      <c r="F40" s="60"/>
      <c r="G40" s="59"/>
      <c r="H40" s="79">
        <v>4</v>
      </c>
      <c r="I40" s="81"/>
      <c r="J40" s="61"/>
      <c r="K40" s="62"/>
      <c r="L40" s="22" t="s">
        <v>63</v>
      </c>
    </row>
    <row r="41" spans="2:12" x14ac:dyDescent="0.55000000000000004">
      <c r="B41" s="58"/>
      <c r="C41" s="69"/>
      <c r="D41" s="69"/>
      <c r="E41" s="59" t="s">
        <v>142</v>
      </c>
      <c r="F41" s="60"/>
      <c r="G41" s="59"/>
      <c r="H41" s="79">
        <v>4</v>
      </c>
      <c r="I41" s="81"/>
      <c r="J41" s="61"/>
      <c r="K41" s="62"/>
      <c r="L41" s="22" t="s">
        <v>63</v>
      </c>
    </row>
    <row r="42" spans="2:12" x14ac:dyDescent="0.55000000000000004">
      <c r="B42" s="58"/>
      <c r="C42" s="69"/>
      <c r="D42" s="69"/>
      <c r="E42" s="59" t="s">
        <v>141</v>
      </c>
      <c r="F42" s="60"/>
      <c r="G42" s="59"/>
      <c r="H42" s="79">
        <v>4</v>
      </c>
      <c r="I42" s="81"/>
      <c r="J42" s="61"/>
      <c r="K42" s="62"/>
      <c r="L42" s="22" t="s">
        <v>63</v>
      </c>
    </row>
    <row r="43" spans="2:12" x14ac:dyDescent="0.55000000000000004">
      <c r="B43" s="58"/>
      <c r="C43" s="69"/>
      <c r="D43" s="69"/>
      <c r="E43" s="59" t="s">
        <v>161</v>
      </c>
      <c r="F43" s="60"/>
      <c r="G43" s="59"/>
      <c r="H43" s="79">
        <v>1</v>
      </c>
      <c r="I43" s="81"/>
      <c r="J43" s="61"/>
      <c r="K43" s="62"/>
      <c r="L43" s="22" t="s">
        <v>63</v>
      </c>
    </row>
    <row r="44" spans="2:12" x14ac:dyDescent="0.55000000000000004">
      <c r="B44" s="58"/>
      <c r="C44" s="72"/>
      <c r="D44" s="72"/>
      <c r="E44" s="59" t="s">
        <v>162</v>
      </c>
      <c r="F44" s="60"/>
      <c r="G44" s="59"/>
      <c r="H44" s="79">
        <v>3</v>
      </c>
      <c r="I44" s="81"/>
      <c r="J44" s="61"/>
      <c r="K44" s="62"/>
      <c r="L44" s="22" t="s">
        <v>63</v>
      </c>
    </row>
    <row r="45" spans="2:12" x14ac:dyDescent="0.55000000000000004">
      <c r="B45" s="58"/>
      <c r="C45" s="68" t="s">
        <v>165</v>
      </c>
      <c r="D45" s="60" t="s">
        <v>147</v>
      </c>
      <c r="E45" s="76"/>
      <c r="F45" s="60"/>
      <c r="G45" s="59"/>
      <c r="H45" s="79">
        <v>2</v>
      </c>
      <c r="I45" s="81"/>
      <c r="J45" s="61"/>
      <c r="K45" s="62"/>
      <c r="L45" s="22" t="s">
        <v>63</v>
      </c>
    </row>
    <row r="46" spans="2:12" x14ac:dyDescent="0.55000000000000004">
      <c r="B46" s="58"/>
      <c r="C46" s="69"/>
      <c r="D46" s="77" t="s">
        <v>148</v>
      </c>
      <c r="E46" s="76"/>
      <c r="F46" s="60"/>
      <c r="G46" s="59"/>
      <c r="H46" s="79">
        <v>2</v>
      </c>
      <c r="I46" s="81"/>
      <c r="J46" s="61"/>
      <c r="K46" s="62"/>
      <c r="L46" s="22" t="s">
        <v>63</v>
      </c>
    </row>
    <row r="47" spans="2:12" x14ac:dyDescent="0.55000000000000004">
      <c r="B47" s="58"/>
      <c r="C47" s="69"/>
      <c r="D47" s="77" t="s">
        <v>149</v>
      </c>
      <c r="E47" s="76"/>
      <c r="F47" s="60"/>
      <c r="G47" s="59"/>
      <c r="H47" s="79">
        <v>2</v>
      </c>
      <c r="I47" s="81"/>
      <c r="J47" s="61"/>
      <c r="K47" s="62"/>
      <c r="L47" s="22" t="s">
        <v>63</v>
      </c>
    </row>
    <row r="48" spans="2:12" x14ac:dyDescent="0.55000000000000004">
      <c r="B48" s="58"/>
      <c r="C48" s="69"/>
      <c r="D48" s="77" t="s">
        <v>150</v>
      </c>
      <c r="E48" s="76"/>
      <c r="F48" s="60"/>
      <c r="G48" s="59"/>
      <c r="H48" s="79">
        <v>2</v>
      </c>
      <c r="I48" s="81"/>
      <c r="J48" s="61"/>
      <c r="K48" s="62"/>
      <c r="L48" s="22" t="s">
        <v>63</v>
      </c>
    </row>
    <row r="49" spans="1:12" x14ac:dyDescent="0.55000000000000004">
      <c r="B49" s="58"/>
      <c r="C49" s="69"/>
      <c r="D49" s="77" t="s">
        <v>151</v>
      </c>
      <c r="E49" s="76"/>
      <c r="F49" s="60"/>
      <c r="G49" s="59"/>
      <c r="H49" s="79">
        <v>2</v>
      </c>
      <c r="I49" s="81"/>
      <c r="J49" s="61"/>
      <c r="K49" s="62"/>
      <c r="L49" s="22" t="s">
        <v>63</v>
      </c>
    </row>
    <row r="50" spans="1:12" x14ac:dyDescent="0.55000000000000004">
      <c r="B50" s="58"/>
      <c r="C50" s="72"/>
      <c r="D50" s="77" t="s">
        <v>152</v>
      </c>
      <c r="E50" s="76"/>
      <c r="F50" s="60"/>
      <c r="G50" s="59"/>
      <c r="H50" s="79">
        <v>2</v>
      </c>
      <c r="I50" s="81"/>
      <c r="J50" s="61"/>
      <c r="K50" s="62"/>
      <c r="L50" s="22" t="s">
        <v>63</v>
      </c>
    </row>
    <row r="51" spans="1:12" x14ac:dyDescent="0.55000000000000004">
      <c r="B51" s="58"/>
      <c r="C51" s="69" t="s">
        <v>156</v>
      </c>
      <c r="D51" s="68" t="s">
        <v>147</v>
      </c>
      <c r="E51" s="59" t="s">
        <v>163</v>
      </c>
      <c r="F51" s="60"/>
      <c r="G51" s="59"/>
      <c r="H51" s="79">
        <v>0.5</v>
      </c>
      <c r="I51" s="81"/>
      <c r="J51" s="61"/>
      <c r="K51" s="62"/>
      <c r="L51" s="22" t="s">
        <v>63</v>
      </c>
    </row>
    <row r="52" spans="1:12" x14ac:dyDescent="0.55000000000000004">
      <c r="B52" s="58"/>
      <c r="C52" s="69"/>
      <c r="D52" s="72"/>
      <c r="E52" s="59" t="s">
        <v>164</v>
      </c>
      <c r="F52" s="60"/>
      <c r="G52" s="59"/>
      <c r="H52" s="79">
        <v>4</v>
      </c>
      <c r="I52" s="81"/>
      <c r="J52" s="61"/>
      <c r="K52" s="62"/>
      <c r="L52" s="22" t="s">
        <v>63</v>
      </c>
    </row>
    <row r="53" spans="1:12" x14ac:dyDescent="0.55000000000000004">
      <c r="B53" s="58"/>
      <c r="C53" s="69"/>
      <c r="D53" s="73" t="s">
        <v>148</v>
      </c>
      <c r="E53" s="59" t="s">
        <v>163</v>
      </c>
      <c r="F53" s="60"/>
      <c r="G53" s="59"/>
      <c r="H53" s="79">
        <v>0.5</v>
      </c>
      <c r="I53" s="81"/>
      <c r="J53" s="61"/>
      <c r="K53" s="62"/>
      <c r="L53" s="22" t="s">
        <v>63</v>
      </c>
    </row>
    <row r="54" spans="1:12" x14ac:dyDescent="0.55000000000000004">
      <c r="B54" s="58"/>
      <c r="C54" s="69"/>
      <c r="D54" s="78"/>
      <c r="E54" s="59" t="s">
        <v>164</v>
      </c>
      <c r="F54" s="60"/>
      <c r="G54" s="59"/>
      <c r="H54" s="79">
        <v>4</v>
      </c>
      <c r="I54" s="81"/>
      <c r="J54" s="61"/>
      <c r="K54" s="62"/>
      <c r="L54" s="22" t="s">
        <v>63</v>
      </c>
    </row>
    <row r="55" spans="1:12" x14ac:dyDescent="0.55000000000000004">
      <c r="B55" s="58"/>
      <c r="C55" s="69"/>
      <c r="D55" s="73" t="s">
        <v>149</v>
      </c>
      <c r="E55" s="59" t="s">
        <v>163</v>
      </c>
      <c r="F55" s="60"/>
      <c r="G55" s="59"/>
      <c r="H55" s="79">
        <v>0.5</v>
      </c>
      <c r="I55" s="81"/>
      <c r="J55" s="61"/>
      <c r="K55" s="62"/>
      <c r="L55" s="22" t="s">
        <v>63</v>
      </c>
    </row>
    <row r="56" spans="1:12" x14ac:dyDescent="0.55000000000000004">
      <c r="B56" s="58"/>
      <c r="C56" s="69"/>
      <c r="D56" s="78"/>
      <c r="E56" s="59" t="s">
        <v>164</v>
      </c>
      <c r="F56" s="60"/>
      <c r="G56" s="59"/>
      <c r="H56" s="79">
        <v>4</v>
      </c>
      <c r="I56" s="81"/>
      <c r="J56" s="61"/>
      <c r="K56" s="62"/>
      <c r="L56" s="22" t="s">
        <v>63</v>
      </c>
    </row>
    <row r="57" spans="1:12" x14ac:dyDescent="0.55000000000000004">
      <c r="B57" s="58"/>
      <c r="C57" s="69"/>
      <c r="D57" s="73" t="s">
        <v>150</v>
      </c>
      <c r="E57" s="59" t="s">
        <v>163</v>
      </c>
      <c r="F57" s="60"/>
      <c r="G57" s="59"/>
      <c r="H57" s="79">
        <v>0.5</v>
      </c>
      <c r="I57" s="81"/>
      <c r="J57" s="61"/>
      <c r="K57" s="62"/>
      <c r="L57" s="22" t="s">
        <v>63</v>
      </c>
    </row>
    <row r="58" spans="1:12" x14ac:dyDescent="0.55000000000000004">
      <c r="B58" s="58"/>
      <c r="C58" s="69"/>
      <c r="D58" s="78"/>
      <c r="E58" s="59" t="s">
        <v>164</v>
      </c>
      <c r="F58" s="60"/>
      <c r="G58" s="59"/>
      <c r="H58" s="79">
        <v>4</v>
      </c>
      <c r="I58" s="81"/>
      <c r="J58" s="61"/>
      <c r="K58" s="62"/>
      <c r="L58" s="22" t="s">
        <v>63</v>
      </c>
    </row>
    <row r="59" spans="1:12" x14ac:dyDescent="0.55000000000000004">
      <c r="B59" s="58"/>
      <c r="C59" s="69"/>
      <c r="D59" s="73" t="s">
        <v>151</v>
      </c>
      <c r="E59" s="59" t="s">
        <v>163</v>
      </c>
      <c r="F59" s="60"/>
      <c r="G59" s="59"/>
      <c r="H59" s="79">
        <v>0.5</v>
      </c>
      <c r="I59" s="81"/>
      <c r="J59" s="61"/>
      <c r="K59" s="62"/>
      <c r="L59" s="22" t="s">
        <v>63</v>
      </c>
    </row>
    <row r="60" spans="1:12" x14ac:dyDescent="0.55000000000000004">
      <c r="B60" s="58"/>
      <c r="C60" s="69"/>
      <c r="D60" s="78"/>
      <c r="E60" s="59" t="s">
        <v>164</v>
      </c>
      <c r="F60" s="60"/>
      <c r="G60" s="59"/>
      <c r="H60" s="79">
        <v>4</v>
      </c>
      <c r="I60" s="81"/>
      <c r="J60" s="61"/>
      <c r="K60" s="62"/>
      <c r="L60" s="22" t="s">
        <v>63</v>
      </c>
    </row>
    <row r="61" spans="1:12" x14ac:dyDescent="0.55000000000000004">
      <c r="B61" s="58"/>
      <c r="C61" s="69"/>
      <c r="D61" s="73" t="s">
        <v>152</v>
      </c>
      <c r="E61" s="59" t="s">
        <v>163</v>
      </c>
      <c r="F61" s="60"/>
      <c r="G61" s="59"/>
      <c r="H61" s="79">
        <v>0.5</v>
      </c>
      <c r="I61" s="81"/>
      <c r="J61" s="61"/>
      <c r="K61" s="62"/>
      <c r="L61" s="22" t="s">
        <v>63</v>
      </c>
    </row>
    <row r="62" spans="1:12" ht="15.5" thickBot="1" x14ac:dyDescent="0.6">
      <c r="B62" s="63"/>
      <c r="C62" s="70"/>
      <c r="D62" s="70"/>
      <c r="E62" s="64" t="s">
        <v>164</v>
      </c>
      <c r="F62" s="65"/>
      <c r="G62" s="64"/>
      <c r="H62" s="80">
        <v>4</v>
      </c>
      <c r="I62" s="82"/>
      <c r="J62" s="66"/>
      <c r="K62" s="67"/>
      <c r="L62" s="22" t="s">
        <v>63</v>
      </c>
    </row>
    <row r="63" spans="1:12" x14ac:dyDescent="0.55000000000000004">
      <c r="A63" s="22" t="s">
        <v>63</v>
      </c>
      <c r="B63" s="22" t="s">
        <v>63</v>
      </c>
      <c r="C63" s="22" t="s">
        <v>63</v>
      </c>
      <c r="D63" s="22" t="s">
        <v>63</v>
      </c>
      <c r="E63" s="22" t="s">
        <v>63</v>
      </c>
      <c r="F63" s="22" t="s">
        <v>63</v>
      </c>
      <c r="G63" s="22" t="s">
        <v>63</v>
      </c>
      <c r="H63" s="22" t="s">
        <v>63</v>
      </c>
      <c r="I63" s="22" t="s">
        <v>63</v>
      </c>
      <c r="J63" s="22" t="s">
        <v>63</v>
      </c>
      <c r="K63" s="22" t="s">
        <v>63</v>
      </c>
      <c r="L63" s="22" t="s">
        <v>63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C8E-B7FB-4678-839C-D08CF4389EE1}">
  <dimension ref="A1:J59"/>
  <sheetViews>
    <sheetView showGridLines="0" zoomScale="85" zoomScaleNormal="85" workbookViewId="0">
      <selection activeCell="D19" sqref="D19"/>
    </sheetView>
  </sheetViews>
  <sheetFormatPr defaultRowHeight="15" x14ac:dyDescent="0.55000000000000004"/>
  <cols>
    <col min="1" max="1" width="2.83203125" style="21" customWidth="1"/>
    <col min="2" max="2" width="9.75" style="21" customWidth="1"/>
    <col min="3" max="3" width="16.83203125" style="21" customWidth="1"/>
    <col min="4" max="4" width="26.5" style="21" customWidth="1"/>
    <col min="5" max="6" width="34.58203125" style="21" customWidth="1"/>
    <col min="7" max="9" width="48.83203125" style="21" customWidth="1"/>
    <col min="10" max="16384" width="8.6640625" style="21"/>
  </cols>
  <sheetData>
    <row r="1" spans="2:10" x14ac:dyDescent="0.55000000000000004">
      <c r="E1" s="42"/>
      <c r="F1" s="43" t="s">
        <v>103</v>
      </c>
      <c r="G1" s="44" t="s">
        <v>104</v>
      </c>
    </row>
    <row r="2" spans="2:10" x14ac:dyDescent="0.55000000000000004">
      <c r="E2" s="45" t="s">
        <v>101</v>
      </c>
      <c r="F2" s="41">
        <f>SUM(F13:F58)</f>
        <v>770</v>
      </c>
      <c r="G2" s="46">
        <f>F2/8</f>
        <v>96.25</v>
      </c>
      <c r="J2" s="22" t="s">
        <v>63</v>
      </c>
    </row>
    <row r="3" spans="2:10" x14ac:dyDescent="0.55000000000000004">
      <c r="E3" s="45" t="s">
        <v>102</v>
      </c>
      <c r="F3" s="41">
        <f>SUM(F13:F19)</f>
        <v>112</v>
      </c>
      <c r="G3" s="46">
        <f>F3/8</f>
        <v>14</v>
      </c>
      <c r="J3" s="22"/>
    </row>
    <row r="4" spans="2:10" x14ac:dyDescent="0.55000000000000004">
      <c r="E4" s="45" t="s">
        <v>105</v>
      </c>
      <c r="F4" s="41">
        <f>SUM(F20:F26)</f>
        <v>80</v>
      </c>
      <c r="G4" s="46">
        <f t="shared" ref="G4:G10" si="0">F4/8</f>
        <v>10</v>
      </c>
      <c r="J4" s="22"/>
    </row>
    <row r="5" spans="2:10" x14ac:dyDescent="0.55000000000000004">
      <c r="E5" s="45" t="s">
        <v>106</v>
      </c>
      <c r="F5" s="41">
        <f>SUM(F27:F35)</f>
        <v>188</v>
      </c>
      <c r="G5" s="46">
        <f t="shared" si="0"/>
        <v>23.5</v>
      </c>
      <c r="J5" s="22"/>
    </row>
    <row r="6" spans="2:10" x14ac:dyDescent="0.55000000000000004">
      <c r="E6" s="45" t="s">
        <v>107</v>
      </c>
      <c r="F6" s="41">
        <f>SUM(F36:F48)</f>
        <v>192</v>
      </c>
      <c r="G6" s="46">
        <f t="shared" si="0"/>
        <v>24</v>
      </c>
      <c r="J6" s="22"/>
    </row>
    <row r="7" spans="2:10" x14ac:dyDescent="0.55000000000000004">
      <c r="E7" s="45" t="s">
        <v>108</v>
      </c>
      <c r="F7" s="41">
        <f>SUM(F49:F52)</f>
        <v>56</v>
      </c>
      <c r="G7" s="46">
        <f t="shared" si="0"/>
        <v>7</v>
      </c>
      <c r="J7" s="22"/>
    </row>
    <row r="8" spans="2:10" x14ac:dyDescent="0.55000000000000004">
      <c r="E8" s="45" t="s">
        <v>109</v>
      </c>
      <c r="F8" s="41">
        <v>10</v>
      </c>
      <c r="G8" s="46">
        <f t="shared" si="0"/>
        <v>1.25</v>
      </c>
      <c r="J8" s="22"/>
    </row>
    <row r="9" spans="2:10" x14ac:dyDescent="0.55000000000000004">
      <c r="E9" s="45" t="s">
        <v>110</v>
      </c>
      <c r="F9" s="41">
        <v>80</v>
      </c>
      <c r="G9" s="46">
        <f t="shared" si="0"/>
        <v>10</v>
      </c>
      <c r="J9" s="22"/>
    </row>
    <row r="10" spans="2:10" ht="15.5" thickBot="1" x14ac:dyDescent="0.6">
      <c r="E10" s="47" t="s">
        <v>111</v>
      </c>
      <c r="F10" s="48">
        <f>SUM(F56:F58)</f>
        <v>52</v>
      </c>
      <c r="G10" s="49">
        <f t="shared" si="0"/>
        <v>6.5</v>
      </c>
      <c r="J10" s="22"/>
    </row>
    <row r="11" spans="2:10" ht="15.5" thickBot="1" x14ac:dyDescent="0.6">
      <c r="J11" s="22"/>
    </row>
    <row r="12" spans="2:10" ht="16.5" thickBot="1" x14ac:dyDescent="0.6">
      <c r="B12" s="23" t="s">
        <v>0</v>
      </c>
      <c r="C12" s="24" t="s">
        <v>1</v>
      </c>
      <c r="D12" s="24" t="s">
        <v>85</v>
      </c>
      <c r="E12" s="25" t="s">
        <v>2</v>
      </c>
      <c r="F12" s="25" t="s">
        <v>89</v>
      </c>
      <c r="G12" s="24" t="s">
        <v>128</v>
      </c>
      <c r="H12" s="24" t="s">
        <v>114</v>
      </c>
      <c r="I12" s="26" t="s">
        <v>100</v>
      </c>
      <c r="J12" s="22" t="s">
        <v>63</v>
      </c>
    </row>
    <row r="13" spans="2:10" ht="48" x14ac:dyDescent="0.55000000000000004">
      <c r="B13" s="19" t="s">
        <v>3</v>
      </c>
      <c r="C13" s="1" t="s">
        <v>4</v>
      </c>
      <c r="D13" s="20" t="s">
        <v>70</v>
      </c>
      <c r="E13" s="2" t="s">
        <v>5</v>
      </c>
      <c r="F13" s="27">
        <v>24</v>
      </c>
      <c r="G13" s="51">
        <v>1</v>
      </c>
      <c r="H13" s="51">
        <v>3</v>
      </c>
      <c r="I13" s="29" t="s">
        <v>113</v>
      </c>
      <c r="J13" s="22" t="s">
        <v>63</v>
      </c>
    </row>
    <row r="14" spans="2:10" ht="60" customHeight="1" x14ac:dyDescent="0.55000000000000004">
      <c r="B14" s="16"/>
      <c r="C14" s="3" t="s">
        <v>6</v>
      </c>
      <c r="D14" s="3" t="s">
        <v>71</v>
      </c>
      <c r="E14" s="4" t="s">
        <v>9</v>
      </c>
      <c r="F14" s="30">
        <v>24</v>
      </c>
      <c r="G14" s="50">
        <v>3</v>
      </c>
      <c r="H14" s="50">
        <v>4</v>
      </c>
      <c r="I14" s="33"/>
      <c r="J14" s="22" t="s">
        <v>63</v>
      </c>
    </row>
    <row r="15" spans="2:10" ht="32" x14ac:dyDescent="0.55000000000000004">
      <c r="B15" s="16"/>
      <c r="C15" s="3" t="s">
        <v>10</v>
      </c>
      <c r="D15" s="3" t="s">
        <v>71</v>
      </c>
      <c r="E15" s="4" t="s">
        <v>11</v>
      </c>
      <c r="F15" s="30">
        <v>24</v>
      </c>
      <c r="G15" s="50">
        <v>1</v>
      </c>
      <c r="H15" s="50">
        <v>1</v>
      </c>
      <c r="I15" s="33"/>
      <c r="J15" s="22" t="s">
        <v>63</v>
      </c>
    </row>
    <row r="16" spans="2:10" ht="64" x14ac:dyDescent="0.55000000000000004">
      <c r="B16" s="16"/>
      <c r="C16" s="3" t="s">
        <v>12</v>
      </c>
      <c r="D16" s="5" t="s">
        <v>72</v>
      </c>
      <c r="E16" s="4" t="s">
        <v>13</v>
      </c>
      <c r="F16" s="30">
        <v>8</v>
      </c>
      <c r="G16" s="50">
        <v>0</v>
      </c>
      <c r="H16" s="50">
        <v>1</v>
      </c>
      <c r="I16" s="33"/>
      <c r="J16" s="22" t="s">
        <v>63</v>
      </c>
    </row>
    <row r="17" spans="2:10" ht="32" x14ac:dyDescent="0.55000000000000004">
      <c r="B17" s="16"/>
      <c r="C17" s="3" t="s">
        <v>14</v>
      </c>
      <c r="D17" s="3" t="s">
        <v>71</v>
      </c>
      <c r="E17" s="4" t="s">
        <v>15</v>
      </c>
      <c r="F17" s="34">
        <v>8</v>
      </c>
      <c r="G17" s="50">
        <v>2</v>
      </c>
      <c r="H17" s="50">
        <v>4</v>
      </c>
      <c r="I17" s="33"/>
      <c r="J17" s="22" t="s">
        <v>63</v>
      </c>
    </row>
    <row r="18" spans="2:10" ht="32" x14ac:dyDescent="0.55000000000000004">
      <c r="B18" s="16"/>
      <c r="C18" s="3" t="s">
        <v>16</v>
      </c>
      <c r="D18" s="3" t="s">
        <v>71</v>
      </c>
      <c r="E18" s="4" t="s">
        <v>17</v>
      </c>
      <c r="F18" s="34">
        <v>16</v>
      </c>
      <c r="G18" s="50">
        <v>0.5</v>
      </c>
      <c r="H18" s="50">
        <v>0.5</v>
      </c>
      <c r="I18" s="33" t="s">
        <v>93</v>
      </c>
      <c r="J18" s="22" t="s">
        <v>63</v>
      </c>
    </row>
    <row r="19" spans="2:10" ht="64" x14ac:dyDescent="0.55000000000000004">
      <c r="B19" s="16"/>
      <c r="C19" s="3" t="s">
        <v>18</v>
      </c>
      <c r="D19" s="5" t="s">
        <v>72</v>
      </c>
      <c r="E19" s="6"/>
      <c r="F19" s="30">
        <v>8</v>
      </c>
      <c r="G19" s="50">
        <v>0</v>
      </c>
      <c r="H19" s="50">
        <v>0.1</v>
      </c>
      <c r="I19" s="33"/>
      <c r="J19" s="22" t="s">
        <v>63</v>
      </c>
    </row>
    <row r="20" spans="2:10" ht="48" x14ac:dyDescent="0.55000000000000004">
      <c r="B20" s="18" t="s">
        <v>19</v>
      </c>
      <c r="C20" s="3" t="s">
        <v>4</v>
      </c>
      <c r="D20" s="3" t="s">
        <v>70</v>
      </c>
      <c r="E20" s="4" t="s">
        <v>20</v>
      </c>
      <c r="F20" s="30">
        <v>24</v>
      </c>
      <c r="G20" s="51">
        <v>2</v>
      </c>
      <c r="H20" s="51">
        <v>4</v>
      </c>
      <c r="I20" s="33"/>
      <c r="J20" s="22" t="s">
        <v>63</v>
      </c>
    </row>
    <row r="21" spans="2:10" ht="48" x14ac:dyDescent="0.55000000000000004">
      <c r="B21" s="16"/>
      <c r="C21" s="3" t="s">
        <v>6</v>
      </c>
      <c r="D21" s="3" t="s">
        <v>73</v>
      </c>
      <c r="E21" s="4" t="s">
        <v>66</v>
      </c>
      <c r="F21" s="34">
        <v>16</v>
      </c>
      <c r="G21" s="50">
        <v>4</v>
      </c>
      <c r="H21" s="50">
        <v>6</v>
      </c>
      <c r="I21" s="33"/>
      <c r="J21" s="22" t="s">
        <v>63</v>
      </c>
    </row>
    <row r="22" spans="2:10" ht="32" x14ac:dyDescent="0.55000000000000004">
      <c r="B22" s="16"/>
      <c r="C22" s="3" t="s">
        <v>10</v>
      </c>
      <c r="D22" s="3" t="s">
        <v>71</v>
      </c>
      <c r="E22" s="4" t="s">
        <v>21</v>
      </c>
      <c r="F22" s="34">
        <v>8</v>
      </c>
      <c r="G22" s="50">
        <v>1.5</v>
      </c>
      <c r="H22" s="50">
        <v>3</v>
      </c>
      <c r="I22" s="33" t="s">
        <v>115</v>
      </c>
      <c r="J22" s="22" t="s">
        <v>63</v>
      </c>
    </row>
    <row r="23" spans="2:10" ht="64" x14ac:dyDescent="0.55000000000000004">
      <c r="B23" s="16"/>
      <c r="C23" s="3" t="s">
        <v>22</v>
      </c>
      <c r="D23" s="3" t="s">
        <v>72</v>
      </c>
      <c r="E23" s="4" t="s">
        <v>23</v>
      </c>
      <c r="F23" s="30">
        <v>8</v>
      </c>
      <c r="G23" s="50">
        <v>0</v>
      </c>
      <c r="H23" s="50">
        <v>1</v>
      </c>
      <c r="I23" s="33"/>
      <c r="J23" s="22" t="s">
        <v>63</v>
      </c>
    </row>
    <row r="24" spans="2:10" ht="32" x14ac:dyDescent="0.55000000000000004">
      <c r="B24" s="16"/>
      <c r="C24" s="3" t="s">
        <v>14</v>
      </c>
      <c r="D24" s="3" t="s">
        <v>71</v>
      </c>
      <c r="E24" s="4" t="s">
        <v>14</v>
      </c>
      <c r="F24" s="30">
        <v>8</v>
      </c>
      <c r="G24" s="50">
        <v>2.5</v>
      </c>
      <c r="H24" s="50">
        <v>5</v>
      </c>
      <c r="I24" s="33"/>
      <c r="J24" s="22" t="s">
        <v>63</v>
      </c>
    </row>
    <row r="25" spans="2:10" ht="32" x14ac:dyDescent="0.55000000000000004">
      <c r="B25" s="16"/>
      <c r="C25" s="3" t="s">
        <v>16</v>
      </c>
      <c r="D25" s="3" t="s">
        <v>71</v>
      </c>
      <c r="E25" s="4" t="s">
        <v>17</v>
      </c>
      <c r="F25" s="30">
        <v>8</v>
      </c>
      <c r="G25" s="50">
        <v>1</v>
      </c>
      <c r="H25" s="50">
        <v>3</v>
      </c>
      <c r="I25" s="33"/>
      <c r="J25" s="22" t="s">
        <v>63</v>
      </c>
    </row>
    <row r="26" spans="2:10" ht="64" x14ac:dyDescent="0.55000000000000004">
      <c r="B26" s="17"/>
      <c r="C26" s="3" t="s">
        <v>18</v>
      </c>
      <c r="D26" s="3" t="s">
        <v>72</v>
      </c>
      <c r="E26" s="4" t="s">
        <v>12</v>
      </c>
      <c r="F26" s="30">
        <v>8</v>
      </c>
      <c r="G26" s="50">
        <v>0</v>
      </c>
      <c r="H26" s="50">
        <v>0.1</v>
      </c>
      <c r="I26" s="33"/>
      <c r="J26" s="22" t="s">
        <v>63</v>
      </c>
    </row>
    <row r="27" spans="2:10" ht="144" x14ac:dyDescent="0.55000000000000004">
      <c r="B27" s="18" t="s">
        <v>24</v>
      </c>
      <c r="C27" s="3" t="s">
        <v>4</v>
      </c>
      <c r="D27" s="3" t="s">
        <v>64</v>
      </c>
      <c r="E27" s="4" t="s">
        <v>74</v>
      </c>
      <c r="F27" s="30">
        <v>40</v>
      </c>
      <c r="G27" s="50">
        <v>4</v>
      </c>
      <c r="H27" s="50">
        <v>4</v>
      </c>
      <c r="I27" s="33" t="s">
        <v>116</v>
      </c>
      <c r="J27" s="22" t="s">
        <v>63</v>
      </c>
    </row>
    <row r="28" spans="2:10" ht="32" x14ac:dyDescent="0.55000000000000004">
      <c r="B28" s="16"/>
      <c r="C28" s="3" t="s">
        <v>25</v>
      </c>
      <c r="D28" s="3" t="s">
        <v>75</v>
      </c>
      <c r="E28" s="4" t="s">
        <v>26</v>
      </c>
      <c r="F28" s="30" t="s">
        <v>90</v>
      </c>
      <c r="G28" s="50">
        <v>2</v>
      </c>
      <c r="H28" s="50">
        <v>3</v>
      </c>
      <c r="I28" s="33" t="s">
        <v>117</v>
      </c>
      <c r="J28" s="22" t="s">
        <v>63</v>
      </c>
    </row>
    <row r="29" spans="2:10" ht="112" x14ac:dyDescent="0.55000000000000004">
      <c r="B29" s="16"/>
      <c r="C29" s="3" t="s">
        <v>6</v>
      </c>
      <c r="D29" s="3" t="s">
        <v>76</v>
      </c>
      <c r="E29" s="4" t="s">
        <v>86</v>
      </c>
      <c r="F29" s="34">
        <v>64</v>
      </c>
      <c r="G29" s="50">
        <v>16</v>
      </c>
      <c r="H29" s="50">
        <v>24</v>
      </c>
      <c r="I29" s="33"/>
      <c r="J29" s="22" t="s">
        <v>63</v>
      </c>
    </row>
    <row r="30" spans="2:10" ht="112" x14ac:dyDescent="0.55000000000000004">
      <c r="B30" s="16"/>
      <c r="C30" s="3" t="s">
        <v>27</v>
      </c>
      <c r="D30" s="3" t="s">
        <v>8</v>
      </c>
      <c r="E30" s="4" t="s">
        <v>87</v>
      </c>
      <c r="F30" s="34">
        <v>40</v>
      </c>
      <c r="G30" s="50">
        <v>0</v>
      </c>
      <c r="H30" s="50">
        <v>0</v>
      </c>
      <c r="I30" s="33"/>
      <c r="J30" s="22" t="s">
        <v>63</v>
      </c>
    </row>
    <row r="31" spans="2:10" ht="32" x14ac:dyDescent="0.55000000000000004">
      <c r="B31" s="16"/>
      <c r="C31" s="3" t="s">
        <v>118</v>
      </c>
      <c r="D31" s="3" t="s">
        <v>8</v>
      </c>
      <c r="E31" s="4"/>
      <c r="F31" s="34"/>
      <c r="G31" s="50">
        <v>8</v>
      </c>
      <c r="H31" s="50">
        <v>16</v>
      </c>
      <c r="I31" s="33" t="s">
        <v>119</v>
      </c>
      <c r="J31" s="22"/>
    </row>
    <row r="32" spans="2:10" ht="96" x14ac:dyDescent="0.55000000000000004">
      <c r="B32" s="16"/>
      <c r="C32" s="3" t="s">
        <v>28</v>
      </c>
      <c r="D32" s="3" t="s">
        <v>65</v>
      </c>
      <c r="E32" s="4" t="s">
        <v>77</v>
      </c>
      <c r="F32" s="30">
        <v>20</v>
      </c>
      <c r="G32" s="50">
        <v>2</v>
      </c>
      <c r="H32" s="50">
        <v>3</v>
      </c>
      <c r="I32" s="33"/>
      <c r="J32" s="22" t="s">
        <v>63</v>
      </c>
    </row>
    <row r="33" spans="2:10" ht="32" x14ac:dyDescent="0.55000000000000004">
      <c r="B33" s="16"/>
      <c r="C33" s="3" t="s">
        <v>14</v>
      </c>
      <c r="D33" s="3" t="s">
        <v>71</v>
      </c>
      <c r="E33" s="4" t="s">
        <v>30</v>
      </c>
      <c r="F33" s="34">
        <v>8</v>
      </c>
      <c r="G33" s="50">
        <v>0.5</v>
      </c>
      <c r="H33" s="50">
        <v>0.5</v>
      </c>
      <c r="I33" s="33"/>
      <c r="J33" s="22" t="s">
        <v>63</v>
      </c>
    </row>
    <row r="34" spans="2:10" ht="32" x14ac:dyDescent="0.55000000000000004">
      <c r="B34" s="16"/>
      <c r="C34" s="3" t="s">
        <v>16</v>
      </c>
      <c r="D34" s="3" t="s">
        <v>71</v>
      </c>
      <c r="E34" s="4" t="s">
        <v>31</v>
      </c>
      <c r="F34" s="34">
        <v>8</v>
      </c>
      <c r="G34" s="50">
        <v>0.5</v>
      </c>
      <c r="H34" s="50">
        <v>0.5</v>
      </c>
      <c r="I34" s="33"/>
      <c r="J34" s="22" t="s">
        <v>63</v>
      </c>
    </row>
    <row r="35" spans="2:10" ht="64" x14ac:dyDescent="0.55000000000000004">
      <c r="B35" s="17"/>
      <c r="C35" s="3" t="s">
        <v>18</v>
      </c>
      <c r="D35" s="3" t="s">
        <v>72</v>
      </c>
      <c r="E35" s="4" t="s">
        <v>12</v>
      </c>
      <c r="F35" s="30">
        <v>8</v>
      </c>
      <c r="G35" s="50">
        <v>0.5</v>
      </c>
      <c r="H35" s="50">
        <v>0.5</v>
      </c>
      <c r="I35" s="33"/>
      <c r="J35" s="22" t="s">
        <v>63</v>
      </c>
    </row>
    <row r="36" spans="2:10" ht="64" x14ac:dyDescent="0.55000000000000004">
      <c r="B36" s="18" t="s">
        <v>32</v>
      </c>
      <c r="C36" s="3" t="s">
        <v>4</v>
      </c>
      <c r="D36" s="3" t="s">
        <v>70</v>
      </c>
      <c r="E36" s="4" t="s">
        <v>67</v>
      </c>
      <c r="F36" s="34">
        <v>40</v>
      </c>
      <c r="G36" s="50">
        <v>1</v>
      </c>
      <c r="H36" s="50">
        <v>1</v>
      </c>
      <c r="I36" s="33" t="s">
        <v>120</v>
      </c>
      <c r="J36" s="22" t="s">
        <v>63</v>
      </c>
    </row>
    <row r="37" spans="2:10" ht="48" x14ac:dyDescent="0.55000000000000004">
      <c r="B37" s="16"/>
      <c r="C37" s="3" t="s">
        <v>6</v>
      </c>
      <c r="D37" s="3" t="s">
        <v>73</v>
      </c>
      <c r="E37" s="4" t="s">
        <v>68</v>
      </c>
      <c r="F37" s="34">
        <v>40</v>
      </c>
      <c r="G37" s="50">
        <v>8</v>
      </c>
      <c r="H37" s="50">
        <v>20</v>
      </c>
      <c r="I37" s="33"/>
      <c r="J37" s="22" t="s">
        <v>63</v>
      </c>
    </row>
    <row r="38" spans="2:10" ht="96" x14ac:dyDescent="0.55000000000000004">
      <c r="B38" s="16"/>
      <c r="C38" s="3" t="s">
        <v>33</v>
      </c>
      <c r="D38" s="3" t="s">
        <v>76</v>
      </c>
      <c r="E38" s="4" t="s">
        <v>88</v>
      </c>
      <c r="F38" s="34">
        <v>24</v>
      </c>
      <c r="G38" s="50">
        <v>8</v>
      </c>
      <c r="H38" s="50">
        <v>8</v>
      </c>
      <c r="I38" s="33"/>
      <c r="J38" s="22" t="s">
        <v>63</v>
      </c>
    </row>
    <row r="39" spans="2:10" ht="64" x14ac:dyDescent="0.55000000000000004">
      <c r="B39" s="16"/>
      <c r="C39" s="3" t="s">
        <v>12</v>
      </c>
      <c r="D39" s="3" t="s">
        <v>72</v>
      </c>
      <c r="E39" s="4" t="s">
        <v>29</v>
      </c>
      <c r="F39" s="30">
        <v>8</v>
      </c>
      <c r="G39" s="50">
        <v>0</v>
      </c>
      <c r="H39" s="50">
        <v>2</v>
      </c>
      <c r="I39" s="33"/>
      <c r="J39" s="22" t="s">
        <v>63</v>
      </c>
    </row>
    <row r="40" spans="2:10" ht="32" x14ac:dyDescent="0.55000000000000004">
      <c r="B40" s="16"/>
      <c r="C40" s="3" t="s">
        <v>34</v>
      </c>
      <c r="D40" s="3" t="s">
        <v>71</v>
      </c>
      <c r="E40" s="4" t="s">
        <v>35</v>
      </c>
      <c r="F40" s="34">
        <v>16</v>
      </c>
      <c r="G40" s="50">
        <v>0</v>
      </c>
      <c r="H40" s="50">
        <v>4</v>
      </c>
      <c r="I40" s="33"/>
      <c r="J40" s="22" t="s">
        <v>63</v>
      </c>
    </row>
    <row r="41" spans="2:10" ht="64" x14ac:dyDescent="0.55000000000000004">
      <c r="B41" s="16"/>
      <c r="C41" s="3" t="s">
        <v>36</v>
      </c>
      <c r="D41" s="3" t="s">
        <v>72</v>
      </c>
      <c r="E41" s="4" t="s">
        <v>37</v>
      </c>
      <c r="F41" s="30">
        <v>8</v>
      </c>
      <c r="G41" s="50">
        <v>0</v>
      </c>
      <c r="H41" s="50">
        <v>1</v>
      </c>
      <c r="I41" s="33"/>
      <c r="J41" s="22" t="s">
        <v>63</v>
      </c>
    </row>
    <row r="42" spans="2:10" ht="32" x14ac:dyDescent="0.55000000000000004">
      <c r="B42" s="16"/>
      <c r="C42" s="8" t="s">
        <v>82</v>
      </c>
      <c r="D42" s="3" t="s">
        <v>71</v>
      </c>
      <c r="E42" s="4" t="s">
        <v>38</v>
      </c>
      <c r="F42" s="34">
        <v>8</v>
      </c>
      <c r="G42" s="50">
        <v>8</v>
      </c>
      <c r="H42" s="50">
        <v>16</v>
      </c>
      <c r="I42" s="33" t="s">
        <v>123</v>
      </c>
      <c r="J42" s="22" t="s">
        <v>63</v>
      </c>
    </row>
    <row r="43" spans="2:10" ht="48" x14ac:dyDescent="0.55000000000000004">
      <c r="B43" s="16"/>
      <c r="C43" s="3" t="s">
        <v>39</v>
      </c>
      <c r="D43" s="3" t="s">
        <v>78</v>
      </c>
      <c r="E43" s="4" t="s">
        <v>40</v>
      </c>
      <c r="F43" s="34">
        <v>8</v>
      </c>
      <c r="G43" s="50">
        <v>4</v>
      </c>
      <c r="H43" s="50">
        <v>8</v>
      </c>
      <c r="I43" s="33" t="s">
        <v>124</v>
      </c>
      <c r="J43" s="22" t="s">
        <v>63</v>
      </c>
    </row>
    <row r="44" spans="2:10" ht="32" x14ac:dyDescent="0.55000000000000004">
      <c r="B44" s="16"/>
      <c r="C44" s="8" t="s">
        <v>83</v>
      </c>
      <c r="D44" s="3" t="s">
        <v>79</v>
      </c>
      <c r="E44" s="4" t="s">
        <v>41</v>
      </c>
      <c r="F44" s="30" t="s">
        <v>122</v>
      </c>
      <c r="G44" s="50">
        <v>1</v>
      </c>
      <c r="H44" s="50">
        <v>1</v>
      </c>
      <c r="I44" s="33"/>
      <c r="J44" s="22" t="s">
        <v>63</v>
      </c>
    </row>
    <row r="45" spans="2:10" ht="64" x14ac:dyDescent="0.55000000000000004">
      <c r="B45" s="16"/>
      <c r="C45" s="3" t="s">
        <v>18</v>
      </c>
      <c r="D45" s="3" t="s">
        <v>72</v>
      </c>
      <c r="E45" s="4" t="s">
        <v>42</v>
      </c>
      <c r="F45" s="30">
        <v>8</v>
      </c>
      <c r="G45" s="50">
        <v>2</v>
      </c>
      <c r="H45" s="50">
        <v>2</v>
      </c>
      <c r="I45" s="33"/>
      <c r="J45" s="22" t="s">
        <v>63</v>
      </c>
    </row>
    <row r="46" spans="2:10" ht="48" x14ac:dyDescent="0.55000000000000004">
      <c r="B46" s="16"/>
      <c r="C46" s="3" t="s">
        <v>91</v>
      </c>
      <c r="D46" s="3" t="s">
        <v>78</v>
      </c>
      <c r="E46" s="6"/>
      <c r="F46" s="34">
        <v>16</v>
      </c>
      <c r="G46" s="50">
        <v>0</v>
      </c>
      <c r="H46" s="50">
        <v>0</v>
      </c>
      <c r="I46" s="33" t="s">
        <v>125</v>
      </c>
      <c r="J46" s="22" t="s">
        <v>63</v>
      </c>
    </row>
    <row r="47" spans="2:10" ht="32" x14ac:dyDescent="0.55000000000000004">
      <c r="B47" s="16"/>
      <c r="C47" s="3" t="s">
        <v>43</v>
      </c>
      <c r="D47" s="3" t="s">
        <v>79</v>
      </c>
      <c r="E47" s="4" t="s">
        <v>44</v>
      </c>
      <c r="F47" s="30" t="s">
        <v>90</v>
      </c>
      <c r="G47" s="50">
        <v>1</v>
      </c>
      <c r="H47" s="50">
        <v>1</v>
      </c>
      <c r="I47" s="33" t="s">
        <v>126</v>
      </c>
      <c r="J47" s="22" t="s">
        <v>63</v>
      </c>
    </row>
    <row r="48" spans="2:10" ht="64" x14ac:dyDescent="0.55000000000000004">
      <c r="B48" s="17"/>
      <c r="C48" s="3" t="s">
        <v>45</v>
      </c>
      <c r="D48" s="3" t="s">
        <v>72</v>
      </c>
      <c r="E48" s="6"/>
      <c r="F48" s="30">
        <v>16</v>
      </c>
      <c r="G48" s="50">
        <v>0</v>
      </c>
      <c r="H48" s="50">
        <v>0</v>
      </c>
      <c r="I48" s="33" t="s">
        <v>127</v>
      </c>
      <c r="J48" s="22" t="s">
        <v>63</v>
      </c>
    </row>
    <row r="49" spans="1:10" ht="48" x14ac:dyDescent="0.55000000000000004">
      <c r="B49" s="18" t="s">
        <v>46</v>
      </c>
      <c r="C49" s="3" t="s">
        <v>4</v>
      </c>
      <c r="D49" s="3" t="s">
        <v>70</v>
      </c>
      <c r="E49" s="4" t="s">
        <v>47</v>
      </c>
      <c r="F49" s="30">
        <v>24</v>
      </c>
      <c r="G49" s="50">
        <v>0</v>
      </c>
      <c r="H49" s="50">
        <v>0</v>
      </c>
      <c r="I49" s="33"/>
      <c r="J49" s="22" t="s">
        <v>63</v>
      </c>
    </row>
    <row r="50" spans="1:10" ht="32" x14ac:dyDescent="0.55000000000000004">
      <c r="B50" s="16"/>
      <c r="C50" s="3" t="s">
        <v>48</v>
      </c>
      <c r="D50" s="3" t="s">
        <v>71</v>
      </c>
      <c r="E50" s="4" t="s">
        <v>49</v>
      </c>
      <c r="F50" s="30">
        <v>24</v>
      </c>
      <c r="G50" s="50">
        <v>0</v>
      </c>
      <c r="H50" s="50">
        <v>0</v>
      </c>
      <c r="I50" s="33"/>
      <c r="J50" s="22" t="s">
        <v>63</v>
      </c>
    </row>
    <row r="51" spans="1:10" ht="64" x14ac:dyDescent="0.55000000000000004">
      <c r="B51" s="16"/>
      <c r="C51" s="8" t="s">
        <v>84</v>
      </c>
      <c r="D51" s="3" t="s">
        <v>72</v>
      </c>
      <c r="E51" s="6"/>
      <c r="F51" s="30">
        <v>8</v>
      </c>
      <c r="G51" s="50">
        <v>0</v>
      </c>
      <c r="H51" s="50">
        <v>0</v>
      </c>
      <c r="I51" s="33"/>
      <c r="J51" s="22" t="s">
        <v>63</v>
      </c>
    </row>
    <row r="52" spans="1:10" ht="48" x14ac:dyDescent="0.55000000000000004">
      <c r="B52" s="17"/>
      <c r="C52" s="3" t="s">
        <v>50</v>
      </c>
      <c r="D52" s="3" t="s">
        <v>79</v>
      </c>
      <c r="E52" s="4" t="s">
        <v>69</v>
      </c>
      <c r="F52" s="30" t="s">
        <v>90</v>
      </c>
      <c r="G52" s="50">
        <v>0</v>
      </c>
      <c r="H52" s="50">
        <v>0</v>
      </c>
      <c r="I52" s="33"/>
      <c r="J52" s="22" t="s">
        <v>63</v>
      </c>
    </row>
    <row r="53" spans="1:10" ht="32" x14ac:dyDescent="0.55000000000000004">
      <c r="B53" s="7" t="s">
        <v>51</v>
      </c>
      <c r="C53" s="3" t="s">
        <v>52</v>
      </c>
      <c r="D53" s="3" t="s">
        <v>80</v>
      </c>
      <c r="E53" s="4" t="s">
        <v>53</v>
      </c>
      <c r="F53" s="30">
        <v>10</v>
      </c>
      <c r="G53" s="50">
        <v>0</v>
      </c>
      <c r="H53" s="50">
        <v>0</v>
      </c>
      <c r="I53" s="33"/>
      <c r="J53" s="22" t="s">
        <v>63</v>
      </c>
    </row>
    <row r="54" spans="1:10" ht="32" x14ac:dyDescent="0.55000000000000004">
      <c r="B54" s="18" t="s">
        <v>54</v>
      </c>
      <c r="C54" s="3" t="s">
        <v>55</v>
      </c>
      <c r="D54" s="3" t="s">
        <v>71</v>
      </c>
      <c r="E54" s="4" t="s">
        <v>56</v>
      </c>
      <c r="F54" s="30">
        <v>40</v>
      </c>
      <c r="G54" s="50">
        <v>0</v>
      </c>
      <c r="H54" s="50">
        <v>0</v>
      </c>
      <c r="I54" s="33"/>
      <c r="J54" s="22" t="s">
        <v>63</v>
      </c>
    </row>
    <row r="55" spans="1:10" ht="32" x14ac:dyDescent="0.55000000000000004">
      <c r="B55" s="17"/>
      <c r="C55" s="3" t="s">
        <v>57</v>
      </c>
      <c r="D55" s="3" t="s">
        <v>71</v>
      </c>
      <c r="E55" s="4" t="s">
        <v>56</v>
      </c>
      <c r="F55" s="30">
        <v>40</v>
      </c>
      <c r="G55" s="50">
        <v>0</v>
      </c>
      <c r="H55" s="50">
        <v>0</v>
      </c>
      <c r="I55" s="33" t="s">
        <v>99</v>
      </c>
      <c r="J55" s="22" t="s">
        <v>63</v>
      </c>
    </row>
    <row r="56" spans="1:10" ht="16" x14ac:dyDescent="0.55000000000000004">
      <c r="B56" s="9" t="s">
        <v>16</v>
      </c>
      <c r="C56" s="10" t="s">
        <v>58</v>
      </c>
      <c r="D56" s="10" t="s">
        <v>59</v>
      </c>
      <c r="E56" s="11"/>
      <c r="F56" s="36">
        <v>24</v>
      </c>
      <c r="G56" s="50" t="s">
        <v>121</v>
      </c>
      <c r="H56" s="50" t="s">
        <v>121</v>
      </c>
      <c r="I56" s="33"/>
      <c r="J56" s="22" t="s">
        <v>63</v>
      </c>
    </row>
    <row r="57" spans="1:10" ht="16" x14ac:dyDescent="0.55000000000000004">
      <c r="B57" s="12"/>
      <c r="C57" s="10" t="s">
        <v>60</v>
      </c>
      <c r="D57" s="10" t="s">
        <v>7</v>
      </c>
      <c r="E57" s="11"/>
      <c r="F57" s="36">
        <v>24</v>
      </c>
      <c r="G57" s="50" t="s">
        <v>121</v>
      </c>
      <c r="H57" s="50" t="s">
        <v>121</v>
      </c>
      <c r="I57" s="33"/>
      <c r="J57" s="22" t="s">
        <v>63</v>
      </c>
    </row>
    <row r="58" spans="1:10" ht="16.5" thickBot="1" x14ac:dyDescent="0.6">
      <c r="B58" s="13"/>
      <c r="C58" s="14" t="s">
        <v>61</v>
      </c>
      <c r="D58" s="14" t="s">
        <v>62</v>
      </c>
      <c r="E58" s="15"/>
      <c r="F58" s="37">
        <v>4</v>
      </c>
      <c r="G58" s="52" t="s">
        <v>121</v>
      </c>
      <c r="H58" s="52" t="s">
        <v>121</v>
      </c>
      <c r="I58" s="39"/>
      <c r="J58" s="22" t="s">
        <v>63</v>
      </c>
    </row>
    <row r="59" spans="1:10" x14ac:dyDescent="0.55000000000000004">
      <c r="A59" s="22" t="s">
        <v>63</v>
      </c>
      <c r="B59" s="22" t="s">
        <v>63</v>
      </c>
      <c r="C59" s="22" t="s">
        <v>63</v>
      </c>
      <c r="D59" s="22" t="s">
        <v>63</v>
      </c>
      <c r="E59" s="22" t="s">
        <v>63</v>
      </c>
      <c r="F59" s="22" t="s">
        <v>63</v>
      </c>
      <c r="G59" s="22" t="s">
        <v>63</v>
      </c>
      <c r="H59" s="22" t="s">
        <v>63</v>
      </c>
      <c r="I59" s="22" t="s">
        <v>63</v>
      </c>
      <c r="J59" s="22" t="s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showGridLines="0" zoomScale="70" zoomScaleNormal="70" workbookViewId="0">
      <selection activeCell="G12" sqref="G12"/>
    </sheetView>
  </sheetViews>
  <sheetFormatPr defaultRowHeight="15" x14ac:dyDescent="0.55000000000000004"/>
  <cols>
    <col min="1" max="1" width="2.83203125" style="21" customWidth="1"/>
    <col min="2" max="2" width="9.75" style="21" customWidth="1"/>
    <col min="3" max="3" width="16.83203125" style="21" customWidth="1"/>
    <col min="4" max="4" width="26.5" style="21" customWidth="1"/>
    <col min="5" max="6" width="34.58203125" style="21" customWidth="1"/>
    <col min="7" max="9" width="48.83203125" style="21" customWidth="1"/>
    <col min="10" max="16384" width="8.6640625" style="21"/>
  </cols>
  <sheetData>
    <row r="1" spans="2:10" x14ac:dyDescent="0.55000000000000004">
      <c r="E1" s="42"/>
      <c r="F1" s="43" t="s">
        <v>103</v>
      </c>
      <c r="G1" s="44" t="s">
        <v>104</v>
      </c>
    </row>
    <row r="2" spans="2:10" x14ac:dyDescent="0.55000000000000004">
      <c r="E2" s="45" t="s">
        <v>101</v>
      </c>
      <c r="F2" s="41">
        <f>SUM(F13:F57)</f>
        <v>770</v>
      </c>
      <c r="G2" s="46">
        <f>F2/8</f>
        <v>96.25</v>
      </c>
      <c r="J2" s="22" t="s">
        <v>63</v>
      </c>
    </row>
    <row r="3" spans="2:10" x14ac:dyDescent="0.55000000000000004">
      <c r="E3" s="45" t="s">
        <v>102</v>
      </c>
      <c r="F3" s="41">
        <f>SUM(F13:F19)</f>
        <v>112</v>
      </c>
      <c r="G3" s="46">
        <f>F3/8</f>
        <v>14</v>
      </c>
      <c r="J3" s="22"/>
    </row>
    <row r="4" spans="2:10" x14ac:dyDescent="0.55000000000000004">
      <c r="E4" s="45" t="s">
        <v>105</v>
      </c>
      <c r="F4" s="41">
        <f>SUM(F20:F26)</f>
        <v>80</v>
      </c>
      <c r="G4" s="46">
        <f t="shared" ref="G4:G10" si="0">F4/8</f>
        <v>10</v>
      </c>
      <c r="J4" s="22"/>
    </row>
    <row r="5" spans="2:10" x14ac:dyDescent="0.55000000000000004">
      <c r="E5" s="45" t="s">
        <v>106</v>
      </c>
      <c r="F5" s="41">
        <f>SUM(F27:F34)</f>
        <v>188</v>
      </c>
      <c r="G5" s="46">
        <f t="shared" si="0"/>
        <v>23.5</v>
      </c>
      <c r="J5" s="22"/>
    </row>
    <row r="6" spans="2:10" x14ac:dyDescent="0.55000000000000004">
      <c r="E6" s="45" t="s">
        <v>107</v>
      </c>
      <c r="F6" s="41">
        <f>SUM(F35:F47)</f>
        <v>192</v>
      </c>
      <c r="G6" s="46">
        <f t="shared" si="0"/>
        <v>24</v>
      </c>
      <c r="J6" s="22"/>
    </row>
    <row r="7" spans="2:10" x14ac:dyDescent="0.55000000000000004">
      <c r="E7" s="45" t="s">
        <v>108</v>
      </c>
      <c r="F7" s="41">
        <f>SUM(F48:F51)</f>
        <v>56</v>
      </c>
      <c r="G7" s="46">
        <f t="shared" si="0"/>
        <v>7</v>
      </c>
      <c r="J7" s="22"/>
    </row>
    <row r="8" spans="2:10" x14ac:dyDescent="0.55000000000000004">
      <c r="E8" s="45" t="s">
        <v>109</v>
      </c>
      <c r="F8" s="41">
        <v>10</v>
      </c>
      <c r="G8" s="46">
        <f t="shared" si="0"/>
        <v>1.25</v>
      </c>
      <c r="J8" s="22"/>
    </row>
    <row r="9" spans="2:10" x14ac:dyDescent="0.55000000000000004">
      <c r="E9" s="45" t="s">
        <v>110</v>
      </c>
      <c r="F9" s="41">
        <v>80</v>
      </c>
      <c r="G9" s="46">
        <f t="shared" si="0"/>
        <v>10</v>
      </c>
      <c r="J9" s="22"/>
    </row>
    <row r="10" spans="2:10" ht="15.5" thickBot="1" x14ac:dyDescent="0.6">
      <c r="E10" s="47" t="s">
        <v>111</v>
      </c>
      <c r="F10" s="48">
        <f>SUM(F55:F57)</f>
        <v>52</v>
      </c>
      <c r="G10" s="49">
        <f t="shared" si="0"/>
        <v>6.5</v>
      </c>
      <c r="J10" s="22"/>
    </row>
    <row r="11" spans="2:10" ht="15.5" thickBot="1" x14ac:dyDescent="0.6">
      <c r="J11" s="22"/>
    </row>
    <row r="12" spans="2:10" ht="16.5" thickBot="1" x14ac:dyDescent="0.6">
      <c r="B12" s="23" t="s">
        <v>0</v>
      </c>
      <c r="C12" s="24" t="s">
        <v>1</v>
      </c>
      <c r="D12" s="24" t="s">
        <v>85</v>
      </c>
      <c r="E12" s="25" t="s">
        <v>2</v>
      </c>
      <c r="F12" s="25" t="s">
        <v>89</v>
      </c>
      <c r="G12" s="24" t="s">
        <v>112</v>
      </c>
      <c r="H12" s="24" t="s">
        <v>81</v>
      </c>
      <c r="I12" s="26" t="s">
        <v>100</v>
      </c>
      <c r="J12" s="22" t="s">
        <v>63</v>
      </c>
    </row>
    <row r="13" spans="2:10" ht="48" x14ac:dyDescent="0.55000000000000004">
      <c r="B13" s="19" t="s">
        <v>3</v>
      </c>
      <c r="C13" s="1" t="s">
        <v>4</v>
      </c>
      <c r="D13" s="20" t="s">
        <v>70</v>
      </c>
      <c r="E13" s="2" t="s">
        <v>5</v>
      </c>
      <c r="F13" s="27">
        <v>24</v>
      </c>
      <c r="G13" s="28"/>
      <c r="H13" s="28"/>
      <c r="I13" s="29"/>
      <c r="J13" s="22" t="s">
        <v>63</v>
      </c>
    </row>
    <row r="14" spans="2:10" ht="60" customHeight="1" x14ac:dyDescent="0.55000000000000004">
      <c r="B14" s="16"/>
      <c r="C14" s="3" t="s">
        <v>6</v>
      </c>
      <c r="D14" s="3" t="s">
        <v>71</v>
      </c>
      <c r="E14" s="4" t="s">
        <v>9</v>
      </c>
      <c r="F14" s="30">
        <v>24</v>
      </c>
      <c r="G14" s="31"/>
      <c r="H14" s="32">
        <v>24</v>
      </c>
      <c r="I14" s="33"/>
      <c r="J14" s="22" t="s">
        <v>63</v>
      </c>
    </row>
    <row r="15" spans="2:10" ht="32" x14ac:dyDescent="0.55000000000000004">
      <c r="B15" s="16"/>
      <c r="C15" s="3" t="s">
        <v>10</v>
      </c>
      <c r="D15" s="3" t="s">
        <v>71</v>
      </c>
      <c r="E15" s="4" t="s">
        <v>11</v>
      </c>
      <c r="F15" s="30">
        <v>24</v>
      </c>
      <c r="G15" s="31"/>
      <c r="H15" s="32">
        <v>24</v>
      </c>
      <c r="I15" s="33"/>
      <c r="J15" s="22" t="s">
        <v>63</v>
      </c>
    </row>
    <row r="16" spans="2:10" ht="64" x14ac:dyDescent="0.55000000000000004">
      <c r="B16" s="16"/>
      <c r="C16" s="3" t="s">
        <v>12</v>
      </c>
      <c r="D16" s="5" t="s">
        <v>72</v>
      </c>
      <c r="E16" s="4" t="s">
        <v>13</v>
      </c>
      <c r="F16" s="30">
        <v>8</v>
      </c>
      <c r="G16" s="31"/>
      <c r="H16" s="31"/>
      <c r="I16" s="33"/>
      <c r="J16" s="22" t="s">
        <v>63</v>
      </c>
    </row>
    <row r="17" spans="2:10" ht="32" x14ac:dyDescent="0.55000000000000004">
      <c r="B17" s="16"/>
      <c r="C17" s="3" t="s">
        <v>14</v>
      </c>
      <c r="D17" s="3" t="s">
        <v>71</v>
      </c>
      <c r="E17" s="4" t="s">
        <v>15</v>
      </c>
      <c r="F17" s="34">
        <v>8</v>
      </c>
      <c r="G17" s="31"/>
      <c r="H17" s="32">
        <v>8</v>
      </c>
      <c r="I17" s="33"/>
      <c r="J17" s="22" t="s">
        <v>63</v>
      </c>
    </row>
    <row r="18" spans="2:10" ht="32" x14ac:dyDescent="0.55000000000000004">
      <c r="B18" s="16"/>
      <c r="C18" s="3" t="s">
        <v>16</v>
      </c>
      <c r="D18" s="3" t="s">
        <v>71</v>
      </c>
      <c r="E18" s="4" t="s">
        <v>17</v>
      </c>
      <c r="F18" s="34">
        <v>16</v>
      </c>
      <c r="G18" s="31"/>
      <c r="H18" s="32">
        <v>16</v>
      </c>
      <c r="I18" s="33" t="s">
        <v>93</v>
      </c>
      <c r="J18" s="22" t="s">
        <v>63</v>
      </c>
    </row>
    <row r="19" spans="2:10" ht="64" x14ac:dyDescent="0.55000000000000004">
      <c r="B19" s="16"/>
      <c r="C19" s="3" t="s">
        <v>18</v>
      </c>
      <c r="D19" s="5" t="s">
        <v>72</v>
      </c>
      <c r="E19" s="6"/>
      <c r="F19" s="30">
        <v>8</v>
      </c>
      <c r="G19" s="31"/>
      <c r="H19" s="31"/>
      <c r="I19" s="33"/>
      <c r="J19" s="22" t="s">
        <v>63</v>
      </c>
    </row>
    <row r="20" spans="2:10" ht="48" x14ac:dyDescent="0.55000000000000004">
      <c r="B20" s="18" t="s">
        <v>19</v>
      </c>
      <c r="C20" s="3" t="s">
        <v>4</v>
      </c>
      <c r="D20" s="3" t="s">
        <v>70</v>
      </c>
      <c r="E20" s="4" t="s">
        <v>20</v>
      </c>
      <c r="F20" s="30">
        <v>24</v>
      </c>
      <c r="G20" s="31"/>
      <c r="H20" s="31"/>
      <c r="I20" s="33"/>
      <c r="J20" s="22" t="s">
        <v>63</v>
      </c>
    </row>
    <row r="21" spans="2:10" ht="48" x14ac:dyDescent="0.55000000000000004">
      <c r="B21" s="16"/>
      <c r="C21" s="3" t="s">
        <v>6</v>
      </c>
      <c r="D21" s="3" t="s">
        <v>73</v>
      </c>
      <c r="E21" s="4" t="s">
        <v>66</v>
      </c>
      <c r="F21" s="34">
        <v>16</v>
      </c>
      <c r="G21" s="31"/>
      <c r="H21" s="32">
        <v>16</v>
      </c>
      <c r="I21" s="33"/>
      <c r="J21" s="22" t="s">
        <v>63</v>
      </c>
    </row>
    <row r="22" spans="2:10" ht="32" x14ac:dyDescent="0.55000000000000004">
      <c r="B22" s="16"/>
      <c r="C22" s="3" t="s">
        <v>10</v>
      </c>
      <c r="D22" s="3" t="s">
        <v>71</v>
      </c>
      <c r="E22" s="4" t="s">
        <v>21</v>
      </c>
      <c r="F22" s="34">
        <v>8</v>
      </c>
      <c r="G22" s="31"/>
      <c r="H22" s="32">
        <v>8</v>
      </c>
      <c r="I22" s="33"/>
      <c r="J22" s="22" t="s">
        <v>63</v>
      </c>
    </row>
    <row r="23" spans="2:10" ht="64" x14ac:dyDescent="0.55000000000000004">
      <c r="B23" s="16"/>
      <c r="C23" s="3" t="s">
        <v>22</v>
      </c>
      <c r="D23" s="3" t="s">
        <v>72</v>
      </c>
      <c r="E23" s="4" t="s">
        <v>23</v>
      </c>
      <c r="F23" s="30">
        <v>8</v>
      </c>
      <c r="G23" s="31"/>
      <c r="H23" s="31"/>
      <c r="I23" s="33"/>
      <c r="J23" s="22" t="s">
        <v>63</v>
      </c>
    </row>
    <row r="24" spans="2:10" ht="32" x14ac:dyDescent="0.55000000000000004">
      <c r="B24" s="16"/>
      <c r="C24" s="3" t="s">
        <v>14</v>
      </c>
      <c r="D24" s="3" t="s">
        <v>71</v>
      </c>
      <c r="E24" s="4" t="s">
        <v>14</v>
      </c>
      <c r="F24" s="30">
        <v>8</v>
      </c>
      <c r="G24" s="31"/>
      <c r="H24" s="32">
        <v>8</v>
      </c>
      <c r="I24" s="33"/>
      <c r="J24" s="22" t="s">
        <v>63</v>
      </c>
    </row>
    <row r="25" spans="2:10" ht="32" x14ac:dyDescent="0.55000000000000004">
      <c r="B25" s="16"/>
      <c r="C25" s="3" t="s">
        <v>16</v>
      </c>
      <c r="D25" s="3" t="s">
        <v>71</v>
      </c>
      <c r="E25" s="4" t="s">
        <v>17</v>
      </c>
      <c r="F25" s="30">
        <v>8</v>
      </c>
      <c r="G25" s="31"/>
      <c r="H25" s="32">
        <v>8</v>
      </c>
      <c r="I25" s="33"/>
      <c r="J25" s="22" t="s">
        <v>63</v>
      </c>
    </row>
    <row r="26" spans="2:10" ht="64" x14ac:dyDescent="0.55000000000000004">
      <c r="B26" s="17"/>
      <c r="C26" s="3" t="s">
        <v>18</v>
      </c>
      <c r="D26" s="3" t="s">
        <v>72</v>
      </c>
      <c r="E26" s="4" t="s">
        <v>12</v>
      </c>
      <c r="F26" s="30">
        <v>8</v>
      </c>
      <c r="G26" s="31"/>
      <c r="H26" s="31"/>
      <c r="I26" s="33"/>
      <c r="J26" s="22" t="s">
        <v>63</v>
      </c>
    </row>
    <row r="27" spans="2:10" ht="144" x14ac:dyDescent="0.55000000000000004">
      <c r="B27" s="18" t="s">
        <v>24</v>
      </c>
      <c r="C27" s="3" t="s">
        <v>4</v>
      </c>
      <c r="D27" s="3" t="s">
        <v>64</v>
      </c>
      <c r="E27" s="4" t="s">
        <v>74</v>
      </c>
      <c r="F27" s="30">
        <v>40</v>
      </c>
      <c r="G27" s="32">
        <v>48</v>
      </c>
      <c r="H27" s="31"/>
      <c r="I27" s="33"/>
      <c r="J27" s="22" t="s">
        <v>63</v>
      </c>
    </row>
    <row r="28" spans="2:10" ht="32" x14ac:dyDescent="0.55000000000000004">
      <c r="B28" s="16"/>
      <c r="C28" s="3" t="s">
        <v>25</v>
      </c>
      <c r="D28" s="3" t="s">
        <v>75</v>
      </c>
      <c r="E28" s="4" t="s">
        <v>26</v>
      </c>
      <c r="F28" s="30" t="s">
        <v>90</v>
      </c>
      <c r="G28" s="32"/>
      <c r="H28" s="31"/>
      <c r="I28" s="33"/>
      <c r="J28" s="22" t="s">
        <v>63</v>
      </c>
    </row>
    <row r="29" spans="2:10" ht="112" x14ac:dyDescent="0.55000000000000004">
      <c r="B29" s="16"/>
      <c r="C29" s="3" t="s">
        <v>6</v>
      </c>
      <c r="D29" s="3" t="s">
        <v>76</v>
      </c>
      <c r="E29" s="4" t="s">
        <v>86</v>
      </c>
      <c r="F29" s="34">
        <v>64</v>
      </c>
      <c r="G29" s="32">
        <v>64</v>
      </c>
      <c r="H29" s="32">
        <v>16</v>
      </c>
      <c r="I29" s="33" t="s">
        <v>94</v>
      </c>
      <c r="J29" s="22" t="s">
        <v>63</v>
      </c>
    </row>
    <row r="30" spans="2:10" ht="112" x14ac:dyDescent="0.55000000000000004">
      <c r="B30" s="16"/>
      <c r="C30" s="3" t="s">
        <v>27</v>
      </c>
      <c r="D30" s="3" t="s">
        <v>8</v>
      </c>
      <c r="E30" s="4" t="s">
        <v>87</v>
      </c>
      <c r="F30" s="34">
        <v>40</v>
      </c>
      <c r="G30" s="32">
        <v>40</v>
      </c>
      <c r="H30" s="40">
        <v>0</v>
      </c>
      <c r="I30" s="33"/>
      <c r="J30" s="22" t="s">
        <v>63</v>
      </c>
    </row>
    <row r="31" spans="2:10" ht="96" x14ac:dyDescent="0.55000000000000004">
      <c r="B31" s="16"/>
      <c r="C31" s="3" t="s">
        <v>28</v>
      </c>
      <c r="D31" s="3" t="s">
        <v>65</v>
      </c>
      <c r="E31" s="4" t="s">
        <v>77</v>
      </c>
      <c r="F31" s="30">
        <v>20</v>
      </c>
      <c r="G31" s="32">
        <v>20</v>
      </c>
      <c r="H31" s="31"/>
      <c r="I31" s="33"/>
      <c r="J31" s="22" t="s">
        <v>63</v>
      </c>
    </row>
    <row r="32" spans="2:10" ht="32" x14ac:dyDescent="0.55000000000000004">
      <c r="B32" s="16"/>
      <c r="C32" s="3" t="s">
        <v>14</v>
      </c>
      <c r="D32" s="3" t="s">
        <v>71</v>
      </c>
      <c r="E32" s="4" t="s">
        <v>30</v>
      </c>
      <c r="F32" s="34">
        <v>8</v>
      </c>
      <c r="G32" s="32">
        <v>8</v>
      </c>
      <c r="H32" s="32">
        <v>8</v>
      </c>
      <c r="I32" s="33"/>
      <c r="J32" s="22" t="s">
        <v>63</v>
      </c>
    </row>
    <row r="33" spans="2:10" ht="32" x14ac:dyDescent="0.55000000000000004">
      <c r="B33" s="16"/>
      <c r="C33" s="3" t="s">
        <v>16</v>
      </c>
      <c r="D33" s="3" t="s">
        <v>71</v>
      </c>
      <c r="E33" s="4" t="s">
        <v>31</v>
      </c>
      <c r="F33" s="34">
        <v>8</v>
      </c>
      <c r="G33" s="32">
        <v>8</v>
      </c>
      <c r="H33" s="32">
        <v>16</v>
      </c>
      <c r="I33" s="33" t="s">
        <v>95</v>
      </c>
      <c r="J33" s="22" t="s">
        <v>63</v>
      </c>
    </row>
    <row r="34" spans="2:10" ht="64" x14ac:dyDescent="0.55000000000000004">
      <c r="B34" s="17"/>
      <c r="C34" s="3" t="s">
        <v>18</v>
      </c>
      <c r="D34" s="3" t="s">
        <v>72</v>
      </c>
      <c r="E34" s="4" t="s">
        <v>12</v>
      </c>
      <c r="F34" s="30">
        <v>8</v>
      </c>
      <c r="G34" s="32">
        <v>8</v>
      </c>
      <c r="H34" s="31"/>
      <c r="I34" s="33"/>
      <c r="J34" s="22" t="s">
        <v>63</v>
      </c>
    </row>
    <row r="35" spans="2:10" ht="48" x14ac:dyDescent="0.55000000000000004">
      <c r="B35" s="18" t="s">
        <v>32</v>
      </c>
      <c r="C35" s="3" t="s">
        <v>4</v>
      </c>
      <c r="D35" s="3" t="s">
        <v>70</v>
      </c>
      <c r="E35" s="4" t="s">
        <v>67</v>
      </c>
      <c r="F35" s="34">
        <v>40</v>
      </c>
      <c r="G35" s="31"/>
      <c r="H35" s="31"/>
      <c r="I35" s="33"/>
      <c r="J35" s="22" t="s">
        <v>63</v>
      </c>
    </row>
    <row r="36" spans="2:10" ht="48" x14ac:dyDescent="0.55000000000000004">
      <c r="B36" s="16"/>
      <c r="C36" s="3" t="s">
        <v>6</v>
      </c>
      <c r="D36" s="3" t="s">
        <v>73</v>
      </c>
      <c r="E36" s="4" t="s">
        <v>68</v>
      </c>
      <c r="F36" s="34">
        <v>40</v>
      </c>
      <c r="G36" s="32">
        <v>40</v>
      </c>
      <c r="H36" s="32">
        <v>16</v>
      </c>
      <c r="I36" s="33"/>
      <c r="J36" s="22" t="s">
        <v>63</v>
      </c>
    </row>
    <row r="37" spans="2:10" ht="96" x14ac:dyDescent="0.55000000000000004">
      <c r="B37" s="16"/>
      <c r="C37" s="3" t="s">
        <v>33</v>
      </c>
      <c r="D37" s="3" t="s">
        <v>76</v>
      </c>
      <c r="E37" s="4" t="s">
        <v>88</v>
      </c>
      <c r="F37" s="34">
        <v>24</v>
      </c>
      <c r="G37" s="32">
        <v>16</v>
      </c>
      <c r="H37" s="32">
        <v>16</v>
      </c>
      <c r="I37" s="33"/>
      <c r="J37" s="22" t="s">
        <v>63</v>
      </c>
    </row>
    <row r="38" spans="2:10" ht="64" x14ac:dyDescent="0.55000000000000004">
      <c r="B38" s="16"/>
      <c r="C38" s="3" t="s">
        <v>12</v>
      </c>
      <c r="D38" s="3" t="s">
        <v>72</v>
      </c>
      <c r="E38" s="4" t="s">
        <v>29</v>
      </c>
      <c r="F38" s="30">
        <v>8</v>
      </c>
      <c r="G38" s="32">
        <v>8</v>
      </c>
      <c r="H38" s="31"/>
      <c r="I38" s="33"/>
      <c r="J38" s="22" t="s">
        <v>63</v>
      </c>
    </row>
    <row r="39" spans="2:10" ht="32" x14ac:dyDescent="0.55000000000000004">
      <c r="B39" s="16"/>
      <c r="C39" s="3" t="s">
        <v>34</v>
      </c>
      <c r="D39" s="3" t="s">
        <v>71</v>
      </c>
      <c r="E39" s="4" t="s">
        <v>35</v>
      </c>
      <c r="F39" s="34">
        <v>16</v>
      </c>
      <c r="G39" s="32">
        <v>16</v>
      </c>
      <c r="H39" s="32">
        <v>16</v>
      </c>
      <c r="I39" s="33" t="s">
        <v>96</v>
      </c>
      <c r="J39" s="22" t="s">
        <v>63</v>
      </c>
    </row>
    <row r="40" spans="2:10" ht="64" x14ac:dyDescent="0.55000000000000004">
      <c r="B40" s="16"/>
      <c r="C40" s="3" t="s">
        <v>36</v>
      </c>
      <c r="D40" s="3" t="s">
        <v>72</v>
      </c>
      <c r="E40" s="4" t="s">
        <v>37</v>
      </c>
      <c r="F40" s="30">
        <v>8</v>
      </c>
      <c r="G40" s="32">
        <v>8</v>
      </c>
      <c r="H40" s="31"/>
      <c r="I40" s="33"/>
      <c r="J40" s="22" t="s">
        <v>63</v>
      </c>
    </row>
    <row r="41" spans="2:10" ht="32" x14ac:dyDescent="0.55000000000000004">
      <c r="B41" s="16"/>
      <c r="C41" s="8" t="s">
        <v>82</v>
      </c>
      <c r="D41" s="3" t="s">
        <v>71</v>
      </c>
      <c r="E41" s="4" t="s">
        <v>38</v>
      </c>
      <c r="F41" s="34">
        <v>8</v>
      </c>
      <c r="G41" s="32">
        <v>8</v>
      </c>
      <c r="H41" s="32">
        <v>40</v>
      </c>
      <c r="I41" s="33" t="s">
        <v>97</v>
      </c>
      <c r="J41" s="22" t="s">
        <v>63</v>
      </c>
    </row>
    <row r="42" spans="2:10" ht="48" x14ac:dyDescent="0.55000000000000004">
      <c r="B42" s="16"/>
      <c r="C42" s="3" t="s">
        <v>39</v>
      </c>
      <c r="D42" s="3" t="s">
        <v>78</v>
      </c>
      <c r="E42" s="4" t="s">
        <v>40</v>
      </c>
      <c r="F42" s="34">
        <v>8</v>
      </c>
      <c r="G42" s="32">
        <v>8</v>
      </c>
      <c r="H42" s="32">
        <v>8</v>
      </c>
      <c r="I42" s="33"/>
      <c r="J42" s="22" t="s">
        <v>63</v>
      </c>
    </row>
    <row r="43" spans="2:10" ht="32" x14ac:dyDescent="0.55000000000000004">
      <c r="B43" s="16"/>
      <c r="C43" s="8" t="s">
        <v>83</v>
      </c>
      <c r="D43" s="3" t="s">
        <v>79</v>
      </c>
      <c r="E43" s="4" t="s">
        <v>41</v>
      </c>
      <c r="F43" s="30"/>
      <c r="G43" s="31"/>
      <c r="H43" s="31"/>
      <c r="I43" s="33"/>
      <c r="J43" s="22" t="s">
        <v>63</v>
      </c>
    </row>
    <row r="44" spans="2:10" ht="64" x14ac:dyDescent="0.55000000000000004">
      <c r="B44" s="16"/>
      <c r="C44" s="3" t="s">
        <v>18</v>
      </c>
      <c r="D44" s="3" t="s">
        <v>72</v>
      </c>
      <c r="E44" s="4" t="s">
        <v>42</v>
      </c>
      <c r="F44" s="30">
        <v>8</v>
      </c>
      <c r="G44" s="32">
        <v>8</v>
      </c>
      <c r="H44" s="31"/>
      <c r="I44" s="33"/>
      <c r="J44" s="22" t="s">
        <v>63</v>
      </c>
    </row>
    <row r="45" spans="2:10" ht="80" x14ac:dyDescent="0.55000000000000004">
      <c r="B45" s="16"/>
      <c r="C45" s="3" t="s">
        <v>91</v>
      </c>
      <c r="D45" s="3" t="s">
        <v>78</v>
      </c>
      <c r="E45" s="6"/>
      <c r="F45" s="34">
        <v>16</v>
      </c>
      <c r="G45" s="32">
        <v>16</v>
      </c>
      <c r="H45" s="32">
        <v>40</v>
      </c>
      <c r="I45" s="33" t="s">
        <v>98</v>
      </c>
      <c r="J45" s="22" t="s">
        <v>63</v>
      </c>
    </row>
    <row r="46" spans="2:10" ht="32" x14ac:dyDescent="0.55000000000000004">
      <c r="B46" s="16"/>
      <c r="C46" s="3" t="s">
        <v>43</v>
      </c>
      <c r="D46" s="3" t="s">
        <v>79</v>
      </c>
      <c r="E46" s="4" t="s">
        <v>44</v>
      </c>
      <c r="F46" s="30" t="s">
        <v>90</v>
      </c>
      <c r="G46" s="31"/>
      <c r="H46" s="31"/>
      <c r="I46" s="33"/>
      <c r="J46" s="22" t="s">
        <v>63</v>
      </c>
    </row>
    <row r="47" spans="2:10" ht="64" x14ac:dyDescent="0.55000000000000004">
      <c r="B47" s="17"/>
      <c r="C47" s="3" t="s">
        <v>45</v>
      </c>
      <c r="D47" s="3" t="s">
        <v>72</v>
      </c>
      <c r="E47" s="6"/>
      <c r="F47" s="30">
        <v>16</v>
      </c>
      <c r="G47" s="32">
        <v>16</v>
      </c>
      <c r="H47" s="31"/>
      <c r="I47" s="33"/>
      <c r="J47" s="22" t="s">
        <v>63</v>
      </c>
    </row>
    <row r="48" spans="2:10" ht="48" x14ac:dyDescent="0.55000000000000004">
      <c r="B48" s="18" t="s">
        <v>46</v>
      </c>
      <c r="C48" s="3" t="s">
        <v>4</v>
      </c>
      <c r="D48" s="3" t="s">
        <v>70</v>
      </c>
      <c r="E48" s="4" t="s">
        <v>47</v>
      </c>
      <c r="F48" s="30">
        <v>24</v>
      </c>
      <c r="G48" s="31"/>
      <c r="H48" s="31"/>
      <c r="I48" s="33"/>
      <c r="J48" s="22" t="s">
        <v>63</v>
      </c>
    </row>
    <row r="49" spans="1:10" ht="32" x14ac:dyDescent="0.55000000000000004">
      <c r="B49" s="16"/>
      <c r="C49" s="3" t="s">
        <v>48</v>
      </c>
      <c r="D49" s="3" t="s">
        <v>71</v>
      </c>
      <c r="E49" s="4" t="s">
        <v>49</v>
      </c>
      <c r="F49" s="30">
        <v>24</v>
      </c>
      <c r="G49" s="35">
        <v>24</v>
      </c>
      <c r="H49" s="32">
        <v>24</v>
      </c>
      <c r="I49" s="33"/>
      <c r="J49" s="22" t="s">
        <v>63</v>
      </c>
    </row>
    <row r="50" spans="1:10" ht="64" x14ac:dyDescent="0.55000000000000004">
      <c r="B50" s="16"/>
      <c r="C50" s="8" t="s">
        <v>84</v>
      </c>
      <c r="D50" s="3" t="s">
        <v>72</v>
      </c>
      <c r="E50" s="6"/>
      <c r="F50" s="30">
        <v>8</v>
      </c>
      <c r="G50" s="35">
        <v>8</v>
      </c>
      <c r="H50" s="32"/>
      <c r="I50" s="33"/>
      <c r="J50" s="22" t="s">
        <v>63</v>
      </c>
    </row>
    <row r="51" spans="1:10" ht="48" x14ac:dyDescent="0.55000000000000004">
      <c r="B51" s="17"/>
      <c r="C51" s="3" t="s">
        <v>50</v>
      </c>
      <c r="D51" s="3" t="s">
        <v>79</v>
      </c>
      <c r="E51" s="4" t="s">
        <v>69</v>
      </c>
      <c r="F51" s="30" t="s">
        <v>90</v>
      </c>
      <c r="G51" s="31"/>
      <c r="H51" s="31"/>
      <c r="I51" s="33"/>
      <c r="J51" s="22" t="s">
        <v>63</v>
      </c>
    </row>
    <row r="52" spans="1:10" ht="32" x14ac:dyDescent="0.55000000000000004">
      <c r="B52" s="7" t="s">
        <v>51</v>
      </c>
      <c r="C52" s="3" t="s">
        <v>52</v>
      </c>
      <c r="D52" s="3" t="s">
        <v>80</v>
      </c>
      <c r="E52" s="4" t="s">
        <v>53</v>
      </c>
      <c r="F52" s="30">
        <v>10</v>
      </c>
      <c r="G52" s="32">
        <v>10</v>
      </c>
      <c r="H52" s="31"/>
      <c r="I52" s="33"/>
      <c r="J52" s="22" t="s">
        <v>63</v>
      </c>
    </row>
    <row r="53" spans="1:10" ht="32" x14ac:dyDescent="0.55000000000000004">
      <c r="B53" s="18" t="s">
        <v>54</v>
      </c>
      <c r="C53" s="3" t="s">
        <v>55</v>
      </c>
      <c r="D53" s="3" t="s">
        <v>71</v>
      </c>
      <c r="E53" s="4" t="s">
        <v>56</v>
      </c>
      <c r="F53" s="30">
        <v>40</v>
      </c>
      <c r="G53" s="31"/>
      <c r="H53" s="32">
        <v>40</v>
      </c>
      <c r="I53" s="33"/>
      <c r="J53" s="22" t="s">
        <v>63</v>
      </c>
    </row>
    <row r="54" spans="1:10" ht="32" x14ac:dyDescent="0.55000000000000004">
      <c r="B54" s="17"/>
      <c r="C54" s="3" t="s">
        <v>57</v>
      </c>
      <c r="D54" s="3" t="s">
        <v>71</v>
      </c>
      <c r="E54" s="4" t="s">
        <v>56</v>
      </c>
      <c r="F54" s="30">
        <v>40</v>
      </c>
      <c r="G54" s="31"/>
      <c r="H54" s="32">
        <v>40</v>
      </c>
      <c r="I54" s="33" t="s">
        <v>99</v>
      </c>
      <c r="J54" s="22" t="s">
        <v>63</v>
      </c>
    </row>
    <row r="55" spans="1:10" ht="16" x14ac:dyDescent="0.55000000000000004">
      <c r="B55" s="9" t="s">
        <v>16</v>
      </c>
      <c r="C55" s="10" t="s">
        <v>58</v>
      </c>
      <c r="D55" s="10" t="s">
        <v>59</v>
      </c>
      <c r="E55" s="11"/>
      <c r="F55" s="36">
        <v>24</v>
      </c>
      <c r="G55" s="31"/>
      <c r="H55" s="31"/>
      <c r="I55" s="33"/>
      <c r="J55" s="22" t="s">
        <v>63</v>
      </c>
    </row>
    <row r="56" spans="1:10" ht="16" x14ac:dyDescent="0.55000000000000004">
      <c r="B56" s="12"/>
      <c r="C56" s="10" t="s">
        <v>60</v>
      </c>
      <c r="D56" s="10" t="s">
        <v>7</v>
      </c>
      <c r="E56" s="11"/>
      <c r="F56" s="36">
        <v>24</v>
      </c>
      <c r="G56" s="31"/>
      <c r="H56" s="31"/>
      <c r="I56" s="33"/>
      <c r="J56" s="22" t="s">
        <v>63</v>
      </c>
    </row>
    <row r="57" spans="1:10" ht="16.5" thickBot="1" x14ac:dyDescent="0.6">
      <c r="B57" s="13"/>
      <c r="C57" s="14" t="s">
        <v>61</v>
      </c>
      <c r="D57" s="14" t="s">
        <v>62</v>
      </c>
      <c r="E57" s="15"/>
      <c r="F57" s="37">
        <v>4</v>
      </c>
      <c r="G57" s="38"/>
      <c r="H57" s="38"/>
      <c r="I57" s="39"/>
      <c r="J57" s="22" t="s">
        <v>63</v>
      </c>
    </row>
    <row r="58" spans="1:10" x14ac:dyDescent="0.55000000000000004">
      <c r="A58" s="22" t="s">
        <v>63</v>
      </c>
      <c r="B58" s="22" t="s">
        <v>63</v>
      </c>
      <c r="C58" s="22" t="s">
        <v>63</v>
      </c>
      <c r="D58" s="22" t="s">
        <v>63</v>
      </c>
      <c r="E58" s="22" t="s">
        <v>63</v>
      </c>
      <c r="F58" s="22" t="s">
        <v>92</v>
      </c>
      <c r="G58" s="22" t="s">
        <v>63</v>
      </c>
      <c r="H58" s="22" t="s">
        <v>63</v>
      </c>
      <c r="I58" s="22" t="s">
        <v>92</v>
      </c>
      <c r="J58" s="22" t="s">
        <v>63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総計</vt:lpstr>
      <vt:lpstr>【secap】工数概算</vt:lpstr>
      <vt:lpstr>【cpro】工数概算_見直し</vt:lpstr>
      <vt:lpstr>【cpro】工数概算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Nishioka, Daisuke (SNC)</dc:creator>
  <cp:lastModifiedBy>西岡 大佐</cp:lastModifiedBy>
  <dcterms:created xsi:type="dcterms:W3CDTF">2020-01-17T03:55:27Z</dcterms:created>
  <dcterms:modified xsi:type="dcterms:W3CDTF">2020-03-17T05:06:23Z</dcterms:modified>
</cp:coreProperties>
</file>