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reamotion\Tools\ExcelToObject\Test\"/>
    </mc:Choice>
  </mc:AlternateContent>
  <bookViews>
    <workbookView xWindow="600" yWindow="150" windowWidth="19395" windowHeight="777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J4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45" i="1" l="1"/>
  <c r="G46" i="1" s="1"/>
  <c r="G42" i="1"/>
  <c r="G43" i="1" s="1"/>
  <c r="F39" i="1"/>
  <c r="F40" i="1" s="1"/>
  <c r="F45" i="1"/>
  <c r="F46" i="1" s="1"/>
  <c r="F42" i="1"/>
  <c r="F43" i="1" s="1"/>
  <c r="G39" i="1"/>
  <c r="G40" i="1" s="1"/>
</calcChain>
</file>

<file path=xl/sharedStrings.xml><?xml version="1.0" encoding="utf-8"?>
<sst xmlns="http://schemas.openxmlformats.org/spreadsheetml/2006/main" count="184" uniqueCount="129">
  <si>
    <t>id</t>
    <phoneticPr fontId="1" type="noConversion"/>
  </si>
  <si>
    <t>maxCount</t>
    <phoneticPr fontId="1" type="noConversion"/>
  </si>
  <si>
    <t>atk</t>
    <phoneticPr fontId="1" type="noConversion"/>
  </si>
  <si>
    <t>spawnInterval</t>
    <phoneticPr fontId="1" type="noConversion"/>
  </si>
  <si>
    <t>hp</t>
    <phoneticPr fontId="1" type="noConversion"/>
  </si>
  <si>
    <t>despawnTime</t>
    <phoneticPr fontId="1" type="noConversion"/>
  </si>
  <si>
    <t>respawnCooltime</t>
    <phoneticPr fontId="1" type="noConversion"/>
  </si>
  <si>
    <t>[StageData]</t>
    <phoneticPr fontId="1" type="noConversion"/>
  </si>
  <si>
    <t>[EnemyData]</t>
    <phoneticPr fontId="1" type="noConversion"/>
  </si>
  <si>
    <t>[NpcData]</t>
    <phoneticPr fontId="1" type="noConversion"/>
  </si>
  <si>
    <t>color</t>
    <phoneticPr fontId="1" type="noConversion"/>
  </si>
  <si>
    <t>atkSpeed</t>
    <phoneticPr fontId="1" type="noConversion"/>
  </si>
  <si>
    <t>category</t>
    <phoneticPr fontId="1" type="noConversion"/>
  </si>
  <si>
    <t>criticalRate</t>
    <phoneticPr fontId="1" type="noConversion"/>
  </si>
  <si>
    <t>gainGoldBonus</t>
    <phoneticPr fontId="1" type="noConversion"/>
  </si>
  <si>
    <t>price</t>
    <phoneticPr fontId="1" type="noConversion"/>
  </si>
  <si>
    <t>name</t>
    <phoneticPr fontId="1" type="noConversion"/>
  </si>
  <si>
    <t>Gun_Atk_Lv1</t>
    <phoneticPr fontId="1" type="noConversion"/>
  </si>
  <si>
    <t>Gun_Atk_Lv2</t>
    <phoneticPr fontId="1" type="noConversion"/>
  </si>
  <si>
    <t>Gun_Atk_Lv3</t>
    <phoneticPr fontId="1" type="noConversion"/>
  </si>
  <si>
    <t>Gun_Critical_Lv1</t>
    <phoneticPr fontId="1" type="noConversion"/>
  </si>
  <si>
    <t>Gun_Critical_Lv2</t>
    <phoneticPr fontId="1" type="noConversion"/>
  </si>
  <si>
    <t>Gun_Critical_Lv3</t>
    <phoneticPr fontId="1" type="noConversion"/>
  </si>
  <si>
    <t>Gun_GoldBonus_Lv1</t>
    <phoneticPr fontId="1" type="noConversion"/>
  </si>
  <si>
    <t>Gun_GoldBonus_Lv2</t>
    <phoneticPr fontId="1" type="noConversion"/>
  </si>
  <si>
    <t>Gun_GoldBonus_Lv3</t>
    <phoneticPr fontId="1" type="noConversion"/>
  </si>
  <si>
    <t>[GunData]</t>
    <phoneticPr fontId="1" type="noConversion"/>
  </si>
  <si>
    <t>Attack</t>
    <phoneticPr fontId="1" type="noConversion"/>
  </si>
  <si>
    <t>addAtk</t>
    <phoneticPr fontId="1" type="noConversion"/>
  </si>
  <si>
    <t>addCriticalRate</t>
    <phoneticPr fontId="1" type="noConversion"/>
  </si>
  <si>
    <t>addHeart</t>
    <phoneticPr fontId="1" type="noConversion"/>
  </si>
  <si>
    <t>addGainGoldBonus</t>
    <phoneticPr fontId="1" type="noConversion"/>
  </si>
  <si>
    <t>Support</t>
    <phoneticPr fontId="1" type="noConversion"/>
  </si>
  <si>
    <t>Defence</t>
    <phoneticPr fontId="1" type="noConversion"/>
  </si>
  <si>
    <t>addExemption</t>
    <phoneticPr fontId="1" type="noConversion"/>
  </si>
  <si>
    <t>level</t>
    <phoneticPr fontId="1" type="noConversion"/>
  </si>
  <si>
    <t>Stage_Easy</t>
    <phoneticPr fontId="1" type="noConversion"/>
  </si>
  <si>
    <t>atkSpeed_Modify</t>
    <phoneticPr fontId="1" type="noConversion"/>
  </si>
  <si>
    <t>Speed_Lv1</t>
    <phoneticPr fontId="1" type="noConversion"/>
  </si>
  <si>
    <t>Speed_Lv2</t>
    <phoneticPr fontId="1" type="noConversion"/>
  </si>
  <si>
    <t>Speed_Lv3</t>
    <phoneticPr fontId="1" type="noConversion"/>
  </si>
  <si>
    <t>Balance_Lv1</t>
    <phoneticPr fontId="1" type="noConversion"/>
  </si>
  <si>
    <t>Balance_Lv2</t>
    <phoneticPr fontId="1" type="noConversion"/>
  </si>
  <si>
    <t>Balance_Lv3</t>
    <phoneticPr fontId="1" type="noConversion"/>
  </si>
  <si>
    <t>Tanker_Lv1</t>
    <phoneticPr fontId="1" type="noConversion"/>
  </si>
  <si>
    <t>Tanker_Lv2</t>
    <phoneticPr fontId="1" type="noConversion"/>
  </si>
  <si>
    <t>Tanker_Lv3</t>
    <phoneticPr fontId="1" type="noConversion"/>
  </si>
  <si>
    <t>gainPoint</t>
    <phoneticPr fontId="1" type="noConversion"/>
  </si>
  <si>
    <t>penaltyPoint</t>
    <phoneticPr fontId="1" type="noConversion"/>
  </si>
  <si>
    <t>Stage_Normal</t>
    <phoneticPr fontId="1" type="noConversion"/>
  </si>
  <si>
    <t>Stage_Hard</t>
    <phoneticPr fontId="1" type="noConversion"/>
  </si>
  <si>
    <t>NPC_Lv1</t>
    <phoneticPr fontId="1" type="noConversion"/>
  </si>
  <si>
    <t>NPC_Lv2</t>
    <phoneticPr fontId="1" type="noConversion"/>
  </si>
  <si>
    <t>NPC_Lv3</t>
    <phoneticPr fontId="1" type="noConversion"/>
  </si>
  <si>
    <t>Speed</t>
    <phoneticPr fontId="1" type="noConversion"/>
  </si>
  <si>
    <t>Balance</t>
    <phoneticPr fontId="1" type="noConversion"/>
  </si>
  <si>
    <t>Tanker</t>
    <phoneticPr fontId="1" type="noConversion"/>
  </si>
  <si>
    <t>type</t>
    <phoneticPr fontId="1" type="noConversion"/>
  </si>
  <si>
    <t>ratio_Npc</t>
    <phoneticPr fontId="1" type="noConversion"/>
  </si>
  <si>
    <t>spawnInterval_Modify</t>
    <phoneticPr fontId="1" type="noConversion"/>
  </si>
  <si>
    <t>[StageModifyData]</t>
    <phoneticPr fontId="1" type="noConversion"/>
  </si>
  <si>
    <t>[PointExchangeData]</t>
    <phoneticPr fontId="1" type="noConversion"/>
  </si>
  <si>
    <t>exchangeRatio</t>
    <phoneticPr fontId="1" type="noConversion"/>
  </si>
  <si>
    <t>[Designer's Note]</t>
    <phoneticPr fontId="1" type="noConversion"/>
  </si>
  <si>
    <t>- 타수 기반 단순 밸런스 기조 : (atk - hp) 형식의 가감연산</t>
    <phoneticPr fontId="1" type="noConversion"/>
  </si>
  <si>
    <t xml:space="preserve">                + PC의 최대 atk 값은 10 : 무기 및 캐릭터를 최대까지 성장시켰을 경우</t>
    <phoneticPr fontId="1" type="noConversion"/>
  </si>
  <si>
    <t xml:space="preserve">                + Enemy의 최대 hp 값은 20 : 최고 난이도 Tanker Type 기준</t>
    <phoneticPr fontId="1" type="noConversion"/>
  </si>
  <si>
    <t>- hp 1 = atkSpeed 1로 기준 설정 : 최대로 터치 가능한 물리적인 시간을 고려하여 찍은 값</t>
    <phoneticPr fontId="1" type="noConversion"/>
  </si>
  <si>
    <t xml:space="preserve">                + 이 기준을 토대로 Enemy Type 및 스테이지 난이도를 고려하여 배리에이션</t>
    <phoneticPr fontId="1" type="noConversion"/>
  </si>
  <si>
    <t>Enemy Type</t>
    <phoneticPr fontId="1" type="noConversion"/>
  </si>
  <si>
    <t>Speed</t>
    <phoneticPr fontId="1" type="noConversion"/>
  </si>
  <si>
    <t>Balance</t>
    <phoneticPr fontId="1" type="noConversion"/>
  </si>
  <si>
    <t>Tanker</t>
    <phoneticPr fontId="1" type="noConversion"/>
  </si>
  <si>
    <t>공속 배율</t>
    <phoneticPr fontId="1" type="noConversion"/>
  </si>
  <si>
    <t>*1.5</t>
    <phoneticPr fontId="1" type="noConversion"/>
  </si>
  <si>
    <t>*1</t>
    <phoneticPr fontId="1" type="noConversion"/>
  </si>
  <si>
    <t>*0.75</t>
    <phoneticPr fontId="1" type="noConversion"/>
  </si>
  <si>
    <t>난이도에 따른 공속 보정</t>
    <phoneticPr fontId="1" type="noConversion"/>
  </si>
  <si>
    <t>확률 검토</t>
    <phoneticPr fontId="1" type="noConversion"/>
  </si>
  <si>
    <t>- 의도한 결과 도출을 위해서는 밸런스 팩터들의 종류와 관계를 잘 이해해야 한다.</t>
    <phoneticPr fontId="1" type="noConversion"/>
  </si>
  <si>
    <t>- 최대 두 곳까지만 멀티 터치를 지원하므로 maxCount 값은 최대 3까지만 사용하는 것으로 제한한다.</t>
    <phoneticPr fontId="1" type="noConversion"/>
  </si>
  <si>
    <t>bonusPointRate</t>
    <phoneticPr fontId="1" type="noConversion"/>
  </si>
  <si>
    <t>duration</t>
    <phoneticPr fontId="1" type="noConversion"/>
  </si>
  <si>
    <t>type</t>
    <phoneticPr fontId="1" type="noConversion"/>
  </si>
  <si>
    <t>matchStageType</t>
    <phoneticPr fontId="1" type="noConversion"/>
  </si>
  <si>
    <t>[ChainKillsData]</t>
    <phoneticPr fontId="1" type="noConversion"/>
  </si>
  <si>
    <t>[SpawnCountRatioData]</t>
    <phoneticPr fontId="1" type="noConversion"/>
  </si>
  <si>
    <t>[PlayerIncreaseData]</t>
    <phoneticPr fontId="1" type="noConversion"/>
  </si>
  <si>
    <t>[CriticalDamageData]</t>
    <phoneticPr fontId="1" type="noConversion"/>
  </si>
  <si>
    <t>criticalDamageRate</t>
    <phoneticPr fontId="1" type="noConversion"/>
  </si>
  <si>
    <t>startCount</t>
    <phoneticPr fontId="1" type="noConversion"/>
  </si>
  <si>
    <t>Player_Atk_Lv1</t>
    <phoneticPr fontId="1" type="noConversion"/>
  </si>
  <si>
    <t>Player_Atk_Lv2</t>
    <phoneticPr fontId="1" type="noConversion"/>
  </si>
  <si>
    <t>Player_Atk_Lv3</t>
    <phoneticPr fontId="1" type="noConversion"/>
  </si>
  <si>
    <t>Player_CriticalRate_Lv2</t>
    <phoneticPr fontId="1" type="noConversion"/>
  </si>
  <si>
    <t>Player_CriticalRate_Lv1</t>
    <phoneticPr fontId="1" type="noConversion"/>
  </si>
  <si>
    <t>Player_CriticalRate_Lv3</t>
    <phoneticPr fontId="1" type="noConversion"/>
  </si>
  <si>
    <t>Player_Heart_Lv1</t>
    <phoneticPr fontId="1" type="noConversion"/>
  </si>
  <si>
    <t>Player_Exemption_Lv1</t>
    <phoneticPr fontId="1" type="noConversion"/>
  </si>
  <si>
    <t>Player_GoldBonus_Lv2</t>
    <phoneticPr fontId="1" type="noConversion"/>
  </si>
  <si>
    <t>Player_GoldBonus_Lv1</t>
    <phoneticPr fontId="1" type="noConversion"/>
  </si>
  <si>
    <t>Player_GoldBonus_Lv3</t>
    <phoneticPr fontId="1" type="noConversion"/>
  </si>
  <si>
    <t>Gun_Default</t>
    <phoneticPr fontId="1" type="noConversion"/>
  </si>
  <si>
    <t>id</t>
    <phoneticPr fontId="1" type="noConversion"/>
  </si>
  <si>
    <t>Pistol</t>
    <phoneticPr fontId="1" type="noConversion"/>
  </si>
  <si>
    <t>Glock Lv1</t>
    <phoneticPr fontId="1" type="noConversion"/>
  </si>
  <si>
    <t>Glock Lv2</t>
    <phoneticPr fontId="1" type="noConversion"/>
  </si>
  <si>
    <t>Glock Lv3</t>
    <phoneticPr fontId="1" type="noConversion"/>
  </si>
  <si>
    <t>Magnum Lv1</t>
    <phoneticPr fontId="1" type="noConversion"/>
  </si>
  <si>
    <t>Magnum Lv2</t>
    <phoneticPr fontId="1" type="noConversion"/>
  </si>
  <si>
    <t>Magnum Lv3</t>
    <phoneticPr fontId="1" type="noConversion"/>
  </si>
  <si>
    <t>Uzi Lv1</t>
    <phoneticPr fontId="1" type="noConversion"/>
  </si>
  <si>
    <t>Uzi Lv2</t>
    <phoneticPr fontId="1" type="noConversion"/>
  </si>
  <si>
    <t>Uzi Lv3</t>
    <phoneticPr fontId="1" type="noConversion"/>
  </si>
  <si>
    <t>#ed1c24</t>
    <phoneticPr fontId="1" type="noConversion"/>
  </si>
  <si>
    <t>#f04e37</t>
    <phoneticPr fontId="1" type="noConversion"/>
  </si>
  <si>
    <t>#f37052</t>
    <phoneticPr fontId="1" type="noConversion"/>
  </si>
  <si>
    <t>#00468a</t>
    <phoneticPr fontId="1" type="noConversion"/>
  </si>
  <si>
    <t>#255391</t>
    <phoneticPr fontId="1" type="noConversion"/>
  </si>
  <si>
    <t>#466399</t>
    <phoneticPr fontId="1" type="noConversion"/>
  </si>
  <si>
    <t>#623328</t>
    <phoneticPr fontId="1" type="noConversion"/>
  </si>
  <si>
    <t>#6f4535</t>
    <phoneticPr fontId="1" type="noConversion"/>
  </si>
  <si>
    <t>#7b5849</t>
    <phoneticPr fontId="1" type="noConversion"/>
  </si>
  <si>
    <t>ratio</t>
    <phoneticPr fontId="1" type="noConversion"/>
  </si>
  <si>
    <t>ratio</t>
    <phoneticPr fontId="1" type="noConversion"/>
  </si>
  <si>
    <t>ratio</t>
    <phoneticPr fontId="1" type="noConversion"/>
  </si>
  <si>
    <t>ratio #Balance</t>
    <phoneticPr fontId="1" type="noConversion"/>
  </si>
  <si>
    <t>ratio #Tanker</t>
    <phoneticPr fontId="1" type="noConversion"/>
  </si>
  <si>
    <t>ratio #Speed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</si>
</sst>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5" fillId="3" borderId="0" xfId="0" applyFont="1" applyFill="1">
      <alignment vertical="center"/>
    </xf>
    <xf numFmtId="0" fontId="5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2" fillId="6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6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2" fillId="0" borderId="0" xfId="0" quotePrefix="1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2" fillId="4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tabSelected="1" zoomScale="90" zoomScaleNormal="90" workbookViewId="0">
      <selection activeCell="G4" sqref="G4"/>
    </sheetView>
  </sheetViews>
  <sheetFormatPr defaultRowHeight="16.5" x14ac:dyDescent="0.3"/>
  <cols>
    <col min="1" max="1" width="9" customWidth="1"/>
    <col min="2" max="2" width="23.125" customWidth="1"/>
    <col min="3" max="3" width="17" bestFit="1" customWidth="1"/>
    <col min="4" max="4" width="17.875" bestFit="1" customWidth="1"/>
    <col min="5" max="5" width="14.25" bestFit="1" customWidth="1"/>
    <col min="6" max="6" width="15.625" customWidth="1"/>
    <col min="7" max="7" width="16.875" bestFit="1" customWidth="1"/>
    <col min="8" max="8" width="18.375" bestFit="1" customWidth="1"/>
    <col min="9" max="9" width="21" bestFit="1" customWidth="1"/>
    <col min="10" max="10" width="10" bestFit="1" customWidth="1"/>
    <col min="11" max="11" width="14.375" bestFit="1" customWidth="1"/>
    <col min="12" max="12" width="21.625" bestFit="1" customWidth="1"/>
    <col min="13" max="13" width="19.875" customWidth="1"/>
    <col min="14" max="14" width="12.75" bestFit="1" customWidth="1"/>
    <col min="15" max="15" width="10" bestFit="1" customWidth="1"/>
    <col min="16" max="16" width="23.75" bestFit="1" customWidth="1"/>
  </cols>
  <sheetData>
    <row r="2" spans="2:15" x14ac:dyDescent="0.3">
      <c r="B2" s="27" t="s">
        <v>7</v>
      </c>
      <c r="C2" s="27"/>
      <c r="D2" s="27"/>
      <c r="E2" s="27"/>
      <c r="F2" s="27"/>
      <c r="G2" s="27"/>
      <c r="H2" s="27"/>
      <c r="I2" s="27"/>
      <c r="K2" s="27" t="s">
        <v>60</v>
      </c>
      <c r="L2" s="27"/>
      <c r="M2" s="1"/>
    </row>
    <row r="3" spans="2:15" x14ac:dyDescent="0.3">
      <c r="B3" s="4" t="s">
        <v>83</v>
      </c>
      <c r="C3" s="4" t="s">
        <v>82</v>
      </c>
      <c r="D3" s="4" t="s">
        <v>3</v>
      </c>
      <c r="E3" s="4" t="s">
        <v>1</v>
      </c>
      <c r="F3" s="4" t="s">
        <v>58</v>
      </c>
      <c r="G3" s="4" t="s">
        <v>128</v>
      </c>
      <c r="H3" s="4" t="s">
        <v>126</v>
      </c>
      <c r="I3" s="4" t="s">
        <v>127</v>
      </c>
      <c r="J3" s="23" t="s">
        <v>78</v>
      </c>
      <c r="K3" s="4" t="s">
        <v>83</v>
      </c>
      <c r="L3" s="4" t="s">
        <v>59</v>
      </c>
    </row>
    <row r="4" spans="2:15" s="1" customFormat="1" x14ac:dyDescent="0.3">
      <c r="B4" s="14" t="s">
        <v>36</v>
      </c>
      <c r="C4" s="14">
        <v>10</v>
      </c>
      <c r="D4" s="14">
        <v>2</v>
      </c>
      <c r="E4" s="14">
        <v>1</v>
      </c>
      <c r="F4" s="14">
        <v>0.3</v>
      </c>
      <c r="G4" s="14">
        <v>0.6</v>
      </c>
      <c r="H4" s="14">
        <v>0.3</v>
      </c>
      <c r="I4" s="14">
        <v>0.1</v>
      </c>
      <c r="J4" s="1">
        <f>SUM(G4:I4)</f>
        <v>0.99999999999999989</v>
      </c>
      <c r="K4" s="14" t="s">
        <v>36</v>
      </c>
      <c r="L4" s="14">
        <v>-0.25</v>
      </c>
    </row>
    <row r="5" spans="2:15" s="1" customFormat="1" x14ac:dyDescent="0.3">
      <c r="B5" s="14" t="s">
        <v>36</v>
      </c>
      <c r="C5" s="14">
        <v>10</v>
      </c>
      <c r="D5" s="14">
        <v>1.75</v>
      </c>
      <c r="E5" s="14">
        <v>2</v>
      </c>
      <c r="F5" s="14">
        <v>0.3</v>
      </c>
      <c r="G5" s="14">
        <v>0.7</v>
      </c>
      <c r="H5" s="14">
        <v>0.2</v>
      </c>
      <c r="I5" s="14">
        <v>0.1</v>
      </c>
      <c r="J5" s="1">
        <f t="shared" ref="J5:J21" si="0">SUM(G5:I5)</f>
        <v>0.99999999999999989</v>
      </c>
      <c r="K5" s="15" t="s">
        <v>49</v>
      </c>
      <c r="L5" s="15">
        <v>-0.3</v>
      </c>
    </row>
    <row r="6" spans="2:15" s="1" customFormat="1" x14ac:dyDescent="0.3">
      <c r="B6" s="14" t="s">
        <v>36</v>
      </c>
      <c r="C6" s="14">
        <v>10</v>
      </c>
      <c r="D6" s="14">
        <v>1.5</v>
      </c>
      <c r="E6" s="14">
        <v>1</v>
      </c>
      <c r="F6" s="14">
        <v>0.3</v>
      </c>
      <c r="G6" s="14">
        <v>0.4</v>
      </c>
      <c r="H6" s="14">
        <v>0.5</v>
      </c>
      <c r="I6" s="14">
        <v>0.1</v>
      </c>
      <c r="J6" s="1">
        <f t="shared" si="0"/>
        <v>1</v>
      </c>
      <c r="K6" s="16" t="s">
        <v>50</v>
      </c>
      <c r="L6" s="16">
        <v>-0.35</v>
      </c>
    </row>
    <row r="7" spans="2:15" s="1" customFormat="1" x14ac:dyDescent="0.3">
      <c r="B7" s="14" t="s">
        <v>36</v>
      </c>
      <c r="C7" s="14">
        <v>10</v>
      </c>
      <c r="D7" s="14">
        <v>1.25</v>
      </c>
      <c r="E7" s="14">
        <v>2</v>
      </c>
      <c r="F7" s="14">
        <v>0.3</v>
      </c>
      <c r="G7" s="14">
        <v>0.8</v>
      </c>
      <c r="H7" s="14">
        <v>0.1</v>
      </c>
      <c r="I7" s="14">
        <v>0.1</v>
      </c>
      <c r="J7" s="1">
        <f t="shared" si="0"/>
        <v>1</v>
      </c>
      <c r="K7"/>
      <c r="L7"/>
      <c r="O7"/>
    </row>
    <row r="8" spans="2:15" s="1" customFormat="1" x14ac:dyDescent="0.3">
      <c r="B8" s="14" t="s">
        <v>36</v>
      </c>
      <c r="C8" s="14">
        <v>10</v>
      </c>
      <c r="D8" s="14">
        <v>1</v>
      </c>
      <c r="E8" s="14">
        <v>1</v>
      </c>
      <c r="F8" s="14">
        <v>0.3</v>
      </c>
      <c r="G8" s="14">
        <v>0.5</v>
      </c>
      <c r="H8" s="14">
        <v>0.3</v>
      </c>
      <c r="I8" s="14">
        <v>0.2</v>
      </c>
      <c r="J8" s="1">
        <f t="shared" si="0"/>
        <v>1</v>
      </c>
      <c r="K8"/>
      <c r="L8"/>
      <c r="O8"/>
    </row>
    <row r="9" spans="2:15" s="1" customFormat="1" x14ac:dyDescent="0.3">
      <c r="B9" s="14" t="s">
        <v>36</v>
      </c>
      <c r="C9" s="14">
        <v>10</v>
      </c>
      <c r="D9" s="14">
        <v>1.5</v>
      </c>
      <c r="E9" s="14">
        <v>2</v>
      </c>
      <c r="F9" s="14">
        <v>0.3</v>
      </c>
      <c r="G9" s="14">
        <v>0.7</v>
      </c>
      <c r="H9" s="14">
        <v>0.2</v>
      </c>
      <c r="I9" s="14">
        <v>0.1</v>
      </c>
      <c r="J9" s="1">
        <f t="shared" si="0"/>
        <v>0.99999999999999989</v>
      </c>
      <c r="K9"/>
      <c r="L9"/>
      <c r="O9"/>
    </row>
    <row r="10" spans="2:15" s="1" customFormat="1" x14ac:dyDescent="0.3">
      <c r="B10" s="15" t="s">
        <v>49</v>
      </c>
      <c r="C10" s="15">
        <v>10</v>
      </c>
      <c r="D10" s="15">
        <v>2</v>
      </c>
      <c r="E10" s="15">
        <v>1</v>
      </c>
      <c r="F10" s="15">
        <v>0.3</v>
      </c>
      <c r="G10" s="15">
        <v>0.6</v>
      </c>
      <c r="H10" s="15">
        <v>0.3</v>
      </c>
      <c r="I10" s="15">
        <v>0.1</v>
      </c>
      <c r="J10" s="1">
        <f t="shared" si="0"/>
        <v>0.99999999999999989</v>
      </c>
      <c r="K10"/>
      <c r="L10"/>
      <c r="O10"/>
    </row>
    <row r="11" spans="2:15" s="1" customFormat="1" x14ac:dyDescent="0.3">
      <c r="B11" s="15" t="s">
        <v>49</v>
      </c>
      <c r="C11" s="15">
        <v>10</v>
      </c>
      <c r="D11" s="15">
        <v>1.75</v>
      </c>
      <c r="E11" s="15">
        <v>2</v>
      </c>
      <c r="F11" s="15">
        <v>0.3</v>
      </c>
      <c r="G11" s="15">
        <v>0.7</v>
      </c>
      <c r="H11" s="15">
        <v>0.2</v>
      </c>
      <c r="I11" s="15">
        <v>0.1</v>
      </c>
      <c r="J11" s="1">
        <f t="shared" si="0"/>
        <v>0.99999999999999989</v>
      </c>
      <c r="K11"/>
      <c r="L11"/>
      <c r="O11"/>
    </row>
    <row r="12" spans="2:15" s="1" customFormat="1" x14ac:dyDescent="0.3">
      <c r="B12" s="15" t="s">
        <v>49</v>
      </c>
      <c r="C12" s="15">
        <v>10</v>
      </c>
      <c r="D12" s="15">
        <v>1.5</v>
      </c>
      <c r="E12" s="15">
        <v>3</v>
      </c>
      <c r="F12" s="15">
        <v>0.3</v>
      </c>
      <c r="G12" s="15">
        <v>0.4</v>
      </c>
      <c r="H12" s="15">
        <v>0.5</v>
      </c>
      <c r="I12" s="15">
        <v>0.1</v>
      </c>
      <c r="J12" s="1">
        <f t="shared" si="0"/>
        <v>1</v>
      </c>
      <c r="K12"/>
      <c r="L12"/>
      <c r="O12"/>
    </row>
    <row r="13" spans="2:15" s="1" customFormat="1" x14ac:dyDescent="0.3">
      <c r="B13" s="15" t="s">
        <v>49</v>
      </c>
      <c r="C13" s="15">
        <v>10</v>
      </c>
      <c r="D13" s="15">
        <v>1.25</v>
      </c>
      <c r="E13" s="15">
        <v>2</v>
      </c>
      <c r="F13" s="15">
        <v>0.3</v>
      </c>
      <c r="G13" s="15">
        <v>0.8</v>
      </c>
      <c r="H13" s="15">
        <v>0.1</v>
      </c>
      <c r="I13" s="15">
        <v>0.1</v>
      </c>
      <c r="J13" s="1">
        <f t="shared" si="0"/>
        <v>1</v>
      </c>
      <c r="K13"/>
      <c r="L13"/>
      <c r="M13" s="18" t="s">
        <v>63</v>
      </c>
      <c r="O13"/>
    </row>
    <row r="14" spans="2:15" s="1" customFormat="1" x14ac:dyDescent="0.3">
      <c r="B14" s="15" t="s">
        <v>49</v>
      </c>
      <c r="C14" s="15">
        <v>10</v>
      </c>
      <c r="D14" s="15">
        <v>1</v>
      </c>
      <c r="E14" s="15">
        <v>1</v>
      </c>
      <c r="F14" s="15">
        <v>0.3</v>
      </c>
      <c r="G14" s="15">
        <v>0.5</v>
      </c>
      <c r="H14" s="15">
        <v>0.3</v>
      </c>
      <c r="I14" s="15">
        <v>0.2</v>
      </c>
      <c r="J14" s="1">
        <f t="shared" si="0"/>
        <v>1</v>
      </c>
      <c r="K14"/>
      <c r="L14"/>
      <c r="M14" s="21" t="s">
        <v>80</v>
      </c>
      <c r="O14"/>
    </row>
    <row r="15" spans="2:15" s="1" customFormat="1" x14ac:dyDescent="0.3">
      <c r="B15" s="15" t="s">
        <v>49</v>
      </c>
      <c r="C15" s="15">
        <v>10</v>
      </c>
      <c r="D15" s="15">
        <v>1.5</v>
      </c>
      <c r="E15" s="15">
        <v>3</v>
      </c>
      <c r="F15" s="15">
        <v>0.3</v>
      </c>
      <c r="G15" s="15">
        <v>0.7</v>
      </c>
      <c r="H15" s="15">
        <v>0.2</v>
      </c>
      <c r="I15" s="15">
        <v>0.1</v>
      </c>
      <c r="J15" s="1">
        <f t="shared" si="0"/>
        <v>0.99999999999999989</v>
      </c>
      <c r="K15"/>
      <c r="L15"/>
      <c r="M15" s="21" t="s">
        <v>64</v>
      </c>
      <c r="O15"/>
    </row>
    <row r="16" spans="2:15" s="1" customFormat="1" x14ac:dyDescent="0.3">
      <c r="B16" s="16" t="s">
        <v>50</v>
      </c>
      <c r="C16" s="16">
        <v>10</v>
      </c>
      <c r="D16" s="16">
        <v>2</v>
      </c>
      <c r="E16" s="16">
        <v>2</v>
      </c>
      <c r="F16" s="16">
        <v>0.3</v>
      </c>
      <c r="G16" s="16">
        <v>0.6</v>
      </c>
      <c r="H16" s="16">
        <v>0.3</v>
      </c>
      <c r="I16" s="16">
        <v>0.1</v>
      </c>
      <c r="J16" s="1">
        <f t="shared" si="0"/>
        <v>0.99999999999999989</v>
      </c>
      <c r="K16"/>
      <c r="L16"/>
      <c r="M16" s="22" t="s">
        <v>65</v>
      </c>
      <c r="O16"/>
    </row>
    <row r="17" spans="2:16" s="1" customFormat="1" x14ac:dyDescent="0.3">
      <c r="B17" s="16" t="s">
        <v>50</v>
      </c>
      <c r="C17" s="16">
        <v>10</v>
      </c>
      <c r="D17" s="16">
        <v>1.75</v>
      </c>
      <c r="E17" s="16">
        <v>3</v>
      </c>
      <c r="F17" s="16">
        <v>0.3</v>
      </c>
      <c r="G17" s="16">
        <v>0.7</v>
      </c>
      <c r="H17" s="16">
        <v>0.2</v>
      </c>
      <c r="I17" s="16">
        <v>0.1</v>
      </c>
      <c r="J17" s="1">
        <f t="shared" si="0"/>
        <v>0.99999999999999989</v>
      </c>
      <c r="K17"/>
      <c r="L17"/>
      <c r="M17" s="22" t="s">
        <v>66</v>
      </c>
      <c r="O17"/>
    </row>
    <row r="18" spans="2:16" s="1" customFormat="1" x14ac:dyDescent="0.3">
      <c r="B18" s="16" t="s">
        <v>50</v>
      </c>
      <c r="C18" s="16">
        <v>10</v>
      </c>
      <c r="D18" s="16">
        <v>1.5</v>
      </c>
      <c r="E18" s="16">
        <v>1</v>
      </c>
      <c r="F18" s="16">
        <v>0.3</v>
      </c>
      <c r="G18" s="16">
        <v>0.4</v>
      </c>
      <c r="H18" s="16">
        <v>0.5</v>
      </c>
      <c r="I18" s="16">
        <v>0.1</v>
      </c>
      <c r="J18" s="1">
        <f t="shared" si="0"/>
        <v>1</v>
      </c>
      <c r="K18"/>
      <c r="L18"/>
      <c r="M18" s="21" t="s">
        <v>67</v>
      </c>
      <c r="O18"/>
    </row>
    <row r="19" spans="2:16" s="1" customFormat="1" x14ac:dyDescent="0.3">
      <c r="B19" s="16" t="s">
        <v>50</v>
      </c>
      <c r="C19" s="16">
        <v>10</v>
      </c>
      <c r="D19" s="16">
        <v>1.25</v>
      </c>
      <c r="E19" s="16">
        <v>2</v>
      </c>
      <c r="F19" s="16">
        <v>0.3</v>
      </c>
      <c r="G19" s="16">
        <v>0.8</v>
      </c>
      <c r="H19" s="16">
        <v>0.1</v>
      </c>
      <c r="I19" s="16">
        <v>0.1</v>
      </c>
      <c r="J19" s="1">
        <f t="shared" si="0"/>
        <v>1</v>
      </c>
      <c r="K19"/>
      <c r="L19"/>
      <c r="M19" s="22" t="s">
        <v>68</v>
      </c>
      <c r="O19"/>
    </row>
    <row r="20" spans="2:16" s="1" customFormat="1" x14ac:dyDescent="0.3">
      <c r="B20" s="16" t="s">
        <v>50</v>
      </c>
      <c r="C20" s="16">
        <v>10</v>
      </c>
      <c r="D20" s="16">
        <v>1</v>
      </c>
      <c r="E20" s="16">
        <v>3</v>
      </c>
      <c r="F20" s="16">
        <v>0.3</v>
      </c>
      <c r="G20" s="16">
        <v>0.5</v>
      </c>
      <c r="H20" s="16">
        <v>0.3</v>
      </c>
      <c r="I20" s="16">
        <v>0.2</v>
      </c>
      <c r="J20" s="1">
        <f t="shared" si="0"/>
        <v>1</v>
      </c>
      <c r="K20"/>
      <c r="L20"/>
      <c r="O20"/>
    </row>
    <row r="21" spans="2:16" s="1" customFormat="1" x14ac:dyDescent="0.3">
      <c r="B21" s="16" t="s">
        <v>50</v>
      </c>
      <c r="C21" s="16">
        <v>10</v>
      </c>
      <c r="D21" s="16">
        <v>1.5</v>
      </c>
      <c r="E21" s="16">
        <v>4</v>
      </c>
      <c r="F21" s="16">
        <v>0.3</v>
      </c>
      <c r="G21" s="16">
        <v>0.7</v>
      </c>
      <c r="H21" s="16">
        <v>0.2</v>
      </c>
      <c r="I21" s="16">
        <v>0.1</v>
      </c>
      <c r="J21" s="1">
        <f t="shared" si="0"/>
        <v>0.99999999999999989</v>
      </c>
      <c r="K21"/>
      <c r="L21"/>
      <c r="N21" s="17" t="s">
        <v>69</v>
      </c>
      <c r="O21" s="17" t="s">
        <v>73</v>
      </c>
      <c r="P21" s="17" t="s">
        <v>77</v>
      </c>
    </row>
    <row r="22" spans="2:16" s="1" customFormat="1" x14ac:dyDescent="0.3">
      <c r="B22" s="5"/>
      <c r="C22" s="5"/>
      <c r="D22" s="5"/>
      <c r="E22" s="5"/>
      <c r="F22" s="5"/>
      <c r="G22" s="5"/>
      <c r="H22" s="5"/>
      <c r="I22" s="5"/>
      <c r="J22" s="5"/>
      <c r="K22"/>
      <c r="L22"/>
      <c r="N22" s="17" t="s">
        <v>70</v>
      </c>
      <c r="O22" s="24" t="s">
        <v>74</v>
      </c>
      <c r="P22" s="24">
        <v>-0.25</v>
      </c>
    </row>
    <row r="23" spans="2:16" s="1" customFormat="1" x14ac:dyDescent="0.3">
      <c r="B23" s="5"/>
      <c r="C23" s="5"/>
      <c r="D23" s="5"/>
      <c r="E23" s="5"/>
      <c r="F23" s="5"/>
      <c r="G23" s="5"/>
      <c r="H23" s="5"/>
      <c r="I23" s="5"/>
      <c r="J23" s="5"/>
      <c r="K23"/>
      <c r="L23"/>
      <c r="N23" s="17" t="s">
        <v>71</v>
      </c>
      <c r="O23" s="24" t="s">
        <v>75</v>
      </c>
      <c r="P23" s="24">
        <v>-0.5</v>
      </c>
    </row>
    <row r="24" spans="2:16" s="1" customFormat="1" x14ac:dyDescent="0.3">
      <c r="B24" s="27" t="s">
        <v>86</v>
      </c>
      <c r="C24" s="27"/>
      <c r="D24" s="27"/>
      <c r="E24" s="27"/>
      <c r="F24" s="27"/>
      <c r="G24" s="27"/>
      <c r="H24" s="27"/>
      <c r="I24" s="27"/>
      <c r="J24" s="27"/>
      <c r="K24" s="5"/>
      <c r="L24" s="5"/>
      <c r="N24" s="17" t="s">
        <v>72</v>
      </c>
      <c r="O24" s="24" t="s">
        <v>76</v>
      </c>
      <c r="P24" s="24">
        <v>-1</v>
      </c>
    </row>
    <row r="25" spans="2:16" s="1" customFormat="1" x14ac:dyDescent="0.3">
      <c r="B25" s="12" t="s">
        <v>1</v>
      </c>
      <c r="C25" s="3" t="s">
        <v>123</v>
      </c>
      <c r="D25" s="3" t="s">
        <v>124</v>
      </c>
      <c r="E25" s="3" t="s">
        <v>125</v>
      </c>
      <c r="F25" s="3" t="s">
        <v>124</v>
      </c>
      <c r="G25" s="3" t="s">
        <v>124</v>
      </c>
      <c r="H25" s="3" t="s">
        <v>124</v>
      </c>
      <c r="I25" s="3" t="s">
        <v>124</v>
      </c>
      <c r="J25" s="3" t="s">
        <v>124</v>
      </c>
      <c r="K25" s="5"/>
      <c r="L25" s="5"/>
      <c r="N25"/>
      <c r="O25"/>
    </row>
    <row r="26" spans="2:16" s="1" customFormat="1" x14ac:dyDescent="0.3">
      <c r="B26" s="6">
        <v>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5"/>
      <c r="L26" s="5"/>
      <c r="M26" s="21" t="s">
        <v>79</v>
      </c>
      <c r="N26"/>
      <c r="O26"/>
    </row>
    <row r="27" spans="2:16" s="1" customFormat="1" x14ac:dyDescent="0.3">
      <c r="B27" s="6">
        <v>2</v>
      </c>
      <c r="C27" s="2">
        <v>0.2</v>
      </c>
      <c r="D27" s="2">
        <v>0.8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5"/>
      <c r="L27" s="5"/>
      <c r="N27"/>
      <c r="O27"/>
    </row>
    <row r="28" spans="2:16" s="1" customFormat="1" x14ac:dyDescent="0.3">
      <c r="B28" s="2">
        <v>3</v>
      </c>
      <c r="C28" s="2">
        <v>0.1</v>
      </c>
      <c r="D28" s="2">
        <v>0.3</v>
      </c>
      <c r="E28" s="2">
        <v>0.6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5"/>
      <c r="L28" s="5"/>
      <c r="N28"/>
      <c r="O28"/>
    </row>
    <row r="29" spans="2:16" s="1" customFormat="1" x14ac:dyDescent="0.3">
      <c r="B29" s="2">
        <v>4</v>
      </c>
      <c r="C29" s="2">
        <v>0</v>
      </c>
      <c r="D29" s="2">
        <v>0.2</v>
      </c>
      <c r="E29" s="2">
        <v>0.6</v>
      </c>
      <c r="F29" s="2">
        <v>0.3</v>
      </c>
      <c r="G29" s="2">
        <v>0</v>
      </c>
      <c r="H29" s="2">
        <v>0</v>
      </c>
      <c r="I29" s="2">
        <v>0</v>
      </c>
      <c r="J29" s="2">
        <v>0</v>
      </c>
      <c r="K29" s="25"/>
      <c r="L29" s="5"/>
      <c r="N29"/>
      <c r="O29"/>
    </row>
    <row r="30" spans="2:16" s="1" customFormat="1" x14ac:dyDescent="0.3">
      <c r="B30" s="2">
        <v>5</v>
      </c>
      <c r="C30" s="2">
        <v>0</v>
      </c>
      <c r="D30" s="2">
        <v>0.05</v>
      </c>
      <c r="E30" s="2">
        <v>0.15</v>
      </c>
      <c r="F30" s="2">
        <v>0.3</v>
      </c>
      <c r="G30" s="2">
        <v>0.5</v>
      </c>
      <c r="H30" s="2">
        <v>0</v>
      </c>
      <c r="I30" s="2">
        <v>0</v>
      </c>
      <c r="J30" s="2">
        <v>0</v>
      </c>
      <c r="K30" s="25"/>
      <c r="L30" s="5"/>
      <c r="N30"/>
      <c r="O30"/>
    </row>
    <row r="31" spans="2:16" s="1" customFormat="1" x14ac:dyDescent="0.3">
      <c r="B31" s="6">
        <v>6</v>
      </c>
      <c r="C31" s="2">
        <v>0</v>
      </c>
      <c r="D31" s="2">
        <v>0</v>
      </c>
      <c r="E31" s="2">
        <v>0</v>
      </c>
      <c r="F31" s="2">
        <v>0.2</v>
      </c>
      <c r="G31" s="2">
        <v>0.3</v>
      </c>
      <c r="H31" s="2">
        <v>0.5</v>
      </c>
      <c r="I31" s="2">
        <v>0</v>
      </c>
      <c r="J31" s="2">
        <v>0</v>
      </c>
      <c r="K31" s="25"/>
      <c r="L31" s="5"/>
      <c r="M31" s="8"/>
      <c r="N31"/>
      <c r="O31"/>
    </row>
    <row r="32" spans="2:16" s="1" customFormat="1" x14ac:dyDescent="0.3">
      <c r="B32" s="2">
        <v>7</v>
      </c>
      <c r="C32" s="2">
        <v>0</v>
      </c>
      <c r="D32" s="2">
        <v>0</v>
      </c>
      <c r="E32" s="2">
        <v>0</v>
      </c>
      <c r="F32" s="2">
        <v>0</v>
      </c>
      <c r="G32" s="2">
        <v>0.2</v>
      </c>
      <c r="H32" s="2">
        <v>0.3</v>
      </c>
      <c r="I32" s="2">
        <v>0.5</v>
      </c>
      <c r="J32" s="2">
        <v>0</v>
      </c>
      <c r="K32" s="25"/>
      <c r="L32" s="5"/>
      <c r="M32"/>
      <c r="N32"/>
      <c r="O32"/>
    </row>
    <row r="33" spans="1:15" s="1" customFormat="1" x14ac:dyDescent="0.3">
      <c r="B33" s="2">
        <v>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0.2</v>
      </c>
      <c r="I33" s="2">
        <v>0.3</v>
      </c>
      <c r="J33" s="2">
        <v>0.5</v>
      </c>
      <c r="K33" s="25"/>
      <c r="L33" s="5"/>
      <c r="M33" s="8"/>
      <c r="N33"/>
      <c r="O33"/>
    </row>
    <row r="34" spans="1:15" s="1" customFormat="1" x14ac:dyDescent="0.3">
      <c r="I34"/>
      <c r="K34" s="25"/>
      <c r="L34" s="5"/>
      <c r="N34"/>
      <c r="O34"/>
    </row>
    <row r="35" spans="1:15" s="1" customFormat="1" x14ac:dyDescent="0.3">
      <c r="A35"/>
      <c r="B35"/>
      <c r="C35"/>
      <c r="D35"/>
      <c r="E35"/>
      <c r="F35"/>
      <c r="G35"/>
      <c r="H35"/>
      <c r="I35"/>
      <c r="J35"/>
      <c r="K35" s="25"/>
      <c r="L35" s="5"/>
      <c r="N35"/>
      <c r="O35"/>
    </row>
    <row r="36" spans="1:15" s="1" customFormat="1" x14ac:dyDescent="0.3">
      <c r="A36"/>
      <c r="B36" s="27" t="s">
        <v>8</v>
      </c>
      <c r="C36" s="27"/>
      <c r="D36" s="27"/>
      <c r="E36" s="27"/>
      <c r="F36" s="27"/>
      <c r="G36" s="27"/>
      <c r="H36" s="27"/>
      <c r="I36" s="27"/>
      <c r="J36"/>
      <c r="N36"/>
      <c r="O36"/>
    </row>
    <row r="37" spans="1:15" x14ac:dyDescent="0.3">
      <c r="B37" s="3" t="s">
        <v>0</v>
      </c>
      <c r="C37" s="3" t="s">
        <v>57</v>
      </c>
      <c r="D37" s="3" t="s">
        <v>84</v>
      </c>
      <c r="E37" s="3" t="s">
        <v>4</v>
      </c>
      <c r="F37" s="3" t="s">
        <v>11</v>
      </c>
      <c r="G37" s="3" t="s">
        <v>47</v>
      </c>
      <c r="H37" s="3" t="s">
        <v>37</v>
      </c>
      <c r="I37" s="3" t="s">
        <v>10</v>
      </c>
    </row>
    <row r="38" spans="1:15" x14ac:dyDescent="0.3">
      <c r="B38" s="9" t="s">
        <v>38</v>
      </c>
      <c r="C38" s="9" t="s">
        <v>54</v>
      </c>
      <c r="D38" s="14" t="s">
        <v>36</v>
      </c>
      <c r="E38" s="9">
        <v>1</v>
      </c>
      <c r="F38" s="9">
        <v>1.5</v>
      </c>
      <c r="G38" s="9">
        <v>100</v>
      </c>
      <c r="H38" s="9">
        <v>-0.25</v>
      </c>
      <c r="I38" s="19" t="s">
        <v>114</v>
      </c>
    </row>
    <row r="39" spans="1:15" x14ac:dyDescent="0.3">
      <c r="B39" s="9" t="s">
        <v>39</v>
      </c>
      <c r="C39" s="9" t="s">
        <v>54</v>
      </c>
      <c r="D39" s="15" t="s">
        <v>49</v>
      </c>
      <c r="E39" s="9">
        <v>3</v>
      </c>
      <c r="F39" s="9">
        <f>F38-0.25</f>
        <v>1.25</v>
      </c>
      <c r="G39" s="9">
        <f>ROUND(G38*1.2,0)</f>
        <v>120</v>
      </c>
      <c r="H39" s="9">
        <v>-0.25</v>
      </c>
      <c r="I39" s="19" t="s">
        <v>115</v>
      </c>
    </row>
    <row r="40" spans="1:15" x14ac:dyDescent="0.3">
      <c r="B40" s="9" t="s">
        <v>40</v>
      </c>
      <c r="C40" s="9" t="s">
        <v>54</v>
      </c>
      <c r="D40" s="16" t="s">
        <v>50</v>
      </c>
      <c r="E40" s="9">
        <v>5</v>
      </c>
      <c r="F40" s="9">
        <f>F39-0.25</f>
        <v>1</v>
      </c>
      <c r="G40" s="9">
        <f>ROUND(G39*1.2,0)</f>
        <v>144</v>
      </c>
      <c r="H40" s="9">
        <v>-0.25</v>
      </c>
      <c r="I40" s="19" t="s">
        <v>116</v>
      </c>
    </row>
    <row r="41" spans="1:15" x14ac:dyDescent="0.3">
      <c r="B41" s="11" t="s">
        <v>41</v>
      </c>
      <c r="C41" s="11" t="s">
        <v>55</v>
      </c>
      <c r="D41" s="14" t="s">
        <v>36</v>
      </c>
      <c r="E41" s="11">
        <v>4</v>
      </c>
      <c r="F41" s="11">
        <v>4</v>
      </c>
      <c r="G41" s="11">
        <v>110</v>
      </c>
      <c r="H41" s="11">
        <v>-0.5</v>
      </c>
      <c r="I41" s="20" t="s">
        <v>117</v>
      </c>
    </row>
    <row r="42" spans="1:15" x14ac:dyDescent="0.3">
      <c r="B42" s="11" t="s">
        <v>42</v>
      </c>
      <c r="C42" s="11" t="s">
        <v>55</v>
      </c>
      <c r="D42" s="15" t="s">
        <v>49</v>
      </c>
      <c r="E42" s="11">
        <v>8</v>
      </c>
      <c r="F42" s="11">
        <f>F41-0.5</f>
        <v>3.5</v>
      </c>
      <c r="G42" s="11">
        <f>ROUND(G41*1.25,0)</f>
        <v>138</v>
      </c>
      <c r="H42" s="11">
        <v>-0.5</v>
      </c>
      <c r="I42" s="20" t="s">
        <v>118</v>
      </c>
    </row>
    <row r="43" spans="1:15" x14ac:dyDescent="0.3">
      <c r="B43" s="11" t="s">
        <v>43</v>
      </c>
      <c r="C43" s="11" t="s">
        <v>55</v>
      </c>
      <c r="D43" s="16" t="s">
        <v>50</v>
      </c>
      <c r="E43" s="11">
        <v>12</v>
      </c>
      <c r="F43" s="11">
        <f>F42-0.5</f>
        <v>3</v>
      </c>
      <c r="G43" s="11">
        <f>ROUND(G42*1.25,0)</f>
        <v>173</v>
      </c>
      <c r="H43" s="11">
        <v>-0.5</v>
      </c>
      <c r="I43" s="20" t="s">
        <v>119</v>
      </c>
    </row>
    <row r="44" spans="1:15" x14ac:dyDescent="0.3">
      <c r="B44" s="13" t="s">
        <v>44</v>
      </c>
      <c r="C44" s="13" t="s">
        <v>56</v>
      </c>
      <c r="D44" s="14" t="s">
        <v>36</v>
      </c>
      <c r="E44" s="13">
        <v>10</v>
      </c>
      <c r="F44" s="13">
        <v>7.5</v>
      </c>
      <c r="G44" s="13">
        <v>120</v>
      </c>
      <c r="H44" s="13">
        <v>-1</v>
      </c>
      <c r="I44" s="26" t="s">
        <v>120</v>
      </c>
    </row>
    <row r="45" spans="1:15" x14ac:dyDescent="0.3">
      <c r="B45" s="13" t="s">
        <v>45</v>
      </c>
      <c r="C45" s="13" t="s">
        <v>56</v>
      </c>
      <c r="D45" s="15" t="s">
        <v>49</v>
      </c>
      <c r="E45" s="13">
        <v>15</v>
      </c>
      <c r="F45" s="13">
        <f>F44-1.5</f>
        <v>6</v>
      </c>
      <c r="G45" s="13">
        <f>ROUND(G44*1.3,0)</f>
        <v>156</v>
      </c>
      <c r="H45" s="13">
        <v>-1</v>
      </c>
      <c r="I45" s="26" t="s">
        <v>121</v>
      </c>
    </row>
    <row r="46" spans="1:15" x14ac:dyDescent="0.3">
      <c r="B46" s="13" t="s">
        <v>46</v>
      </c>
      <c r="C46" s="13" t="s">
        <v>56</v>
      </c>
      <c r="D46" s="16" t="s">
        <v>50</v>
      </c>
      <c r="E46" s="13">
        <v>20</v>
      </c>
      <c r="F46" s="13">
        <f>F45-1.5</f>
        <v>4.5</v>
      </c>
      <c r="G46" s="13">
        <f>ROUND(G45*1.3,0)</f>
        <v>203</v>
      </c>
      <c r="H46" s="13">
        <v>-1</v>
      </c>
      <c r="I46" s="26" t="s">
        <v>122</v>
      </c>
    </row>
    <row r="47" spans="1:15" x14ac:dyDescent="0.3">
      <c r="L47" s="5"/>
      <c r="M47" s="7"/>
    </row>
    <row r="48" spans="1:15" x14ac:dyDescent="0.3">
      <c r="L48" s="5"/>
      <c r="M48" s="7"/>
    </row>
    <row r="49" spans="2:13" x14ac:dyDescent="0.3">
      <c r="B49" s="27" t="s">
        <v>9</v>
      </c>
      <c r="C49" s="27"/>
      <c r="D49" s="27"/>
      <c r="E49" s="27"/>
      <c r="F49" s="27"/>
      <c r="L49" s="5"/>
      <c r="M49" s="7"/>
    </row>
    <row r="50" spans="2:13" x14ac:dyDescent="0.3">
      <c r="B50" s="3" t="s">
        <v>0</v>
      </c>
      <c r="C50" s="3" t="s">
        <v>84</v>
      </c>
      <c r="D50" s="3" t="s">
        <v>6</v>
      </c>
      <c r="E50" s="3" t="s">
        <v>5</v>
      </c>
      <c r="F50" s="3" t="s">
        <v>48</v>
      </c>
      <c r="L50" s="5"/>
      <c r="M50" s="7"/>
    </row>
    <row r="51" spans="2:13" x14ac:dyDescent="0.3">
      <c r="B51" s="5" t="s">
        <v>51</v>
      </c>
      <c r="C51" s="14" t="s">
        <v>36</v>
      </c>
      <c r="D51" s="5">
        <v>10</v>
      </c>
      <c r="E51" s="5">
        <v>1.5</v>
      </c>
      <c r="F51" s="5">
        <v>5000</v>
      </c>
    </row>
    <row r="52" spans="2:13" x14ac:dyDescent="0.3">
      <c r="B52" s="5" t="s">
        <v>52</v>
      </c>
      <c r="C52" s="15" t="s">
        <v>49</v>
      </c>
      <c r="D52" s="5">
        <v>9</v>
      </c>
      <c r="E52" s="5">
        <v>2</v>
      </c>
      <c r="F52" s="5">
        <v>10000</v>
      </c>
    </row>
    <row r="53" spans="2:13" x14ac:dyDescent="0.3">
      <c r="B53" s="5" t="s">
        <v>53</v>
      </c>
      <c r="C53" s="16" t="s">
        <v>50</v>
      </c>
      <c r="D53" s="5">
        <v>8</v>
      </c>
      <c r="E53" s="5">
        <v>2.5</v>
      </c>
      <c r="F53" s="5">
        <v>15000</v>
      </c>
    </row>
    <row r="54" spans="2:13" x14ac:dyDescent="0.3">
      <c r="B54" s="2"/>
      <c r="C54" s="2"/>
    </row>
    <row r="56" spans="2:13" x14ac:dyDescent="0.3">
      <c r="B56" s="27" t="s">
        <v>26</v>
      </c>
      <c r="C56" s="27"/>
      <c r="D56" s="27"/>
      <c r="E56" s="27"/>
      <c r="F56" s="27"/>
      <c r="G56" s="27"/>
      <c r="I56" s="10" t="s">
        <v>61</v>
      </c>
    </row>
    <row r="57" spans="2:13" x14ac:dyDescent="0.3">
      <c r="B57" s="3" t="s">
        <v>103</v>
      </c>
      <c r="C57" s="3" t="s">
        <v>16</v>
      </c>
      <c r="D57" s="3" t="s">
        <v>2</v>
      </c>
      <c r="E57" s="3" t="s">
        <v>13</v>
      </c>
      <c r="F57" s="3" t="s">
        <v>14</v>
      </c>
      <c r="G57" s="3" t="s">
        <v>15</v>
      </c>
      <c r="I57" s="3" t="s">
        <v>62</v>
      </c>
    </row>
    <row r="58" spans="2:13" x14ac:dyDescent="0.3">
      <c r="B58" s="2" t="s">
        <v>102</v>
      </c>
      <c r="C58" s="2" t="s">
        <v>104</v>
      </c>
      <c r="D58" s="5">
        <v>1</v>
      </c>
      <c r="E58" s="5">
        <v>0</v>
      </c>
      <c r="F58" s="2">
        <v>0</v>
      </c>
      <c r="G58" s="2">
        <v>0</v>
      </c>
      <c r="I58" s="2">
        <v>75</v>
      </c>
    </row>
    <row r="59" spans="2:13" x14ac:dyDescent="0.3">
      <c r="B59" s="5" t="s">
        <v>17</v>
      </c>
      <c r="C59" s="5" t="s">
        <v>105</v>
      </c>
      <c r="D59" s="5">
        <v>3</v>
      </c>
      <c r="E59" s="5">
        <v>0</v>
      </c>
      <c r="F59" s="2">
        <v>0</v>
      </c>
      <c r="G59" s="2">
        <v>1000</v>
      </c>
      <c r="J59" s="2"/>
    </row>
    <row r="60" spans="2:13" x14ac:dyDescent="0.3">
      <c r="B60" s="5" t="s">
        <v>18</v>
      </c>
      <c r="C60" s="5" t="s">
        <v>106</v>
      </c>
      <c r="D60" s="5">
        <v>5</v>
      </c>
      <c r="E60" s="5">
        <v>0</v>
      </c>
      <c r="F60" s="2">
        <v>0</v>
      </c>
      <c r="G60" s="2">
        <v>2000</v>
      </c>
    </row>
    <row r="61" spans="2:13" x14ac:dyDescent="0.3">
      <c r="B61" s="5" t="s">
        <v>19</v>
      </c>
      <c r="C61" s="5" t="s">
        <v>107</v>
      </c>
      <c r="D61" s="5">
        <v>7</v>
      </c>
      <c r="E61" s="5">
        <v>0</v>
      </c>
      <c r="F61" s="2">
        <v>0</v>
      </c>
      <c r="G61" s="2">
        <v>3000</v>
      </c>
      <c r="K61" s="5"/>
      <c r="L61" s="5"/>
    </row>
    <row r="62" spans="2:13" x14ac:dyDescent="0.3">
      <c r="B62" s="5" t="s">
        <v>20</v>
      </c>
      <c r="C62" s="5" t="s">
        <v>108</v>
      </c>
      <c r="D62" s="5">
        <v>2</v>
      </c>
      <c r="E62" s="5">
        <v>5</v>
      </c>
      <c r="F62" s="2">
        <v>0</v>
      </c>
      <c r="G62" s="2">
        <v>1000</v>
      </c>
      <c r="K62" s="5"/>
      <c r="L62" s="5"/>
    </row>
    <row r="63" spans="2:13" x14ac:dyDescent="0.3">
      <c r="B63" s="5" t="s">
        <v>21</v>
      </c>
      <c r="C63" s="5" t="s">
        <v>109</v>
      </c>
      <c r="D63" s="5">
        <v>4</v>
      </c>
      <c r="E63" s="5">
        <v>10</v>
      </c>
      <c r="F63" s="2">
        <v>0</v>
      </c>
      <c r="G63" s="2">
        <v>2000</v>
      </c>
    </row>
    <row r="64" spans="2:13" x14ac:dyDescent="0.3">
      <c r="B64" s="5" t="s">
        <v>22</v>
      </c>
      <c r="C64" s="5" t="s">
        <v>110</v>
      </c>
      <c r="D64" s="5">
        <v>6</v>
      </c>
      <c r="E64" s="5">
        <v>15</v>
      </c>
      <c r="F64" s="2">
        <v>0</v>
      </c>
      <c r="G64" s="2">
        <v>3000</v>
      </c>
    </row>
    <row r="65" spans="2:12" x14ac:dyDescent="0.3">
      <c r="B65" s="5" t="s">
        <v>23</v>
      </c>
      <c r="C65" s="5" t="s">
        <v>111</v>
      </c>
      <c r="D65" s="5">
        <v>2</v>
      </c>
      <c r="E65" s="5">
        <v>0</v>
      </c>
      <c r="F65" s="2">
        <v>15</v>
      </c>
      <c r="G65" s="2">
        <v>1000</v>
      </c>
    </row>
    <row r="66" spans="2:12" x14ac:dyDescent="0.3">
      <c r="B66" s="5" t="s">
        <v>24</v>
      </c>
      <c r="C66" s="5" t="s">
        <v>112</v>
      </c>
      <c r="D66" s="5">
        <v>4</v>
      </c>
      <c r="E66" s="5">
        <v>0</v>
      </c>
      <c r="F66" s="2">
        <v>30</v>
      </c>
      <c r="G66" s="2">
        <v>2000</v>
      </c>
    </row>
    <row r="67" spans="2:12" x14ac:dyDescent="0.3">
      <c r="B67" s="5" t="s">
        <v>25</v>
      </c>
      <c r="C67" s="5" t="s">
        <v>113</v>
      </c>
      <c r="D67" s="5">
        <v>6</v>
      </c>
      <c r="E67" s="5">
        <v>0</v>
      </c>
      <c r="F67" s="2">
        <v>45</v>
      </c>
      <c r="G67" s="2">
        <v>3000</v>
      </c>
    </row>
    <row r="70" spans="2:12" x14ac:dyDescent="0.3">
      <c r="B70" s="27" t="s">
        <v>87</v>
      </c>
      <c r="C70" s="27"/>
      <c r="D70" s="27"/>
      <c r="E70" s="27"/>
      <c r="F70" s="27"/>
      <c r="G70" s="27"/>
      <c r="H70" s="27"/>
      <c r="I70" s="27"/>
      <c r="J70" s="27"/>
    </row>
    <row r="71" spans="2:12" x14ac:dyDescent="0.3">
      <c r="B71" s="3" t="s">
        <v>0</v>
      </c>
      <c r="C71" s="3" t="s">
        <v>12</v>
      </c>
      <c r="D71" s="3" t="s">
        <v>35</v>
      </c>
      <c r="E71" s="3" t="s">
        <v>28</v>
      </c>
      <c r="F71" s="3" t="s">
        <v>29</v>
      </c>
      <c r="G71" s="3" t="s">
        <v>30</v>
      </c>
      <c r="H71" s="3" t="s">
        <v>34</v>
      </c>
      <c r="I71" s="3" t="s">
        <v>31</v>
      </c>
      <c r="J71" s="3" t="s">
        <v>15</v>
      </c>
    </row>
    <row r="72" spans="2:12" x14ac:dyDescent="0.3">
      <c r="B72" s="2" t="s">
        <v>91</v>
      </c>
      <c r="C72" s="2" t="s">
        <v>27</v>
      </c>
      <c r="D72" s="2">
        <v>1</v>
      </c>
      <c r="E72" s="5">
        <v>1</v>
      </c>
      <c r="F72" s="2">
        <v>0</v>
      </c>
      <c r="G72" s="2">
        <v>0</v>
      </c>
      <c r="H72" s="2">
        <v>0</v>
      </c>
      <c r="I72" s="2">
        <v>0</v>
      </c>
      <c r="J72" s="2">
        <v>1000</v>
      </c>
      <c r="L72" s="10" t="s">
        <v>88</v>
      </c>
    </row>
    <row r="73" spans="2:12" x14ac:dyDescent="0.3">
      <c r="B73" s="2" t="s">
        <v>92</v>
      </c>
      <c r="C73" s="2" t="s">
        <v>27</v>
      </c>
      <c r="D73" s="5">
        <v>2</v>
      </c>
      <c r="E73" s="5">
        <v>2</v>
      </c>
      <c r="F73" s="2">
        <v>0</v>
      </c>
      <c r="G73" s="2">
        <v>0</v>
      </c>
      <c r="H73" s="2">
        <v>0</v>
      </c>
      <c r="I73" s="2">
        <v>0</v>
      </c>
      <c r="J73" s="2">
        <v>2000</v>
      </c>
      <c r="L73" s="3" t="s">
        <v>89</v>
      </c>
    </row>
    <row r="74" spans="2:12" x14ac:dyDescent="0.3">
      <c r="B74" s="2" t="s">
        <v>93</v>
      </c>
      <c r="C74" s="2" t="s">
        <v>27</v>
      </c>
      <c r="D74" s="5">
        <v>3</v>
      </c>
      <c r="E74" s="5">
        <v>3</v>
      </c>
      <c r="F74" s="2">
        <v>0</v>
      </c>
      <c r="G74" s="2">
        <v>0</v>
      </c>
      <c r="H74" s="2">
        <v>0</v>
      </c>
      <c r="I74" s="2">
        <v>0</v>
      </c>
      <c r="J74" s="2">
        <v>3000</v>
      </c>
      <c r="L74" s="2">
        <v>200</v>
      </c>
    </row>
    <row r="75" spans="2:12" x14ac:dyDescent="0.3">
      <c r="B75" s="2" t="s">
        <v>95</v>
      </c>
      <c r="C75" s="2" t="s">
        <v>27</v>
      </c>
      <c r="D75" s="2">
        <v>1</v>
      </c>
      <c r="E75" s="5">
        <v>0</v>
      </c>
      <c r="F75" s="2">
        <v>5</v>
      </c>
      <c r="G75" s="2">
        <v>0</v>
      </c>
      <c r="H75" s="2">
        <v>0</v>
      </c>
      <c r="I75" s="2">
        <v>0</v>
      </c>
      <c r="J75" s="2">
        <v>1000</v>
      </c>
    </row>
    <row r="76" spans="2:12" x14ac:dyDescent="0.3">
      <c r="B76" s="2" t="s">
        <v>94</v>
      </c>
      <c r="C76" s="2" t="s">
        <v>27</v>
      </c>
      <c r="D76" s="5">
        <v>2</v>
      </c>
      <c r="E76" s="5">
        <v>0</v>
      </c>
      <c r="F76" s="2">
        <v>10</v>
      </c>
      <c r="G76" s="2">
        <v>0</v>
      </c>
      <c r="H76" s="2">
        <v>0</v>
      </c>
      <c r="I76" s="2">
        <v>0</v>
      </c>
      <c r="J76" s="2">
        <v>2000</v>
      </c>
    </row>
    <row r="77" spans="2:12" x14ac:dyDescent="0.3">
      <c r="B77" s="2" t="s">
        <v>96</v>
      </c>
      <c r="C77" s="2" t="s">
        <v>27</v>
      </c>
      <c r="D77" s="5">
        <v>3</v>
      </c>
      <c r="E77" s="5">
        <v>0</v>
      </c>
      <c r="F77" s="2">
        <v>15</v>
      </c>
      <c r="G77" s="2">
        <v>0</v>
      </c>
      <c r="H77" s="2">
        <v>0</v>
      </c>
      <c r="I77" s="2">
        <v>0</v>
      </c>
      <c r="J77" s="2">
        <v>3000</v>
      </c>
    </row>
    <row r="78" spans="2:12" x14ac:dyDescent="0.3">
      <c r="B78" s="2" t="s">
        <v>97</v>
      </c>
      <c r="C78" s="2" t="s">
        <v>33</v>
      </c>
      <c r="D78" s="5">
        <v>1</v>
      </c>
      <c r="E78" s="5">
        <v>0</v>
      </c>
      <c r="F78" s="2">
        <v>0</v>
      </c>
      <c r="G78" s="2">
        <v>1</v>
      </c>
      <c r="H78" s="2">
        <v>0</v>
      </c>
      <c r="I78" s="2">
        <v>0</v>
      </c>
      <c r="J78" s="2">
        <v>3000</v>
      </c>
    </row>
    <row r="79" spans="2:12" x14ac:dyDescent="0.3">
      <c r="B79" s="2" t="s">
        <v>98</v>
      </c>
      <c r="C79" s="2" t="s">
        <v>33</v>
      </c>
      <c r="D79" s="5">
        <v>1</v>
      </c>
      <c r="E79" s="5">
        <v>0</v>
      </c>
      <c r="F79" s="2">
        <v>0</v>
      </c>
      <c r="G79" s="2">
        <v>0</v>
      </c>
      <c r="H79" s="2">
        <v>1</v>
      </c>
      <c r="I79" s="2">
        <v>0</v>
      </c>
      <c r="J79" s="2">
        <v>3000</v>
      </c>
    </row>
    <row r="80" spans="2:12" x14ac:dyDescent="0.3">
      <c r="B80" s="2" t="s">
        <v>100</v>
      </c>
      <c r="C80" s="2" t="s">
        <v>32</v>
      </c>
      <c r="D80" s="5">
        <v>1</v>
      </c>
      <c r="E80" s="5">
        <v>0</v>
      </c>
      <c r="F80" s="2">
        <v>0</v>
      </c>
      <c r="G80" s="2">
        <v>0</v>
      </c>
      <c r="H80" s="2">
        <v>0</v>
      </c>
      <c r="I80" s="2">
        <v>10</v>
      </c>
      <c r="J80" s="2">
        <v>1000</v>
      </c>
    </row>
    <row r="81" spans="2:10" x14ac:dyDescent="0.3">
      <c r="B81" s="2" t="s">
        <v>99</v>
      </c>
      <c r="C81" s="2" t="s">
        <v>32</v>
      </c>
      <c r="D81" s="5">
        <v>2</v>
      </c>
      <c r="E81" s="5">
        <v>0</v>
      </c>
      <c r="F81" s="2">
        <v>0</v>
      </c>
      <c r="G81" s="2">
        <v>0</v>
      </c>
      <c r="H81" s="2">
        <v>0</v>
      </c>
      <c r="I81" s="2">
        <v>20</v>
      </c>
      <c r="J81" s="2">
        <v>2000</v>
      </c>
    </row>
    <row r="82" spans="2:10" x14ac:dyDescent="0.3">
      <c r="B82" s="2" t="s">
        <v>101</v>
      </c>
      <c r="C82" s="2" t="s">
        <v>32</v>
      </c>
      <c r="D82" s="5">
        <v>3</v>
      </c>
      <c r="E82" s="5">
        <v>0</v>
      </c>
      <c r="F82" s="2">
        <v>0</v>
      </c>
      <c r="G82" s="2">
        <v>0</v>
      </c>
      <c r="H82" s="2">
        <v>0</v>
      </c>
      <c r="I82" s="2">
        <v>30</v>
      </c>
      <c r="J82" s="2">
        <v>3000</v>
      </c>
    </row>
    <row r="83" spans="2:10" x14ac:dyDescent="0.3">
      <c r="B83" s="2"/>
      <c r="C83" s="2"/>
      <c r="D83" s="5"/>
      <c r="E83" s="5"/>
      <c r="F83" s="2"/>
      <c r="G83" s="2"/>
      <c r="H83" s="2"/>
      <c r="I83" s="2"/>
    </row>
    <row r="84" spans="2:10" x14ac:dyDescent="0.3">
      <c r="B84" s="2"/>
      <c r="C84" s="2"/>
      <c r="D84" s="5"/>
      <c r="E84" s="5"/>
      <c r="F84" s="2"/>
      <c r="G84" s="2"/>
      <c r="H84" s="2"/>
      <c r="I84" s="2"/>
    </row>
    <row r="85" spans="2:10" x14ac:dyDescent="0.3">
      <c r="B85" s="27" t="s">
        <v>85</v>
      </c>
      <c r="C85" s="27"/>
    </row>
    <row r="86" spans="2:10" x14ac:dyDescent="0.3">
      <c r="B86" s="3" t="s">
        <v>90</v>
      </c>
      <c r="C86" s="3" t="s">
        <v>81</v>
      </c>
    </row>
    <row r="87" spans="2:10" x14ac:dyDescent="0.3">
      <c r="B87" s="6">
        <v>0</v>
      </c>
      <c r="C87" s="2">
        <v>0</v>
      </c>
    </row>
    <row r="88" spans="2:10" x14ac:dyDescent="0.3">
      <c r="B88" s="6">
        <v>10</v>
      </c>
      <c r="C88" s="2">
        <v>15</v>
      </c>
    </row>
    <row r="89" spans="2:10" x14ac:dyDescent="0.3">
      <c r="B89" s="2">
        <v>20</v>
      </c>
      <c r="C89" s="2">
        <v>30</v>
      </c>
    </row>
    <row r="90" spans="2:10" x14ac:dyDescent="0.3">
      <c r="B90" s="2">
        <v>30</v>
      </c>
      <c r="C90" s="2">
        <v>45</v>
      </c>
    </row>
    <row r="91" spans="2:10" x14ac:dyDescent="0.3">
      <c r="B91" s="2">
        <v>40</v>
      </c>
      <c r="C91" s="2">
        <v>60</v>
      </c>
    </row>
    <row r="92" spans="2:10" x14ac:dyDescent="0.3">
      <c r="B92" s="6">
        <v>50</v>
      </c>
      <c r="C92" s="2">
        <v>75</v>
      </c>
    </row>
    <row r="93" spans="2:10" x14ac:dyDescent="0.3">
      <c r="B93" s="2">
        <v>60</v>
      </c>
      <c r="C93" s="2">
        <v>90</v>
      </c>
    </row>
    <row r="94" spans="2:10" x14ac:dyDescent="0.3">
      <c r="B94" s="2">
        <v>70</v>
      </c>
      <c r="C94" s="2">
        <v>120</v>
      </c>
    </row>
    <row r="95" spans="2:10" x14ac:dyDescent="0.3">
      <c r="B95" s="2">
        <v>80</v>
      </c>
      <c r="C95" s="2">
        <v>150</v>
      </c>
      <c r="D95" s="2"/>
      <c r="F95" s="2"/>
      <c r="G95" s="2"/>
      <c r="H95" s="2"/>
      <c r="I95" s="2"/>
      <c r="J95" s="2"/>
    </row>
    <row r="96" spans="2:10" x14ac:dyDescent="0.3">
      <c r="B96" s="6">
        <v>90</v>
      </c>
      <c r="C96" s="2">
        <v>180</v>
      </c>
    </row>
    <row r="97" spans="2:3" x14ac:dyDescent="0.3">
      <c r="B97" s="2">
        <v>100</v>
      </c>
      <c r="C97" s="2">
        <v>200</v>
      </c>
    </row>
  </sheetData>
  <mergeCells count="8">
    <mergeCell ref="K2:L2"/>
    <mergeCell ref="B85:C85"/>
    <mergeCell ref="B49:F49"/>
    <mergeCell ref="B2:I2"/>
    <mergeCell ref="B36:I36"/>
    <mergeCell ref="B56:G56"/>
    <mergeCell ref="B70:J70"/>
    <mergeCell ref="B24:J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이준영</dc:creator>
  <cp:lastModifiedBy>류성중</cp:lastModifiedBy>
  <dcterms:created xsi:type="dcterms:W3CDTF">2016-04-14T08:56:23Z</dcterms:created>
  <dcterms:modified xsi:type="dcterms:W3CDTF">2016-04-24T09:14:56Z</dcterms:modified>
</cp:coreProperties>
</file>