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pple/Desktop/Imperial College/2020 summer/Credit Risk/cw/"/>
    </mc:Choice>
  </mc:AlternateContent>
  <xr:revisionPtr revIDLastSave="0" documentId="13_ncr:1_{9B8B2B36-141C-9D4A-97A2-51A2AEF67543}" xr6:coauthVersionLast="44" xr6:coauthVersionMax="45" xr10:uidLastSave="{00000000-0000-0000-0000-000000000000}"/>
  <bookViews>
    <workbookView xWindow="14080" yWindow="4420" windowWidth="11840" windowHeight="12460" xr2:uid="{00000000-000D-0000-FFFF-FFFF00000000}"/>
  </bookViews>
  <sheets>
    <sheet name="Data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" i="3" l="1"/>
  <c r="O27" i="3"/>
  <c r="O25" i="3"/>
  <c r="S12" i="3"/>
  <c r="S11" i="3"/>
  <c r="S9" i="3"/>
  <c r="O12" i="3"/>
  <c r="O11" i="3"/>
  <c r="O9" i="3"/>
  <c r="K28" i="3"/>
  <c r="K27" i="3"/>
  <c r="K12" i="3"/>
  <c r="K11" i="3"/>
  <c r="K9" i="3"/>
  <c r="B28" i="3"/>
  <c r="B27" i="3"/>
  <c r="B25" i="3"/>
  <c r="B12" i="3"/>
  <c r="B11" i="3"/>
  <c r="K25" i="3"/>
  <c r="B9" i="3"/>
</calcChain>
</file>

<file path=xl/sharedStrings.xml><?xml version="1.0" encoding="utf-8"?>
<sst xmlns="http://schemas.openxmlformats.org/spreadsheetml/2006/main" count="61" uniqueCount="21">
  <si>
    <t>Heinz</t>
  </si>
  <si>
    <t>Years</t>
  </si>
  <si>
    <t>Bps</t>
  </si>
  <si>
    <t>GM</t>
  </si>
  <si>
    <t>Spread</t>
  </si>
  <si>
    <t>GMAC</t>
  </si>
  <si>
    <t>Ford</t>
  </si>
  <si>
    <t>Deutsche Bank</t>
  </si>
  <si>
    <t xml:space="preserve">Heinz </t>
  </si>
  <si>
    <t>Kraft Foods</t>
  </si>
  <si>
    <t>Premum</t>
  </si>
  <si>
    <t>CDS maturity</t>
  </si>
  <si>
    <t>JPMorgan Chase</t>
  </si>
  <si>
    <t xml:space="preserve">Recovery </t>
  </si>
  <si>
    <t>Survival</t>
  </si>
  <si>
    <t>Probability</t>
  </si>
  <si>
    <t>Lambda</t>
  </si>
  <si>
    <t>Recovery</t>
  </si>
  <si>
    <t>R=0,9</t>
  </si>
  <si>
    <t>R=1,0</t>
  </si>
  <si>
    <t>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</si>
</sst>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9"/>
  <sheetViews>
    <sheetView tabSelected="1" topLeftCell="J10" workbookViewId="0">
      <selection activeCell="O29" sqref="O29"/>
    </sheetView>
  </sheetViews>
  <sheetFormatPr baseColWidth="10" defaultColWidth="8.83203125" defaultRowHeight="15" x14ac:dyDescent="0.2"/>
  <cols>
    <col min="1" max="1" width="12.83203125" customWidth="1"/>
    <col min="2" max="2" width="11.33203125" customWidth="1"/>
    <col min="3" max="3" width="7.5" customWidth="1"/>
    <col min="4" max="4" width="10.5" customWidth="1"/>
    <col min="5" max="5" width="10.6640625" customWidth="1"/>
    <col min="6" max="6" width="8.5" customWidth="1"/>
    <col min="10" max="10" width="15" customWidth="1"/>
    <col min="11" max="11" width="10.33203125" customWidth="1"/>
    <col min="14" max="14" width="13.5" customWidth="1"/>
    <col min="15" max="15" width="9.6640625" customWidth="1"/>
    <col min="18" max="18" width="13" customWidth="1"/>
  </cols>
  <sheetData>
    <row r="1" spans="1:20" x14ac:dyDescent="0.2">
      <c r="A1" s="2" t="s">
        <v>3</v>
      </c>
      <c r="B1" s="2"/>
      <c r="C1" s="1"/>
      <c r="D1" s="1"/>
      <c r="E1" s="1"/>
      <c r="F1" s="1"/>
      <c r="H1" t="s">
        <v>18</v>
      </c>
      <c r="I1" t="s">
        <v>19</v>
      </c>
      <c r="J1" s="2" t="s">
        <v>6</v>
      </c>
      <c r="K1" s="2"/>
      <c r="N1" s="2" t="s">
        <v>7</v>
      </c>
      <c r="O1" s="2"/>
      <c r="R1" s="2" t="s">
        <v>9</v>
      </c>
      <c r="S1" s="2"/>
    </row>
    <row r="2" spans="1:20" x14ac:dyDescent="0.2">
      <c r="A2" t="s">
        <v>11</v>
      </c>
      <c r="B2" t="s">
        <v>10</v>
      </c>
      <c r="C2" t="s">
        <v>13</v>
      </c>
      <c r="D2" t="s">
        <v>14</v>
      </c>
      <c r="E2" t="s">
        <v>16</v>
      </c>
      <c r="F2" t="s">
        <v>17</v>
      </c>
      <c r="G2" t="s">
        <v>14</v>
      </c>
      <c r="H2" t="s">
        <v>14</v>
      </c>
      <c r="I2" t="s">
        <v>14</v>
      </c>
      <c r="J2" t="s">
        <v>11</v>
      </c>
      <c r="K2" t="s">
        <v>10</v>
      </c>
      <c r="L2" t="s">
        <v>17</v>
      </c>
      <c r="N2" t="s">
        <v>11</v>
      </c>
      <c r="O2" t="s">
        <v>10</v>
      </c>
      <c r="P2" t="s">
        <v>17</v>
      </c>
      <c r="R2" t="s">
        <v>11</v>
      </c>
      <c r="S2" t="s">
        <v>10</v>
      </c>
      <c r="T2" t="s">
        <v>17</v>
      </c>
    </row>
    <row r="3" spans="1:20" x14ac:dyDescent="0.2">
      <c r="A3" t="s">
        <v>1</v>
      </c>
      <c r="B3" t="s">
        <v>2</v>
      </c>
      <c r="D3" t="s">
        <v>15</v>
      </c>
      <c r="G3" t="s">
        <v>15</v>
      </c>
      <c r="H3" t="s">
        <v>15</v>
      </c>
      <c r="I3" t="s">
        <v>15</v>
      </c>
      <c r="J3" t="s">
        <v>1</v>
      </c>
      <c r="K3" t="s">
        <v>2</v>
      </c>
      <c r="N3" t="s">
        <v>1</v>
      </c>
      <c r="O3" t="s">
        <v>2</v>
      </c>
      <c r="R3" t="s">
        <v>1</v>
      </c>
      <c r="S3" t="s">
        <v>2</v>
      </c>
    </row>
    <row r="4" spans="1:20" x14ac:dyDescent="0.2">
      <c r="A4">
        <v>1</v>
      </c>
      <c r="B4" s="3">
        <v>16018.1</v>
      </c>
      <c r="C4">
        <v>0</v>
      </c>
      <c r="D4">
        <v>0.1115</v>
      </c>
      <c r="E4">
        <v>1.0200000000000001E-2</v>
      </c>
      <c r="F4">
        <v>0.4</v>
      </c>
      <c r="G4">
        <v>-0.14499999999999999</v>
      </c>
      <c r="J4">
        <v>1</v>
      </c>
      <c r="K4" s="3">
        <v>9050.5</v>
      </c>
      <c r="L4">
        <v>0.4</v>
      </c>
      <c r="N4">
        <v>1</v>
      </c>
      <c r="O4" s="3">
        <v>117.4</v>
      </c>
      <c r="P4">
        <v>0.4</v>
      </c>
      <c r="R4">
        <v>1</v>
      </c>
      <c r="S4" s="3">
        <v>63.3</v>
      </c>
      <c r="T4">
        <v>0.4</v>
      </c>
    </row>
    <row r="5" spans="1:20" x14ac:dyDescent="0.2">
      <c r="A5">
        <v>2</v>
      </c>
      <c r="B5" s="3">
        <v>12991.5</v>
      </c>
      <c r="C5">
        <v>0</v>
      </c>
      <c r="D5">
        <v>0.1285</v>
      </c>
      <c r="E5">
        <v>1.14E-2</v>
      </c>
      <c r="F5">
        <v>0.4</v>
      </c>
      <c r="G5">
        <v>0.1129</v>
      </c>
      <c r="J5">
        <v>2</v>
      </c>
      <c r="K5" s="3">
        <v>7564.8</v>
      </c>
      <c r="L5">
        <v>0.4</v>
      </c>
      <c r="N5">
        <v>2</v>
      </c>
      <c r="O5" s="3">
        <v>127.7</v>
      </c>
      <c r="P5">
        <v>0.4</v>
      </c>
      <c r="R5">
        <v>2</v>
      </c>
      <c r="S5" s="3">
        <v>72.599999999999994</v>
      </c>
      <c r="T5">
        <v>0.4</v>
      </c>
    </row>
    <row r="6" spans="1:20" x14ac:dyDescent="0.2">
      <c r="A6">
        <v>3</v>
      </c>
      <c r="B6" s="3">
        <v>11362.7</v>
      </c>
      <c r="C6">
        <v>0</v>
      </c>
      <c r="D6">
        <v>0.10879999999999999</v>
      </c>
      <c r="E6">
        <v>1.1599999999999999E-2</v>
      </c>
      <c r="F6">
        <v>0.4</v>
      </c>
      <c r="G6">
        <v>6.3500000000000001E-2</v>
      </c>
      <c r="J6">
        <v>3</v>
      </c>
      <c r="K6" s="3">
        <v>6921.9</v>
      </c>
      <c r="L6">
        <v>0.4</v>
      </c>
      <c r="N6">
        <v>3</v>
      </c>
      <c r="O6" s="3">
        <v>132</v>
      </c>
      <c r="P6">
        <v>0.4</v>
      </c>
      <c r="R6">
        <v>3</v>
      </c>
      <c r="S6" s="3">
        <v>82.5</v>
      </c>
      <c r="T6">
        <v>0.4</v>
      </c>
    </row>
    <row r="7" spans="1:20" x14ac:dyDescent="0.2">
      <c r="A7">
        <v>4</v>
      </c>
      <c r="B7" s="3">
        <v>10270.299999999999</v>
      </c>
      <c r="C7">
        <v>0</v>
      </c>
      <c r="D7">
        <v>9.5699999999999993E-2</v>
      </c>
      <c r="E7">
        <v>1.2999999999999999E-2</v>
      </c>
      <c r="F7">
        <v>0.4</v>
      </c>
      <c r="G7">
        <v>5.7099999999999998E-2</v>
      </c>
      <c r="J7">
        <v>4</v>
      </c>
      <c r="K7" s="3">
        <v>6488.6</v>
      </c>
      <c r="L7">
        <v>0.4</v>
      </c>
      <c r="N7">
        <v>4</v>
      </c>
      <c r="O7" s="3">
        <v>130.80000000000001</v>
      </c>
      <c r="P7">
        <v>0.4</v>
      </c>
      <c r="R7">
        <v>4</v>
      </c>
      <c r="S7" s="3">
        <v>91.4</v>
      </c>
      <c r="T7">
        <v>0.4</v>
      </c>
    </row>
    <row r="8" spans="1:20" x14ac:dyDescent="0.2">
      <c r="A8">
        <v>5</v>
      </c>
      <c r="B8" s="3">
        <v>9575</v>
      </c>
      <c r="C8">
        <v>0</v>
      </c>
      <c r="D8">
        <v>7.9000000000000001E-2</v>
      </c>
      <c r="E8">
        <v>1.43E-2</v>
      </c>
      <c r="F8">
        <v>0.4</v>
      </c>
      <c r="G8">
        <v>4.5400000000000003E-2</v>
      </c>
      <c r="J8">
        <v>5</v>
      </c>
      <c r="K8" s="3">
        <v>6088.8</v>
      </c>
      <c r="L8">
        <v>0.4</v>
      </c>
      <c r="N8">
        <v>5</v>
      </c>
      <c r="O8" s="3">
        <v>130</v>
      </c>
      <c r="P8">
        <v>0.4</v>
      </c>
      <c r="R8">
        <v>5</v>
      </c>
      <c r="S8" s="3">
        <v>99.9</v>
      </c>
      <c r="T8">
        <v>0.4</v>
      </c>
    </row>
    <row r="9" spans="1:20" x14ac:dyDescent="0.2">
      <c r="A9">
        <v>6</v>
      </c>
      <c r="B9" s="3">
        <f>AVERAGE(B8,B10)</f>
        <v>9101.9500000000007</v>
      </c>
      <c r="C9">
        <v>0</v>
      </c>
      <c r="D9">
        <v>6.4500000000000002E-2</v>
      </c>
      <c r="E9">
        <v>1.38E-2</v>
      </c>
      <c r="F9">
        <v>0.4</v>
      </c>
      <c r="G9">
        <v>3.6200000000000003E-2</v>
      </c>
      <c r="J9">
        <v>6</v>
      </c>
      <c r="K9" s="3">
        <f>AVERAGE(K8,K10)</f>
        <v>5878.9500000000007</v>
      </c>
      <c r="L9">
        <v>0.4</v>
      </c>
      <c r="N9">
        <v>6</v>
      </c>
      <c r="O9" s="3">
        <f>AVERAGE(O8,O10)</f>
        <v>129.85</v>
      </c>
      <c r="P9">
        <v>0.4</v>
      </c>
      <c r="R9">
        <v>6</v>
      </c>
      <c r="S9" s="3">
        <f>AVERAGE(S8,S10)</f>
        <v>103.6</v>
      </c>
      <c r="T9">
        <v>0.4</v>
      </c>
    </row>
    <row r="10" spans="1:20" x14ac:dyDescent="0.2">
      <c r="A10">
        <v>7</v>
      </c>
      <c r="B10" s="3">
        <v>8628.9</v>
      </c>
      <c r="C10">
        <v>0</v>
      </c>
      <c r="D10">
        <v>6.4100000000000004E-2</v>
      </c>
      <c r="E10">
        <v>1.4500000000000001E-2</v>
      </c>
      <c r="F10">
        <v>0.4</v>
      </c>
      <c r="G10">
        <v>3.9199999999999999E-2</v>
      </c>
      <c r="J10">
        <v>7</v>
      </c>
      <c r="K10" s="3">
        <v>5669.1</v>
      </c>
      <c r="L10">
        <v>0.4</v>
      </c>
      <c r="N10">
        <v>7</v>
      </c>
      <c r="O10" s="3">
        <v>129.69999999999999</v>
      </c>
      <c r="P10">
        <v>0.4</v>
      </c>
      <c r="R10">
        <v>7</v>
      </c>
      <c r="S10" s="3">
        <v>107.3</v>
      </c>
      <c r="T10">
        <v>0.4</v>
      </c>
    </row>
    <row r="11" spans="1:20" x14ac:dyDescent="0.2">
      <c r="A11">
        <v>8</v>
      </c>
      <c r="B11" s="3">
        <f>B10-1/3*(B10-B13)</f>
        <v>8370.0666666666657</v>
      </c>
      <c r="C11">
        <v>0</v>
      </c>
      <c r="D11">
        <v>4.9200000000000001E-2</v>
      </c>
      <c r="E11">
        <v>1.26E-2</v>
      </c>
      <c r="F11">
        <v>0.4</v>
      </c>
      <c r="G11">
        <v>2.6800000000000001E-2</v>
      </c>
      <c r="J11">
        <v>8</v>
      </c>
      <c r="K11" s="3">
        <f>K10-1/3*(K10-K13)</f>
        <v>5577.9666666666672</v>
      </c>
      <c r="L11">
        <v>0.4</v>
      </c>
      <c r="N11">
        <v>8</v>
      </c>
      <c r="O11" s="3">
        <f>O10-1/3*(O10-O13)</f>
        <v>129.53333333333333</v>
      </c>
      <c r="P11">
        <v>0.4</v>
      </c>
      <c r="R11">
        <v>8</v>
      </c>
      <c r="S11" s="3">
        <f>S10+1/3*(S13-S10)</f>
        <v>109.13333333333333</v>
      </c>
      <c r="T11">
        <v>0.4</v>
      </c>
    </row>
    <row r="12" spans="1:20" x14ac:dyDescent="0.2">
      <c r="A12">
        <v>9</v>
      </c>
      <c r="B12" s="3">
        <f>B10-2/3*(B10-B13)</f>
        <v>8111.2333333333327</v>
      </c>
      <c r="C12">
        <v>0</v>
      </c>
      <c r="D12">
        <v>4.5499999999999999E-2</v>
      </c>
      <c r="E12">
        <v>1.2500000000000001E-2</v>
      </c>
      <c r="F12">
        <v>0.4</v>
      </c>
      <c r="G12">
        <v>2.6499999999999999E-2</v>
      </c>
      <c r="J12">
        <v>9</v>
      </c>
      <c r="K12" s="3">
        <f>K10-2/3*(K10-K13)</f>
        <v>5486.833333333333</v>
      </c>
      <c r="L12">
        <v>0.4</v>
      </c>
      <c r="N12">
        <v>9</v>
      </c>
      <c r="O12" s="3">
        <f>O10-2/3*(O10-O13)</f>
        <v>129.36666666666665</v>
      </c>
      <c r="P12">
        <v>0.4</v>
      </c>
      <c r="R12">
        <v>9</v>
      </c>
      <c r="S12" s="3">
        <f>S10+2/3*(S13-S10)</f>
        <v>110.96666666666667</v>
      </c>
      <c r="T12">
        <v>0.4</v>
      </c>
    </row>
    <row r="13" spans="1:20" x14ac:dyDescent="0.2">
      <c r="A13">
        <v>10</v>
      </c>
      <c r="B13" s="3">
        <v>7852.4</v>
      </c>
      <c r="C13">
        <v>0</v>
      </c>
      <c r="D13">
        <v>4.6100000000000002E-2</v>
      </c>
      <c r="E13">
        <v>1.2699999999999999E-2</v>
      </c>
      <c r="F13">
        <v>0.4</v>
      </c>
      <c r="G13">
        <v>2.8199999999999999E-2</v>
      </c>
      <c r="J13">
        <v>10</v>
      </c>
      <c r="K13" s="3">
        <v>5395.7</v>
      </c>
      <c r="L13">
        <v>0.4</v>
      </c>
      <c r="N13">
        <v>10</v>
      </c>
      <c r="O13" s="3">
        <v>129.19999999999999</v>
      </c>
      <c r="P13">
        <v>0.4</v>
      </c>
      <c r="R13">
        <v>10</v>
      </c>
      <c r="S13" s="3">
        <v>112.8</v>
      </c>
      <c r="T13">
        <v>0.4</v>
      </c>
    </row>
    <row r="14" spans="1:20" x14ac:dyDescent="0.2">
      <c r="G14" t="s">
        <v>20</v>
      </c>
    </row>
    <row r="17" spans="1:16" x14ac:dyDescent="0.2">
      <c r="A17" s="2" t="s">
        <v>5</v>
      </c>
      <c r="B17" s="2"/>
      <c r="C17" s="1"/>
      <c r="D17" s="1"/>
      <c r="E17" s="1"/>
      <c r="F17" s="1"/>
      <c r="J17" s="2" t="s">
        <v>12</v>
      </c>
      <c r="K17" s="2"/>
      <c r="N17" s="2" t="s">
        <v>0</v>
      </c>
      <c r="O17" s="2"/>
    </row>
    <row r="18" spans="1:16" x14ac:dyDescent="0.2">
      <c r="A18" t="s">
        <v>11</v>
      </c>
      <c r="B18" t="s">
        <v>10</v>
      </c>
      <c r="C18" t="s">
        <v>17</v>
      </c>
      <c r="J18" t="s">
        <v>11</v>
      </c>
      <c r="K18" t="s">
        <v>10</v>
      </c>
      <c r="L18" t="s">
        <v>17</v>
      </c>
      <c r="N18" t="s">
        <v>11</v>
      </c>
      <c r="O18" t="s">
        <v>10</v>
      </c>
      <c r="P18" t="s">
        <v>17</v>
      </c>
    </row>
    <row r="19" spans="1:16" x14ac:dyDescent="0.2">
      <c r="A19" t="s">
        <v>1</v>
      </c>
      <c r="B19" t="s">
        <v>2</v>
      </c>
      <c r="J19" t="s">
        <v>1</v>
      </c>
      <c r="K19" t="s">
        <v>2</v>
      </c>
      <c r="N19" t="s">
        <v>1</v>
      </c>
      <c r="O19" t="s">
        <v>2</v>
      </c>
    </row>
    <row r="20" spans="1:16" x14ac:dyDescent="0.2">
      <c r="A20">
        <v>1</v>
      </c>
      <c r="B20">
        <v>2251.6</v>
      </c>
      <c r="C20">
        <v>0.4</v>
      </c>
      <c r="J20">
        <v>1</v>
      </c>
      <c r="K20">
        <v>107.5</v>
      </c>
      <c r="L20">
        <v>0.4</v>
      </c>
      <c r="N20">
        <v>1</v>
      </c>
      <c r="O20">
        <v>52.6</v>
      </c>
      <c r="P20">
        <v>0.4</v>
      </c>
    </row>
    <row r="21" spans="1:16" x14ac:dyDescent="0.2">
      <c r="A21">
        <v>2</v>
      </c>
      <c r="B21">
        <v>1625.2</v>
      </c>
      <c r="C21">
        <v>0.4</v>
      </c>
      <c r="J21">
        <v>2</v>
      </c>
      <c r="K21">
        <v>113.4</v>
      </c>
      <c r="L21">
        <v>0.4</v>
      </c>
      <c r="N21">
        <v>2</v>
      </c>
      <c r="O21">
        <v>62.8</v>
      </c>
      <c r="P21">
        <v>0.4</v>
      </c>
    </row>
    <row r="22" spans="1:16" x14ac:dyDescent="0.2">
      <c r="A22">
        <v>3</v>
      </c>
      <c r="B22">
        <v>1370.3</v>
      </c>
      <c r="C22">
        <v>0.4</v>
      </c>
      <c r="J22">
        <v>3</v>
      </c>
      <c r="K22">
        <v>116.1</v>
      </c>
      <c r="L22">
        <v>0.4</v>
      </c>
      <c r="N22">
        <v>3</v>
      </c>
      <c r="O22">
        <v>73.2</v>
      </c>
      <c r="P22">
        <v>0.4</v>
      </c>
    </row>
    <row r="23" spans="1:16" x14ac:dyDescent="0.2">
      <c r="A23">
        <v>4</v>
      </c>
      <c r="B23">
        <v>1229.8</v>
      </c>
      <c r="C23">
        <v>0.4</v>
      </c>
      <c r="J23">
        <v>4</v>
      </c>
      <c r="K23">
        <v>120.4</v>
      </c>
      <c r="L23">
        <v>0.4</v>
      </c>
      <c r="N23">
        <v>4</v>
      </c>
      <c r="O23">
        <v>83.8</v>
      </c>
      <c r="P23">
        <v>0.4</v>
      </c>
    </row>
    <row r="24" spans="1:16" x14ac:dyDescent="0.2">
      <c r="A24">
        <v>5</v>
      </c>
      <c r="B24">
        <v>1136.4000000000001</v>
      </c>
      <c r="C24">
        <v>0.4</v>
      </c>
      <c r="J24">
        <v>5</v>
      </c>
      <c r="K24">
        <v>125</v>
      </c>
      <c r="L24">
        <v>0.4</v>
      </c>
      <c r="N24">
        <v>5</v>
      </c>
      <c r="O24">
        <v>93.9</v>
      </c>
      <c r="P24">
        <v>0.4</v>
      </c>
    </row>
    <row r="25" spans="1:16" x14ac:dyDescent="0.2">
      <c r="A25">
        <v>6</v>
      </c>
      <c r="B25">
        <f>AVERAGE(B24,B26)</f>
        <v>1107.2</v>
      </c>
      <c r="C25">
        <v>0.4</v>
      </c>
      <c r="J25">
        <v>6</v>
      </c>
      <c r="K25">
        <f>AVERAGE(K24,K26)</f>
        <v>127.5</v>
      </c>
      <c r="L25">
        <v>0.4</v>
      </c>
      <c r="N25">
        <v>6</v>
      </c>
      <c r="O25">
        <f>AVERAGE(O24,O26)</f>
        <v>96.050000000000011</v>
      </c>
      <c r="P25">
        <v>0.4</v>
      </c>
    </row>
    <row r="26" spans="1:16" x14ac:dyDescent="0.2">
      <c r="A26">
        <v>7</v>
      </c>
      <c r="B26">
        <v>1078</v>
      </c>
      <c r="C26">
        <v>0.4</v>
      </c>
      <c r="J26">
        <v>7</v>
      </c>
      <c r="K26">
        <v>130</v>
      </c>
      <c r="L26">
        <v>0.4</v>
      </c>
      <c r="N26">
        <v>7</v>
      </c>
      <c r="O26">
        <v>98.2</v>
      </c>
      <c r="P26">
        <v>0.4</v>
      </c>
    </row>
    <row r="27" spans="1:16" x14ac:dyDescent="0.2">
      <c r="A27">
        <v>8</v>
      </c>
      <c r="B27">
        <f>B26-1/3*(B26-B29)</f>
        <v>1035.4000000000001</v>
      </c>
      <c r="C27">
        <v>0.4</v>
      </c>
      <c r="J27">
        <v>8</v>
      </c>
      <c r="K27">
        <f>K26+1/3*(K29-K26)</f>
        <v>130.13333333333333</v>
      </c>
      <c r="L27">
        <v>0.4</v>
      </c>
      <c r="N27">
        <v>8</v>
      </c>
      <c r="O27">
        <f>O26+1/3*(O29-O26)</f>
        <v>102</v>
      </c>
      <c r="P27">
        <v>0.4</v>
      </c>
    </row>
    <row r="28" spans="1:16" x14ac:dyDescent="0.2">
      <c r="A28">
        <v>9</v>
      </c>
      <c r="B28">
        <f>B26-2/3*(B26-B29)</f>
        <v>992.80000000000007</v>
      </c>
      <c r="C28">
        <v>0.4</v>
      </c>
      <c r="J28">
        <v>9</v>
      </c>
      <c r="K28">
        <f>K26+2/3*(K29-K26)</f>
        <v>130.26666666666668</v>
      </c>
      <c r="L28">
        <v>0.4</v>
      </c>
      <c r="N28">
        <v>9</v>
      </c>
      <c r="O28">
        <f>O26+2/3*(O29-O26)</f>
        <v>105.8</v>
      </c>
      <c r="P28">
        <v>0.4</v>
      </c>
    </row>
    <row r="29" spans="1:16" x14ac:dyDescent="0.2">
      <c r="A29">
        <v>10</v>
      </c>
      <c r="B29">
        <v>950.2</v>
      </c>
      <c r="C29">
        <v>0.4</v>
      </c>
      <c r="J29">
        <v>10</v>
      </c>
      <c r="K29">
        <v>130.4</v>
      </c>
      <c r="L29">
        <v>0.4</v>
      </c>
      <c r="N29">
        <v>10</v>
      </c>
      <c r="O29">
        <v>109.6</v>
      </c>
      <c r="P29">
        <v>0.4</v>
      </c>
    </row>
    <row r="67" spans="1:2" x14ac:dyDescent="0.2">
      <c r="A67" t="s">
        <v>7</v>
      </c>
    </row>
    <row r="69" spans="1:2" x14ac:dyDescent="0.2">
      <c r="B69" t="s">
        <v>4</v>
      </c>
    </row>
    <row r="83" spans="1:2" x14ac:dyDescent="0.2">
      <c r="A83" t="s">
        <v>8</v>
      </c>
    </row>
    <row r="85" spans="1:2" x14ac:dyDescent="0.2">
      <c r="B85" t="s">
        <v>4</v>
      </c>
    </row>
    <row r="97" spans="1:2" x14ac:dyDescent="0.2">
      <c r="A97" t="s">
        <v>9</v>
      </c>
    </row>
    <row r="99" spans="1:2" x14ac:dyDescent="0.2">
      <c r="B99" t="s">
        <v>4</v>
      </c>
    </row>
  </sheetData>
  <mergeCells count="7">
    <mergeCell ref="R1:S1"/>
    <mergeCell ref="N17:O17"/>
    <mergeCell ref="A1:B1"/>
    <mergeCell ref="A17:B17"/>
    <mergeCell ref="J1:K1"/>
    <mergeCell ref="J17:K17"/>
    <mergeCell ref="N1:O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dl.fi</dc:creator>
  <cp:lastModifiedBy>Microsoft Office User</cp:lastModifiedBy>
  <dcterms:created xsi:type="dcterms:W3CDTF">2009-01-13T19:18:20Z</dcterms:created>
  <dcterms:modified xsi:type="dcterms:W3CDTF">2020-06-13T21:27:37Z</dcterms:modified>
</cp:coreProperties>
</file>