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學位論文II\CIFAR10\"/>
    </mc:Choice>
  </mc:AlternateContent>
  <bookViews>
    <workbookView minimized="1" xWindow="0" yWindow="0" windowWidth="16005" windowHeight="8280"/>
  </bookViews>
  <sheets>
    <sheet name="CIFAR10合併模型統計結果" sheetId="1" r:id="rId1"/>
  </sheets>
  <definedNames>
    <definedName name="_xlnm._FilterDatabase" localSheetId="0" hidden="1">CIFAR10合併模型統計結果!$A$2:$M$34</definedName>
  </definedNames>
  <calcPr calcId="152511"/>
</workbook>
</file>

<file path=xl/calcChain.xml><?xml version="1.0" encoding="utf-8"?>
<calcChain xmlns="http://schemas.openxmlformats.org/spreadsheetml/2006/main">
  <c r="K33" i="1" l="1"/>
  <c r="L33" i="1"/>
  <c r="C34" i="1"/>
  <c r="C33" i="1" s="1"/>
  <c r="E34" i="1"/>
  <c r="E33" i="1" s="1"/>
  <c r="F34" i="1"/>
  <c r="F33" i="1" s="1"/>
  <c r="H34" i="1"/>
  <c r="H33" i="1" s="1"/>
  <c r="I34" i="1"/>
  <c r="I33" i="1" s="1"/>
  <c r="K34" i="1"/>
  <c r="L34" i="1"/>
  <c r="B34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B33" i="1"/>
  <c r="G34" i="1" l="1"/>
  <c r="M34" i="1"/>
  <c r="D34" i="1"/>
  <c r="J34" i="1"/>
  <c r="M33" i="1"/>
  <c r="J33" i="1"/>
  <c r="G33" i="1"/>
  <c r="D33" i="1"/>
</calcChain>
</file>

<file path=xl/sharedStrings.xml><?xml version="1.0" encoding="utf-8"?>
<sst xmlns="http://schemas.openxmlformats.org/spreadsheetml/2006/main" count="19" uniqueCount="10">
  <si>
    <t>額外選擇層</t>
  </si>
  <si>
    <t>後向新增層次</t>
  </si>
  <si>
    <t>前向新增層次</t>
  </si>
  <si>
    <t>對照組</t>
  </si>
  <si>
    <t>model_id</t>
  </si>
  <si>
    <t>parameter_count</t>
  </si>
  <si>
    <t>accuracy</t>
  </si>
  <si>
    <t>score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</si>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</sst>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C00000"/>
      <name val="新細明體"/>
      <family val="2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9" fillId="0" borderId="0" xfId="0" applyFont="1">
      <alignment vertical="center"/>
    </xf>
    <xf numFmtId="177" fontId="19" fillId="34" borderId="0" xfId="0" applyNumberFormat="1" applyFont="1" applyFill="1">
      <alignment vertical="center"/>
    </xf>
    <xf numFmtId="176" fontId="20" fillId="34" borderId="0" xfId="0" applyNumberFormat="1" applyFont="1" applyFill="1">
      <alignment vertical="center"/>
    </xf>
    <xf numFmtId="177" fontId="20" fillId="36" borderId="0" xfId="0" applyNumberFormat="1" applyFont="1" applyFill="1">
      <alignment vertical="center"/>
    </xf>
    <xf numFmtId="176" fontId="20" fillId="36" borderId="0" xfId="0" applyNumberFormat="1" applyFont="1" applyFill="1">
      <alignment vertical="center"/>
    </xf>
    <xf numFmtId="177" fontId="20" fillId="35" borderId="0" xfId="0" applyNumberFormat="1" applyFont="1" applyFill="1">
      <alignment vertical="center"/>
    </xf>
    <xf numFmtId="176" fontId="20" fillId="35" borderId="0" xfId="0" applyNumberFormat="1" applyFont="1" applyFill="1">
      <alignment vertical="center"/>
    </xf>
    <xf numFmtId="177" fontId="20" fillId="37" borderId="0" xfId="0" applyNumberFormat="1" applyFont="1" applyFill="1">
      <alignment vertical="center"/>
    </xf>
    <xf numFmtId="176" fontId="20" fillId="37" borderId="0" xfId="0" applyNumberFormat="1" applyFont="1" applyFill="1">
      <alignment vertical="center"/>
    </xf>
    <xf numFmtId="176" fontId="20" fillId="33" borderId="0" xfId="0" applyNumberFormat="1" applyFont="1" applyFill="1">
      <alignment vertical="center"/>
    </xf>
    <xf numFmtId="0" fontId="19" fillId="34" borderId="0" xfId="0" applyFont="1" applyFill="1">
      <alignment vertical="center"/>
    </xf>
    <xf numFmtId="0" fontId="20" fillId="34" borderId="0" xfId="0" applyFont="1" applyFill="1">
      <alignment vertical="center"/>
    </xf>
    <xf numFmtId="0" fontId="20" fillId="36" borderId="0" xfId="0" applyFont="1" applyFill="1">
      <alignment vertical="center"/>
    </xf>
    <xf numFmtId="0" fontId="20" fillId="35" borderId="0" xfId="0" applyFont="1" applyFill="1">
      <alignment vertical="center"/>
    </xf>
    <xf numFmtId="0" fontId="20" fillId="37" borderId="0" xfId="0" applyFont="1" applyFill="1">
      <alignment vertical="center"/>
    </xf>
    <xf numFmtId="0" fontId="14" fillId="34" borderId="0" xfId="0" applyFont="1" applyFill="1">
      <alignment vertical="center"/>
    </xf>
    <xf numFmtId="176" fontId="14" fillId="34" borderId="0" xfId="0" applyNumberFormat="1" applyFont="1" applyFill="1">
      <alignment vertical="center"/>
    </xf>
    <xf numFmtId="0" fontId="21" fillId="36" borderId="0" xfId="0" applyFont="1" applyFill="1">
      <alignment vertical="center"/>
    </xf>
    <xf numFmtId="176" fontId="21" fillId="36" borderId="0" xfId="0" applyNumberFormat="1" applyFont="1" applyFill="1">
      <alignment vertical="center"/>
    </xf>
    <xf numFmtId="0" fontId="21" fillId="35" borderId="0" xfId="0" applyFont="1" applyFill="1">
      <alignment vertical="center"/>
    </xf>
    <xf numFmtId="176" fontId="21" fillId="35" borderId="0" xfId="0" applyNumberFormat="1" applyFont="1" applyFill="1">
      <alignment vertical="center"/>
    </xf>
    <xf numFmtId="0" fontId="21" fillId="37" borderId="0" xfId="0" applyFont="1" applyFill="1">
      <alignment vertical="center"/>
    </xf>
    <xf numFmtId="176" fontId="21" fillId="37" borderId="0" xfId="0" applyNumberFormat="1" applyFont="1" applyFill="1">
      <alignment vertical="center"/>
    </xf>
    <xf numFmtId="0" fontId="22" fillId="37" borderId="0" xfId="0" applyFont="1" applyFill="1">
      <alignment vertical="center"/>
    </xf>
    <xf numFmtId="176" fontId="22" fillId="37" borderId="0" xfId="0" applyNumberFormat="1" applyFont="1" applyFill="1">
      <alignment vertical="center"/>
    </xf>
    <xf numFmtId="0" fontId="22" fillId="35" borderId="0" xfId="0" applyFont="1" applyFill="1">
      <alignment vertical="center"/>
    </xf>
    <xf numFmtId="176" fontId="22" fillId="35" borderId="0" xfId="0" applyNumberFormat="1" applyFont="1" applyFill="1">
      <alignment vertical="center"/>
    </xf>
    <xf numFmtId="0" fontId="22" fillId="36" borderId="0" xfId="0" applyFont="1" applyFill="1">
      <alignment vertical="center"/>
    </xf>
    <xf numFmtId="176" fontId="22" fillId="36" borderId="0" xfId="0" applyNumberFormat="1" applyFont="1" applyFill="1">
      <alignment vertical="center"/>
    </xf>
    <xf numFmtId="0" fontId="23" fillId="34" borderId="0" xfId="0" applyFont="1" applyFill="1">
      <alignment vertical="center"/>
    </xf>
    <xf numFmtId="176" fontId="23" fillId="34" borderId="0" xfId="0" applyNumberFormat="1" applyFont="1" applyFill="1">
      <alignment vertical="center"/>
    </xf>
    <xf numFmtId="176" fontId="20" fillId="33" borderId="10" xfId="0" applyNumberFormat="1" applyFont="1" applyFill="1" applyBorder="1">
      <alignment vertical="center"/>
    </xf>
    <xf numFmtId="176" fontId="20" fillId="33" borderId="11" xfId="0" applyNumberFormat="1" applyFont="1" applyFill="1" applyBorder="1">
      <alignment vertical="center"/>
    </xf>
    <xf numFmtId="176" fontId="20" fillId="33" borderId="12" xfId="0" applyNumberFormat="1" applyFont="1" applyFill="1" applyBorder="1">
      <alignment vertical="center"/>
    </xf>
    <xf numFmtId="176" fontId="20" fillId="33" borderId="13" xfId="0" applyNumberFormat="1" applyFont="1" applyFill="1" applyBorder="1">
      <alignment vertical="center"/>
    </xf>
    <xf numFmtId="176" fontId="20" fillId="33" borderId="14" xfId="0" applyNumberFormat="1" applyFont="1" applyFill="1" applyBorder="1">
      <alignment vertical="center"/>
    </xf>
    <xf numFmtId="176" fontId="20" fillId="33" borderId="15" xfId="0" applyNumberFormat="1" applyFon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3" zoomScale="85" zoomScaleNormal="85" workbookViewId="0">
      <selection activeCell="L13" sqref="L1:L1048576"/>
    </sheetView>
  </sheetViews>
  <sheetFormatPr defaultRowHeight="16.5" x14ac:dyDescent="0.25"/>
  <cols>
    <col min="1" max="1" width="9" style="1"/>
    <col min="2" max="2" width="11.75" style="2" bestFit="1" customWidth="1"/>
    <col min="3" max="4" width="9.125" style="3" bestFit="1" customWidth="1"/>
    <col min="5" max="5" width="11.75" style="4" bestFit="1" customWidth="1"/>
    <col min="6" max="7" width="9.125" style="5" bestFit="1" customWidth="1"/>
    <col min="8" max="8" width="11.75" style="6" bestFit="1" customWidth="1"/>
    <col min="9" max="10" width="9.125" style="7" bestFit="1" customWidth="1"/>
    <col min="11" max="11" width="10.625" style="8" bestFit="1" customWidth="1"/>
    <col min="12" max="13" width="9.125" style="9" bestFit="1" customWidth="1"/>
    <col min="14" max="16384" width="9" style="1"/>
  </cols>
  <sheetData>
    <row r="1" spans="1:13" x14ac:dyDescent="0.25">
      <c r="B1" s="2" t="s">
        <v>0</v>
      </c>
      <c r="E1" s="4" t="s">
        <v>1</v>
      </c>
      <c r="H1" s="6" t="s">
        <v>2</v>
      </c>
      <c r="K1" s="8" t="s">
        <v>3</v>
      </c>
    </row>
    <row r="2" spans="1:13" x14ac:dyDescent="0.25">
      <c r="A2" s="1" t="s">
        <v>4</v>
      </c>
      <c r="B2" s="2" t="s">
        <v>5</v>
      </c>
      <c r="C2" s="3" t="s">
        <v>6</v>
      </c>
      <c r="D2" s="3" t="s">
        <v>7</v>
      </c>
      <c r="E2" s="4" t="s">
        <v>5</v>
      </c>
      <c r="F2" s="5" t="s">
        <v>6</v>
      </c>
      <c r="G2" s="5" t="s">
        <v>7</v>
      </c>
      <c r="H2" s="6" t="s">
        <v>5</v>
      </c>
      <c r="I2" s="7" t="s">
        <v>6</v>
      </c>
      <c r="J2" s="7" t="s">
        <v>7</v>
      </c>
      <c r="K2" s="8" t="s">
        <v>5</v>
      </c>
      <c r="L2" s="9" t="s">
        <v>6</v>
      </c>
      <c r="M2" s="9" t="s">
        <v>7</v>
      </c>
    </row>
    <row r="3" spans="1:13" x14ac:dyDescent="0.25">
      <c r="A3" s="1">
        <v>1</v>
      </c>
      <c r="B3" s="11">
        <v>9226</v>
      </c>
      <c r="C3" s="12">
        <v>36.930000305175703</v>
      </c>
      <c r="D3" s="3">
        <f>C3-(B3/1000000)</f>
        <v>36.920774305175705</v>
      </c>
      <c r="E3" s="18">
        <v>2570</v>
      </c>
      <c r="F3" s="18">
        <v>30.309999465942301</v>
      </c>
      <c r="G3" s="19">
        <f>F3-(E3/1000000)</f>
        <v>30.307429465942302</v>
      </c>
      <c r="H3" s="14">
        <v>6154</v>
      </c>
      <c r="I3" s="14">
        <v>37.290000915527301</v>
      </c>
      <c r="J3" s="7">
        <f>I3-(H3/1000000)</f>
        <v>37.283846915527299</v>
      </c>
      <c r="K3" s="15">
        <v>2570</v>
      </c>
      <c r="L3" s="15">
        <v>30.319999694824201</v>
      </c>
      <c r="M3" s="9">
        <f>L3-(K3/1000000)</f>
        <v>30.317429694824202</v>
      </c>
    </row>
    <row r="4" spans="1:13" x14ac:dyDescent="0.25">
      <c r="A4" s="1">
        <v>2</v>
      </c>
      <c r="B4" s="16">
        <v>1674</v>
      </c>
      <c r="C4" s="16">
        <v>38.580001831054602</v>
      </c>
      <c r="D4" s="17">
        <f>C4-(B4/1000000)</f>
        <v>38.578327831054601</v>
      </c>
      <c r="E4" s="13">
        <v>6154</v>
      </c>
      <c r="F4" s="13">
        <v>39.669998168945298</v>
      </c>
      <c r="G4" s="5">
        <f>F4-(E4/1000000)</f>
        <v>39.663844168945296</v>
      </c>
      <c r="H4" s="14">
        <v>6154</v>
      </c>
      <c r="I4" s="14">
        <v>37.509998321533203</v>
      </c>
      <c r="J4" s="7">
        <f>I4-(H4/1000000)</f>
        <v>37.503844321533201</v>
      </c>
      <c r="K4" s="15">
        <v>2570</v>
      </c>
      <c r="L4" s="15">
        <v>29.809999465942301</v>
      </c>
      <c r="M4" s="9">
        <f>L4-(K4/1000000)</f>
        <v>29.807429465942302</v>
      </c>
    </row>
    <row r="5" spans="1:13" x14ac:dyDescent="0.25">
      <c r="A5" s="1">
        <v>3</v>
      </c>
      <c r="B5" s="11">
        <v>24586</v>
      </c>
      <c r="C5" s="12">
        <v>36.319999694824197</v>
      </c>
      <c r="D5" s="3">
        <f>C5-(B5/1000000)</f>
        <v>36.295413694824198</v>
      </c>
      <c r="E5" s="13">
        <v>6154</v>
      </c>
      <c r="F5" s="13">
        <v>40.110000610351499</v>
      </c>
      <c r="G5" s="5">
        <f>F5-(E5/1000000)</f>
        <v>40.103846610351496</v>
      </c>
      <c r="H5" s="14">
        <v>6154</v>
      </c>
      <c r="I5" s="14">
        <v>37.7299995422363</v>
      </c>
      <c r="J5" s="7">
        <f>I5-(H5/1000000)</f>
        <v>37.723845542236297</v>
      </c>
      <c r="K5" s="15">
        <v>2570</v>
      </c>
      <c r="L5" s="15">
        <v>30.280000686645501</v>
      </c>
      <c r="M5" s="9">
        <f>L5-(K5/1000000)</f>
        <v>30.277430686645502</v>
      </c>
    </row>
    <row r="6" spans="1:13" x14ac:dyDescent="0.25">
      <c r="A6" s="1">
        <v>4</v>
      </c>
      <c r="B6" s="11">
        <v>6154</v>
      </c>
      <c r="C6" s="12">
        <v>38.9799995422363</v>
      </c>
      <c r="D6" s="3">
        <f>C6-(B6/1000000)</f>
        <v>38.973845542236297</v>
      </c>
      <c r="E6" s="13">
        <v>24586</v>
      </c>
      <c r="F6" s="13">
        <v>37.540000915527301</v>
      </c>
      <c r="G6" s="5">
        <f>F6-(E6/1000000)</f>
        <v>37.515414915527302</v>
      </c>
      <c r="H6" s="14">
        <v>9226</v>
      </c>
      <c r="I6" s="14">
        <v>37.869998931884702</v>
      </c>
      <c r="J6" s="7">
        <f>I6-(H6/1000000)</f>
        <v>37.860772931884703</v>
      </c>
      <c r="K6" s="15">
        <v>2570</v>
      </c>
      <c r="L6" s="15">
        <v>29.809999465942301</v>
      </c>
      <c r="M6" s="9">
        <f>L6-(K6/1000000)</f>
        <v>29.807429465942302</v>
      </c>
    </row>
    <row r="7" spans="1:13" x14ac:dyDescent="0.25">
      <c r="A7" s="1">
        <v>5</v>
      </c>
      <c r="B7" s="11">
        <v>24586</v>
      </c>
      <c r="C7" s="12">
        <v>38.830001831054602</v>
      </c>
      <c r="D7" s="3">
        <f>C7-(B7/1000000)</f>
        <v>38.805415831054603</v>
      </c>
      <c r="E7" s="13">
        <v>24586</v>
      </c>
      <c r="F7" s="13">
        <v>38.169998168945298</v>
      </c>
      <c r="G7" s="5">
        <f>F7-(E7/1000000)</f>
        <v>38.145412168945299</v>
      </c>
      <c r="H7" s="14">
        <v>9226</v>
      </c>
      <c r="I7" s="14">
        <v>32.849998474121001</v>
      </c>
      <c r="J7" s="7">
        <f>I7-(H7/1000000)</f>
        <v>32.840772474121003</v>
      </c>
      <c r="K7" s="15">
        <v>2570</v>
      </c>
      <c r="L7" s="15">
        <v>29.889999389648398</v>
      </c>
      <c r="M7" s="9">
        <f>L7-(K7/1000000)</f>
        <v>29.8874293896484</v>
      </c>
    </row>
    <row r="8" spans="1:13" x14ac:dyDescent="0.25">
      <c r="A8" s="1">
        <v>6</v>
      </c>
      <c r="B8" s="11">
        <v>24586</v>
      </c>
      <c r="C8" s="12">
        <v>39.860000610351499</v>
      </c>
      <c r="D8" s="3">
        <f>C8-(B8/1000000)</f>
        <v>39.835414610351499</v>
      </c>
      <c r="E8" s="13">
        <v>24586</v>
      </c>
      <c r="F8" s="13">
        <v>37.490001678466797</v>
      </c>
      <c r="G8" s="5">
        <f>F8-(E8/1000000)</f>
        <v>37.465415678466798</v>
      </c>
      <c r="H8" s="14">
        <v>24586</v>
      </c>
      <c r="I8" s="14">
        <v>31.9899997711181</v>
      </c>
      <c r="J8" s="7">
        <f>I8-(H8/1000000)</f>
        <v>31.965413771118101</v>
      </c>
      <c r="K8" s="15">
        <v>2570</v>
      </c>
      <c r="L8" s="15">
        <v>30.280000686645501</v>
      </c>
      <c r="M8" s="9">
        <f>L8-(K8/1000000)</f>
        <v>30.277430686645502</v>
      </c>
    </row>
    <row r="9" spans="1:13" x14ac:dyDescent="0.25">
      <c r="A9" s="1">
        <v>7</v>
      </c>
      <c r="B9" s="11">
        <v>24586</v>
      </c>
      <c r="C9" s="12">
        <v>33.040000915527301</v>
      </c>
      <c r="D9" s="3">
        <f>C9-(B9/1000000)</f>
        <v>33.015414915527302</v>
      </c>
      <c r="E9" s="28">
        <v>6154</v>
      </c>
      <c r="F9" s="28">
        <v>42.860000610351499</v>
      </c>
      <c r="G9" s="29">
        <f>F9-(E9/1000000)</f>
        <v>42.853846610351496</v>
      </c>
      <c r="H9" s="14">
        <v>2570</v>
      </c>
      <c r="I9" s="14">
        <v>30.4500007629394</v>
      </c>
      <c r="J9" s="7">
        <f>I9-(H9/1000000)</f>
        <v>30.447430762939401</v>
      </c>
      <c r="K9" s="15">
        <v>2570</v>
      </c>
      <c r="L9" s="15">
        <v>29.9300003051757</v>
      </c>
      <c r="M9" s="9">
        <f>L9-(K9/1000000)</f>
        <v>29.927430305175701</v>
      </c>
    </row>
    <row r="10" spans="1:13" x14ac:dyDescent="0.25">
      <c r="A10" s="1">
        <v>8</v>
      </c>
      <c r="B10" s="11">
        <v>6154</v>
      </c>
      <c r="C10" s="12">
        <v>39.689998626708899</v>
      </c>
      <c r="D10" s="3">
        <f>C10-(B10/1000000)</f>
        <v>39.683844626708897</v>
      </c>
      <c r="E10" s="13">
        <v>6154</v>
      </c>
      <c r="F10" s="13">
        <v>37.900001525878899</v>
      </c>
      <c r="G10" s="5">
        <f>F10-(E10/1000000)</f>
        <v>37.893847525878897</v>
      </c>
      <c r="H10" s="14">
        <v>6154</v>
      </c>
      <c r="I10" s="14">
        <v>38.159999847412102</v>
      </c>
      <c r="J10" s="7">
        <f>I10-(H10/1000000)</f>
        <v>38.1538458474121</v>
      </c>
      <c r="K10" s="15">
        <v>2570</v>
      </c>
      <c r="L10" s="15">
        <v>29.9300003051757</v>
      </c>
      <c r="M10" s="9">
        <f>L10-(K10/1000000)</f>
        <v>29.927430305175701</v>
      </c>
    </row>
    <row r="11" spans="1:13" x14ac:dyDescent="0.25">
      <c r="A11" s="1">
        <v>9</v>
      </c>
      <c r="B11" s="11">
        <v>24586</v>
      </c>
      <c r="C11" s="12">
        <v>36.810001373291001</v>
      </c>
      <c r="D11" s="3">
        <f>C11-(B11/1000000)</f>
        <v>36.785415373291002</v>
      </c>
      <c r="E11" s="13">
        <v>24586</v>
      </c>
      <c r="F11" s="13">
        <v>35.9799995422363</v>
      </c>
      <c r="G11" s="5">
        <f>F11-(E11/1000000)</f>
        <v>35.9554135422363</v>
      </c>
      <c r="H11" s="14">
        <v>9226</v>
      </c>
      <c r="I11" s="14">
        <v>30.889999389648398</v>
      </c>
      <c r="J11" s="7">
        <f>I11-(H11/1000000)</f>
        <v>30.880773389648397</v>
      </c>
      <c r="K11" s="15">
        <v>2570</v>
      </c>
      <c r="L11" s="15">
        <v>30.4300003051757</v>
      </c>
      <c r="M11" s="9">
        <f>L11-(K11/1000000)</f>
        <v>30.427430305175701</v>
      </c>
    </row>
    <row r="12" spans="1:13" x14ac:dyDescent="0.25">
      <c r="A12" s="1">
        <v>10</v>
      </c>
      <c r="B12" s="11">
        <v>6154</v>
      </c>
      <c r="C12" s="12">
        <v>39.930000305175703</v>
      </c>
      <c r="D12" s="3">
        <f>C12-(B12/1000000)</f>
        <v>39.923846305175701</v>
      </c>
      <c r="E12" s="13">
        <v>2570</v>
      </c>
      <c r="F12" s="13">
        <v>30.190000534057599</v>
      </c>
      <c r="G12" s="5">
        <f>F12-(E12/1000000)</f>
        <v>30.187430534057601</v>
      </c>
      <c r="H12" s="14">
        <v>6154</v>
      </c>
      <c r="I12" s="14">
        <v>36.409999847412102</v>
      </c>
      <c r="J12" s="7">
        <f>I12-(H12/1000000)</f>
        <v>36.4038458474121</v>
      </c>
      <c r="K12" s="15">
        <v>2570</v>
      </c>
      <c r="L12" s="15">
        <v>30.139999389648398</v>
      </c>
      <c r="M12" s="9">
        <f>L12-(K12/1000000)</f>
        <v>30.1374293896484</v>
      </c>
    </row>
    <row r="13" spans="1:13" x14ac:dyDescent="0.25">
      <c r="A13" s="1">
        <v>11</v>
      </c>
      <c r="B13" s="11">
        <v>6154</v>
      </c>
      <c r="C13" s="12">
        <v>41</v>
      </c>
      <c r="D13" s="3">
        <f>C13-(B13/1000000)</f>
        <v>40.993845999999998</v>
      </c>
      <c r="E13" s="13">
        <v>6154</v>
      </c>
      <c r="F13" s="13">
        <v>39.290000915527301</v>
      </c>
      <c r="G13" s="5">
        <f>F13-(E13/1000000)</f>
        <v>39.283846915527299</v>
      </c>
      <c r="H13" s="14">
        <v>6154</v>
      </c>
      <c r="I13" s="14">
        <v>37.950000762939403</v>
      </c>
      <c r="J13" s="7">
        <f>I13-(H13/1000000)</f>
        <v>37.943846762939401</v>
      </c>
      <c r="K13" s="15">
        <v>2570</v>
      </c>
      <c r="L13" s="15">
        <v>30.149999618530199</v>
      </c>
      <c r="M13" s="9">
        <f>L13-(K13/1000000)</f>
        <v>30.1474296185302</v>
      </c>
    </row>
    <row r="14" spans="1:13" x14ac:dyDescent="0.25">
      <c r="A14" s="1">
        <v>12</v>
      </c>
      <c r="B14" s="11">
        <v>9226</v>
      </c>
      <c r="C14" s="12">
        <v>34.290000915527301</v>
      </c>
      <c r="D14" s="3">
        <f>C14-(B14/1000000)</f>
        <v>34.280774915527303</v>
      </c>
      <c r="E14" s="13">
        <v>6154</v>
      </c>
      <c r="F14" s="13">
        <v>40.790000915527301</v>
      </c>
      <c r="G14" s="5">
        <f>F14-(E14/1000000)</f>
        <v>40.783846915527299</v>
      </c>
      <c r="H14" s="14">
        <v>9226</v>
      </c>
      <c r="I14" s="14">
        <v>33.169998168945298</v>
      </c>
      <c r="J14" s="7">
        <f>I14-(H14/1000000)</f>
        <v>33.1607721689453</v>
      </c>
      <c r="K14" s="15">
        <v>2570</v>
      </c>
      <c r="L14" s="15">
        <v>30.209999084472599</v>
      </c>
      <c r="M14" s="9">
        <f>L14-(K14/1000000)</f>
        <v>30.207429084472601</v>
      </c>
    </row>
    <row r="15" spans="1:13" x14ac:dyDescent="0.25">
      <c r="A15" s="1">
        <v>13</v>
      </c>
      <c r="B15" s="11">
        <v>6154</v>
      </c>
      <c r="C15" s="12">
        <v>38.529998779296797</v>
      </c>
      <c r="D15" s="3">
        <f>C15-(B15/1000000)</f>
        <v>38.523844779296795</v>
      </c>
      <c r="E15" s="13">
        <v>9226</v>
      </c>
      <c r="F15" s="13">
        <v>35.400001525878899</v>
      </c>
      <c r="G15" s="5">
        <f>F15-(E15/1000000)</f>
        <v>35.390775525878901</v>
      </c>
      <c r="H15" s="14">
        <v>9226</v>
      </c>
      <c r="I15" s="14">
        <v>33.330001831054602</v>
      </c>
      <c r="J15" s="7">
        <f>I15-(H15/1000000)</f>
        <v>33.320775831054604</v>
      </c>
      <c r="K15" s="15">
        <v>2570</v>
      </c>
      <c r="L15" s="15">
        <v>30.5100002288818</v>
      </c>
      <c r="M15" s="9">
        <f>L15-(K15/1000000)</f>
        <v>30.507430228881802</v>
      </c>
    </row>
    <row r="16" spans="1:13" x14ac:dyDescent="0.25">
      <c r="A16" s="1">
        <v>14</v>
      </c>
      <c r="B16" s="11">
        <v>6154</v>
      </c>
      <c r="C16" s="12">
        <v>38.270000457763601</v>
      </c>
      <c r="D16" s="3">
        <f>C16-(B16/1000000)</f>
        <v>38.263846457763599</v>
      </c>
      <c r="E16" s="13">
        <v>6154</v>
      </c>
      <c r="F16" s="13">
        <v>41.599998474121001</v>
      </c>
      <c r="G16" s="5">
        <f>F16-(E16/1000000)</f>
        <v>41.593844474120999</v>
      </c>
      <c r="H16" s="14">
        <v>24586</v>
      </c>
      <c r="I16" s="14">
        <v>36.319999694824197</v>
      </c>
      <c r="J16" s="7">
        <f>I16-(H16/1000000)</f>
        <v>36.295413694824198</v>
      </c>
      <c r="K16" s="24">
        <v>2570</v>
      </c>
      <c r="L16" s="24">
        <v>30.860000610351499</v>
      </c>
      <c r="M16" s="25">
        <f>L16-(K16/1000000)</f>
        <v>30.8574306103515</v>
      </c>
    </row>
    <row r="17" spans="1:13" x14ac:dyDescent="0.25">
      <c r="A17" s="1">
        <v>15</v>
      </c>
      <c r="B17" s="12">
        <v>6154</v>
      </c>
      <c r="C17" s="12">
        <v>40.939998626708899</v>
      </c>
      <c r="D17" s="3">
        <f>C17-(B17/1000000)</f>
        <v>40.933844626708897</v>
      </c>
      <c r="E17" s="13">
        <v>2570</v>
      </c>
      <c r="F17" s="13">
        <v>30.129999160766602</v>
      </c>
      <c r="G17" s="5">
        <f>F17-(E17/1000000)</f>
        <v>30.127429160766603</v>
      </c>
      <c r="H17" s="14">
        <v>6154</v>
      </c>
      <c r="I17" s="14">
        <v>36.220001220703097</v>
      </c>
      <c r="J17" s="7">
        <f>I17-(H17/1000000)</f>
        <v>36.213847220703094</v>
      </c>
      <c r="K17" s="15">
        <v>2570</v>
      </c>
      <c r="L17" s="15">
        <v>30.440000534057599</v>
      </c>
      <c r="M17" s="9">
        <f>L17-(K17/1000000)</f>
        <v>30.437430534057601</v>
      </c>
    </row>
    <row r="18" spans="1:13" x14ac:dyDescent="0.25">
      <c r="A18" s="1">
        <v>16</v>
      </c>
      <c r="B18" s="11">
        <v>24586</v>
      </c>
      <c r="C18" s="12">
        <v>37.630001068115199</v>
      </c>
      <c r="D18" s="3">
        <f>C18-(B18/1000000)</f>
        <v>37.6054150681152</v>
      </c>
      <c r="E18" s="13">
        <v>6154</v>
      </c>
      <c r="F18" s="13">
        <v>40.279998779296797</v>
      </c>
      <c r="G18" s="5">
        <f>F18-(E18/1000000)</f>
        <v>40.273844779296795</v>
      </c>
      <c r="H18" s="14">
        <v>24586</v>
      </c>
      <c r="I18" s="14">
        <v>35.2299995422363</v>
      </c>
      <c r="J18" s="7">
        <f>I18-(H18/1000000)</f>
        <v>35.2054135422363</v>
      </c>
      <c r="K18" s="15">
        <v>2570</v>
      </c>
      <c r="L18" s="15">
        <v>29.4799995422363</v>
      </c>
      <c r="M18" s="9">
        <f>L18-(K18/1000000)</f>
        <v>29.477429542236301</v>
      </c>
    </row>
    <row r="19" spans="1:13" x14ac:dyDescent="0.25">
      <c r="A19" s="1">
        <v>17</v>
      </c>
      <c r="B19" s="11">
        <v>6154</v>
      </c>
      <c r="C19" s="12">
        <v>36.790000915527301</v>
      </c>
      <c r="D19" s="3">
        <f>C19-(B19/1000000)</f>
        <v>36.783846915527299</v>
      </c>
      <c r="E19" s="13">
        <v>6154</v>
      </c>
      <c r="F19" s="13">
        <v>37.659999847412102</v>
      </c>
      <c r="G19" s="5">
        <f>F19-(E19/1000000)</f>
        <v>37.6538458474121</v>
      </c>
      <c r="H19" s="14">
        <v>6154</v>
      </c>
      <c r="I19" s="14">
        <v>38.959999084472599</v>
      </c>
      <c r="J19" s="7">
        <f>I19-(H19/1000000)</f>
        <v>38.953845084472597</v>
      </c>
      <c r="K19" s="15">
        <v>2570</v>
      </c>
      <c r="L19" s="15">
        <v>29.850000381469702</v>
      </c>
      <c r="M19" s="9">
        <f>L19-(K19/1000000)</f>
        <v>29.847430381469703</v>
      </c>
    </row>
    <row r="20" spans="1:13" x14ac:dyDescent="0.25">
      <c r="A20" s="1">
        <v>18</v>
      </c>
      <c r="B20" s="11">
        <v>6154</v>
      </c>
      <c r="C20" s="12">
        <v>37.840000152587798</v>
      </c>
      <c r="D20" s="3">
        <f>C20-(B20/1000000)</f>
        <v>37.833846152587796</v>
      </c>
      <c r="E20" s="13">
        <v>6154</v>
      </c>
      <c r="F20" s="13">
        <v>36.529998779296797</v>
      </c>
      <c r="G20" s="5">
        <f>F20-(E20/1000000)</f>
        <v>36.523844779296795</v>
      </c>
      <c r="H20" s="14">
        <v>24586</v>
      </c>
      <c r="I20" s="14">
        <v>35.209999084472599</v>
      </c>
      <c r="J20" s="7">
        <f>I20-(H20/1000000)</f>
        <v>35.1854130844726</v>
      </c>
      <c r="K20" s="15">
        <v>2570</v>
      </c>
      <c r="L20" s="15">
        <v>30.0100002288818</v>
      </c>
      <c r="M20" s="9">
        <f>L20-(K20/1000000)</f>
        <v>30.007430228881802</v>
      </c>
    </row>
    <row r="21" spans="1:13" x14ac:dyDescent="0.25">
      <c r="A21" s="1">
        <v>19</v>
      </c>
      <c r="B21" s="11">
        <v>24586</v>
      </c>
      <c r="C21" s="12">
        <v>36.509998321533203</v>
      </c>
      <c r="D21" s="3">
        <f>C21-(B21/1000000)</f>
        <v>36.485412321533204</v>
      </c>
      <c r="E21" s="13">
        <v>6154</v>
      </c>
      <c r="F21" s="13">
        <v>39.700000762939403</v>
      </c>
      <c r="G21" s="5">
        <f>F21-(E21/1000000)</f>
        <v>39.693846762939401</v>
      </c>
      <c r="H21" s="14">
        <v>9226</v>
      </c>
      <c r="I21" s="14">
        <v>36.369998931884702</v>
      </c>
      <c r="J21" s="7">
        <f>I21-(H21/1000000)</f>
        <v>36.360772931884703</v>
      </c>
      <c r="K21" s="15">
        <v>2570</v>
      </c>
      <c r="L21" s="15">
        <v>30.069999694824201</v>
      </c>
      <c r="M21" s="9">
        <f>L21-(K21/1000000)</f>
        <v>30.067429694824202</v>
      </c>
    </row>
    <row r="22" spans="1:13" x14ac:dyDescent="0.25">
      <c r="A22" s="1">
        <v>20</v>
      </c>
      <c r="B22" s="30">
        <v>2570</v>
      </c>
      <c r="C22" s="30">
        <v>30.690000534057599</v>
      </c>
      <c r="D22" s="31">
        <f>C22-(B22/1000000)</f>
        <v>30.687430534057601</v>
      </c>
      <c r="E22" s="13">
        <v>6154</v>
      </c>
      <c r="F22" s="13">
        <v>41.259998321533203</v>
      </c>
      <c r="G22" s="5">
        <f>F22-(E22/1000000)</f>
        <v>41.253844321533201</v>
      </c>
      <c r="H22" s="14">
        <v>2570</v>
      </c>
      <c r="I22" s="14">
        <v>29.860000610351499</v>
      </c>
      <c r="J22" s="7">
        <f>I22-(H22/1000000)</f>
        <v>29.8574306103515</v>
      </c>
      <c r="K22" s="15">
        <v>2570</v>
      </c>
      <c r="L22" s="15">
        <v>30.459999084472599</v>
      </c>
      <c r="M22" s="9">
        <f>L22-(K22/1000000)</f>
        <v>30.457429084472601</v>
      </c>
    </row>
    <row r="23" spans="1:13" x14ac:dyDescent="0.25">
      <c r="A23" s="1">
        <v>21</v>
      </c>
      <c r="B23" s="11">
        <v>9226</v>
      </c>
      <c r="C23" s="12">
        <v>39.930000305175703</v>
      </c>
      <c r="D23" s="3">
        <f>C23-(B23/1000000)</f>
        <v>39.920774305175705</v>
      </c>
      <c r="E23" s="13">
        <v>24586</v>
      </c>
      <c r="F23" s="13">
        <v>35.959999084472599</v>
      </c>
      <c r="G23" s="5">
        <f>F23-(E23/1000000)</f>
        <v>35.9354130844726</v>
      </c>
      <c r="H23" s="14">
        <v>24586</v>
      </c>
      <c r="I23" s="14">
        <v>37.5</v>
      </c>
      <c r="J23" s="7">
        <f>I23-(H23/1000000)</f>
        <v>37.475414000000001</v>
      </c>
      <c r="K23" s="15">
        <v>2570</v>
      </c>
      <c r="L23" s="15">
        <v>29.9799995422363</v>
      </c>
      <c r="M23" s="9">
        <f>L23-(K23/1000000)</f>
        <v>29.977429542236301</v>
      </c>
    </row>
    <row r="24" spans="1:13" x14ac:dyDescent="0.25">
      <c r="A24" s="1">
        <v>22</v>
      </c>
      <c r="B24" s="11">
        <v>6154</v>
      </c>
      <c r="C24" s="12">
        <v>41.349998474121001</v>
      </c>
      <c r="D24" s="3">
        <f>C24-(B24/1000000)</f>
        <v>41.343844474120999</v>
      </c>
      <c r="E24" s="13">
        <v>24586</v>
      </c>
      <c r="F24" s="13">
        <v>36.130001068115199</v>
      </c>
      <c r="G24" s="5">
        <f>F24-(E24/1000000)</f>
        <v>36.1054150681152</v>
      </c>
      <c r="H24" s="14">
        <v>6154</v>
      </c>
      <c r="I24" s="14">
        <v>38.060001373291001</v>
      </c>
      <c r="J24" s="7">
        <f>I24-(H24/1000000)</f>
        <v>38.053847373290999</v>
      </c>
      <c r="K24" s="15">
        <v>2570</v>
      </c>
      <c r="L24" s="15">
        <v>30.120000839233398</v>
      </c>
      <c r="M24" s="9">
        <f>L24-(K24/1000000)</f>
        <v>30.1174308392334</v>
      </c>
    </row>
    <row r="25" spans="1:13" x14ac:dyDescent="0.25">
      <c r="A25" s="1">
        <v>23</v>
      </c>
      <c r="B25" s="11">
        <v>24586</v>
      </c>
      <c r="C25" s="12">
        <v>41.650001525878899</v>
      </c>
      <c r="D25" s="3">
        <f>C25-(B25/1000000)</f>
        <v>41.6254155258789</v>
      </c>
      <c r="E25" s="13">
        <v>6154</v>
      </c>
      <c r="F25" s="13">
        <v>37.709999084472599</v>
      </c>
      <c r="G25" s="5">
        <f>F25-(E25/1000000)</f>
        <v>37.703845084472597</v>
      </c>
      <c r="H25" s="20">
        <v>1546</v>
      </c>
      <c r="I25" s="20">
        <v>35.450000762939403</v>
      </c>
      <c r="J25" s="21">
        <f>I25-(H25/1000000)</f>
        <v>35.448454762939406</v>
      </c>
      <c r="K25" s="15">
        <v>2570</v>
      </c>
      <c r="L25" s="15">
        <v>29.860000610351499</v>
      </c>
      <c r="M25" s="9">
        <f>L25-(K25/1000000)</f>
        <v>29.8574306103515</v>
      </c>
    </row>
    <row r="26" spans="1:13" x14ac:dyDescent="0.25">
      <c r="A26" s="1">
        <v>24</v>
      </c>
      <c r="B26" s="11">
        <v>24586</v>
      </c>
      <c r="C26" s="12">
        <v>40.520000457763601</v>
      </c>
      <c r="D26" s="3">
        <f>C26-(B26/1000000)</f>
        <v>40.495414457763601</v>
      </c>
      <c r="E26" s="13">
        <v>6154</v>
      </c>
      <c r="F26" s="13">
        <v>39.470001220703097</v>
      </c>
      <c r="G26" s="5">
        <f>F26-(E26/1000000)</f>
        <v>39.463847220703094</v>
      </c>
      <c r="H26" s="14">
        <v>9226</v>
      </c>
      <c r="I26" s="14">
        <v>33.950000762939403</v>
      </c>
      <c r="J26" s="7">
        <f>I26-(H26/1000000)</f>
        <v>33.940774762939405</v>
      </c>
      <c r="K26" s="22">
        <v>650</v>
      </c>
      <c r="L26" s="22">
        <v>29.829999923706001</v>
      </c>
      <c r="M26" s="23">
        <f>L26-(K26/1000000)</f>
        <v>29.829349923706001</v>
      </c>
    </row>
    <row r="27" spans="1:13" x14ac:dyDescent="0.25">
      <c r="A27" s="1">
        <v>25</v>
      </c>
      <c r="B27" s="11">
        <v>24586</v>
      </c>
      <c r="C27" s="12">
        <v>35.330001831054602</v>
      </c>
      <c r="D27" s="3">
        <f>C27-(B27/1000000)</f>
        <v>35.305415831054603</v>
      </c>
      <c r="E27" s="13">
        <v>6154</v>
      </c>
      <c r="F27" s="13">
        <v>34.669998168945298</v>
      </c>
      <c r="G27" s="5">
        <f>F27-(E27/1000000)</f>
        <v>34.663844168945296</v>
      </c>
      <c r="H27" s="26">
        <v>2314</v>
      </c>
      <c r="I27" s="26">
        <v>31.059999465942301</v>
      </c>
      <c r="J27" s="27">
        <f>I27-(H27/1000000)</f>
        <v>31.057685465942303</v>
      </c>
      <c r="K27" s="15">
        <v>2570</v>
      </c>
      <c r="L27" s="15">
        <v>30.399999618530199</v>
      </c>
      <c r="M27" s="9">
        <f>L27-(K27/1000000)</f>
        <v>30.3974296185302</v>
      </c>
    </row>
    <row r="28" spans="1:13" x14ac:dyDescent="0.25">
      <c r="A28" s="1">
        <v>26</v>
      </c>
      <c r="B28" s="11">
        <v>6154</v>
      </c>
      <c r="C28" s="12">
        <v>39.270000457763601</v>
      </c>
      <c r="D28" s="3">
        <f>C28-(B28/1000000)</f>
        <v>39.263846457763599</v>
      </c>
      <c r="E28" s="13">
        <v>24586</v>
      </c>
      <c r="F28" s="13">
        <v>37.680000305175703</v>
      </c>
      <c r="G28" s="5">
        <f>F28-(E28/1000000)</f>
        <v>37.655414305175704</v>
      </c>
      <c r="H28" s="14">
        <v>24586</v>
      </c>
      <c r="I28" s="14">
        <v>39.799999237060497</v>
      </c>
      <c r="J28" s="7">
        <f>I28-(H28/1000000)</f>
        <v>39.775413237060498</v>
      </c>
      <c r="K28" s="15">
        <v>2570</v>
      </c>
      <c r="L28" s="15">
        <v>30.170000076293899</v>
      </c>
      <c r="M28" s="9">
        <f>L28-(K28/1000000)</f>
        <v>30.1674300762939</v>
      </c>
    </row>
    <row r="29" spans="1:13" x14ac:dyDescent="0.25">
      <c r="A29" s="1">
        <v>27</v>
      </c>
      <c r="B29" s="11">
        <v>24586</v>
      </c>
      <c r="C29" s="12">
        <v>38.259998321533203</v>
      </c>
      <c r="D29" s="3">
        <f>C29-(B29/1000000)</f>
        <v>38.235412321533204</v>
      </c>
      <c r="E29" s="13">
        <v>6154</v>
      </c>
      <c r="F29" s="13">
        <v>37.169998168945298</v>
      </c>
      <c r="G29" s="5">
        <f>F29-(E29/1000000)</f>
        <v>37.163844168945296</v>
      </c>
      <c r="H29" s="14">
        <v>9226</v>
      </c>
      <c r="I29" s="14">
        <v>38.380001068115199</v>
      </c>
      <c r="J29" s="7">
        <f>I29-(H29/1000000)</f>
        <v>38.370775068115201</v>
      </c>
      <c r="K29" s="15">
        <v>2570</v>
      </c>
      <c r="L29" s="15">
        <v>30.049999237060501</v>
      </c>
      <c r="M29" s="9">
        <f>L29-(K29/1000000)</f>
        <v>30.047429237060502</v>
      </c>
    </row>
    <row r="30" spans="1:13" x14ac:dyDescent="0.25">
      <c r="A30" s="1">
        <v>28</v>
      </c>
      <c r="B30" s="11">
        <v>24586</v>
      </c>
      <c r="C30" s="12">
        <v>41.610000610351499</v>
      </c>
      <c r="D30" s="3">
        <f>C30-(B30/1000000)</f>
        <v>41.585414610351499</v>
      </c>
      <c r="E30" s="13">
        <v>6154</v>
      </c>
      <c r="F30" s="13">
        <v>35.419998168945298</v>
      </c>
      <c r="G30" s="5">
        <f>F30-(E30/1000000)</f>
        <v>35.413844168945296</v>
      </c>
      <c r="H30" s="14">
        <v>9226</v>
      </c>
      <c r="I30" s="14">
        <v>31.5</v>
      </c>
      <c r="J30" s="7">
        <f>I30-(H30/1000000)</f>
        <v>31.490773999999998</v>
      </c>
      <c r="K30" s="15">
        <v>2570</v>
      </c>
      <c r="L30" s="15">
        <v>30.2299995422363</v>
      </c>
      <c r="M30" s="9">
        <f>L30-(K30/1000000)</f>
        <v>30.227429542236301</v>
      </c>
    </row>
    <row r="31" spans="1:13" x14ac:dyDescent="0.25">
      <c r="A31" s="1">
        <v>29</v>
      </c>
      <c r="B31" s="11">
        <v>6154</v>
      </c>
      <c r="C31" s="12">
        <v>42.099998474121001</v>
      </c>
      <c r="D31" s="3">
        <f>C31-(B31/1000000)</f>
        <v>42.093844474120999</v>
      </c>
      <c r="E31" s="13">
        <v>9226</v>
      </c>
      <c r="F31" s="13">
        <v>38</v>
      </c>
      <c r="G31" s="5">
        <f>F31-(E31/1000000)</f>
        <v>37.990774000000002</v>
      </c>
      <c r="H31" s="14">
        <v>6154</v>
      </c>
      <c r="I31" s="14">
        <v>37.330001831054602</v>
      </c>
      <c r="J31" s="7">
        <f>I31-(H31/1000000)</f>
        <v>37.3238478310546</v>
      </c>
      <c r="K31" s="15">
        <v>2570</v>
      </c>
      <c r="L31" s="15">
        <v>30.629999160766602</v>
      </c>
      <c r="M31" s="9">
        <f>L31-(K31/1000000)</f>
        <v>30.627429160766603</v>
      </c>
    </row>
    <row r="32" spans="1:13" ht="17.25" thickBot="1" x14ac:dyDescent="0.3">
      <c r="A32" s="1">
        <v>30</v>
      </c>
      <c r="B32" s="11">
        <v>24586</v>
      </c>
      <c r="C32" s="12">
        <v>39.709999084472599</v>
      </c>
      <c r="D32" s="3">
        <f>C32-(B32/1000000)</f>
        <v>39.6854130844726</v>
      </c>
      <c r="E32" s="13">
        <v>10250</v>
      </c>
      <c r="F32" s="13">
        <v>27.4899997711181</v>
      </c>
      <c r="G32" s="5">
        <f>F32-(E32/1000000)</f>
        <v>27.479749771118101</v>
      </c>
      <c r="H32" s="14">
        <v>24586</v>
      </c>
      <c r="I32" s="14">
        <v>38.069999694824197</v>
      </c>
      <c r="J32" s="7">
        <f>I32-(H32/1000000)</f>
        <v>38.045413694824198</v>
      </c>
      <c r="K32" s="15">
        <v>2570</v>
      </c>
      <c r="L32" s="15">
        <v>29.75</v>
      </c>
      <c r="M32" s="9">
        <f>L32-(K32/1000000)</f>
        <v>29.747430000000001</v>
      </c>
    </row>
    <row r="33" spans="1:13" s="10" customFormat="1" x14ac:dyDescent="0.25">
      <c r="A33" s="10" t="s">
        <v>8</v>
      </c>
      <c r="B33" s="10">
        <f>AVERAGE(B3:B32)</f>
        <v>14179.6</v>
      </c>
      <c r="C33" s="10">
        <f>AVERAGE(C3:C32)</f>
        <v>38.373000144958453</v>
      </c>
      <c r="D33" s="10">
        <f>AVERAGE(D3:D32)</f>
        <v>38.358820544958448</v>
      </c>
      <c r="E33" s="10">
        <f>AVERAGE(E3:E32)</f>
        <v>10437.733333333334</v>
      </c>
      <c r="F33" s="10">
        <f>AVERAGE(F3:F32)</f>
        <v>37.085333124796513</v>
      </c>
      <c r="G33" s="10">
        <f>AVERAGE(G3:G32)</f>
        <v>37.074895391463187</v>
      </c>
      <c r="H33" s="10">
        <f>AVERAGE(H3:H32)</f>
        <v>10855.866666666667</v>
      </c>
      <c r="I33" s="10">
        <f>AVERAGE(I3:I32)</f>
        <v>35.49566663106279</v>
      </c>
      <c r="J33" s="10">
        <f>AVERAGE(J3:J32)</f>
        <v>35.484810764396123</v>
      </c>
      <c r="K33" s="32">
        <f>AVERAGE(K3:K32)</f>
        <v>2506</v>
      </c>
      <c r="L33" s="33">
        <f>AVERAGE(L3:L32)</f>
        <v>30.129333241780561</v>
      </c>
      <c r="M33" s="34">
        <f>AVERAGE(M3:M32)</f>
        <v>30.126827241780564</v>
      </c>
    </row>
    <row r="34" spans="1:13" s="10" customFormat="1" ht="17.25" thickBot="1" x14ac:dyDescent="0.3">
      <c r="A34" s="10" t="s">
        <v>9</v>
      </c>
      <c r="B34" s="10">
        <f>STDEV(B3:B32)</f>
        <v>9368.9168019242916</v>
      </c>
      <c r="C34" s="10">
        <f>STDEV(C3:C32)</f>
        <v>2.6462568212161921</v>
      </c>
      <c r="D34" s="10">
        <f>STDEV(D3:D32)</f>
        <v>2.6467505782019591</v>
      </c>
      <c r="E34" s="10">
        <f>STDEV(E3:E32)</f>
        <v>8098.2032529714143</v>
      </c>
      <c r="F34" s="10">
        <f>STDEV(F3:F32)</f>
        <v>3.6269259357009505</v>
      </c>
      <c r="G34" s="10">
        <f>STDEV(G3:G32)</f>
        <v>3.6267417616926281</v>
      </c>
      <c r="H34" s="10">
        <f>STDEV(H3:H32)</f>
        <v>8011.9477494695311</v>
      </c>
      <c r="I34" s="10">
        <f>STDEV(I3:I32)</f>
        <v>2.8724070042676382</v>
      </c>
      <c r="J34" s="10">
        <f>STDEV(J3:J32)</f>
        <v>2.8709121877104433</v>
      </c>
      <c r="K34" s="35">
        <f>STDEV(K3:K32)</f>
        <v>350.54243680330632</v>
      </c>
      <c r="L34" s="36">
        <f>STDEV(L3:L32)</f>
        <v>0.29898608454678705</v>
      </c>
      <c r="M34" s="37">
        <f>STDEV(M3:M32)</f>
        <v>0.29891999895050525</v>
      </c>
    </row>
  </sheetData>
  <autoFilter ref="A2:M34">
    <sortState ref="A3:M34">
      <sortCondition ref="A2:A34"/>
    </sortState>
  </autoFilter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CIFAR10合併模型統計結果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2021-11-07T08:28:32Z</dcterms:created>
  <dcterms:modified xsi:type="dcterms:W3CDTF">2021-11-10T02:47:30Z</dcterms:modified>
</cp:coreProperties>
</file>