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tp\Documents\Tencent Files\2595921323\FileRecv\"/>
    </mc:Choice>
  </mc:AlternateContent>
  <xr:revisionPtr revIDLastSave="0" documentId="13_ncr:1_{5CE15FB5-A8B8-4951-B904-7EC3376DB44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<sst xmlns="http://schemas.openxmlformats.org/spreadsheetml/2006/main" count="22" uniqueCount="18">
  <si>
    <t>铁磁材料特性的研究</t>
  </si>
  <si>
    <t>A(m^2)</t>
  </si>
  <si>
    <t>N1(T)</t>
  </si>
  <si>
    <t>N2(T)</t>
  </si>
  <si>
    <t>R1（欧姆）</t>
  </si>
  <si>
    <t>R2（欧姆）</t>
  </si>
  <si>
    <t>L（m)</t>
  </si>
  <si>
    <t>C(F)</t>
  </si>
  <si>
    <t>Dx(0.1V/cm)</t>
  </si>
  <si>
    <t>Dy(0.1V/cm)</t>
  </si>
  <si>
    <t>起始磁化曲线</t>
  </si>
  <si>
    <t>u/V</t>
  </si>
  <si>
    <t>x(cm)</t>
  </si>
  <si>
    <t>y(cm)</t>
  </si>
  <si>
    <t>H(A/m)</t>
  </si>
  <si>
    <t>B(mT)</t>
  </si>
  <si>
    <t>饱和磁化曲线</t>
  </si>
  <si>
    <t>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</si>
</sst>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_ "/>
    <numFmt numFmtId="179" formatCode="0.00_ "/>
    <numFmt numFmtId="180" formatCode="0_ "/>
    <numFmt numFmtId="181" formatCode="0.0000_ "/>
  </numFmts>
  <fonts count="3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178" fontId="0" fillId="0" borderId="0" xfId="0" applyNumberFormat="1" applyFont="1" applyFill="1">
      <alignment vertical="center"/>
    </xf>
    <xf numFmtId="178" fontId="0" fillId="0" borderId="0" xfId="0" applyNumberFormat="1" applyFont="1" applyFill="1">
      <alignment vertical="center"/>
    </xf>
    <xf numFmtId="178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起始磁化曲线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H-B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Sheet1!$B$10:$L$10</c:f>
              <c:numCache>
                <c:formatCode>0.0000_ </c:formatCode>
                <c:ptCount val="11"/>
                <c:pt idx="0">
                  <c:v>0</c:v>
                </c:pt>
                <c:pt idx="1">
                  <c:v>49.145299145299148</c:v>
                </c:pt>
                <c:pt idx="2">
                  <c:v>73.717948717948715</c:v>
                </c:pt>
                <c:pt idx="3">
                  <c:v>98.290598290598297</c:v>
                </c:pt>
                <c:pt idx="4">
                  <c:v>122.86324786324786</c:v>
                </c:pt>
                <c:pt idx="5">
                  <c:v>147.43589743589743</c:v>
                </c:pt>
                <c:pt idx="6">
                  <c:v>172.00854700854703</c:v>
                </c:pt>
                <c:pt idx="7">
                  <c:v>196.58119658119659</c:v>
                </c:pt>
                <c:pt idx="8">
                  <c:v>221.15384615384616</c:v>
                </c:pt>
                <c:pt idx="9">
                  <c:v>258.01282051282055</c:v>
                </c:pt>
                <c:pt idx="10">
                  <c:v>393.16239316239319</c:v>
                </c:pt>
              </c:numCache>
            </c:numRef>
          </c:xVal>
          <c:yVal>
            <c:numRef>
              <c:f>Sheet1!$B$11:$L$11</c:f>
              <c:numCache>
                <c:formatCode>0.0000_ </c:formatCode>
                <c:ptCount val="11"/>
                <c:pt idx="0">
                  <c:v>0</c:v>
                </c:pt>
                <c:pt idx="1">
                  <c:v>16.608093479840441</c:v>
                </c:pt>
                <c:pt idx="2">
                  <c:v>28.471017394012193</c:v>
                </c:pt>
                <c:pt idx="3">
                  <c:v>35.588771742515242</c:v>
                </c:pt>
                <c:pt idx="4">
                  <c:v>42.70652609101829</c:v>
                </c:pt>
                <c:pt idx="5">
                  <c:v>54.569450005190028</c:v>
                </c:pt>
                <c:pt idx="6">
                  <c:v>61.687204353693083</c:v>
                </c:pt>
                <c:pt idx="7">
                  <c:v>71.177543485030483</c:v>
                </c:pt>
                <c:pt idx="8">
                  <c:v>80.667882616367876</c:v>
                </c:pt>
                <c:pt idx="9">
                  <c:v>87.785636964870932</c:v>
                </c:pt>
                <c:pt idx="10">
                  <c:v>97.275976096208311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8-4DDA-BD19-723A9193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94525"/>
        <c:axId val="430220755"/>
      </c:scatterChart>
      <c:valAx>
        <c:axId val="3529945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20755"/>
        <c:crosses val="autoZero"/>
        <c:crossBetween val="midCat"/>
      </c:valAx>
      <c:valAx>
        <c:axId val="4302207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9945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饱和磁化曲线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H-B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Sheet1!$B$17:$N$17</c:f>
              <c:numCache>
                <c:formatCode>0.0000_ </c:formatCode>
                <c:ptCount val="13"/>
                <c:pt idx="0">
                  <c:v>393.16239316239319</c:v>
                </c:pt>
                <c:pt idx="1">
                  <c:v>294.87179487179486</c:v>
                </c:pt>
                <c:pt idx="2">
                  <c:v>0</c:v>
                </c:pt>
                <c:pt idx="3" formatCode="@">
                  <c:v>-147.43589743589743</c:v>
                </c:pt>
                <c:pt idx="4">
                  <c:v>-172.00854700854703</c:v>
                </c:pt>
                <c:pt idx="5">
                  <c:v>-221.15384615384616</c:v>
                </c:pt>
                <c:pt idx="6">
                  <c:v>-319.44444444444446</c:v>
                </c:pt>
                <c:pt idx="7">
                  <c:v>-405.44871794871796</c:v>
                </c:pt>
                <c:pt idx="8">
                  <c:v>-122.86324786324786</c:v>
                </c:pt>
                <c:pt idx="9">
                  <c:v>0</c:v>
                </c:pt>
                <c:pt idx="10">
                  <c:v>73.717948717948715</c:v>
                </c:pt>
                <c:pt idx="11">
                  <c:v>221.15384615384616</c:v>
                </c:pt>
                <c:pt idx="12">
                  <c:v>393.16239316239319</c:v>
                </c:pt>
              </c:numCache>
            </c:numRef>
          </c:xVal>
          <c:yVal>
            <c:numRef>
              <c:f>Sheet1!$B$18:$N$18</c:f>
              <c:numCache>
                <c:formatCode>0.0000_ </c:formatCode>
                <c:ptCount val="13"/>
                <c:pt idx="0">
                  <c:v>97.275976096208311</c:v>
                </c:pt>
                <c:pt idx="1">
                  <c:v>83.040467399202214</c:v>
                </c:pt>
                <c:pt idx="2">
                  <c:v>78.295297833533525</c:v>
                </c:pt>
                <c:pt idx="3">
                  <c:v>54.569450005190028</c:v>
                </c:pt>
                <c:pt idx="4">
                  <c:v>47.451695656686987</c:v>
                </c:pt>
                <c:pt idx="5">
                  <c:v>0</c:v>
                </c:pt>
                <c:pt idx="6">
                  <c:v>-75.922713050699173</c:v>
                </c:pt>
                <c:pt idx="7">
                  <c:v>-90.158221747705269</c:v>
                </c:pt>
                <c:pt idx="8">
                  <c:v>-80.667882616367876</c:v>
                </c:pt>
                <c:pt idx="9">
                  <c:v>-66.432373919361766</c:v>
                </c:pt>
                <c:pt idx="10">
                  <c:v>-47.451695656686987</c:v>
                </c:pt>
                <c:pt idx="11">
                  <c:v>47.451695656686987</c:v>
                </c:pt>
                <c:pt idx="12">
                  <c:v>97.275976096208311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2-4C48-AC24-0400D6FA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18145"/>
        <c:axId val="230381348"/>
      </c:scatterChart>
      <c:valAx>
        <c:axId val="2416181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81348"/>
        <c:crosses val="autoZero"/>
        <c:crossBetween val="midCat"/>
      </c:valAx>
      <c:valAx>
        <c:axId val="2303813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181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214630</xdr:colOff>
      <xdr:row>19</xdr:row>
      <xdr:rowOff>29845</xdr:rowOff>
    </xdr:from>
    <xdr:to>
      <xdr:col>5</xdr:col>
      <xdr:colOff>728980</xdr:colOff>
      <xdr:row>35</xdr:row>
      <xdr:rowOff>29845</xdr:rowOff>
    </xdr:to>
    <xdr:graphicFrame macro="">
      <xdr:nvGraphicFramePr>
        <xdr:cNvPr id="2" name="图表 1" title="起始磁化曲线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</xdr:colOff>
      <xdr:row>18</xdr:row>
      <xdr:rowOff>159385</xdr:rowOff>
    </xdr:from>
    <xdr:to>
      <xdr:col>11</xdr:col>
      <xdr:colOff>501650</xdr:colOff>
      <xdr:row>34</xdr:row>
      <xdr:rowOff>159385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115" zoomScaleNormal="115" workbookViewId="0">
      <selection activeCell="N14" sqref="N14"/>
    </sheetView>
  </sheetViews>
  <sheetFormatPr defaultColWidth="9" defaultRowHeight="14.4" x14ac:dyDescent="0.25"/>
  <cols>
    <col min="2" max="2" width="11.44140625"/>
    <col min="3" max="3" width="11.109375" customWidth="1"/>
    <col min="4" max="4" width="10.33203125"/>
    <col min="5" max="5" width="11.21875" customWidth="1"/>
    <col min="6" max="9" width="11.44140625"/>
    <col min="10" max="10" width="11.88671875"/>
    <col min="11" max="11" width="11.44140625"/>
    <col min="12" max="12" width="10.33203125"/>
    <col min="13" max="14" width="11.44140625"/>
  </cols>
  <sheetData>
    <row r="1" spans="1:14" x14ac:dyDescent="0.25">
      <c r="A1" s="10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 x14ac:dyDescent="0.25">
      <c r="A4" t="s">
        <v>1</v>
      </c>
      <c r="B4">
        <v>3.5399999999999999E-4</v>
      </c>
      <c r="C4" t="s">
        <v>2</v>
      </c>
      <c r="D4">
        <v>1150</v>
      </c>
      <c r="E4" t="s">
        <v>3</v>
      </c>
      <c r="F4">
        <v>381</v>
      </c>
      <c r="G4" t="s">
        <v>4</v>
      </c>
      <c r="H4">
        <v>12</v>
      </c>
      <c r="I4" t="s">
        <v>5</v>
      </c>
      <c r="J4">
        <v>16000</v>
      </c>
      <c r="K4" t="s">
        <v>6</v>
      </c>
      <c r="L4">
        <v>7.8E-2</v>
      </c>
    </row>
    <row r="5" spans="1:14" x14ac:dyDescent="0.25">
      <c r="A5" t="s">
        <v>7</v>
      </c>
      <c r="B5">
        <v>9.9999999999999995E-7</v>
      </c>
      <c r="C5" t="s">
        <v>8</v>
      </c>
      <c r="D5">
        <v>0.1</v>
      </c>
      <c r="E5" t="s">
        <v>9</v>
      </c>
      <c r="F5">
        <v>0.2</v>
      </c>
    </row>
    <row r="6" spans="1:14" x14ac:dyDescent="0.25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4" x14ac:dyDescent="0.25">
      <c r="A7" t="s">
        <v>11</v>
      </c>
      <c r="B7" s="1">
        <v>0</v>
      </c>
      <c r="C7" s="1">
        <v>10</v>
      </c>
      <c r="D7" s="1">
        <v>20</v>
      </c>
      <c r="E7" s="1">
        <v>30</v>
      </c>
      <c r="F7" s="1">
        <v>40</v>
      </c>
      <c r="G7" s="1">
        <v>50</v>
      </c>
      <c r="H7" s="1">
        <v>60</v>
      </c>
      <c r="I7" s="1">
        <v>70</v>
      </c>
      <c r="J7" s="1">
        <v>80</v>
      </c>
      <c r="K7" s="1">
        <v>90</v>
      </c>
      <c r="L7" s="1">
        <v>100</v>
      </c>
    </row>
    <row r="8" spans="1:14" x14ac:dyDescent="0.25">
      <c r="A8" t="s">
        <v>12</v>
      </c>
      <c r="B8" s="2">
        <v>0</v>
      </c>
      <c r="C8" s="3">
        <v>0.4</v>
      </c>
      <c r="D8" s="3">
        <v>0.6</v>
      </c>
      <c r="E8" s="3">
        <v>0.8</v>
      </c>
      <c r="F8" s="3">
        <v>1</v>
      </c>
      <c r="G8" s="3">
        <v>1.2</v>
      </c>
      <c r="H8" s="3">
        <v>1.4</v>
      </c>
      <c r="I8" s="3">
        <v>1.6</v>
      </c>
      <c r="J8" s="3">
        <v>1.8</v>
      </c>
      <c r="K8" s="3">
        <v>2.1</v>
      </c>
      <c r="L8" s="3">
        <v>3.2</v>
      </c>
    </row>
    <row r="9" spans="1:14" x14ac:dyDescent="0.25">
      <c r="A9" t="s">
        <v>13</v>
      </c>
      <c r="B9" s="2">
        <v>0</v>
      </c>
      <c r="C9" s="3">
        <v>0.7</v>
      </c>
      <c r="D9" s="3">
        <v>1.2</v>
      </c>
      <c r="E9" s="3">
        <v>1.5</v>
      </c>
      <c r="F9" s="3">
        <v>1.8</v>
      </c>
      <c r="G9" s="3">
        <v>2.2999999999999998</v>
      </c>
      <c r="H9" s="3">
        <v>2.6</v>
      </c>
      <c r="I9" s="3">
        <v>3</v>
      </c>
      <c r="J9" s="3">
        <v>3.4</v>
      </c>
      <c r="K9" s="3">
        <v>3.7</v>
      </c>
      <c r="L9" s="3">
        <v>4.0999999999999996</v>
      </c>
    </row>
    <row r="10" spans="1:14" x14ac:dyDescent="0.25">
      <c r="A10" t="s">
        <v>14</v>
      </c>
      <c r="B10" s="4">
        <v>0</v>
      </c>
      <c r="C10" s="4">
        <f>($D$4*$D$5*C8)/($L$4*$H$4)</f>
        <v>49.145299145299148</v>
      </c>
      <c r="D10" s="4">
        <f t="shared" ref="D10:L10" si="0">($D$4*$D$5*D8)/($L$4*$H$4)</f>
        <v>73.717948717948715</v>
      </c>
      <c r="E10" s="4">
        <f t="shared" si="0"/>
        <v>98.290598290598297</v>
      </c>
      <c r="F10" s="4">
        <f t="shared" si="0"/>
        <v>122.86324786324786</v>
      </c>
      <c r="G10" s="4">
        <f t="shared" si="0"/>
        <v>147.43589743589743</v>
      </c>
      <c r="H10" s="4">
        <f t="shared" si="0"/>
        <v>172.00854700854703</v>
      </c>
      <c r="I10" s="4">
        <f t="shared" si="0"/>
        <v>196.58119658119659</v>
      </c>
      <c r="J10" s="4">
        <f t="shared" si="0"/>
        <v>221.15384615384616</v>
      </c>
      <c r="K10" s="4">
        <f t="shared" si="0"/>
        <v>258.01282051282055</v>
      </c>
      <c r="L10" s="4">
        <f t="shared" si="0"/>
        <v>393.16239316239319</v>
      </c>
    </row>
    <row r="11" spans="1:14" x14ac:dyDescent="0.25">
      <c r="A11" t="s">
        <v>15</v>
      </c>
      <c r="B11" s="4">
        <v>0</v>
      </c>
      <c r="C11" s="4">
        <f>($J$4*$B$5*$F$5*C9*1000)/($F$4*$B$4)</f>
        <v>16.608093479840441</v>
      </c>
      <c r="D11" s="4">
        <f t="shared" ref="D11:L11" si="1">($J$4*$B$5*$F$5*D9*1000)/($F$4*$B$4)</f>
        <v>28.471017394012193</v>
      </c>
      <c r="E11" s="4">
        <f t="shared" si="1"/>
        <v>35.588771742515242</v>
      </c>
      <c r="F11" s="4">
        <f t="shared" si="1"/>
        <v>42.70652609101829</v>
      </c>
      <c r="G11" s="4">
        <f t="shared" si="1"/>
        <v>54.569450005190028</v>
      </c>
      <c r="H11" s="4">
        <f t="shared" si="1"/>
        <v>61.687204353693083</v>
      </c>
      <c r="I11" s="4">
        <f t="shared" si="1"/>
        <v>71.177543485030483</v>
      </c>
      <c r="J11" s="4">
        <f t="shared" si="1"/>
        <v>80.667882616367876</v>
      </c>
      <c r="K11" s="4">
        <f t="shared" si="1"/>
        <v>87.785636964870932</v>
      </c>
      <c r="L11" s="4">
        <f t="shared" si="1"/>
        <v>97.275976096208311</v>
      </c>
    </row>
    <row r="13" spans="1:14" x14ac:dyDescent="0.25">
      <c r="A13" s="9" t="s">
        <v>16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x14ac:dyDescent="0.25">
      <c r="A14" t="s">
        <v>17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</v>
      </c>
    </row>
    <row r="15" spans="1:14" x14ac:dyDescent="0.25">
      <c r="A15" t="s">
        <v>12</v>
      </c>
      <c r="B15" s="5">
        <v>3.2</v>
      </c>
      <c r="C15" s="5">
        <v>2.4</v>
      </c>
      <c r="D15" s="5">
        <v>0</v>
      </c>
      <c r="E15" s="5">
        <v>-1.2</v>
      </c>
      <c r="F15" s="5">
        <v>-1.4</v>
      </c>
      <c r="G15" s="5">
        <v>-1.8</v>
      </c>
      <c r="H15" s="6">
        <v>-2.6</v>
      </c>
      <c r="I15" s="7">
        <v>-3.3</v>
      </c>
      <c r="J15" s="6">
        <v>-1</v>
      </c>
      <c r="K15" s="6">
        <v>0</v>
      </c>
      <c r="L15" s="5">
        <v>0.6</v>
      </c>
      <c r="M15" s="3">
        <v>1.8</v>
      </c>
      <c r="N15" s="3">
        <v>3.2</v>
      </c>
    </row>
    <row r="16" spans="1:14" x14ac:dyDescent="0.25">
      <c r="A16" t="s">
        <v>13</v>
      </c>
      <c r="B16" s="5">
        <v>4.0999999999999996</v>
      </c>
      <c r="C16" s="5">
        <v>3.5</v>
      </c>
      <c r="D16" s="5">
        <v>3.3</v>
      </c>
      <c r="E16" s="5">
        <v>2.2999999999999998</v>
      </c>
      <c r="F16" s="5">
        <v>2</v>
      </c>
      <c r="G16" s="5">
        <v>0</v>
      </c>
      <c r="H16" s="5">
        <v>-3.2</v>
      </c>
      <c r="I16" s="8">
        <v>-3.8</v>
      </c>
      <c r="J16" s="5">
        <v>-3.4</v>
      </c>
      <c r="K16" s="5">
        <v>-2.8</v>
      </c>
      <c r="L16" s="5">
        <v>-2</v>
      </c>
      <c r="M16" s="3">
        <v>2</v>
      </c>
      <c r="N16" s="3">
        <v>4.0999999999999996</v>
      </c>
    </row>
    <row r="17" spans="1:14" x14ac:dyDescent="0.25">
      <c r="A17" t="s">
        <v>14</v>
      </c>
      <c r="B17" s="4">
        <f>($D$4*$D$5*B15)/($L$4*$H$4)</f>
        <v>393.16239316239319</v>
      </c>
      <c r="C17" s="4">
        <f t="shared" ref="C17:N17" si="2">($D$4*$D$5*C15)/($L$4*$H$4)</f>
        <v>294.87179487179486</v>
      </c>
      <c r="D17" s="4">
        <f t="shared" si="2"/>
        <v>0</v>
      </c>
      <c r="E17" s="11">
        <f t="shared" si="2"/>
        <v>-147.43589743589743</v>
      </c>
      <c r="F17" s="4">
        <f t="shared" si="2"/>
        <v>-172.00854700854703</v>
      </c>
      <c r="G17" s="4">
        <f t="shared" si="2"/>
        <v>-221.15384615384616</v>
      </c>
      <c r="H17" s="4">
        <f t="shared" si="2"/>
        <v>-319.44444444444446</v>
      </c>
      <c r="I17" s="4">
        <f t="shared" si="2"/>
        <v>-405.44871794871796</v>
      </c>
      <c r="J17" s="4">
        <f t="shared" si="2"/>
        <v>-122.86324786324786</v>
      </c>
      <c r="K17" s="4">
        <f t="shared" si="2"/>
        <v>0</v>
      </c>
      <c r="L17" s="4">
        <f t="shared" si="2"/>
        <v>73.717948717948715</v>
      </c>
      <c r="M17" s="4">
        <f t="shared" si="2"/>
        <v>221.15384615384616</v>
      </c>
      <c r="N17" s="4">
        <f t="shared" si="2"/>
        <v>393.16239316239319</v>
      </c>
    </row>
    <row r="18" spans="1:14" x14ac:dyDescent="0.25">
      <c r="A18" t="s">
        <v>15</v>
      </c>
      <c r="B18" s="4">
        <f>($J$4*$B$5*$F$5*B16*1000)/($F$4*$B$4)</f>
        <v>97.275976096208311</v>
      </c>
      <c r="C18" s="4">
        <f t="shared" ref="C18:N18" si="3">($J$4*$B$5*$F$5*C16*1000)/($F$4*$B$4)</f>
        <v>83.040467399202214</v>
      </c>
      <c r="D18" s="4">
        <f t="shared" si="3"/>
        <v>78.295297833533525</v>
      </c>
      <c r="E18" s="4">
        <f t="shared" si="3"/>
        <v>54.569450005190028</v>
      </c>
      <c r="F18" s="4">
        <f t="shared" si="3"/>
        <v>47.451695656686987</v>
      </c>
      <c r="G18" s="4">
        <f t="shared" si="3"/>
        <v>0</v>
      </c>
      <c r="H18" s="4">
        <f t="shared" si="3"/>
        <v>-75.922713050699173</v>
      </c>
      <c r="I18" s="4">
        <f t="shared" si="3"/>
        <v>-90.158221747705269</v>
      </c>
      <c r="J18" s="4">
        <f t="shared" si="3"/>
        <v>-80.667882616367876</v>
      </c>
      <c r="K18" s="4">
        <f t="shared" si="3"/>
        <v>-66.432373919361766</v>
      </c>
      <c r="L18" s="4">
        <f t="shared" si="3"/>
        <v>-47.451695656686987</v>
      </c>
      <c r="M18" s="4">
        <f t="shared" si="3"/>
        <v>47.451695656686987</v>
      </c>
      <c r="N18" s="4">
        <f t="shared" si="3"/>
        <v>97.275976096208311</v>
      </c>
    </row>
  </sheetData>
  <mergeCells count="3">
    <mergeCell ref="A6:L6"/>
    <mergeCell ref="A13:M13"/>
    <mergeCell ref="A1:M3"/>
  </mergeCells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唐鹏</cp:lastModifiedBy>
  <dcterms:created xsi:type="dcterms:W3CDTF">2019-09-20T10:30:00Z</dcterms:created>
  <dcterms:modified xsi:type="dcterms:W3CDTF">2019-10-28T11:05:32Z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