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lusory/PycharmProjects/PACEP/experiment/"/>
    </mc:Choice>
  </mc:AlternateContent>
  <xr:revisionPtr revIDLastSave="0" documentId="13_ncr:1_{4B416DF9-E0E9-CA46-815B-A8F65DDA60BB}" xr6:coauthVersionLast="47" xr6:coauthVersionMax="47" xr10:uidLastSave="{00000000-0000-0000-0000-000000000000}"/>
  <bookViews>
    <workbookView xWindow="0" yWindow="760" windowWidth="30240" windowHeight="17820" activeTab="1" xr2:uid="{C26386C6-1BB8-9049-87DA-1931602A3C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7" i="1"/>
  <c r="J8" i="1"/>
  <c r="J9" i="1"/>
  <c r="J10" i="1"/>
  <c r="J11" i="1"/>
  <c r="J6" i="1"/>
  <c r="J4" i="1"/>
  <c r="J5" i="1"/>
  <c r="J3" i="1"/>
  <c r="J2" i="1"/>
</calcChain>
</file>

<file path=xl/sharedStrings.xml><?xml version="1.0" encoding="utf-8"?>
<sst xmlns="http://schemas.openxmlformats.org/spreadsheetml/2006/main" count="120" uniqueCount="40">
  <si>
    <t>dataset</t>
    <phoneticPr fontId="1" type="noConversion"/>
  </si>
  <si>
    <t>pattern</t>
    <phoneticPr fontId="1" type="noConversion"/>
  </si>
  <si>
    <t>explain</t>
    <phoneticPr fontId="1" type="noConversion"/>
  </si>
  <si>
    <t>constrain</t>
    <phoneticPr fontId="1" type="noConversion"/>
  </si>
  <si>
    <t>ALCO</t>
    <phoneticPr fontId="1" type="noConversion"/>
  </si>
  <si>
    <t>recognize_solution</t>
    <phoneticPr fontId="1" type="noConversion"/>
  </si>
  <si>
    <t>batch</t>
    <phoneticPr fontId="1" type="noConversion"/>
  </si>
  <si>
    <t>matches</t>
    <phoneticPr fontId="1" type="noConversion"/>
  </si>
  <si>
    <t>handle_time</t>
    <phoneticPr fontId="1" type="noConversion"/>
  </si>
  <si>
    <t>A{5,} B C</t>
    <phoneticPr fontId="1" type="noConversion"/>
  </si>
  <si>
    <t>nfa_b</t>
    <phoneticPr fontId="1" type="noConversion"/>
  </si>
  <si>
    <t xml:space="preserve"> constraints_dict = {
        'value_constrain': [{'variables': ['A'], 'expression': '0.1 &lt;= least_squares(A) &lt;= 100'},
                            {'variables': ['B', 'C'], 'expression': '0.5 &lt;= C - B &lt;= 100'},
                            {'variables': ['C'], 'expression': '-100 &lt;= B - min(A[i]) &lt;= 0'}],
        'time_constrain': [
            {'variables': ['A[i]', 'B', 'C'], 'min_time': min_window_time, 'max_time': max_window_time}
        ],
        'type_constrain': [
            {'variables': ['A'], 'variables_name': ['CLOSE']},
            {'variables': ['B'], 'variables_name': ['LOW']},
            {'variables': ['C'], 'variables_name': ['HIGH']},
        ]
    }</t>
    <phoneticPr fontId="1" type="noConversion"/>
  </si>
  <si>
    <t>整个模式定义为一个短期大幅度涨幅之后的闪崩，发生的时间区间为(5,10)天，首先通过最小化误差平方和大于0.1找到闭市价格发生一个涨幅，然后判断在这个时间区间内是否出现闪崩</t>
    <phoneticPr fontId="1" type="noConversion"/>
  </si>
  <si>
    <t>data_sum</t>
    <phoneticPr fontId="1" type="noConversion"/>
  </si>
  <si>
    <t>data_rate/second</t>
    <phoneticPr fontId="1" type="noConversion"/>
  </si>
  <si>
    <t>nfa_b with latency</t>
    <phoneticPr fontId="1" type="noConversion"/>
  </si>
  <si>
    <t>latency and calculate plan</t>
    <phoneticPr fontId="1" type="noConversion"/>
  </si>
  <si>
    <t>with prefix optimizer</t>
    <phoneticPr fontId="1" type="noConversion"/>
  </si>
  <si>
    <t>D{2,5} A B C E{2,5}</t>
    <phoneticPr fontId="1" type="noConversion"/>
  </si>
  <si>
    <t>constraints_dict = {
        'value_constrain': [
                            {'variables': ['D'], 'expression': '0.1 &lt;= least_squares(D) &lt;= 100'},
                            {'variables': ['D', 'A'], 'expression': '0 &lt; A - max(D) &lt;= 100'},
                            {'variables': ['A', 'B'], 'expression': '0 &lt; B - A &lt;= 100'},
                            {'variables': ['B', 'C'], 'expression': '0 &lt; B - C &lt;= 100'},
                            {'variables': ['E'], 'expression': '-100 &lt;= least_squares(E) &lt;= -0.1'},
                            {'variables': ['C', 'E'], 'expression': '0 &lt; C - max(E) &lt;= 100'},
                            ],
        'time_constrain': [
            {'variables': ['D[i]', 'A', 'B', 'C', 'E[i]'], 'min_time': 7 * 86400, 'max_time':  13 * 86400},
            {'variables': ['A', 'B', 'C'], 'min_time': 3 * 86400, 'max_time':  3 * 86400},
        ],
        'type_constrain': [
            {'variables': ['D'], 'variables_name': ['CLOSE']},
            {'variables': ['A'], 'variables_name': ['CLOSE']},
            {'variables': ['B'], 'variables_name': ['CLOSE']},
            {'variables': ['C'], 'variables_name': ['CLOSE']},
            {'variables': ['E'], 'variables_name': ['CLOSE']},
        ]
    }</t>
    <phoneticPr fontId="1" type="noConversion"/>
  </si>
  <si>
    <t>模式定义为一次peak波动，闭市价格先增后减，且顶峰即左右相邻两天价格达到整个波动的最高峰</t>
    <phoneticPr fontId="1" type="noConversion"/>
  </si>
  <si>
    <t>analysis</t>
    <phoneticPr fontId="1" type="noConversion"/>
  </si>
  <si>
    <t>因为对于Kleene事件与非Kleene事件的交界处被不同状态所忽略，造成了基于nfa_b会有重复的结果，而延迟处理的方案中，所有Kleene事件所被处理的状态是确定的，所以不存在重复事件</t>
    <phoneticPr fontId="1" type="noConversion"/>
  </si>
  <si>
    <t>batch with calcultate plan</t>
    <phoneticPr fontId="1" type="noConversion"/>
  </si>
  <si>
    <t>matches_set</t>
    <phoneticPr fontId="1" type="noConversion"/>
  </si>
  <si>
    <t>core</t>
    <phoneticPr fontId="1" type="noConversion"/>
  </si>
  <si>
    <t>value_constrain': [
            {'variables': ['B', 'B[i]'], 'expression': '0 &lt;= B[i] - last(B) &lt;= 1000'}
        ],</t>
    <phoneticPr fontId="1" type="noConversion"/>
  </si>
  <si>
    <t>ReducerStart a, LoadStd+ b[],ReducerEnd c</t>
    <phoneticPr fontId="1" type="noConversion"/>
  </si>
  <si>
    <t>识别在分布式集群中导致负载不平衡的Reducer</t>
    <phoneticPr fontId="1" type="noConversion"/>
  </si>
  <si>
    <t>flink</t>
    <phoneticPr fontId="1" type="noConversion"/>
  </si>
  <si>
    <t>cet</t>
    <phoneticPr fontId="1" type="noConversion"/>
  </si>
  <si>
    <t>sase</t>
    <phoneticPr fontId="1" type="noConversion"/>
  </si>
  <si>
    <t>nba_b</t>
    <phoneticPr fontId="1" type="noConversion"/>
  </si>
  <si>
    <t>postponing with table</t>
    <phoneticPr fontId="1" type="noConversion"/>
  </si>
  <si>
    <t>postponing with increment</t>
    <phoneticPr fontId="1" type="noConversion"/>
  </si>
  <si>
    <t>window_size</t>
    <phoneticPr fontId="1" type="noConversion"/>
  </si>
  <si>
    <t>因为是计算上升序列，所以对于一个已求解上升序列来说，任意子序列一定也是上升序列，对于这些子序列的计算造成了计算延迟。Core不是延迟计算，延迟计算适合低匹配成功率的不适合高匹配成功率</t>
    <phoneticPr fontId="1" type="noConversion"/>
  </si>
  <si>
    <t>hadoop</t>
    <phoneticPr fontId="1" type="noConversion"/>
  </si>
  <si>
    <t>stock</t>
    <phoneticPr fontId="1" type="noConversion"/>
  </si>
  <si>
    <t>a, b+,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</si>
</sst>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BA6E-5417-4544-B8C1-5A33616E76BB}">
  <dimension ref="A1:K11"/>
  <sheetViews>
    <sheetView topLeftCell="D1" zoomScale="106" workbookViewId="0">
      <selection activeCell="C7" sqref="C7:C11"/>
    </sheetView>
  </sheetViews>
  <sheetFormatPr baseColWidth="10" defaultRowHeight="16"/>
  <cols>
    <col min="2" max="2" width="21.33203125" customWidth="1"/>
    <col min="3" max="3" width="25.33203125" customWidth="1"/>
    <col min="4" max="4" width="41.1640625" customWidth="1"/>
    <col min="5" max="6" width="32.5" customWidth="1"/>
    <col min="7" max="7" width="31.5" customWidth="1"/>
    <col min="8" max="8" width="15.6640625" customWidth="1"/>
    <col min="9" max="9" width="22.33203125" customWidth="1"/>
    <col min="10" max="10" width="19.1640625" customWidth="1"/>
    <col min="11" max="11" width="38" customWidth="1"/>
  </cols>
  <sheetData>
    <row r="1" spans="1:11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7</v>
      </c>
      <c r="G1" t="s">
        <v>24</v>
      </c>
      <c r="H1" t="s">
        <v>8</v>
      </c>
      <c r="I1" t="s">
        <v>13</v>
      </c>
      <c r="J1" t="s">
        <v>14</v>
      </c>
      <c r="K1" t="s">
        <v>21</v>
      </c>
    </row>
    <row r="2" spans="1:11" ht="16" customHeight="1">
      <c r="A2" s="1" t="s">
        <v>4</v>
      </c>
      <c r="B2" s="1" t="s">
        <v>9</v>
      </c>
      <c r="C2" s="2" t="s">
        <v>11</v>
      </c>
      <c r="D2" s="2" t="s">
        <v>12</v>
      </c>
      <c r="E2" t="s">
        <v>23</v>
      </c>
      <c r="F2">
        <v>4268</v>
      </c>
      <c r="G2">
        <v>1281</v>
      </c>
      <c r="H2">
        <v>2.64</v>
      </c>
      <c r="I2">
        <v>10779</v>
      </c>
      <c r="J2">
        <f>I2/H2</f>
        <v>4082.954545454545</v>
      </c>
    </row>
    <row r="3" spans="1:11">
      <c r="A3" s="1"/>
      <c r="B3" s="1"/>
      <c r="C3" s="2"/>
      <c r="D3" s="2"/>
      <c r="E3" t="s">
        <v>10</v>
      </c>
      <c r="F3">
        <v>1913</v>
      </c>
      <c r="G3">
        <v>1281</v>
      </c>
      <c r="H3">
        <v>1843.5731642246201</v>
      </c>
      <c r="I3">
        <v>32337</v>
      </c>
      <c r="J3">
        <f>I3/H3</f>
        <v>17.540394179907945</v>
      </c>
      <c r="K3" s="1" t="s">
        <v>22</v>
      </c>
    </row>
    <row r="4" spans="1:11">
      <c r="A4" s="1"/>
      <c r="B4" s="1"/>
      <c r="C4" s="2"/>
      <c r="D4" s="2"/>
      <c r="E4" t="s">
        <v>15</v>
      </c>
      <c r="F4">
        <v>2392</v>
      </c>
      <c r="G4">
        <v>1281</v>
      </c>
      <c r="H4">
        <v>170.69628834724401</v>
      </c>
      <c r="I4">
        <v>32337</v>
      </c>
      <c r="J4">
        <f t="shared" ref="J4:J11" si="0">I4/H4</f>
        <v>189.44172900946444</v>
      </c>
      <c r="K4" s="1"/>
    </row>
    <row r="5" spans="1:11">
      <c r="A5" s="1"/>
      <c r="B5" s="1"/>
      <c r="C5" s="2"/>
      <c r="D5" s="2"/>
      <c r="E5" t="s">
        <v>16</v>
      </c>
      <c r="F5">
        <v>2392</v>
      </c>
      <c r="G5">
        <v>1281</v>
      </c>
      <c r="H5">
        <v>164.159632444381</v>
      </c>
      <c r="I5">
        <v>32337</v>
      </c>
      <c r="J5">
        <f t="shared" si="0"/>
        <v>196.98509017407866</v>
      </c>
      <c r="K5" s="1"/>
    </row>
    <row r="6" spans="1:11">
      <c r="A6" s="1"/>
      <c r="B6" s="1"/>
      <c r="C6" s="2"/>
      <c r="D6" s="2"/>
      <c r="E6" t="s">
        <v>17</v>
      </c>
      <c r="F6">
        <v>1281</v>
      </c>
      <c r="G6">
        <v>1281</v>
      </c>
      <c r="H6">
        <v>60.190559864044097</v>
      </c>
      <c r="I6">
        <v>32337</v>
      </c>
      <c r="J6">
        <f t="shared" si="0"/>
        <v>537.24371517795237</v>
      </c>
      <c r="K6" s="1"/>
    </row>
    <row r="7" spans="1:11">
      <c r="A7" s="1" t="s">
        <v>4</v>
      </c>
      <c r="B7" s="1" t="s">
        <v>18</v>
      </c>
      <c r="C7" s="2" t="s">
        <v>19</v>
      </c>
      <c r="D7" s="2" t="s">
        <v>20</v>
      </c>
      <c r="E7" t="s">
        <v>6</v>
      </c>
      <c r="I7">
        <v>10779</v>
      </c>
      <c r="J7" t="e">
        <f t="shared" si="0"/>
        <v>#DIV/0!</v>
      </c>
    </row>
    <row r="8" spans="1:11">
      <c r="A8" s="1"/>
      <c r="B8" s="1"/>
      <c r="C8" s="2"/>
      <c r="D8" s="2"/>
      <c r="E8" t="s">
        <v>10</v>
      </c>
      <c r="F8">
        <v>30</v>
      </c>
      <c r="G8">
        <v>30</v>
      </c>
      <c r="H8">
        <v>3643.2852637767701</v>
      </c>
      <c r="I8">
        <v>32337</v>
      </c>
      <c r="J8">
        <f t="shared" si="0"/>
        <v>8.8757804176108408</v>
      </c>
    </row>
    <row r="9" spans="1:11">
      <c r="A9" s="1"/>
      <c r="B9" s="1"/>
      <c r="C9" s="2"/>
      <c r="D9" s="2"/>
      <c r="E9" t="s">
        <v>15</v>
      </c>
      <c r="I9">
        <v>32337</v>
      </c>
      <c r="J9" t="e">
        <f t="shared" si="0"/>
        <v>#DIV/0!</v>
      </c>
    </row>
    <row r="10" spans="1:11">
      <c r="A10" s="1"/>
      <c r="B10" s="1"/>
      <c r="C10" s="2"/>
      <c r="D10" s="2"/>
      <c r="E10" t="s">
        <v>16</v>
      </c>
      <c r="I10">
        <v>32337</v>
      </c>
      <c r="J10" t="e">
        <f t="shared" si="0"/>
        <v>#DIV/0!</v>
      </c>
    </row>
    <row r="11" spans="1:11">
      <c r="A11" s="1"/>
      <c r="B11" s="1"/>
      <c r="C11" s="2"/>
      <c r="D11" s="2"/>
      <c r="E11" t="s">
        <v>17</v>
      </c>
      <c r="I11">
        <v>32337</v>
      </c>
      <c r="J11" t="e">
        <f t="shared" si="0"/>
        <v>#DIV/0!</v>
      </c>
    </row>
  </sheetData>
  <mergeCells count="9">
    <mergeCell ref="A2:A6"/>
    <mergeCell ref="B7:B11"/>
    <mergeCell ref="A7:A11"/>
    <mergeCell ref="D7:D11"/>
    <mergeCell ref="K3:K6"/>
    <mergeCell ref="C2:C6"/>
    <mergeCell ref="D2:D6"/>
    <mergeCell ref="C7:C11"/>
    <mergeCell ref="B2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52F1-3425-244E-B6F7-C627DF289C94}">
  <dimension ref="A1:L71"/>
  <sheetViews>
    <sheetView tabSelected="1" zoomScale="89" workbookViewId="0">
      <selection activeCell="H17" sqref="H17"/>
    </sheetView>
  </sheetViews>
  <sheetFormatPr baseColWidth="10" defaultRowHeight="16"/>
  <cols>
    <col min="1" max="1" width="21.33203125" style="3" customWidth="1"/>
    <col min="2" max="2" width="27.5" style="3" customWidth="1"/>
    <col min="3" max="3" width="24" style="3" customWidth="1"/>
    <col min="4" max="5" width="27.5" style="3" customWidth="1"/>
    <col min="6" max="6" width="29" style="3" customWidth="1"/>
    <col min="7" max="7" width="22" style="3" customWidth="1"/>
    <col min="8" max="8" width="15.83203125" style="3" customWidth="1"/>
    <col min="9" max="9" width="21.6640625" style="3" customWidth="1"/>
    <col min="10" max="10" width="17.5" style="3" customWidth="1"/>
    <col min="11" max="11" width="25.5" style="3" customWidth="1"/>
    <col min="12" max="12" width="20.1640625" style="3" customWidth="1"/>
  </cols>
  <sheetData>
    <row r="1" spans="1:12" ht="17">
      <c r="A1" s="3" t="s">
        <v>0</v>
      </c>
      <c r="B1" s="3" t="s">
        <v>1</v>
      </c>
      <c r="C1" s="3" t="s">
        <v>3</v>
      </c>
      <c r="D1" s="3" t="s">
        <v>2</v>
      </c>
      <c r="E1" s="3" t="s">
        <v>35</v>
      </c>
      <c r="F1" s="3" t="s">
        <v>5</v>
      </c>
      <c r="G1" s="3" t="s">
        <v>7</v>
      </c>
      <c r="H1" s="3" t="s">
        <v>24</v>
      </c>
      <c r="I1" s="3" t="s">
        <v>8</v>
      </c>
      <c r="J1" s="3" t="s">
        <v>13</v>
      </c>
      <c r="K1" s="3" t="s">
        <v>14</v>
      </c>
      <c r="L1" s="3" t="s">
        <v>21</v>
      </c>
    </row>
    <row r="2" spans="1:12" ht="20" customHeight="1">
      <c r="A2" s="2" t="s">
        <v>37</v>
      </c>
      <c r="B2" s="2" t="s">
        <v>27</v>
      </c>
      <c r="C2" s="4" t="s">
        <v>26</v>
      </c>
      <c r="D2" s="2" t="s">
        <v>28</v>
      </c>
      <c r="E2" s="2">
        <v>4</v>
      </c>
      <c r="F2" s="3" t="s">
        <v>25</v>
      </c>
      <c r="G2" s="3">
        <v>1758</v>
      </c>
      <c r="I2" s="3">
        <v>41.198715165999999</v>
      </c>
      <c r="J2" s="3">
        <v>10000</v>
      </c>
      <c r="K2" s="3">
        <f>(J2/I2)</f>
        <v>242.72601608345022</v>
      </c>
      <c r="L2" s="2" t="s">
        <v>36</v>
      </c>
    </row>
    <row r="3" spans="1:12" ht="17">
      <c r="A3" s="2"/>
      <c r="B3" s="2"/>
      <c r="C3" s="4"/>
      <c r="D3" s="2"/>
      <c r="E3" s="2"/>
      <c r="F3" s="3" t="s">
        <v>30</v>
      </c>
      <c r="G3" s="3">
        <v>12433</v>
      </c>
      <c r="I3" s="3">
        <v>212.47219154000001</v>
      </c>
      <c r="J3" s="3">
        <v>10000</v>
      </c>
      <c r="K3" s="3">
        <f t="shared" ref="K3:K36" si="0">(J3/I3)</f>
        <v>47.06498261028856</v>
      </c>
      <c r="L3" s="2"/>
    </row>
    <row r="4" spans="1:12" ht="17">
      <c r="A4" s="2"/>
      <c r="B4" s="2"/>
      <c r="C4" s="4"/>
      <c r="D4" s="2"/>
      <c r="E4" s="2"/>
      <c r="F4" s="3" t="s">
        <v>31</v>
      </c>
      <c r="G4" s="3">
        <v>3058</v>
      </c>
      <c r="I4" s="3">
        <v>2.4898676420000001</v>
      </c>
      <c r="J4" s="3">
        <v>10000</v>
      </c>
      <c r="K4" s="3">
        <f t="shared" si="0"/>
        <v>4016.2777455782525</v>
      </c>
      <c r="L4" s="2"/>
    </row>
    <row r="5" spans="1:12" ht="17">
      <c r="A5" s="2"/>
      <c r="B5" s="2"/>
      <c r="C5" s="4"/>
      <c r="D5" s="2"/>
      <c r="E5" s="2"/>
      <c r="F5" s="3" t="s">
        <v>29</v>
      </c>
      <c r="J5" s="3">
        <v>10000</v>
      </c>
      <c r="K5" s="3" t="e">
        <f t="shared" si="0"/>
        <v>#DIV/0!</v>
      </c>
      <c r="L5" s="2"/>
    </row>
    <row r="6" spans="1:12" ht="17">
      <c r="A6" s="2"/>
      <c r="B6" s="2"/>
      <c r="C6" s="4"/>
      <c r="D6" s="2"/>
      <c r="E6" s="2"/>
      <c r="F6" s="3" t="s">
        <v>32</v>
      </c>
      <c r="G6" s="3">
        <v>1160</v>
      </c>
      <c r="I6" s="3">
        <v>1.7373020648956199</v>
      </c>
      <c r="J6" s="3">
        <v>10000</v>
      </c>
      <c r="K6" s="3">
        <f t="shared" si="0"/>
        <v>5756.0514098628073</v>
      </c>
      <c r="L6" s="2"/>
    </row>
    <row r="7" spans="1:12" ht="17">
      <c r="A7" s="2"/>
      <c r="B7" s="2"/>
      <c r="C7" s="4"/>
      <c r="D7" s="2"/>
      <c r="E7" s="2"/>
      <c r="F7" s="3" t="s">
        <v>33</v>
      </c>
      <c r="G7" s="3">
        <v>1160</v>
      </c>
      <c r="I7" s="3">
        <v>1.54426598548889</v>
      </c>
      <c r="J7" s="3">
        <v>10000</v>
      </c>
      <c r="K7" s="3">
        <f t="shared" si="0"/>
        <v>6475.5683891037461</v>
      </c>
      <c r="L7" s="2"/>
    </row>
    <row r="8" spans="1:12" ht="17">
      <c r="A8" s="2"/>
      <c r="B8" s="2"/>
      <c r="C8" s="4"/>
      <c r="D8" s="2"/>
      <c r="E8" s="2"/>
      <c r="F8" s="3" t="s">
        <v>34</v>
      </c>
      <c r="G8" s="3">
        <v>1031</v>
      </c>
      <c r="I8" s="3">
        <v>1.5117478370666499</v>
      </c>
      <c r="J8" s="3">
        <v>10000</v>
      </c>
      <c r="K8" s="3">
        <f t="shared" si="0"/>
        <v>6614.8598032087812</v>
      </c>
      <c r="L8" s="2"/>
    </row>
    <row r="9" spans="1:12" ht="17" customHeight="1">
      <c r="A9" s="2"/>
      <c r="B9" s="2"/>
      <c r="C9" s="4"/>
      <c r="D9" s="2"/>
      <c r="E9" s="2">
        <v>8</v>
      </c>
      <c r="F9" s="3" t="s">
        <v>25</v>
      </c>
      <c r="G9" s="3">
        <v>6732</v>
      </c>
      <c r="I9" s="3">
        <v>71.554623375000006</v>
      </c>
      <c r="J9" s="3">
        <v>10000</v>
      </c>
      <c r="K9" s="3">
        <f t="shared" si="0"/>
        <v>139.75337341365747</v>
      </c>
      <c r="L9" s="2"/>
    </row>
    <row r="10" spans="1:12" ht="17">
      <c r="A10" s="2"/>
      <c r="B10" s="2"/>
      <c r="C10" s="4"/>
      <c r="D10" s="2"/>
      <c r="E10" s="2"/>
      <c r="F10" s="3" t="s">
        <v>30</v>
      </c>
      <c r="G10" s="3">
        <v>49578</v>
      </c>
      <c r="I10" s="3">
        <v>270.92954966600001</v>
      </c>
      <c r="J10" s="3">
        <v>10000</v>
      </c>
      <c r="K10" s="3">
        <f t="shared" si="0"/>
        <v>36.909964277901494</v>
      </c>
      <c r="L10" s="2"/>
    </row>
    <row r="11" spans="1:12" ht="17">
      <c r="A11" s="2"/>
      <c r="B11" s="2"/>
      <c r="C11" s="4"/>
      <c r="D11" s="2"/>
      <c r="E11" s="2"/>
      <c r="F11" s="3" t="s">
        <v>31</v>
      </c>
      <c r="G11" s="3">
        <v>26776</v>
      </c>
      <c r="I11" s="3">
        <v>2311.7486930290002</v>
      </c>
      <c r="J11" s="3">
        <v>10000</v>
      </c>
      <c r="K11" s="3">
        <f t="shared" si="0"/>
        <v>4.3257297084906599</v>
      </c>
      <c r="L11" s="2"/>
    </row>
    <row r="12" spans="1:12" ht="17">
      <c r="A12" s="2"/>
      <c r="B12" s="2"/>
      <c r="C12" s="4"/>
      <c r="D12" s="2"/>
      <c r="E12" s="2"/>
      <c r="F12" s="3" t="s">
        <v>29</v>
      </c>
      <c r="J12" s="3">
        <v>10000</v>
      </c>
      <c r="K12" s="3" t="e">
        <f t="shared" si="0"/>
        <v>#DIV/0!</v>
      </c>
      <c r="L12" s="2"/>
    </row>
    <row r="13" spans="1:12" ht="17">
      <c r="A13" s="2"/>
      <c r="B13" s="2"/>
      <c r="C13" s="4"/>
      <c r="D13" s="2"/>
      <c r="E13" s="2"/>
      <c r="F13" s="3" t="s">
        <v>32</v>
      </c>
      <c r="G13" s="3">
        <v>10262</v>
      </c>
      <c r="I13" s="3">
        <v>5.6713440418243399</v>
      </c>
      <c r="J13" s="3">
        <v>10000</v>
      </c>
      <c r="K13" s="3">
        <f t="shared" si="0"/>
        <v>1763.2504616636222</v>
      </c>
      <c r="L13" s="2"/>
    </row>
    <row r="14" spans="1:12" ht="17">
      <c r="A14" s="2"/>
      <c r="B14" s="2"/>
      <c r="C14" s="4"/>
      <c r="D14" s="2"/>
      <c r="E14" s="2"/>
      <c r="F14" s="3" t="s">
        <v>33</v>
      </c>
      <c r="G14" s="3">
        <v>10262</v>
      </c>
      <c r="I14" s="3">
        <v>3.7370140552520699</v>
      </c>
      <c r="J14" s="3">
        <v>10000</v>
      </c>
      <c r="K14" s="3">
        <f t="shared" si="0"/>
        <v>2675.9332055349946</v>
      </c>
      <c r="L14" s="2"/>
    </row>
    <row r="15" spans="1:12" ht="17">
      <c r="A15" s="2"/>
      <c r="B15" s="2"/>
      <c r="C15" s="4"/>
      <c r="D15" s="2"/>
      <c r="E15" s="2"/>
      <c r="F15" s="3" t="s">
        <v>34</v>
      </c>
      <c r="G15" s="3">
        <v>5194</v>
      </c>
      <c r="I15" s="3">
        <v>2.9005959033965998</v>
      </c>
      <c r="J15" s="3">
        <v>10000</v>
      </c>
      <c r="K15" s="3">
        <f t="shared" si="0"/>
        <v>3447.5674423624446</v>
      </c>
      <c r="L15" s="2"/>
    </row>
    <row r="16" spans="1:12" ht="17">
      <c r="A16" s="2"/>
      <c r="B16" s="2"/>
      <c r="C16" s="4"/>
      <c r="D16" s="2"/>
      <c r="E16" s="2">
        <v>16</v>
      </c>
      <c r="F16" s="3" t="s">
        <v>25</v>
      </c>
      <c r="G16" s="3">
        <v>26079</v>
      </c>
      <c r="I16" s="3">
        <v>8.9166483329999995</v>
      </c>
      <c r="J16" s="3">
        <v>10000</v>
      </c>
      <c r="K16" s="3">
        <f t="shared" si="0"/>
        <v>1121.4976330277127</v>
      </c>
    </row>
    <row r="17" spans="1:11" ht="17">
      <c r="A17" s="2"/>
      <c r="B17" s="2"/>
      <c r="C17" s="4"/>
      <c r="D17" s="2"/>
      <c r="E17" s="2"/>
      <c r="F17" s="3" t="s">
        <v>30</v>
      </c>
      <c r="G17" s="3">
        <v>530052</v>
      </c>
      <c r="I17" s="3">
        <v>1114.0970608749999</v>
      </c>
      <c r="J17" s="3">
        <v>10000</v>
      </c>
      <c r="K17" s="3" t="e">
        <f>(J17/#REF!)</f>
        <v>#REF!</v>
      </c>
    </row>
    <row r="18" spans="1:11" ht="17">
      <c r="A18" s="2"/>
      <c r="B18" s="2"/>
      <c r="C18" s="4"/>
      <c r="D18" s="2"/>
      <c r="E18" s="2"/>
      <c r="F18" s="3" t="s">
        <v>31</v>
      </c>
      <c r="J18" s="3">
        <v>10000</v>
      </c>
      <c r="K18" s="3" t="e">
        <f t="shared" si="0"/>
        <v>#DIV/0!</v>
      </c>
    </row>
    <row r="19" spans="1:11" ht="17">
      <c r="A19" s="2"/>
      <c r="B19" s="2"/>
      <c r="C19" s="4"/>
      <c r="D19" s="2"/>
      <c r="E19" s="2"/>
      <c r="F19" s="3" t="s">
        <v>29</v>
      </c>
      <c r="J19" s="3">
        <v>10000</v>
      </c>
      <c r="K19" s="3" t="e">
        <f t="shared" si="0"/>
        <v>#DIV/0!</v>
      </c>
    </row>
    <row r="20" spans="1:11" ht="17">
      <c r="A20" s="2"/>
      <c r="B20" s="2"/>
      <c r="C20" s="4"/>
      <c r="D20" s="2"/>
      <c r="E20" s="2"/>
      <c r="F20" s="3" t="s">
        <v>32</v>
      </c>
      <c r="G20" s="3">
        <v>80685</v>
      </c>
      <c r="I20" s="3">
        <v>53.207791805267298</v>
      </c>
      <c r="J20" s="3">
        <v>10000</v>
      </c>
      <c r="K20" s="3">
        <f t="shared" si="0"/>
        <v>187.94239829757512</v>
      </c>
    </row>
    <row r="21" spans="1:11" ht="17">
      <c r="A21" s="2"/>
      <c r="B21" s="2"/>
      <c r="C21" s="4"/>
      <c r="D21" s="2"/>
      <c r="E21" s="2"/>
      <c r="F21" s="3" t="s">
        <v>33</v>
      </c>
      <c r="G21" s="3">
        <v>80685</v>
      </c>
      <c r="I21" s="3">
        <v>10.2350809574127</v>
      </c>
      <c r="J21" s="3">
        <v>10000</v>
      </c>
      <c r="K21" s="3">
        <f t="shared" si="0"/>
        <v>977.031841917924</v>
      </c>
    </row>
    <row r="22" spans="1:11" ht="17">
      <c r="A22" s="2"/>
      <c r="B22" s="2"/>
      <c r="C22" s="4"/>
      <c r="D22" s="2"/>
      <c r="E22" s="2"/>
      <c r="F22" s="3" t="s">
        <v>34</v>
      </c>
      <c r="G22" s="3">
        <v>11105</v>
      </c>
      <c r="I22" s="3">
        <v>11.7723450660705</v>
      </c>
      <c r="J22" s="3">
        <v>10000</v>
      </c>
      <c r="K22" s="3">
        <f t="shared" si="0"/>
        <v>849.44842712955813</v>
      </c>
    </row>
    <row r="23" spans="1:11" ht="17">
      <c r="A23" s="2"/>
      <c r="B23" s="2"/>
      <c r="C23" s="4"/>
      <c r="D23" s="2"/>
      <c r="E23" s="2">
        <v>24</v>
      </c>
      <c r="F23" s="3" t="s">
        <v>25</v>
      </c>
      <c r="G23" s="3">
        <v>55962</v>
      </c>
      <c r="I23" s="3">
        <v>8.7951309680938703</v>
      </c>
      <c r="J23" s="3">
        <v>10000</v>
      </c>
      <c r="K23" s="3">
        <f t="shared" si="0"/>
        <v>1136.9927333972669</v>
      </c>
    </row>
    <row r="24" spans="1:11" ht="17">
      <c r="A24" s="2"/>
      <c r="B24" s="2"/>
      <c r="C24" s="4"/>
      <c r="D24" s="2"/>
      <c r="E24" s="2"/>
      <c r="F24" s="3" t="s">
        <v>30</v>
      </c>
      <c r="J24" s="3">
        <v>10000</v>
      </c>
      <c r="K24" s="3">
        <f>(J24/I17)</f>
        <v>8.9758786295927457</v>
      </c>
    </row>
    <row r="25" spans="1:11" ht="17">
      <c r="A25" s="2"/>
      <c r="B25" s="2"/>
      <c r="C25" s="4"/>
      <c r="D25" s="2"/>
      <c r="E25" s="2"/>
      <c r="F25" s="3" t="s">
        <v>31</v>
      </c>
      <c r="J25" s="3">
        <v>10000</v>
      </c>
      <c r="K25" s="3" t="e">
        <f t="shared" si="0"/>
        <v>#DIV/0!</v>
      </c>
    </row>
    <row r="26" spans="1:11" ht="17">
      <c r="A26" s="2"/>
      <c r="B26" s="2"/>
      <c r="C26" s="4"/>
      <c r="D26" s="2"/>
      <c r="E26" s="2"/>
      <c r="F26" s="3" t="s">
        <v>29</v>
      </c>
      <c r="J26" s="3">
        <v>10000</v>
      </c>
      <c r="K26" s="3" t="e">
        <f t="shared" si="0"/>
        <v>#DIV/0!</v>
      </c>
    </row>
    <row r="27" spans="1:11" ht="17">
      <c r="A27" s="2"/>
      <c r="B27" s="2"/>
      <c r="C27" s="4"/>
      <c r="D27" s="2"/>
      <c r="E27" s="2"/>
      <c r="F27" s="3" t="s">
        <v>32</v>
      </c>
      <c r="G27" s="3">
        <v>283962</v>
      </c>
      <c r="I27" s="3">
        <v>410.89141201972899</v>
      </c>
      <c r="J27" s="3">
        <v>10000</v>
      </c>
      <c r="K27" s="3">
        <f t="shared" si="0"/>
        <v>24.337330271385301</v>
      </c>
    </row>
    <row r="28" spans="1:11" ht="17">
      <c r="A28" s="2"/>
      <c r="B28" s="2"/>
      <c r="C28" s="4"/>
      <c r="D28" s="2"/>
      <c r="E28" s="2"/>
      <c r="F28" s="3" t="s">
        <v>33</v>
      </c>
      <c r="G28" s="3">
        <v>283962</v>
      </c>
      <c r="I28" s="3">
        <v>59.474780082702601</v>
      </c>
      <c r="J28" s="3">
        <v>10000</v>
      </c>
      <c r="K28" s="3">
        <f t="shared" si="0"/>
        <v>168.13849477197746</v>
      </c>
    </row>
    <row r="29" spans="1:11" ht="17">
      <c r="A29" s="2"/>
      <c r="B29" s="2"/>
      <c r="C29" s="4"/>
      <c r="D29" s="2"/>
      <c r="E29" s="2"/>
      <c r="F29" s="3" t="s">
        <v>34</v>
      </c>
      <c r="G29" s="3">
        <v>12018</v>
      </c>
      <c r="I29" s="3">
        <v>68.451792001724201</v>
      </c>
      <c r="J29" s="3">
        <v>10000</v>
      </c>
      <c r="K29" s="3">
        <f t="shared" si="0"/>
        <v>146.08821343564117</v>
      </c>
    </row>
    <row r="30" spans="1:11" ht="17">
      <c r="A30" s="2"/>
      <c r="B30" s="2"/>
      <c r="C30" s="4"/>
      <c r="D30" s="2"/>
      <c r="E30" s="2">
        <v>32</v>
      </c>
      <c r="F30" s="3" t="s">
        <v>25</v>
      </c>
      <c r="G30" s="3">
        <v>97387</v>
      </c>
      <c r="I30" s="3">
        <v>47.317366123199399</v>
      </c>
      <c r="J30" s="3">
        <v>10000</v>
      </c>
      <c r="K30" s="3">
        <f t="shared" si="0"/>
        <v>211.33889773076496</v>
      </c>
    </row>
    <row r="31" spans="1:11" ht="17">
      <c r="A31" s="2"/>
      <c r="B31" s="2"/>
      <c r="C31" s="4"/>
      <c r="D31" s="2"/>
      <c r="E31" s="2"/>
      <c r="F31" s="3" t="s">
        <v>30</v>
      </c>
      <c r="J31" s="3">
        <v>10000</v>
      </c>
      <c r="K31" s="3" t="e">
        <f t="shared" si="0"/>
        <v>#DIV/0!</v>
      </c>
    </row>
    <row r="32" spans="1:11" ht="17">
      <c r="A32" s="2"/>
      <c r="B32" s="2"/>
      <c r="C32" s="4"/>
      <c r="D32" s="2"/>
      <c r="E32" s="2"/>
      <c r="F32" s="3" t="s">
        <v>31</v>
      </c>
      <c r="J32" s="3">
        <v>10000</v>
      </c>
      <c r="K32" s="3" t="e">
        <f t="shared" si="0"/>
        <v>#DIV/0!</v>
      </c>
    </row>
    <row r="33" spans="1:11" ht="17">
      <c r="A33" s="2"/>
      <c r="B33" s="2"/>
      <c r="C33" s="4"/>
      <c r="D33" s="2"/>
      <c r="E33" s="2"/>
      <c r="F33" s="3" t="s">
        <v>29</v>
      </c>
      <c r="J33" s="3">
        <v>10000</v>
      </c>
      <c r="K33" s="3" t="e">
        <f t="shared" si="0"/>
        <v>#DIV/0!</v>
      </c>
    </row>
    <row r="34" spans="1:11" ht="17">
      <c r="A34" s="2"/>
      <c r="B34" s="2"/>
      <c r="C34" s="4"/>
      <c r="D34" s="2"/>
      <c r="E34" s="2"/>
      <c r="F34" s="3" t="s">
        <v>32</v>
      </c>
      <c r="G34" s="3">
        <v>783767</v>
      </c>
      <c r="I34" s="3">
        <v>2820.949780941</v>
      </c>
      <c r="J34" s="3">
        <v>10000</v>
      </c>
      <c r="K34" s="3">
        <f t="shared" si="0"/>
        <v>3.5449053604436176</v>
      </c>
    </row>
    <row r="35" spans="1:11" ht="17">
      <c r="A35" s="2"/>
      <c r="B35" s="2"/>
      <c r="C35" s="4"/>
      <c r="D35" s="2"/>
      <c r="E35" s="2"/>
      <c r="F35" s="3" t="s">
        <v>33</v>
      </c>
      <c r="G35" s="3">
        <v>783767</v>
      </c>
      <c r="I35" s="3">
        <v>594.16875720024098</v>
      </c>
      <c r="J35" s="3">
        <v>10000</v>
      </c>
      <c r="K35" s="3">
        <f t="shared" si="0"/>
        <v>16.830235314156543</v>
      </c>
    </row>
    <row r="36" spans="1:11" ht="17">
      <c r="A36" s="2"/>
      <c r="B36" s="2"/>
      <c r="C36" s="4"/>
      <c r="D36" s="2"/>
      <c r="E36" s="2"/>
      <c r="F36" s="3" t="s">
        <v>34</v>
      </c>
      <c r="G36" s="3">
        <v>12032</v>
      </c>
      <c r="I36" s="3">
        <v>447.13625288009598</v>
      </c>
      <c r="J36" s="3">
        <v>10000</v>
      </c>
      <c r="K36" s="3">
        <f t="shared" si="0"/>
        <v>22.364547574901287</v>
      </c>
    </row>
    <row r="37" spans="1:11" ht="17">
      <c r="A37" s="2" t="s">
        <v>38</v>
      </c>
      <c r="B37" s="2" t="s">
        <v>39</v>
      </c>
      <c r="C37" s="4" t="s">
        <v>26</v>
      </c>
      <c r="E37" s="2">
        <v>4</v>
      </c>
      <c r="F37" s="3" t="s">
        <v>25</v>
      </c>
    </row>
    <row r="38" spans="1:11" ht="17">
      <c r="A38" s="2"/>
      <c r="B38" s="2"/>
      <c r="C38" s="2"/>
      <c r="E38" s="2"/>
      <c r="F38" s="3" t="s">
        <v>30</v>
      </c>
    </row>
    <row r="39" spans="1:11" ht="17">
      <c r="A39" s="2"/>
      <c r="B39" s="2"/>
      <c r="C39" s="2"/>
      <c r="E39" s="2"/>
      <c r="F39" s="3" t="s">
        <v>31</v>
      </c>
    </row>
    <row r="40" spans="1:11" ht="17">
      <c r="A40" s="2"/>
      <c r="B40" s="2"/>
      <c r="C40" s="2"/>
      <c r="E40" s="2"/>
      <c r="F40" s="3" t="s">
        <v>29</v>
      </c>
    </row>
    <row r="41" spans="1:11" ht="17">
      <c r="A41" s="2"/>
      <c r="B41" s="2"/>
      <c r="C41" s="2"/>
      <c r="E41" s="2"/>
      <c r="F41" s="3" t="s">
        <v>32</v>
      </c>
    </row>
    <row r="42" spans="1:11" ht="17">
      <c r="A42" s="2"/>
      <c r="B42" s="2"/>
      <c r="C42" s="2"/>
      <c r="E42" s="2"/>
      <c r="F42" s="3" t="s">
        <v>33</v>
      </c>
    </row>
    <row r="43" spans="1:11" ht="17">
      <c r="A43" s="2"/>
      <c r="B43" s="2"/>
      <c r="C43" s="2"/>
      <c r="E43" s="2"/>
      <c r="F43" s="3" t="s">
        <v>34</v>
      </c>
    </row>
    <row r="44" spans="1:11" ht="17">
      <c r="A44" s="2"/>
      <c r="B44" s="2"/>
      <c r="C44" s="2"/>
      <c r="E44" s="2">
        <v>8</v>
      </c>
      <c r="F44" s="3" t="s">
        <v>25</v>
      </c>
    </row>
    <row r="45" spans="1:11" ht="17">
      <c r="A45" s="2"/>
      <c r="B45" s="2"/>
      <c r="C45" s="2"/>
      <c r="E45" s="2"/>
      <c r="F45" s="3" t="s">
        <v>30</v>
      </c>
    </row>
    <row r="46" spans="1:11" ht="17">
      <c r="A46" s="2"/>
      <c r="B46" s="2"/>
      <c r="C46" s="2"/>
      <c r="E46" s="2"/>
      <c r="F46" s="3" t="s">
        <v>31</v>
      </c>
    </row>
    <row r="47" spans="1:11" ht="17">
      <c r="A47" s="2"/>
      <c r="B47" s="2"/>
      <c r="C47" s="2"/>
      <c r="E47" s="2"/>
      <c r="F47" s="3" t="s">
        <v>29</v>
      </c>
    </row>
    <row r="48" spans="1:11" ht="17">
      <c r="A48" s="2"/>
      <c r="B48" s="2"/>
      <c r="C48" s="2"/>
      <c r="E48" s="2"/>
      <c r="F48" s="3" t="s">
        <v>32</v>
      </c>
    </row>
    <row r="49" spans="1:6" ht="17">
      <c r="A49" s="2"/>
      <c r="B49" s="2"/>
      <c r="C49" s="2"/>
      <c r="E49" s="2"/>
      <c r="F49" s="3" t="s">
        <v>33</v>
      </c>
    </row>
    <row r="50" spans="1:6" ht="17">
      <c r="A50" s="2"/>
      <c r="B50" s="2"/>
      <c r="C50" s="2"/>
      <c r="E50" s="2"/>
      <c r="F50" s="3" t="s">
        <v>34</v>
      </c>
    </row>
    <row r="51" spans="1:6" ht="17">
      <c r="A51" s="2"/>
      <c r="B51" s="2"/>
      <c r="C51" s="2"/>
      <c r="E51" s="2">
        <v>16</v>
      </c>
      <c r="F51" s="3" t="s">
        <v>25</v>
      </c>
    </row>
    <row r="52" spans="1:6" ht="17">
      <c r="A52" s="2"/>
      <c r="B52" s="2"/>
      <c r="C52" s="2"/>
      <c r="E52" s="2"/>
      <c r="F52" s="3" t="s">
        <v>30</v>
      </c>
    </row>
    <row r="53" spans="1:6" ht="17">
      <c r="A53" s="2"/>
      <c r="B53" s="2"/>
      <c r="C53" s="2"/>
      <c r="E53" s="2"/>
      <c r="F53" s="3" t="s">
        <v>31</v>
      </c>
    </row>
    <row r="54" spans="1:6" ht="17">
      <c r="A54" s="2"/>
      <c r="B54" s="2"/>
      <c r="C54" s="2"/>
      <c r="E54" s="2"/>
      <c r="F54" s="3" t="s">
        <v>29</v>
      </c>
    </row>
    <row r="55" spans="1:6" ht="17">
      <c r="A55" s="2"/>
      <c r="B55" s="2"/>
      <c r="C55" s="2"/>
      <c r="E55" s="2"/>
      <c r="F55" s="3" t="s">
        <v>32</v>
      </c>
    </row>
    <row r="56" spans="1:6" ht="17">
      <c r="A56" s="2"/>
      <c r="B56" s="2"/>
      <c r="C56" s="2"/>
      <c r="E56" s="2"/>
      <c r="F56" s="3" t="s">
        <v>33</v>
      </c>
    </row>
    <row r="57" spans="1:6" ht="17">
      <c r="A57" s="2"/>
      <c r="B57" s="2"/>
      <c r="C57" s="2"/>
      <c r="E57" s="2"/>
      <c r="F57" s="3" t="s">
        <v>34</v>
      </c>
    </row>
    <row r="58" spans="1:6" ht="17">
      <c r="A58" s="2"/>
      <c r="B58" s="2"/>
      <c r="C58" s="2"/>
      <c r="E58" s="2">
        <v>24</v>
      </c>
      <c r="F58" s="3" t="s">
        <v>25</v>
      </c>
    </row>
    <row r="59" spans="1:6" ht="17">
      <c r="A59" s="2"/>
      <c r="B59" s="2"/>
      <c r="C59" s="2"/>
      <c r="E59" s="2"/>
      <c r="F59" s="3" t="s">
        <v>30</v>
      </c>
    </row>
    <row r="60" spans="1:6" ht="17">
      <c r="A60" s="2"/>
      <c r="B60" s="2"/>
      <c r="C60" s="2"/>
      <c r="E60" s="2"/>
      <c r="F60" s="3" t="s">
        <v>31</v>
      </c>
    </row>
    <row r="61" spans="1:6" ht="17">
      <c r="A61" s="2"/>
      <c r="B61" s="2"/>
      <c r="C61" s="2"/>
      <c r="E61" s="2"/>
      <c r="F61" s="3" t="s">
        <v>29</v>
      </c>
    </row>
    <row r="62" spans="1:6" ht="17">
      <c r="A62" s="2"/>
      <c r="B62" s="2"/>
      <c r="C62" s="2"/>
      <c r="E62" s="2"/>
      <c r="F62" s="3" t="s">
        <v>32</v>
      </c>
    </row>
    <row r="63" spans="1:6" ht="17">
      <c r="A63" s="2"/>
      <c r="B63" s="2"/>
      <c r="C63" s="2"/>
      <c r="E63" s="2"/>
      <c r="F63" s="3" t="s">
        <v>33</v>
      </c>
    </row>
    <row r="64" spans="1:6" ht="17">
      <c r="A64" s="2"/>
      <c r="B64" s="2"/>
      <c r="C64" s="2"/>
      <c r="E64" s="2"/>
      <c r="F64" s="3" t="s">
        <v>34</v>
      </c>
    </row>
    <row r="65" spans="1:6" ht="17">
      <c r="A65" s="2"/>
      <c r="B65" s="2"/>
      <c r="C65" s="2"/>
      <c r="E65" s="2">
        <v>32</v>
      </c>
      <c r="F65" s="3" t="s">
        <v>25</v>
      </c>
    </row>
    <row r="66" spans="1:6" ht="17">
      <c r="A66" s="2"/>
      <c r="B66" s="2"/>
      <c r="C66" s="2"/>
      <c r="E66" s="2"/>
      <c r="F66" s="3" t="s">
        <v>30</v>
      </c>
    </row>
    <row r="67" spans="1:6" ht="17">
      <c r="A67" s="2"/>
      <c r="B67" s="2"/>
      <c r="C67" s="2"/>
      <c r="E67" s="2"/>
      <c r="F67" s="3" t="s">
        <v>31</v>
      </c>
    </row>
    <row r="68" spans="1:6" ht="17">
      <c r="A68" s="2"/>
      <c r="B68" s="2"/>
      <c r="C68" s="2"/>
      <c r="E68" s="2"/>
      <c r="F68" s="3" t="s">
        <v>29</v>
      </c>
    </row>
    <row r="69" spans="1:6" ht="17">
      <c r="A69" s="2"/>
      <c r="B69" s="2"/>
      <c r="C69" s="2"/>
      <c r="E69" s="2"/>
      <c r="F69" s="3" t="s">
        <v>32</v>
      </c>
    </row>
    <row r="70" spans="1:6" ht="17">
      <c r="A70" s="2"/>
      <c r="B70" s="2"/>
      <c r="C70" s="2"/>
      <c r="E70" s="2"/>
      <c r="F70" s="3" t="s">
        <v>33</v>
      </c>
    </row>
    <row r="71" spans="1:6" ht="17">
      <c r="A71" s="2"/>
      <c r="B71" s="2"/>
      <c r="C71" s="2"/>
      <c r="E71" s="2"/>
      <c r="F71" s="3" t="s">
        <v>34</v>
      </c>
    </row>
  </sheetData>
  <mergeCells count="18">
    <mergeCell ref="E65:E71"/>
    <mergeCell ref="A37:A71"/>
    <mergeCell ref="B37:B71"/>
    <mergeCell ref="C37:C71"/>
    <mergeCell ref="L2:L15"/>
    <mergeCell ref="E37:E43"/>
    <mergeCell ref="E44:E50"/>
    <mergeCell ref="E51:E57"/>
    <mergeCell ref="E58:E64"/>
    <mergeCell ref="E16:E22"/>
    <mergeCell ref="E23:E29"/>
    <mergeCell ref="E30:E36"/>
    <mergeCell ref="D2:D36"/>
    <mergeCell ref="C2:C36"/>
    <mergeCell ref="B2:B36"/>
    <mergeCell ref="E2:E8"/>
    <mergeCell ref="E9:E15"/>
    <mergeCell ref="A2:A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丰 刘</dc:creator>
  <cp:lastModifiedBy>丰 刘</cp:lastModifiedBy>
  <dcterms:created xsi:type="dcterms:W3CDTF">2024-10-28T10:40:58Z</dcterms:created>
  <dcterms:modified xsi:type="dcterms:W3CDTF">2024-12-19T09:34:46Z</dcterms:modified>
</cp:coreProperties>
</file>