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私事\03三姐论文\"/>
    </mc:Choice>
  </mc:AlternateContent>
  <xr:revisionPtr revIDLastSave="0" documentId="13_ncr:1_{85DA4EE3-5004-4CE8-903B-58A2B6AAD0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s of experts' answer" sheetId="1" r:id="rId1"/>
    <sheet name="Proportion from experts" sheetId="2" r:id="rId2"/>
  </sheets>
  <definedNames>
    <definedName name="_xlnm._FilterDatabase" localSheetId="0" hidden="1">'examples of experts'' answer'!#REF!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8" i="2" l="1"/>
  <c r="G198" i="2"/>
  <c r="F198" i="2"/>
  <c r="E198" i="2"/>
  <c r="D198" i="2"/>
  <c r="A198" i="2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C198" i="2" s="1"/>
  <c r="C205" i="1"/>
  <c r="B205" i="1"/>
  <c r="C204" i="1"/>
  <c r="B204" i="1"/>
  <c r="C203" i="1"/>
  <c r="B203" i="1"/>
  <c r="C202" i="1"/>
  <c r="B202" i="1"/>
  <c r="C201" i="1"/>
  <c r="B201" i="1"/>
  <c r="E190" i="1"/>
  <c r="G190" i="1" s="1"/>
  <c r="I190" i="1" s="1"/>
  <c r="D190" i="1"/>
  <c r="D191" i="1" s="1"/>
  <c r="D192" i="1" s="1"/>
  <c r="D193" i="1" s="1"/>
  <c r="E179" i="1"/>
  <c r="G179" i="1" s="1"/>
  <c r="D179" i="1"/>
  <c r="F179" i="1" s="1"/>
  <c r="H179" i="1" s="1"/>
  <c r="D170" i="1"/>
  <c r="E170" i="1" s="1"/>
  <c r="F170" i="1" s="1"/>
  <c r="D169" i="1"/>
  <c r="D168" i="1" s="1"/>
  <c r="K157" i="1"/>
  <c r="E156" i="1"/>
  <c r="E157" i="1" s="1"/>
  <c r="E158" i="1" s="1"/>
  <c r="E159" i="1" s="1"/>
  <c r="D156" i="1"/>
  <c r="F156" i="1" s="1"/>
  <c r="H156" i="1" s="1"/>
  <c r="K142" i="1"/>
  <c r="K143" i="1" s="1"/>
  <c r="G134" i="1"/>
  <c r="G135" i="1" s="1"/>
  <c r="G136" i="1" s="1"/>
  <c r="G137" i="1" s="1"/>
  <c r="F134" i="1"/>
  <c r="F135" i="1" s="1"/>
  <c r="F136" i="1" s="1"/>
  <c r="F137" i="1" s="1"/>
  <c r="E123" i="1"/>
  <c r="G123" i="1" s="1"/>
  <c r="D123" i="1"/>
  <c r="F123" i="1" s="1"/>
  <c r="D113" i="1"/>
  <c r="D114" i="1" s="1"/>
  <c r="D115" i="1" s="1"/>
  <c r="F112" i="1"/>
  <c r="E112" i="1"/>
  <c r="E113" i="1" s="1"/>
  <c r="E114" i="1" s="1"/>
  <c r="E115" i="1" s="1"/>
  <c r="D112" i="1"/>
  <c r="E101" i="1"/>
  <c r="E102" i="1" s="1"/>
  <c r="E103" i="1" s="1"/>
  <c r="E104" i="1" s="1"/>
  <c r="D101" i="1"/>
  <c r="F101" i="1" s="1"/>
  <c r="E90" i="1"/>
  <c r="E91" i="1" s="1"/>
  <c r="E92" i="1" s="1"/>
  <c r="E93" i="1" s="1"/>
  <c r="D90" i="1"/>
  <c r="D91" i="1" s="1"/>
  <c r="D92" i="1" s="1"/>
  <c r="D93" i="1" s="1"/>
  <c r="E79" i="1"/>
  <c r="G79" i="1" s="1"/>
  <c r="D79" i="1"/>
  <c r="F79" i="1" s="1"/>
  <c r="E69" i="1"/>
  <c r="E70" i="1" s="1"/>
  <c r="E71" i="1" s="1"/>
  <c r="E72" i="1" s="1"/>
  <c r="D69" i="1"/>
  <c r="F69" i="1" s="1"/>
  <c r="E27" i="1"/>
  <c r="E28" i="1" s="1"/>
  <c r="E29" i="1" s="1"/>
  <c r="E30" i="1" s="1"/>
  <c r="D27" i="1"/>
  <c r="D28" i="1" s="1"/>
  <c r="D29" i="1" s="1"/>
  <c r="D30" i="1" s="1"/>
  <c r="E17" i="1"/>
  <c r="E18" i="1" s="1"/>
  <c r="E19" i="1" s="1"/>
  <c r="E20" i="1" s="1"/>
  <c r="D17" i="1"/>
  <c r="F17" i="1" s="1"/>
  <c r="G112" i="1" l="1"/>
  <c r="E191" i="1"/>
  <c r="B198" i="2"/>
  <c r="F27" i="1"/>
  <c r="G113" i="1"/>
  <c r="F90" i="1"/>
  <c r="H90" i="1" s="1"/>
  <c r="G69" i="1"/>
  <c r="G70" i="1" s="1"/>
  <c r="G71" i="1" s="1"/>
  <c r="G72" i="1" s="1"/>
  <c r="G17" i="1"/>
  <c r="I17" i="1" s="1"/>
  <c r="D70" i="1"/>
  <c r="D71" i="1" s="1"/>
  <c r="D72" i="1" s="1"/>
  <c r="G156" i="1"/>
  <c r="G157" i="1" s="1"/>
  <c r="D18" i="1"/>
  <c r="D19" i="1" s="1"/>
  <c r="D20" i="1" s="1"/>
  <c r="D102" i="1"/>
  <c r="D103" i="1" s="1"/>
  <c r="D104" i="1" s="1"/>
  <c r="D157" i="1"/>
  <c r="D158" i="1" s="1"/>
  <c r="D159" i="1" s="1"/>
  <c r="H79" i="1"/>
  <c r="H69" i="1"/>
  <c r="M157" i="1"/>
  <c r="H101" i="1"/>
  <c r="L152" i="1"/>
  <c r="I179" i="1"/>
  <c r="H123" i="1"/>
  <c r="F28" i="1"/>
  <c r="F29" i="1" s="1"/>
  <c r="F30" i="1" s="1"/>
  <c r="G27" i="1"/>
  <c r="I27" i="1" s="1"/>
  <c r="D80" i="1"/>
  <c r="D81" i="1" s="1"/>
  <c r="D82" i="1" s="1"/>
  <c r="G90" i="1"/>
  <c r="G91" i="1" s="1"/>
  <c r="G92" i="1" s="1"/>
  <c r="G93" i="1" s="1"/>
  <c r="D124" i="1"/>
  <c r="D125" i="1" s="1"/>
  <c r="D126" i="1" s="1"/>
  <c r="K132" i="1"/>
  <c r="K133" i="1" s="1"/>
  <c r="K134" i="1" s="1"/>
  <c r="K135" i="1" s="1"/>
  <c r="G191" i="1"/>
  <c r="I191" i="1" s="1"/>
  <c r="H27" i="1"/>
  <c r="E80" i="1"/>
  <c r="E81" i="1" s="1"/>
  <c r="E82" i="1" s="1"/>
  <c r="E124" i="1"/>
  <c r="E125" i="1" s="1"/>
  <c r="E126" i="1" s="1"/>
  <c r="L132" i="1"/>
  <c r="K152" i="1"/>
  <c r="F157" i="1"/>
  <c r="H157" i="1" s="1"/>
  <c r="D180" i="1"/>
  <c r="F180" i="1" s="1"/>
  <c r="H180" i="1" s="1"/>
  <c r="F91" i="1"/>
  <c r="F92" i="1" s="1"/>
  <c r="F93" i="1" s="1"/>
  <c r="G101" i="1"/>
  <c r="G102" i="1" s="1"/>
  <c r="G103" i="1" s="1"/>
  <c r="G104" i="1" s="1"/>
  <c r="E180" i="1"/>
  <c r="E181" i="1" s="1"/>
  <c r="E182" i="1" s="1"/>
  <c r="F190" i="1"/>
  <c r="H190" i="1" s="1"/>
  <c r="F113" i="1"/>
  <c r="F114" i="1" s="1"/>
  <c r="F115" i="1" s="1"/>
  <c r="G114" i="1"/>
  <c r="G115" i="1" s="1"/>
  <c r="K144" i="1"/>
  <c r="G158" i="1"/>
  <c r="H112" i="1"/>
  <c r="L142" i="1"/>
  <c r="I156" i="1"/>
  <c r="I157" i="1" s="1"/>
  <c r="L157" i="1"/>
  <c r="L158" i="1" s="1"/>
  <c r="L159" i="1" s="1"/>
  <c r="L160" i="1" s="1"/>
  <c r="H28" i="1"/>
  <c r="H29" i="1" s="1"/>
  <c r="H30" i="1" s="1"/>
  <c r="L133" i="1"/>
  <c r="L134" i="1" s="1"/>
  <c r="L135" i="1" s="1"/>
  <c r="K145" i="1"/>
  <c r="G159" i="1"/>
  <c r="D167" i="1"/>
  <c r="D201" i="1" s="1"/>
  <c r="D202" i="1"/>
  <c r="I79" i="1"/>
  <c r="I90" i="1"/>
  <c r="I91" i="1" s="1"/>
  <c r="I92" i="1" s="1"/>
  <c r="I93" i="1" s="1"/>
  <c r="I101" i="1"/>
  <c r="I102" i="1" s="1"/>
  <c r="I103" i="1" s="1"/>
  <c r="I104" i="1" s="1"/>
  <c r="I112" i="1"/>
  <c r="I113" i="1" s="1"/>
  <c r="I123" i="1"/>
  <c r="M142" i="1"/>
  <c r="M143" i="1" s="1"/>
  <c r="M144" i="1" s="1"/>
  <c r="K149" i="1"/>
  <c r="E169" i="1"/>
  <c r="E168" i="1" s="1"/>
  <c r="G170" i="1"/>
  <c r="E192" i="1"/>
  <c r="E193" i="1" s="1"/>
  <c r="D181" i="1"/>
  <c r="D182" i="1" s="1"/>
  <c r="F191" i="1"/>
  <c r="F192" i="1" s="1"/>
  <c r="F193" i="1" s="1"/>
  <c r="H17" i="1"/>
  <c r="G28" i="1"/>
  <c r="G29" i="1" s="1"/>
  <c r="G30" i="1" s="1"/>
  <c r="D205" i="1" l="1"/>
  <c r="F18" i="1"/>
  <c r="F19" i="1" s="1"/>
  <c r="H91" i="1"/>
  <c r="H92" i="1" s="1"/>
  <c r="H93" i="1" s="1"/>
  <c r="I69" i="1"/>
  <c r="I70" i="1" s="1"/>
  <c r="F102" i="1"/>
  <c r="F103" i="1" s="1"/>
  <c r="F104" i="1" s="1"/>
  <c r="M132" i="1"/>
  <c r="M133" i="1" s="1"/>
  <c r="M134" i="1" s="1"/>
  <c r="M135" i="1" s="1"/>
  <c r="F158" i="1"/>
  <c r="F159" i="1" s="1"/>
  <c r="G18" i="1"/>
  <c r="G19" i="1" s="1"/>
  <c r="D203" i="1"/>
  <c r="F70" i="1"/>
  <c r="F71" i="1" s="1"/>
  <c r="F72" i="1" s="1"/>
  <c r="G180" i="1"/>
  <c r="G181" i="1" s="1"/>
  <c r="G182" i="1" s="1"/>
  <c r="H102" i="1"/>
  <c r="H103" i="1" s="1"/>
  <c r="H104" i="1" s="1"/>
  <c r="I158" i="1"/>
  <c r="I159" i="1" s="1"/>
  <c r="D204" i="1"/>
  <c r="M145" i="1"/>
  <c r="H191" i="1"/>
  <c r="H192" i="1" s="1"/>
  <c r="H193" i="1" s="1"/>
  <c r="L153" i="1"/>
  <c r="L154" i="1" s="1"/>
  <c r="K153" i="1"/>
  <c r="K154" i="1" s="1"/>
  <c r="K155" i="1" s="1"/>
  <c r="M152" i="1"/>
  <c r="L155" i="1"/>
  <c r="I71" i="1"/>
  <c r="I72" i="1" s="1"/>
  <c r="K158" i="1"/>
  <c r="K159" i="1" s="1"/>
  <c r="K160" i="1" s="1"/>
  <c r="L143" i="1"/>
  <c r="L144" i="1" s="1"/>
  <c r="L145" i="1" s="1"/>
  <c r="F124" i="1"/>
  <c r="F125" i="1" s="1"/>
  <c r="F126" i="1" s="1"/>
  <c r="H70" i="1"/>
  <c r="H71" i="1" s="1"/>
  <c r="H72" i="1" s="1"/>
  <c r="F80" i="1"/>
  <c r="F81" i="1" s="1"/>
  <c r="F82" i="1" s="1"/>
  <c r="H113" i="1"/>
  <c r="H114" i="1" s="1"/>
  <c r="H115" i="1" s="1"/>
  <c r="I28" i="1"/>
  <c r="I29" i="1" s="1"/>
  <c r="I30" i="1" s="1"/>
  <c r="E205" i="1"/>
  <c r="I114" i="1"/>
  <c r="I115" i="1" s="1"/>
  <c r="I180" i="1"/>
  <c r="I181" i="1" s="1"/>
  <c r="I182" i="1" s="1"/>
  <c r="G80" i="1"/>
  <c r="G81" i="1" s="1"/>
  <c r="G82" i="1" s="1"/>
  <c r="G124" i="1"/>
  <c r="G125" i="1" s="1"/>
  <c r="G126" i="1" s="1"/>
  <c r="E167" i="1"/>
  <c r="E201" i="1" s="1"/>
  <c r="E202" i="1"/>
  <c r="K148" i="1"/>
  <c r="K147" i="1" s="1"/>
  <c r="K146" i="1" s="1"/>
  <c r="L149" i="1"/>
  <c r="F169" i="1"/>
  <c r="G169" i="1" s="1"/>
  <c r="G20" i="1"/>
  <c r="F20" i="1"/>
  <c r="E204" i="1"/>
  <c r="G192" i="1"/>
  <c r="G193" i="1" s="1"/>
  <c r="H18" i="1"/>
  <c r="H170" i="1"/>
  <c r="F181" i="1"/>
  <c r="E203" i="1"/>
  <c r="H158" i="1" l="1"/>
  <c r="H159" i="1" s="1"/>
  <c r="M153" i="1"/>
  <c r="M154" i="1" s="1"/>
  <c r="M155" i="1" s="1"/>
  <c r="F204" i="1"/>
  <c r="I80" i="1"/>
  <c r="I81" i="1" s="1"/>
  <c r="I82" i="1" s="1"/>
  <c r="M158" i="1"/>
  <c r="M159" i="1" s="1"/>
  <c r="M160" i="1" s="1"/>
  <c r="I124" i="1"/>
  <c r="I125" i="1" s="1"/>
  <c r="I126" i="1" s="1"/>
  <c r="H80" i="1"/>
  <c r="H81" i="1" s="1"/>
  <c r="H82" i="1" s="1"/>
  <c r="I18" i="1"/>
  <c r="I19" i="1" s="1"/>
  <c r="I20" i="1" s="1"/>
  <c r="H124" i="1"/>
  <c r="H125" i="1" s="1"/>
  <c r="H126" i="1" s="1"/>
  <c r="G205" i="1"/>
  <c r="G204" i="1"/>
  <c r="F168" i="1"/>
  <c r="G168" i="1" s="1"/>
  <c r="F203" i="1"/>
  <c r="G203" i="1"/>
  <c r="L148" i="1"/>
  <c r="L147" i="1" s="1"/>
  <c r="L146" i="1" s="1"/>
  <c r="M149" i="1"/>
  <c r="H169" i="1"/>
  <c r="I170" i="1"/>
  <c r="H19" i="1"/>
  <c r="F182" i="1"/>
  <c r="F205" i="1" s="1"/>
  <c r="H181" i="1"/>
  <c r="I192" i="1"/>
  <c r="I193" i="1" s="1"/>
  <c r="H168" i="1" l="1"/>
  <c r="H182" i="1"/>
  <c r="H204" i="1"/>
  <c r="H20" i="1"/>
  <c r="G202" i="1"/>
  <c r="H203" i="1"/>
  <c r="I169" i="1"/>
  <c r="F167" i="1"/>
  <c r="F201" i="1" s="1"/>
  <c r="F202" i="1"/>
  <c r="H202" i="1"/>
  <c r="I205" i="1"/>
  <c r="M148" i="1"/>
  <c r="M147" i="1" s="1"/>
  <c r="M146" i="1" s="1"/>
  <c r="I204" i="1"/>
  <c r="H205" i="1" l="1"/>
  <c r="I168" i="1"/>
  <c r="I203" i="1"/>
  <c r="G167" i="1"/>
  <c r="G201" i="1" l="1"/>
  <c r="H167" i="1"/>
  <c r="H201" i="1" s="1"/>
  <c r="I202" i="1"/>
  <c r="I167" i="1" l="1"/>
  <c r="I201" i="1" s="1"/>
</calcChain>
</file>

<file path=xl/sharedStrings.xml><?xml version="1.0" encoding="utf-8"?>
<sst xmlns="http://schemas.openxmlformats.org/spreadsheetml/2006/main" count="388" uniqueCount="41">
  <si>
    <t>职称：</t>
  </si>
  <si>
    <t>联系电话：</t>
  </si>
  <si>
    <t>联系邮箱：</t>
  </si>
  <si>
    <t>廖斌</t>
  </si>
  <si>
    <t>北京联合大学旅游学院</t>
  </si>
  <si>
    <t>讲师</t>
  </si>
  <si>
    <t xml:space="preserve">bnuliaobin@126.com </t>
  </si>
  <si>
    <t>谷慧敏</t>
  </si>
  <si>
    <t>北京第二外国语大学</t>
  </si>
  <si>
    <t>\</t>
  </si>
  <si>
    <t>吕宁</t>
  </si>
  <si>
    <t>张香菊</t>
  </si>
  <si>
    <t>贵州师范学院</t>
  </si>
  <si>
    <t>中国科学院博士</t>
  </si>
  <si>
    <t>职务：</t>
  </si>
  <si>
    <t>China</t>
    <phoneticPr fontId="5" type="noConversion"/>
  </si>
  <si>
    <t>Western</t>
    <phoneticPr fontId="5" type="noConversion"/>
  </si>
  <si>
    <t>Central</t>
    <phoneticPr fontId="5" type="noConversion"/>
  </si>
  <si>
    <t>Eastern</t>
    <phoneticPr fontId="5" type="noConversion"/>
  </si>
  <si>
    <t>Number of tourists</t>
    <phoneticPr fontId="5" type="noConversion"/>
  </si>
  <si>
    <t>expenditure</t>
    <phoneticPr fontId="5" type="noConversion"/>
  </si>
  <si>
    <t>Year</t>
    <phoneticPr fontId="5" type="noConversion"/>
  </si>
  <si>
    <t>Name：窦群</t>
  </si>
  <si>
    <t>Name：张金山</t>
  </si>
  <si>
    <t>Name：李柏文</t>
  </si>
  <si>
    <t>Name：刘敏</t>
  </si>
  <si>
    <t>Name：张晓宇</t>
  </si>
  <si>
    <t>Name：</t>
  </si>
  <si>
    <t>Name：邓宁</t>
  </si>
  <si>
    <t>Name：牛宇</t>
  </si>
  <si>
    <t>Name：薛鑫</t>
  </si>
  <si>
    <t>Name：陈东军</t>
  </si>
  <si>
    <t>Name：吴普</t>
  </si>
  <si>
    <t>Name：孙振杰</t>
  </si>
  <si>
    <t>Name：程钢海</t>
  </si>
  <si>
    <t>Name：李科扬、马澜</t>
  </si>
  <si>
    <t>Name：于洋</t>
  </si>
  <si>
    <t>Institute：北京联合大学</t>
  </si>
  <si>
    <t>Institute：</t>
  </si>
  <si>
    <t>year</t>
    <phoneticPr fontId="5" type="noConversion"/>
  </si>
  <si>
    <t>number of trips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</si>
</sst>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%"/>
    <numFmt numFmtId="179" formatCode="0_ "/>
    <numFmt numFmtId="180" formatCode="0.00_ "/>
  </numFmts>
  <fonts count="6" x14ac:knownFonts="1">
    <font>
      <sz val="11"/>
      <color theme="1"/>
      <name val="宋体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9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 wrapText="1"/>
    </xf>
    <xf numFmtId="180" fontId="4" fillId="0" borderId="5" xfId="0" applyNumberFormat="1" applyFont="1" applyBorder="1" applyAlignment="1">
      <alignment horizontal="center" vertical="center" wrapText="1"/>
    </xf>
    <xf numFmtId="10" fontId="4" fillId="0" borderId="6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/>
    </xf>
    <xf numFmtId="180" fontId="4" fillId="0" borderId="10" xfId="0" applyNumberFormat="1" applyFont="1" applyBorder="1" applyAlignment="1">
      <alignment horizontal="center" vertical="center" wrapText="1"/>
    </xf>
    <xf numFmtId="10" fontId="4" fillId="0" borderId="11" xfId="0" applyNumberFormat="1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"/>
  <sheetViews>
    <sheetView zoomScaleNormal="100" workbookViewId="0">
      <selection activeCell="P1" sqref="P1:X1048576"/>
    </sheetView>
  </sheetViews>
  <sheetFormatPr defaultColWidth="8.77734375" defaultRowHeight="14.4" x14ac:dyDescent="0.25"/>
  <cols>
    <col min="4" max="4" width="9.33203125"/>
  </cols>
  <sheetData>
    <row r="1" spans="1:12" s="1" customFormat="1" ht="17.399999999999999" customHeight="1" x14ac:dyDescent="0.25">
      <c r="A1" s="2" t="s">
        <v>22</v>
      </c>
      <c r="B1" s="2"/>
      <c r="C1" s="2" t="s">
        <v>37</v>
      </c>
      <c r="D1" s="2"/>
      <c r="E1" s="2" t="s">
        <v>0</v>
      </c>
      <c r="F1" s="2"/>
      <c r="G1" s="2"/>
      <c r="H1" s="2"/>
      <c r="I1" s="2"/>
      <c r="J1" s="2"/>
    </row>
    <row r="2" spans="1:12" s="1" customFormat="1" ht="17.399999999999999" customHeight="1" x14ac:dyDescent="0.25">
      <c r="A2" s="2" t="s">
        <v>0</v>
      </c>
      <c r="B2" s="2"/>
      <c r="C2" s="2" t="s">
        <v>1</v>
      </c>
      <c r="D2" s="2"/>
      <c r="E2" s="2" t="s">
        <v>2</v>
      </c>
      <c r="F2" s="2"/>
      <c r="G2" s="2"/>
      <c r="H2" s="2"/>
      <c r="I2" s="2"/>
      <c r="J2" s="2"/>
    </row>
    <row r="3" spans="1:12" s="1" customFormat="1" x14ac:dyDescent="0.25">
      <c r="A3" s="3"/>
      <c r="B3" s="26" t="s">
        <v>15</v>
      </c>
      <c r="C3" s="27"/>
      <c r="D3" s="26" t="s">
        <v>16</v>
      </c>
      <c r="E3" s="27"/>
      <c r="F3" s="26" t="s">
        <v>17</v>
      </c>
      <c r="G3" s="27"/>
      <c r="H3" s="26" t="s">
        <v>18</v>
      </c>
      <c r="I3" s="27"/>
      <c r="J3" s="2"/>
    </row>
    <row r="4" spans="1:12" s="1" customFormat="1" x14ac:dyDescent="0.25">
      <c r="A4" s="3" t="s">
        <v>21</v>
      </c>
      <c r="B4" s="3" t="s">
        <v>19</v>
      </c>
      <c r="C4" s="3" t="s">
        <v>20</v>
      </c>
      <c r="D4" s="3" t="s">
        <v>19</v>
      </c>
      <c r="E4" s="3" t="s">
        <v>20</v>
      </c>
      <c r="F4" s="3" t="s">
        <v>19</v>
      </c>
      <c r="G4" s="3" t="s">
        <v>20</v>
      </c>
      <c r="H4" s="3" t="s">
        <v>19</v>
      </c>
      <c r="I4" s="3" t="s">
        <v>20</v>
      </c>
      <c r="J4" s="2"/>
    </row>
    <row r="5" spans="1:12" s="1" customFormat="1" ht="17.399999999999999" customHeight="1" x14ac:dyDescent="0.25">
      <c r="A5" s="3">
        <v>2017</v>
      </c>
      <c r="B5" s="4">
        <v>0.6</v>
      </c>
      <c r="C5" s="4">
        <v>0.66</v>
      </c>
      <c r="D5" s="4">
        <v>0.5</v>
      </c>
      <c r="E5" s="4">
        <v>0.63</v>
      </c>
      <c r="F5" s="4">
        <v>0.6</v>
      </c>
      <c r="G5" s="4">
        <v>0.66</v>
      </c>
      <c r="H5" s="4">
        <v>0.65</v>
      </c>
      <c r="I5" s="4">
        <v>0.72</v>
      </c>
      <c r="J5" s="2"/>
    </row>
    <row r="6" spans="1:12" s="1" customFormat="1" ht="17.399999999999999" customHeight="1" x14ac:dyDescent="0.25">
      <c r="A6" s="3">
        <v>2013</v>
      </c>
      <c r="B6" s="5">
        <v>0.56999999999999995</v>
      </c>
      <c r="C6" s="5">
        <v>0.61</v>
      </c>
      <c r="D6" s="5">
        <v>0.47</v>
      </c>
      <c r="E6" s="5">
        <v>0.56999999999999995</v>
      </c>
      <c r="F6" s="5">
        <v>0.56999999999999995</v>
      </c>
      <c r="G6" s="5">
        <v>0.61</v>
      </c>
      <c r="H6" s="5">
        <v>0.62</v>
      </c>
      <c r="I6" s="5">
        <v>0.65</v>
      </c>
      <c r="J6" s="2"/>
    </row>
    <row r="7" spans="1:12" s="10" customFormat="1" ht="17.399999999999999" customHeight="1" x14ac:dyDescent="0.25">
      <c r="A7" s="3">
        <v>2008</v>
      </c>
      <c r="B7" s="5">
        <v>0.54</v>
      </c>
      <c r="C7" s="5">
        <v>0.57999999999999996</v>
      </c>
      <c r="D7" s="5">
        <v>0.44</v>
      </c>
      <c r="E7" s="5">
        <v>0.54</v>
      </c>
      <c r="F7" s="5">
        <v>0.54</v>
      </c>
      <c r="G7" s="5">
        <v>0.57999999999999996</v>
      </c>
      <c r="H7" s="5">
        <v>0.59</v>
      </c>
      <c r="I7" s="5">
        <v>0.62</v>
      </c>
      <c r="J7" s="2"/>
      <c r="K7" s="1"/>
      <c r="L7" s="1"/>
    </row>
    <row r="8" spans="1:12" s="1" customFormat="1" x14ac:dyDescent="0.25">
      <c r="A8" s="3">
        <v>2004</v>
      </c>
      <c r="B8" s="5">
        <v>0.53</v>
      </c>
      <c r="C8" s="5">
        <v>0.56000000000000005</v>
      </c>
      <c r="D8" s="5">
        <v>0.43</v>
      </c>
      <c r="E8" s="5">
        <v>0.53</v>
      </c>
      <c r="F8" s="5">
        <v>0.53</v>
      </c>
      <c r="G8" s="5">
        <v>0.56000000000000005</v>
      </c>
      <c r="H8" s="5">
        <v>0.57999999999999996</v>
      </c>
      <c r="I8" s="5">
        <v>0.6</v>
      </c>
      <c r="J8" s="2"/>
    </row>
    <row r="9" spans="1:12" s="1" customFormat="1" x14ac:dyDescent="0.25">
      <c r="A9" s="3">
        <v>2000</v>
      </c>
      <c r="B9" s="5">
        <v>0.52</v>
      </c>
      <c r="C9" s="5">
        <v>0.55000000000000004</v>
      </c>
      <c r="D9" s="5">
        <v>0.42</v>
      </c>
      <c r="E9" s="5">
        <v>0.52</v>
      </c>
      <c r="F9" s="5">
        <v>0.52</v>
      </c>
      <c r="G9" s="5">
        <v>0.55000000000000004</v>
      </c>
      <c r="H9" s="5">
        <v>0.56999999999999995</v>
      </c>
      <c r="I9" s="5">
        <v>0.59</v>
      </c>
      <c r="J9" s="2"/>
    </row>
    <row r="12" spans="1:12" s="1" customFormat="1" ht="17.399999999999999" customHeight="1" x14ac:dyDescent="0.25">
      <c r="A12" s="2" t="s">
        <v>23</v>
      </c>
      <c r="B12" s="2"/>
      <c r="C12" s="2" t="s">
        <v>37</v>
      </c>
      <c r="D12" s="2"/>
      <c r="E12" s="2" t="s">
        <v>0</v>
      </c>
      <c r="F12" s="2"/>
      <c r="G12" s="2"/>
      <c r="H12" s="2"/>
      <c r="I12" s="2"/>
      <c r="J12" s="2"/>
    </row>
    <row r="13" spans="1:12" s="1" customFormat="1" ht="17.399999999999999" customHeight="1" x14ac:dyDescent="0.25">
      <c r="A13" s="2" t="s">
        <v>0</v>
      </c>
      <c r="B13" s="2"/>
      <c r="C13" s="2" t="s">
        <v>1</v>
      </c>
      <c r="D13" s="2"/>
      <c r="E13" s="2" t="s">
        <v>2</v>
      </c>
      <c r="F13" s="2"/>
      <c r="G13" s="2"/>
      <c r="H13" s="2"/>
      <c r="I13" s="2"/>
      <c r="J13" s="2"/>
    </row>
    <row r="14" spans="1:12" s="1" customFormat="1" x14ac:dyDescent="0.25">
      <c r="A14" s="3"/>
      <c r="B14" s="26" t="s">
        <v>15</v>
      </c>
      <c r="C14" s="27"/>
      <c r="D14" s="26" t="s">
        <v>16</v>
      </c>
      <c r="E14" s="27"/>
      <c r="F14" s="26" t="s">
        <v>17</v>
      </c>
      <c r="G14" s="27"/>
      <c r="H14" s="26" t="s">
        <v>18</v>
      </c>
      <c r="I14" s="27"/>
      <c r="J14" s="2"/>
    </row>
    <row r="15" spans="1:12" s="1" customFormat="1" x14ac:dyDescent="0.25">
      <c r="A15" s="3" t="s">
        <v>21</v>
      </c>
      <c r="B15" s="3" t="s">
        <v>19</v>
      </c>
      <c r="C15" s="3" t="s">
        <v>20</v>
      </c>
      <c r="D15" s="3" t="s">
        <v>19</v>
      </c>
      <c r="E15" s="3" t="s">
        <v>20</v>
      </c>
      <c r="F15" s="3" t="s">
        <v>19</v>
      </c>
      <c r="G15" s="3" t="s">
        <v>20</v>
      </c>
      <c r="H15" s="3" t="s">
        <v>19</v>
      </c>
      <c r="I15" s="3" t="s">
        <v>20</v>
      </c>
      <c r="J15" s="2"/>
    </row>
    <row r="16" spans="1:12" s="1" customFormat="1" ht="17.399999999999999" customHeight="1" x14ac:dyDescent="0.25">
      <c r="A16" s="3">
        <v>2017</v>
      </c>
      <c r="B16" s="4">
        <v>0.65</v>
      </c>
      <c r="C16" s="4">
        <v>0.7</v>
      </c>
      <c r="D16" s="4">
        <v>0.55000000000000004</v>
      </c>
      <c r="E16" s="4">
        <v>0.6</v>
      </c>
      <c r="F16" s="4">
        <v>0.65</v>
      </c>
      <c r="G16" s="4">
        <v>0.7</v>
      </c>
      <c r="H16" s="4">
        <v>0.75</v>
      </c>
      <c r="I16" s="4">
        <v>0.8</v>
      </c>
      <c r="J16" s="2"/>
    </row>
    <row r="17" spans="1:12" s="1" customFormat="1" ht="17.399999999999999" customHeight="1" x14ac:dyDescent="0.25">
      <c r="A17" s="3">
        <v>2013</v>
      </c>
      <c r="B17" s="5">
        <v>0.6</v>
      </c>
      <c r="C17" s="5">
        <v>0.65</v>
      </c>
      <c r="D17" s="5">
        <f>D16-(B16-B17)</f>
        <v>0.5</v>
      </c>
      <c r="E17" s="5">
        <f>E16-(C16-C17)</f>
        <v>0.55000000000000004</v>
      </c>
      <c r="F17" s="5">
        <f>F16-(D16-D17)</f>
        <v>0.6</v>
      </c>
      <c r="G17" s="5">
        <f>G16-(E16-E17)</f>
        <v>0.65</v>
      </c>
      <c r="H17" s="5">
        <f>H16-(F16-F17)</f>
        <v>0.7</v>
      </c>
      <c r="I17" s="5">
        <f>I16-(G16-G17)</f>
        <v>0.75000000000000011</v>
      </c>
      <c r="J17" s="2"/>
    </row>
    <row r="18" spans="1:12" s="10" customFormat="1" ht="17.399999999999999" customHeight="1" x14ac:dyDescent="0.25">
      <c r="A18" s="3">
        <v>2008</v>
      </c>
      <c r="B18" s="5">
        <v>0.56000000000000005</v>
      </c>
      <c r="C18" s="5">
        <v>0.6</v>
      </c>
      <c r="D18" s="5">
        <f>D17-(B17-B18)</f>
        <v>0.46000000000000008</v>
      </c>
      <c r="E18" s="5">
        <f>E17-(C17-C18)</f>
        <v>0.5</v>
      </c>
      <c r="F18" s="5">
        <f>F17-(D17-D18)</f>
        <v>0.56000000000000005</v>
      </c>
      <c r="G18" s="5">
        <f>G17-(E17-E18)</f>
        <v>0.6</v>
      </c>
      <c r="H18" s="5">
        <f>H17-(F17-F18)</f>
        <v>0.66</v>
      </c>
      <c r="I18" s="5">
        <f>I17-(G17-G18)</f>
        <v>0.70000000000000007</v>
      </c>
      <c r="J18" s="2"/>
      <c r="K18" s="1"/>
      <c r="L18" s="1"/>
    </row>
    <row r="19" spans="1:12" s="1" customFormat="1" x14ac:dyDescent="0.25">
      <c r="A19" s="3">
        <v>2004</v>
      </c>
      <c r="B19" s="5">
        <v>0.53</v>
      </c>
      <c r="C19" s="5">
        <v>0.56000000000000005</v>
      </c>
      <c r="D19" s="5">
        <f>D18-(B18-B19)</f>
        <v>0.43000000000000005</v>
      </c>
      <c r="E19" s="5">
        <f>E18-(C18-C19)</f>
        <v>0.46000000000000008</v>
      </c>
      <c r="F19" s="5">
        <f>F18-(D18-D19)</f>
        <v>0.53</v>
      </c>
      <c r="G19" s="5">
        <f>G18-(E18-E19)</f>
        <v>0.56000000000000005</v>
      </c>
      <c r="H19" s="5">
        <f>H18-(F18-F19)</f>
        <v>0.63</v>
      </c>
      <c r="I19" s="5">
        <f>I18-(G18-G19)</f>
        <v>0.66000000000000014</v>
      </c>
      <c r="J19" s="2"/>
    </row>
    <row r="20" spans="1:12" s="1" customFormat="1" x14ac:dyDescent="0.25">
      <c r="A20" s="3">
        <v>2000</v>
      </c>
      <c r="B20" s="5">
        <v>0.5</v>
      </c>
      <c r="C20" s="5">
        <v>0.5</v>
      </c>
      <c r="D20" s="5">
        <f>D19-(B19-B20)</f>
        <v>0.4</v>
      </c>
      <c r="E20" s="5">
        <f>E19-(C19-C20)</f>
        <v>0.4</v>
      </c>
      <c r="F20" s="5">
        <f>F19-(D19-D20)</f>
        <v>0.5</v>
      </c>
      <c r="G20" s="5">
        <f>G19-(E19-E20)</f>
        <v>0.5</v>
      </c>
      <c r="H20" s="5">
        <f>H19-(F19-F20)</f>
        <v>0.6</v>
      </c>
      <c r="I20" s="5">
        <f>I19-(G19-G20)</f>
        <v>0.60000000000000009</v>
      </c>
      <c r="J20" s="2"/>
    </row>
    <row r="22" spans="1:12" x14ac:dyDescent="0.25">
      <c r="A22" s="2" t="s">
        <v>24</v>
      </c>
      <c r="B22" s="2"/>
      <c r="C22" s="2" t="s">
        <v>37</v>
      </c>
      <c r="D22" s="2"/>
      <c r="E22" s="2" t="s">
        <v>0</v>
      </c>
      <c r="F22" s="2"/>
      <c r="G22" s="2"/>
      <c r="H22" s="2"/>
      <c r="I22" s="2"/>
    </row>
    <row r="23" spans="1:12" x14ac:dyDescent="0.25">
      <c r="A23" s="2" t="s">
        <v>0</v>
      </c>
      <c r="B23" s="2"/>
      <c r="C23" s="2" t="s">
        <v>1</v>
      </c>
      <c r="D23" s="2"/>
      <c r="E23" s="2" t="s">
        <v>2</v>
      </c>
      <c r="F23" s="2"/>
      <c r="G23" s="2"/>
      <c r="H23" s="2"/>
      <c r="I23" s="2"/>
    </row>
    <row r="24" spans="1:12" x14ac:dyDescent="0.25">
      <c r="A24" s="3"/>
      <c r="B24" s="26" t="s">
        <v>15</v>
      </c>
      <c r="C24" s="27"/>
      <c r="D24" s="26" t="s">
        <v>16</v>
      </c>
      <c r="E24" s="27"/>
      <c r="F24" s="26" t="s">
        <v>17</v>
      </c>
      <c r="G24" s="27"/>
      <c r="H24" s="26" t="s">
        <v>18</v>
      </c>
      <c r="I24" s="27"/>
    </row>
    <row r="25" spans="1:12" x14ac:dyDescent="0.25">
      <c r="A25" s="3" t="s">
        <v>21</v>
      </c>
      <c r="B25" s="3" t="s">
        <v>19</v>
      </c>
      <c r="C25" s="3" t="s">
        <v>20</v>
      </c>
      <c r="D25" s="3" t="s">
        <v>19</v>
      </c>
      <c r="E25" s="3" t="s">
        <v>20</v>
      </c>
      <c r="F25" s="3" t="s">
        <v>19</v>
      </c>
      <c r="G25" s="3" t="s">
        <v>20</v>
      </c>
      <c r="H25" s="3" t="s">
        <v>19</v>
      </c>
      <c r="I25" s="3" t="s">
        <v>20</v>
      </c>
    </row>
    <row r="26" spans="1:12" x14ac:dyDescent="0.25">
      <c r="A26" s="3">
        <v>2017</v>
      </c>
      <c r="B26" s="4">
        <v>0.7</v>
      </c>
      <c r="C26" s="4">
        <v>0.75</v>
      </c>
      <c r="D26" s="4">
        <v>0.65</v>
      </c>
      <c r="E26" s="4">
        <v>0.7</v>
      </c>
      <c r="F26" s="4">
        <v>0.7</v>
      </c>
      <c r="G26" s="4">
        <v>0.75</v>
      </c>
      <c r="H26" s="4">
        <v>0.75</v>
      </c>
      <c r="I26" s="4">
        <v>0.8</v>
      </c>
    </row>
    <row r="27" spans="1:12" x14ac:dyDescent="0.25">
      <c r="A27" s="3">
        <v>2013</v>
      </c>
      <c r="B27" s="5">
        <v>0.6</v>
      </c>
      <c r="C27" s="5">
        <v>0.65</v>
      </c>
      <c r="D27" s="5">
        <f>D26-(B26-B27)</f>
        <v>0.55000000000000004</v>
      </c>
      <c r="E27" s="5">
        <f>E26-(C26-C27)</f>
        <v>0.6</v>
      </c>
      <c r="F27" s="5">
        <f>F26-(D26-D27)</f>
        <v>0.6</v>
      </c>
      <c r="G27" s="5">
        <f>G26-(E26-E27)</f>
        <v>0.65</v>
      </c>
      <c r="H27" s="5">
        <f>H26-(F26-F27)</f>
        <v>0.65</v>
      </c>
      <c r="I27" s="5">
        <f>I26-(G26-G27)</f>
        <v>0.70000000000000007</v>
      </c>
    </row>
    <row r="28" spans="1:12" x14ac:dyDescent="0.25">
      <c r="A28" s="3">
        <v>2008</v>
      </c>
      <c r="B28" s="6">
        <v>0.51</v>
      </c>
      <c r="C28" s="6">
        <v>0.66</v>
      </c>
      <c r="D28" s="5">
        <f>D27-(B27-B28)</f>
        <v>0.46000000000000008</v>
      </c>
      <c r="E28" s="5">
        <f>E27-(C27-C28)</f>
        <v>0.61</v>
      </c>
      <c r="F28" s="5">
        <f>F27-(D27-D28)</f>
        <v>0.51</v>
      </c>
      <c r="G28" s="5">
        <f>G27-(E27-E28)</f>
        <v>0.66</v>
      </c>
      <c r="H28" s="5">
        <f>H27-(F27-F28)</f>
        <v>0.56000000000000005</v>
      </c>
      <c r="I28" s="5">
        <f>I27-(G27-G28)</f>
        <v>0.71000000000000008</v>
      </c>
    </row>
    <row r="29" spans="1:12" x14ac:dyDescent="0.25">
      <c r="A29" s="3">
        <v>2004</v>
      </c>
      <c r="B29" s="6">
        <v>0.49</v>
      </c>
      <c r="C29" s="6">
        <v>0.59</v>
      </c>
      <c r="D29" s="5">
        <f>D28-(B28-B29)</f>
        <v>0.44000000000000006</v>
      </c>
      <c r="E29" s="5">
        <f>E28-(C28-C29)</f>
        <v>0.53999999999999992</v>
      </c>
      <c r="F29" s="5">
        <f>F28-(D28-D29)</f>
        <v>0.49</v>
      </c>
      <c r="G29" s="5">
        <f>G28-(E28-E29)</f>
        <v>0.59</v>
      </c>
      <c r="H29" s="5">
        <f>H28-(F28-F29)</f>
        <v>0.54</v>
      </c>
      <c r="I29" s="5">
        <f>I28-(G28-G29)</f>
        <v>0.64</v>
      </c>
    </row>
    <row r="30" spans="1:12" x14ac:dyDescent="0.25">
      <c r="A30" s="3">
        <v>2000</v>
      </c>
      <c r="B30" s="6">
        <v>0.48</v>
      </c>
      <c r="C30" s="6">
        <v>0.55000000000000004</v>
      </c>
      <c r="D30" s="5">
        <f>D29-(B29-B30)</f>
        <v>0.43000000000000005</v>
      </c>
      <c r="E30" s="5">
        <f>E29-(C29-C30)</f>
        <v>0.5</v>
      </c>
      <c r="F30" s="5">
        <f>F29-(D29-D30)</f>
        <v>0.48</v>
      </c>
      <c r="G30" s="5">
        <f>G29-(E29-E30)</f>
        <v>0.55000000000000004</v>
      </c>
      <c r="H30" s="5">
        <f>H29-(F29-F30)</f>
        <v>0.53</v>
      </c>
      <c r="I30" s="5">
        <f>I29-(G29-G30)</f>
        <v>0.60000000000000009</v>
      </c>
    </row>
    <row r="32" spans="1:12" x14ac:dyDescent="0.25">
      <c r="A32" s="2" t="s">
        <v>25</v>
      </c>
      <c r="B32" s="2"/>
      <c r="C32" s="2" t="s">
        <v>37</v>
      </c>
      <c r="D32" s="2"/>
      <c r="E32" s="2" t="s">
        <v>0</v>
      </c>
      <c r="F32" s="2"/>
      <c r="G32" s="2"/>
      <c r="H32" s="2"/>
      <c r="I32" s="2"/>
    </row>
    <row r="33" spans="1:9" x14ac:dyDescent="0.25">
      <c r="A33" s="2" t="s">
        <v>0</v>
      </c>
      <c r="B33" s="2"/>
      <c r="C33" s="2" t="s">
        <v>1</v>
      </c>
      <c r="D33" s="2"/>
      <c r="E33" s="2" t="s">
        <v>2</v>
      </c>
      <c r="F33" s="2"/>
      <c r="G33" s="2"/>
      <c r="H33" s="2"/>
      <c r="I33" s="2"/>
    </row>
    <row r="34" spans="1:9" x14ac:dyDescent="0.25">
      <c r="A34" s="3"/>
      <c r="B34" s="26" t="s">
        <v>15</v>
      </c>
      <c r="C34" s="27"/>
      <c r="D34" s="26" t="s">
        <v>16</v>
      </c>
      <c r="E34" s="27"/>
      <c r="F34" s="26" t="s">
        <v>17</v>
      </c>
      <c r="G34" s="27"/>
      <c r="H34" s="26" t="s">
        <v>18</v>
      </c>
      <c r="I34" s="27"/>
    </row>
    <row r="35" spans="1:9" x14ac:dyDescent="0.25">
      <c r="A35" s="3" t="s">
        <v>21</v>
      </c>
      <c r="B35" s="3" t="s">
        <v>19</v>
      </c>
      <c r="C35" s="3" t="s">
        <v>20</v>
      </c>
      <c r="D35" s="3" t="s">
        <v>19</v>
      </c>
      <c r="E35" s="3" t="s">
        <v>20</v>
      </c>
      <c r="F35" s="3" t="s">
        <v>19</v>
      </c>
      <c r="G35" s="3" t="s">
        <v>20</v>
      </c>
      <c r="H35" s="3" t="s">
        <v>19</v>
      </c>
      <c r="I35" s="3" t="s">
        <v>20</v>
      </c>
    </row>
    <row r="36" spans="1:9" x14ac:dyDescent="0.25">
      <c r="A36" s="3">
        <v>2017</v>
      </c>
      <c r="B36" s="6">
        <v>0.51</v>
      </c>
      <c r="C36" s="6">
        <v>0.66</v>
      </c>
      <c r="D36" s="6">
        <v>0.5</v>
      </c>
      <c r="E36" s="6">
        <v>0.63</v>
      </c>
      <c r="F36" s="6">
        <v>0.51</v>
      </c>
      <c r="G36" s="6">
        <v>0.66</v>
      </c>
      <c r="H36" s="6">
        <v>0.52</v>
      </c>
      <c r="I36" s="6">
        <v>0.68</v>
      </c>
    </row>
    <row r="37" spans="1:9" x14ac:dyDescent="0.25">
      <c r="A37" s="3">
        <v>2013</v>
      </c>
      <c r="B37" s="6">
        <v>0.49</v>
      </c>
      <c r="C37" s="6">
        <v>0.59</v>
      </c>
      <c r="D37" s="6">
        <v>0.49</v>
      </c>
      <c r="E37" s="6">
        <v>0.56999999999999995</v>
      </c>
      <c r="F37" s="6">
        <v>0.49</v>
      </c>
      <c r="G37" s="6">
        <v>0.59</v>
      </c>
      <c r="H37" s="6">
        <v>0.5</v>
      </c>
      <c r="I37" s="6">
        <v>0.6</v>
      </c>
    </row>
    <row r="38" spans="1:9" x14ac:dyDescent="0.25">
      <c r="A38" s="3">
        <v>2008</v>
      </c>
      <c r="B38" s="6">
        <v>0.48</v>
      </c>
      <c r="C38" s="6">
        <v>0.55000000000000004</v>
      </c>
      <c r="D38" s="6">
        <v>0.47</v>
      </c>
      <c r="E38" s="6">
        <v>0.54</v>
      </c>
      <c r="F38" s="6">
        <v>0.48</v>
      </c>
      <c r="G38" s="6">
        <v>0.54</v>
      </c>
      <c r="H38" s="6">
        <v>0.49</v>
      </c>
      <c r="I38" s="6">
        <v>0.56000000000000005</v>
      </c>
    </row>
    <row r="39" spans="1:9" x14ac:dyDescent="0.25">
      <c r="A39" s="3">
        <v>2004</v>
      </c>
      <c r="B39" s="6">
        <v>0.47</v>
      </c>
      <c r="C39" s="6">
        <v>0.54</v>
      </c>
      <c r="D39" s="6">
        <v>0.47</v>
      </c>
      <c r="E39" s="6">
        <v>0.53</v>
      </c>
      <c r="F39" s="6">
        <v>0.47</v>
      </c>
      <c r="G39" s="6">
        <v>0.54</v>
      </c>
      <c r="H39" s="6">
        <v>0.48</v>
      </c>
      <c r="I39" s="6">
        <v>0.54</v>
      </c>
    </row>
    <row r="40" spans="1:9" x14ac:dyDescent="0.25">
      <c r="A40" s="3">
        <v>2000</v>
      </c>
      <c r="B40" s="6">
        <v>0.46</v>
      </c>
      <c r="C40" s="6">
        <v>0.53</v>
      </c>
      <c r="D40" s="6">
        <v>0.45</v>
      </c>
      <c r="E40" s="6">
        <v>0.5</v>
      </c>
      <c r="F40" s="6">
        <v>0.46</v>
      </c>
      <c r="G40" s="6">
        <v>0.53</v>
      </c>
      <c r="H40" s="6">
        <v>0.47</v>
      </c>
      <c r="I40" s="6">
        <v>0.54</v>
      </c>
    </row>
    <row r="43" spans="1:9" x14ac:dyDescent="0.25">
      <c r="A43" s="2" t="s">
        <v>26</v>
      </c>
      <c r="B43" s="2"/>
      <c r="C43" s="2" t="s">
        <v>37</v>
      </c>
      <c r="D43" s="2"/>
      <c r="E43" s="2" t="s">
        <v>0</v>
      </c>
      <c r="F43" s="2"/>
      <c r="G43" s="2"/>
      <c r="H43" s="2"/>
      <c r="I43" s="2"/>
    </row>
    <row r="44" spans="1:9" x14ac:dyDescent="0.25">
      <c r="A44" s="2" t="s">
        <v>0</v>
      </c>
      <c r="B44" s="2"/>
      <c r="C44" s="2" t="s">
        <v>1</v>
      </c>
      <c r="D44" s="2"/>
      <c r="E44" s="2" t="s">
        <v>2</v>
      </c>
      <c r="F44" s="2"/>
      <c r="G44" s="2"/>
      <c r="H44" s="2"/>
      <c r="I44" s="2"/>
    </row>
    <row r="45" spans="1:9" x14ac:dyDescent="0.25">
      <c r="A45" s="3"/>
      <c r="B45" s="26" t="s">
        <v>15</v>
      </c>
      <c r="C45" s="27"/>
      <c r="D45" s="26" t="s">
        <v>16</v>
      </c>
      <c r="E45" s="27"/>
      <c r="F45" s="26" t="s">
        <v>17</v>
      </c>
      <c r="G45" s="27"/>
      <c r="H45" s="26" t="s">
        <v>18</v>
      </c>
      <c r="I45" s="27"/>
    </row>
    <row r="46" spans="1:9" x14ac:dyDescent="0.25">
      <c r="A46" s="3" t="s">
        <v>21</v>
      </c>
      <c r="B46" s="3" t="s">
        <v>19</v>
      </c>
      <c r="C46" s="3" t="s">
        <v>20</v>
      </c>
      <c r="D46" s="3" t="s">
        <v>19</v>
      </c>
      <c r="E46" s="3" t="s">
        <v>20</v>
      </c>
      <c r="F46" s="3" t="s">
        <v>19</v>
      </c>
      <c r="G46" s="3" t="s">
        <v>20</v>
      </c>
      <c r="H46" s="3" t="s">
        <v>19</v>
      </c>
      <c r="I46" s="3" t="s">
        <v>20</v>
      </c>
    </row>
    <row r="47" spans="1:9" x14ac:dyDescent="0.25">
      <c r="A47" s="3">
        <v>2017</v>
      </c>
      <c r="B47" s="6">
        <v>0.51639999999999997</v>
      </c>
      <c r="C47" s="6">
        <v>0.67279999999999995</v>
      </c>
      <c r="D47" s="6">
        <v>0.52200000000000002</v>
      </c>
      <c r="E47" s="6">
        <v>0.624</v>
      </c>
      <c r="F47" s="6">
        <v>0.51</v>
      </c>
      <c r="G47" s="6">
        <v>0.69</v>
      </c>
      <c r="H47" s="6">
        <v>0.52</v>
      </c>
      <c r="I47" s="6">
        <v>0.68</v>
      </c>
    </row>
    <row r="48" spans="1:9" x14ac:dyDescent="0.25">
      <c r="A48" s="3">
        <v>2013</v>
      </c>
      <c r="B48" s="6">
        <v>0.49320000000000003</v>
      </c>
      <c r="C48" s="6">
        <v>0.58919999999999995</v>
      </c>
      <c r="D48" s="6">
        <v>0.49880000000000002</v>
      </c>
      <c r="E48" s="6">
        <v>0.54039999999999999</v>
      </c>
      <c r="F48" s="6">
        <v>0.48680000000000001</v>
      </c>
      <c r="G48" s="6">
        <v>0.60640000000000005</v>
      </c>
      <c r="H48" s="6">
        <v>0.49680000000000002</v>
      </c>
      <c r="I48" s="6">
        <v>0.59640000000000004</v>
      </c>
    </row>
    <row r="49" spans="1:9" x14ac:dyDescent="0.25">
      <c r="A49" s="3">
        <v>2008</v>
      </c>
      <c r="B49" s="6">
        <v>0.48159999999999997</v>
      </c>
      <c r="C49" s="6">
        <v>0.5474</v>
      </c>
      <c r="D49" s="6">
        <v>0.48720000000000002</v>
      </c>
      <c r="E49" s="6">
        <v>0.49859999999999999</v>
      </c>
      <c r="F49" s="6">
        <v>0.47520000000000001</v>
      </c>
      <c r="G49" s="6">
        <v>0.56459999999999999</v>
      </c>
      <c r="H49" s="6">
        <v>0.48520000000000002</v>
      </c>
      <c r="I49" s="6">
        <v>0.55459999999999998</v>
      </c>
    </row>
    <row r="50" spans="1:9" x14ac:dyDescent="0.25">
      <c r="A50" s="3">
        <v>2004</v>
      </c>
      <c r="B50" s="6">
        <v>0.4718</v>
      </c>
      <c r="C50" s="6">
        <v>0.53759999999999997</v>
      </c>
      <c r="D50" s="6">
        <v>0.47739999999999999</v>
      </c>
      <c r="E50" s="6">
        <v>0.48880000000000001</v>
      </c>
      <c r="F50" s="6">
        <v>0.46539999999999998</v>
      </c>
      <c r="G50" s="6">
        <v>0.55479999999999996</v>
      </c>
      <c r="H50" s="6">
        <v>0.47539999999999999</v>
      </c>
      <c r="I50" s="6">
        <v>0.54479999999999995</v>
      </c>
    </row>
    <row r="51" spans="1:9" x14ac:dyDescent="0.25">
      <c r="A51" s="3">
        <v>2000</v>
      </c>
      <c r="B51" s="6">
        <v>0.54720000000000002</v>
      </c>
      <c r="C51" s="6">
        <v>0.52559999999999996</v>
      </c>
      <c r="D51" s="6">
        <v>0.55279999999999996</v>
      </c>
      <c r="E51" s="6">
        <v>0.4768</v>
      </c>
      <c r="F51" s="6">
        <v>0.54079999999999995</v>
      </c>
      <c r="G51" s="6">
        <v>0.54279999999999995</v>
      </c>
      <c r="H51" s="6">
        <v>0.55079999999999996</v>
      </c>
      <c r="I51" s="6">
        <v>0.53280000000000005</v>
      </c>
    </row>
    <row r="54" spans="1:9" x14ac:dyDescent="0.25">
      <c r="A54" s="2" t="s">
        <v>27</v>
      </c>
      <c r="B54" s="2" t="s">
        <v>3</v>
      </c>
      <c r="C54" s="2" t="s">
        <v>38</v>
      </c>
      <c r="D54" s="2" t="s">
        <v>4</v>
      </c>
      <c r="E54" s="2" t="s">
        <v>0</v>
      </c>
      <c r="F54" s="2" t="s">
        <v>5</v>
      </c>
      <c r="G54" s="2"/>
      <c r="H54" s="2"/>
      <c r="I54" s="2"/>
    </row>
    <row r="55" spans="1:9" x14ac:dyDescent="0.25">
      <c r="A55" s="2" t="s">
        <v>0</v>
      </c>
      <c r="B55" s="2"/>
      <c r="C55" s="2" t="s">
        <v>1</v>
      </c>
      <c r="D55" s="2">
        <v>13811940310</v>
      </c>
      <c r="E55" s="2" t="s">
        <v>2</v>
      </c>
      <c r="F55" s="2" t="s">
        <v>6</v>
      </c>
      <c r="G55" s="2"/>
      <c r="H55" s="2"/>
      <c r="I55" s="2"/>
    </row>
    <row r="56" spans="1:9" x14ac:dyDescent="0.25">
      <c r="A56" s="3"/>
      <c r="B56" s="26" t="s">
        <v>15</v>
      </c>
      <c r="C56" s="27"/>
      <c r="D56" s="26" t="s">
        <v>16</v>
      </c>
      <c r="E56" s="27"/>
      <c r="F56" s="26" t="s">
        <v>17</v>
      </c>
      <c r="G56" s="27"/>
      <c r="H56" s="26" t="s">
        <v>18</v>
      </c>
      <c r="I56" s="27"/>
    </row>
    <row r="57" spans="1:9" x14ac:dyDescent="0.25">
      <c r="A57" s="3" t="s">
        <v>21</v>
      </c>
      <c r="B57" s="3" t="s">
        <v>19</v>
      </c>
      <c r="C57" s="3" t="s">
        <v>20</v>
      </c>
      <c r="D57" s="3" t="s">
        <v>19</v>
      </c>
      <c r="E57" s="3" t="s">
        <v>20</v>
      </c>
      <c r="F57" s="3" t="s">
        <v>19</v>
      </c>
      <c r="G57" s="3" t="s">
        <v>20</v>
      </c>
      <c r="H57" s="3" t="s">
        <v>19</v>
      </c>
      <c r="I57" s="3" t="s">
        <v>20</v>
      </c>
    </row>
    <row r="58" spans="1:9" x14ac:dyDescent="0.25">
      <c r="A58" s="3">
        <v>2017</v>
      </c>
      <c r="B58" s="6">
        <v>0.5</v>
      </c>
      <c r="C58" s="6">
        <v>0.55000000000000004</v>
      </c>
      <c r="D58" s="6">
        <v>0.48</v>
      </c>
      <c r="E58" s="6">
        <v>0.52</v>
      </c>
      <c r="F58" s="6">
        <v>0.51</v>
      </c>
      <c r="G58" s="6">
        <v>0.55000000000000004</v>
      </c>
      <c r="H58" s="6">
        <v>0.56000000000000005</v>
      </c>
      <c r="I58" s="6">
        <v>0.59</v>
      </c>
    </row>
    <row r="59" spans="1:9" x14ac:dyDescent="0.25">
      <c r="A59" s="3">
        <v>2013</v>
      </c>
      <c r="B59" s="6">
        <v>0.48</v>
      </c>
      <c r="C59" s="6">
        <v>0.53</v>
      </c>
      <c r="D59" s="6">
        <v>0.45</v>
      </c>
      <c r="E59" s="6">
        <v>0.5</v>
      </c>
      <c r="F59" s="6">
        <v>0.48</v>
      </c>
      <c r="G59" s="6">
        <v>0.53</v>
      </c>
      <c r="H59" s="6">
        <v>0.53</v>
      </c>
      <c r="I59" s="6">
        <v>0.56999999999999995</v>
      </c>
    </row>
    <row r="60" spans="1:9" x14ac:dyDescent="0.25">
      <c r="A60" s="3">
        <v>2008</v>
      </c>
      <c r="B60" s="6">
        <v>0.45</v>
      </c>
      <c r="C60" s="6">
        <v>0.47</v>
      </c>
      <c r="D60" s="6">
        <v>0.42</v>
      </c>
      <c r="E60" s="6">
        <v>0.44</v>
      </c>
      <c r="F60" s="6">
        <v>0.45</v>
      </c>
      <c r="G60" s="6">
        <v>0.47</v>
      </c>
      <c r="H60" s="6">
        <v>0.5</v>
      </c>
      <c r="I60" s="6">
        <v>0.51</v>
      </c>
    </row>
    <row r="61" spans="1:9" x14ac:dyDescent="0.25">
      <c r="A61" s="3">
        <v>2004</v>
      </c>
      <c r="B61" s="6">
        <v>0.4</v>
      </c>
      <c r="C61" s="6">
        <v>0.43</v>
      </c>
      <c r="D61" s="6">
        <v>0.37</v>
      </c>
      <c r="E61" s="6">
        <v>0.4</v>
      </c>
      <c r="F61" s="6">
        <v>0.4</v>
      </c>
      <c r="G61" s="6">
        <v>0.43</v>
      </c>
      <c r="H61" s="6">
        <v>0.45</v>
      </c>
      <c r="I61" s="6">
        <v>0.47</v>
      </c>
    </row>
    <row r="62" spans="1:9" x14ac:dyDescent="0.25">
      <c r="A62" s="3">
        <v>2000</v>
      </c>
      <c r="B62" s="6">
        <v>0.35</v>
      </c>
      <c r="C62" s="6">
        <v>0.38</v>
      </c>
      <c r="D62" s="6">
        <v>0.32</v>
      </c>
      <c r="E62" s="6">
        <v>0.35</v>
      </c>
      <c r="F62" s="6">
        <v>0.35</v>
      </c>
      <c r="G62" s="6">
        <v>0.38</v>
      </c>
      <c r="H62" s="6">
        <v>0.4</v>
      </c>
      <c r="I62" s="6">
        <v>0.42</v>
      </c>
    </row>
    <row r="64" spans="1:9" x14ac:dyDescent="0.25">
      <c r="A64" s="2" t="s">
        <v>27</v>
      </c>
      <c r="B64" s="2" t="s">
        <v>7</v>
      </c>
      <c r="C64" s="2" t="s">
        <v>38</v>
      </c>
      <c r="D64" s="2" t="s">
        <v>8</v>
      </c>
      <c r="E64" s="2" t="s">
        <v>0</v>
      </c>
      <c r="F64" s="2" t="s">
        <v>9</v>
      </c>
      <c r="G64" s="2"/>
      <c r="H64" s="2"/>
      <c r="I64" s="2"/>
    </row>
    <row r="65" spans="1:10" x14ac:dyDescent="0.25">
      <c r="A65" s="2" t="s">
        <v>0</v>
      </c>
      <c r="B65" s="2"/>
      <c r="C65" s="2" t="s">
        <v>1</v>
      </c>
      <c r="D65" s="2"/>
      <c r="E65" s="2" t="s">
        <v>2</v>
      </c>
      <c r="F65" s="2"/>
      <c r="G65" s="2"/>
      <c r="H65" s="2"/>
      <c r="I65" s="2"/>
    </row>
    <row r="66" spans="1:10" x14ac:dyDescent="0.25">
      <c r="A66" s="3"/>
      <c r="B66" s="26" t="s">
        <v>15</v>
      </c>
      <c r="C66" s="27"/>
      <c r="D66" s="26" t="s">
        <v>16</v>
      </c>
      <c r="E66" s="27"/>
      <c r="F66" s="26" t="s">
        <v>17</v>
      </c>
      <c r="G66" s="27"/>
      <c r="H66" s="26" t="s">
        <v>18</v>
      </c>
      <c r="I66" s="27"/>
    </row>
    <row r="67" spans="1:10" x14ac:dyDescent="0.25">
      <c r="A67" s="3" t="s">
        <v>21</v>
      </c>
      <c r="B67" s="3" t="s">
        <v>19</v>
      </c>
      <c r="C67" s="3" t="s">
        <v>20</v>
      </c>
      <c r="D67" s="3" t="s">
        <v>19</v>
      </c>
      <c r="E67" s="3" t="s">
        <v>20</v>
      </c>
      <c r="F67" s="3" t="s">
        <v>19</v>
      </c>
      <c r="G67" s="3" t="s">
        <v>20</v>
      </c>
      <c r="H67" s="3" t="s">
        <v>19</v>
      </c>
      <c r="I67" s="3" t="s">
        <v>20</v>
      </c>
    </row>
    <row r="68" spans="1:10" x14ac:dyDescent="0.25">
      <c r="A68" s="3">
        <v>2017</v>
      </c>
      <c r="B68" s="5">
        <v>0.55000000000000004</v>
      </c>
      <c r="C68" s="5">
        <v>0.67</v>
      </c>
      <c r="D68" s="5">
        <v>0.45</v>
      </c>
      <c r="E68" s="5">
        <v>0.6</v>
      </c>
      <c r="F68" s="5">
        <v>0.55000000000000004</v>
      </c>
      <c r="G68" s="5">
        <v>0.67</v>
      </c>
      <c r="H68" s="5">
        <v>0.6</v>
      </c>
      <c r="I68" s="5">
        <v>0.75</v>
      </c>
    </row>
    <row r="69" spans="1:10" x14ac:dyDescent="0.25">
      <c r="A69" s="3">
        <v>2013</v>
      </c>
      <c r="B69" s="5">
        <v>0.5</v>
      </c>
      <c r="C69" s="5">
        <v>0.55000000000000004</v>
      </c>
      <c r="D69" s="5">
        <f>D68-(B68-B69)</f>
        <v>0.39999999999999997</v>
      </c>
      <c r="E69" s="5">
        <f>E68-(C68-C69)</f>
        <v>0.48</v>
      </c>
      <c r="F69" s="5">
        <f>F68-(D68-D69)</f>
        <v>0.5</v>
      </c>
      <c r="G69" s="5">
        <f>G68-(E68-E69)</f>
        <v>0.55000000000000004</v>
      </c>
      <c r="H69" s="5">
        <f>H68-(F68-F69)</f>
        <v>0.54999999999999993</v>
      </c>
      <c r="I69" s="5">
        <f>I68-(G68-G69)</f>
        <v>0.63</v>
      </c>
    </row>
    <row r="70" spans="1:10" x14ac:dyDescent="0.25">
      <c r="A70" s="3">
        <v>2008</v>
      </c>
      <c r="B70" s="5">
        <v>0.49</v>
      </c>
      <c r="C70" s="5">
        <v>0.52</v>
      </c>
      <c r="D70" s="5">
        <f>D69-(B69-B70)</f>
        <v>0.38999999999999996</v>
      </c>
      <c r="E70" s="5">
        <f>E69-(C69-C70)</f>
        <v>0.44999999999999996</v>
      </c>
      <c r="F70" s="5">
        <f>F69-(D69-D70)</f>
        <v>0.49</v>
      </c>
      <c r="G70" s="5">
        <f>G69-(E69-E70)</f>
        <v>0.52</v>
      </c>
      <c r="H70" s="5">
        <f>H69-(F69-F70)</f>
        <v>0.53999999999999992</v>
      </c>
      <c r="I70" s="5">
        <f>I69-(G69-G70)</f>
        <v>0.6</v>
      </c>
    </row>
    <row r="71" spans="1:10" x14ac:dyDescent="0.25">
      <c r="A71" s="3">
        <v>2004</v>
      </c>
      <c r="B71" s="5">
        <v>0.47</v>
      </c>
      <c r="C71" s="5">
        <v>0.5</v>
      </c>
      <c r="D71" s="5">
        <f>D70-(B70-B71)</f>
        <v>0.36999999999999994</v>
      </c>
      <c r="E71" s="5">
        <f>E70-(C70-C71)</f>
        <v>0.42999999999999994</v>
      </c>
      <c r="F71" s="5">
        <f>F70-(D70-D71)</f>
        <v>0.47</v>
      </c>
      <c r="G71" s="5">
        <f>G70-(E70-E71)</f>
        <v>0.5</v>
      </c>
      <c r="H71" s="5">
        <f>H70-(F70-F71)</f>
        <v>0.51999999999999991</v>
      </c>
      <c r="I71" s="5">
        <f>I70-(G70-G71)</f>
        <v>0.57999999999999996</v>
      </c>
    </row>
    <row r="72" spans="1:10" x14ac:dyDescent="0.25">
      <c r="A72" s="3">
        <v>2000</v>
      </c>
      <c r="B72" s="5">
        <v>0.45</v>
      </c>
      <c r="C72" s="5">
        <v>0.5</v>
      </c>
      <c r="D72" s="5">
        <f>D71-(B71-B72)</f>
        <v>0.35</v>
      </c>
      <c r="E72" s="5">
        <f>E71-(C71-C72)</f>
        <v>0.42999999999999994</v>
      </c>
      <c r="F72" s="5">
        <f>F71-(D71-D72)</f>
        <v>0.45</v>
      </c>
      <c r="G72" s="5">
        <f>G71-(E71-E72)</f>
        <v>0.5</v>
      </c>
      <c r="H72" s="5">
        <f>H71-(F71-F72)</f>
        <v>0.49999999999999994</v>
      </c>
      <c r="I72" s="5">
        <f>I71-(G71-G72)</f>
        <v>0.57999999999999996</v>
      </c>
    </row>
    <row r="73" spans="1:10" x14ac:dyDescent="0.25">
      <c r="A73" s="11"/>
      <c r="B73" s="12"/>
      <c r="C73" s="12"/>
      <c r="D73" s="12"/>
      <c r="E73" s="12"/>
      <c r="F73" s="12"/>
      <c r="G73" s="12"/>
      <c r="H73" s="12"/>
      <c r="I73" s="12"/>
    </row>
    <row r="74" spans="1:10" x14ac:dyDescent="0.25">
      <c r="A74" s="2" t="s">
        <v>27</v>
      </c>
      <c r="B74" s="2" t="s">
        <v>10</v>
      </c>
      <c r="C74" s="2" t="s">
        <v>38</v>
      </c>
      <c r="D74" s="2" t="s">
        <v>8</v>
      </c>
      <c r="E74" s="2" t="s">
        <v>0</v>
      </c>
      <c r="F74" s="2" t="s">
        <v>9</v>
      </c>
      <c r="G74" s="2"/>
    </row>
    <row r="75" spans="1:10" x14ac:dyDescent="0.25">
      <c r="A75" s="2" t="s">
        <v>0</v>
      </c>
      <c r="B75" s="2"/>
      <c r="C75" s="2" t="s">
        <v>1</v>
      </c>
      <c r="D75" s="2"/>
      <c r="E75" s="2" t="s">
        <v>2</v>
      </c>
      <c r="F75" s="2"/>
      <c r="G75" s="2"/>
    </row>
    <row r="76" spans="1:10" x14ac:dyDescent="0.25">
      <c r="A76" s="3"/>
      <c r="B76" s="26" t="s">
        <v>15</v>
      </c>
      <c r="C76" s="27"/>
      <c r="D76" s="26" t="s">
        <v>16</v>
      </c>
      <c r="E76" s="27"/>
      <c r="F76" s="26" t="s">
        <v>17</v>
      </c>
      <c r="G76" s="27"/>
      <c r="H76" s="26" t="s">
        <v>18</v>
      </c>
      <c r="I76" s="27"/>
      <c r="J76" s="13"/>
    </row>
    <row r="77" spans="1:10" x14ac:dyDescent="0.25">
      <c r="A77" s="3" t="s">
        <v>21</v>
      </c>
      <c r="B77" s="3" t="s">
        <v>19</v>
      </c>
      <c r="C77" s="3" t="s">
        <v>20</v>
      </c>
      <c r="D77" s="3" t="s">
        <v>19</v>
      </c>
      <c r="E77" s="3" t="s">
        <v>20</v>
      </c>
      <c r="F77" s="3" t="s">
        <v>19</v>
      </c>
      <c r="G77" s="3" t="s">
        <v>20</v>
      </c>
      <c r="H77" s="3" t="s">
        <v>19</v>
      </c>
      <c r="I77" s="3" t="s">
        <v>20</v>
      </c>
      <c r="J77" s="13"/>
    </row>
    <row r="78" spans="1:10" x14ac:dyDescent="0.25">
      <c r="A78" s="3">
        <v>2017</v>
      </c>
      <c r="B78" s="5">
        <v>0.50700000000000001</v>
      </c>
      <c r="C78" s="5">
        <v>0.67700000000000005</v>
      </c>
      <c r="D78" s="5">
        <v>0.5</v>
      </c>
      <c r="E78" s="5">
        <v>0.6</v>
      </c>
      <c r="F78" s="5">
        <v>0.53</v>
      </c>
      <c r="G78" s="5">
        <v>0.65</v>
      </c>
      <c r="H78" s="5">
        <v>0.55000000000000004</v>
      </c>
      <c r="I78" s="5">
        <v>0.66</v>
      </c>
      <c r="J78" s="13"/>
    </row>
    <row r="79" spans="1:10" x14ac:dyDescent="0.25">
      <c r="A79" s="3">
        <v>2013</v>
      </c>
      <c r="B79" s="5">
        <v>0.501</v>
      </c>
      <c r="C79" s="5">
        <v>0.60799999999999998</v>
      </c>
      <c r="D79" s="5">
        <f>D78-(B78-B79)</f>
        <v>0.49399999999999999</v>
      </c>
      <c r="E79" s="5">
        <f>E78-(C78-C79)</f>
        <v>0.53099999999999992</v>
      </c>
      <c r="F79" s="5">
        <f>F78-(D78-D79)</f>
        <v>0.52400000000000002</v>
      </c>
      <c r="G79" s="5">
        <f>G78-(E78-E79)</f>
        <v>0.58099999999999996</v>
      </c>
      <c r="H79" s="5">
        <f>H78-(F78-F79)</f>
        <v>0.54400000000000004</v>
      </c>
      <c r="I79" s="5">
        <f>I78-(G78-G79)</f>
        <v>0.59099999999999997</v>
      </c>
      <c r="J79" s="13"/>
    </row>
    <row r="80" spans="1:10" x14ac:dyDescent="0.25">
      <c r="A80" s="3">
        <v>2008</v>
      </c>
      <c r="B80" s="5">
        <v>0.48699999999999999</v>
      </c>
      <c r="C80" s="5">
        <v>0.55600000000000005</v>
      </c>
      <c r="D80" s="5">
        <f>D79-(B79-B80)</f>
        <v>0.48</v>
      </c>
      <c r="E80" s="5">
        <f>E79-(C79-C80)</f>
        <v>0.47899999999999998</v>
      </c>
      <c r="F80" s="5">
        <f>F79-(D79-D80)</f>
        <v>0.51</v>
      </c>
      <c r="G80" s="5">
        <f>G79-(E79-E80)</f>
        <v>0.52900000000000003</v>
      </c>
      <c r="H80" s="5">
        <f>H79-(F79-F80)</f>
        <v>0.53</v>
      </c>
      <c r="I80" s="5">
        <f>I79-(G79-G80)</f>
        <v>0.53900000000000003</v>
      </c>
      <c r="J80" s="13"/>
    </row>
    <row r="81" spans="1:10" x14ac:dyDescent="0.25">
      <c r="A81" s="3">
        <v>2004</v>
      </c>
      <c r="B81" s="5">
        <v>0.47099999999999997</v>
      </c>
      <c r="C81" s="5">
        <v>0.54400000000000004</v>
      </c>
      <c r="D81" s="5">
        <f>D80-(B80-B81)</f>
        <v>0.46399999999999997</v>
      </c>
      <c r="E81" s="5">
        <f>E80-(C80-C81)</f>
        <v>0.46699999999999997</v>
      </c>
      <c r="F81" s="5">
        <f>F80-(D80-D81)</f>
        <v>0.49399999999999999</v>
      </c>
      <c r="G81" s="5">
        <f>G80-(E80-E81)</f>
        <v>0.51700000000000002</v>
      </c>
      <c r="H81" s="5">
        <f>H80-(F80-F81)</f>
        <v>0.51400000000000001</v>
      </c>
      <c r="I81" s="5">
        <f>I80-(G80-G81)</f>
        <v>0.52700000000000002</v>
      </c>
      <c r="J81" s="13"/>
    </row>
    <row r="82" spans="1:10" x14ac:dyDescent="0.25">
      <c r="A82" s="3">
        <v>2000</v>
      </c>
      <c r="B82" s="5">
        <v>0.46100000000000002</v>
      </c>
      <c r="C82" s="5">
        <v>0.53100000000000003</v>
      </c>
      <c r="D82" s="5">
        <f>D81-(B81-B82)</f>
        <v>0.45400000000000001</v>
      </c>
      <c r="E82" s="5">
        <f>E81-(C81-C82)</f>
        <v>0.45399999999999996</v>
      </c>
      <c r="F82" s="5">
        <f>F81-(D81-D82)</f>
        <v>0.48400000000000004</v>
      </c>
      <c r="G82" s="5">
        <f>G81-(E81-E82)</f>
        <v>0.504</v>
      </c>
      <c r="H82" s="5">
        <f>H81-(F81-F82)</f>
        <v>0.504</v>
      </c>
      <c r="I82" s="5">
        <f>I81-(G81-G82)</f>
        <v>0.51400000000000001</v>
      </c>
      <c r="J82" s="13"/>
    </row>
    <row r="83" spans="1:10" x14ac:dyDescent="0.25">
      <c r="B83" s="13"/>
      <c r="C83" s="13"/>
      <c r="D83" s="13"/>
      <c r="E83" s="13"/>
      <c r="F83" s="13"/>
      <c r="G83" s="13"/>
      <c r="H83" s="13"/>
      <c r="I83" s="13"/>
      <c r="J83" s="13"/>
    </row>
    <row r="84" spans="1:10" x14ac:dyDescent="0.25">
      <c r="B84" s="13"/>
      <c r="C84" s="13"/>
      <c r="D84" s="13"/>
      <c r="E84" s="13"/>
      <c r="F84" s="13"/>
      <c r="G84" s="13"/>
      <c r="H84" s="13"/>
      <c r="I84" s="13"/>
      <c r="J84" s="13"/>
    </row>
    <row r="85" spans="1:10" x14ac:dyDescent="0.25">
      <c r="A85" s="14" t="s">
        <v>28</v>
      </c>
      <c r="B85" s="14"/>
      <c r="C85" s="14" t="s">
        <v>38</v>
      </c>
      <c r="D85" s="14"/>
      <c r="E85" s="14" t="s">
        <v>0</v>
      </c>
      <c r="F85" s="14"/>
      <c r="G85" s="14"/>
      <c r="H85" s="14"/>
      <c r="I85" s="14"/>
      <c r="J85" s="13"/>
    </row>
    <row r="86" spans="1:10" x14ac:dyDescent="0.25">
      <c r="A86" s="14" t="s">
        <v>0</v>
      </c>
      <c r="B86" s="14"/>
      <c r="C86" s="14" t="s">
        <v>1</v>
      </c>
      <c r="D86" s="14"/>
      <c r="E86" s="14" t="s">
        <v>2</v>
      </c>
      <c r="F86" s="14"/>
      <c r="G86" s="14"/>
      <c r="H86" s="14"/>
      <c r="I86" s="14"/>
      <c r="J86" s="13"/>
    </row>
    <row r="87" spans="1:10" x14ac:dyDescent="0.25">
      <c r="A87" s="3"/>
      <c r="B87" s="26" t="s">
        <v>15</v>
      </c>
      <c r="C87" s="27"/>
      <c r="D87" s="26" t="s">
        <v>16</v>
      </c>
      <c r="E87" s="27"/>
      <c r="F87" s="26" t="s">
        <v>17</v>
      </c>
      <c r="G87" s="27"/>
      <c r="H87" s="26" t="s">
        <v>18</v>
      </c>
      <c r="I87" s="27"/>
      <c r="J87" s="13"/>
    </row>
    <row r="88" spans="1:10" x14ac:dyDescent="0.25">
      <c r="A88" s="3" t="s">
        <v>21</v>
      </c>
      <c r="B88" s="3" t="s">
        <v>19</v>
      </c>
      <c r="C88" s="3" t="s">
        <v>20</v>
      </c>
      <c r="D88" s="3" t="s">
        <v>19</v>
      </c>
      <c r="E88" s="3" t="s">
        <v>20</v>
      </c>
      <c r="F88" s="3" t="s">
        <v>19</v>
      </c>
      <c r="G88" s="3" t="s">
        <v>20</v>
      </c>
      <c r="H88" s="3" t="s">
        <v>19</v>
      </c>
      <c r="I88" s="3" t="s">
        <v>20</v>
      </c>
      <c r="J88" s="13"/>
    </row>
    <row r="89" spans="1:10" x14ac:dyDescent="0.25">
      <c r="A89" s="7">
        <v>2017</v>
      </c>
      <c r="B89" s="8">
        <v>0.52500000000000002</v>
      </c>
      <c r="C89" s="8">
        <v>0.63700000000000001</v>
      </c>
      <c r="D89" s="8">
        <v>0.504</v>
      </c>
      <c r="E89" s="8">
        <v>0.59199999999999997</v>
      </c>
      <c r="F89" s="8">
        <v>0.51700000000000002</v>
      </c>
      <c r="G89" s="8">
        <v>0.64800000000000002</v>
      </c>
      <c r="H89" s="8">
        <v>0.53200000000000003</v>
      </c>
      <c r="I89" s="8">
        <v>0.67900000000000005</v>
      </c>
      <c r="J89" s="13"/>
    </row>
    <row r="90" spans="1:10" x14ac:dyDescent="0.25">
      <c r="A90" s="7">
        <v>2013</v>
      </c>
      <c r="B90" s="8">
        <v>0.501</v>
      </c>
      <c r="C90" s="8">
        <v>0.57799999999999996</v>
      </c>
      <c r="D90" s="5">
        <f>D89-(B89-B90)</f>
        <v>0.48</v>
      </c>
      <c r="E90" s="5">
        <f>E89-(C89-C90)</f>
        <v>0.53299999999999992</v>
      </c>
      <c r="F90" s="5">
        <f>F89-(D89-D90)</f>
        <v>0.49299999999999999</v>
      </c>
      <c r="G90" s="5">
        <f>G89-(E89-E90)</f>
        <v>0.58899999999999997</v>
      </c>
      <c r="H90" s="5">
        <f>H89-(F89-F90)</f>
        <v>0.50800000000000001</v>
      </c>
      <c r="I90" s="5">
        <f>I89-(G89-G90)</f>
        <v>0.62</v>
      </c>
      <c r="J90" s="13"/>
    </row>
    <row r="91" spans="1:10" x14ac:dyDescent="0.25">
      <c r="A91" s="7">
        <v>2008</v>
      </c>
      <c r="B91" s="8">
        <v>0.49</v>
      </c>
      <c r="C91" s="8">
        <v>0.56699999999999995</v>
      </c>
      <c r="D91" s="5">
        <f>D90-(B90-B91)</f>
        <v>0.46899999999999997</v>
      </c>
      <c r="E91" s="5">
        <f>E90-(C90-C91)</f>
        <v>0.52199999999999991</v>
      </c>
      <c r="F91" s="5">
        <f>F90-(D90-D91)</f>
        <v>0.48199999999999998</v>
      </c>
      <c r="G91" s="5">
        <f>G90-(E90-E91)</f>
        <v>0.57799999999999996</v>
      </c>
      <c r="H91" s="5">
        <f>H90-(F90-F91)</f>
        <v>0.497</v>
      </c>
      <c r="I91" s="5">
        <f>I90-(G90-G91)</f>
        <v>0.60899999999999999</v>
      </c>
      <c r="J91" s="13"/>
    </row>
    <row r="92" spans="1:10" x14ac:dyDescent="0.25">
      <c r="A92" s="7">
        <v>2004</v>
      </c>
      <c r="B92" s="8">
        <v>0.437</v>
      </c>
      <c r="C92" s="8">
        <v>0.49199999999999999</v>
      </c>
      <c r="D92" s="5">
        <f>D91-(B91-B92)</f>
        <v>0.41599999999999998</v>
      </c>
      <c r="E92" s="5">
        <f>E91-(C91-C92)</f>
        <v>0.44699999999999995</v>
      </c>
      <c r="F92" s="5">
        <f>F91-(D91-D92)</f>
        <v>0.42899999999999999</v>
      </c>
      <c r="G92" s="5">
        <f>G91-(E91-E92)</f>
        <v>0.503</v>
      </c>
      <c r="H92" s="5">
        <f>H91-(F91-F92)</f>
        <v>0.44400000000000001</v>
      </c>
      <c r="I92" s="5">
        <f>I91-(G91-G92)</f>
        <v>0.53400000000000003</v>
      </c>
      <c r="J92" s="13"/>
    </row>
    <row r="93" spans="1:10" x14ac:dyDescent="0.25">
      <c r="A93" s="7">
        <v>2000</v>
      </c>
      <c r="B93" s="8">
        <v>0.47199999999999998</v>
      </c>
      <c r="C93" s="8">
        <v>0.55000000000000004</v>
      </c>
      <c r="D93" s="5">
        <f>D92-(B92-B93)</f>
        <v>0.45099999999999996</v>
      </c>
      <c r="E93" s="5">
        <f>E92-(C92-C93)</f>
        <v>0.505</v>
      </c>
      <c r="F93" s="5">
        <f>F92-(D92-D93)</f>
        <v>0.46399999999999997</v>
      </c>
      <c r="G93" s="5">
        <f>G92-(E92-E93)</f>
        <v>0.56100000000000005</v>
      </c>
      <c r="H93" s="5">
        <f>H92-(F92-F93)</f>
        <v>0.47899999999999998</v>
      </c>
      <c r="I93" s="5">
        <f>I92-(G92-G93)</f>
        <v>0.59200000000000008</v>
      </c>
      <c r="J93" s="13"/>
    </row>
    <row r="94" spans="1:10" x14ac:dyDescent="0.25">
      <c r="B94" s="13"/>
      <c r="C94" s="13"/>
      <c r="D94" s="13"/>
      <c r="E94" s="13"/>
      <c r="F94" s="13"/>
      <c r="G94" s="13"/>
      <c r="H94" s="13"/>
      <c r="I94" s="13"/>
      <c r="J94" s="13"/>
    </row>
    <row r="95" spans="1:10" x14ac:dyDescent="0.25">
      <c r="B95" s="13"/>
      <c r="C95" s="13"/>
      <c r="D95" s="13"/>
      <c r="E95" s="13"/>
      <c r="F95" s="13"/>
      <c r="G95" s="13"/>
      <c r="H95" s="13"/>
      <c r="I95" s="13"/>
      <c r="J95" s="13"/>
    </row>
    <row r="96" spans="1:10" x14ac:dyDescent="0.25">
      <c r="A96" s="14" t="s">
        <v>29</v>
      </c>
      <c r="B96" s="14"/>
      <c r="C96" s="14" t="s">
        <v>38</v>
      </c>
      <c r="D96" s="14"/>
      <c r="E96" s="14" t="s">
        <v>0</v>
      </c>
      <c r="F96" s="14"/>
      <c r="G96" s="14"/>
      <c r="H96" s="14"/>
      <c r="I96" s="14"/>
      <c r="J96" s="13"/>
    </row>
    <row r="97" spans="1:10" x14ac:dyDescent="0.25">
      <c r="A97" s="14" t="s">
        <v>0</v>
      </c>
      <c r="B97" s="14"/>
      <c r="C97" s="14" t="s">
        <v>1</v>
      </c>
      <c r="D97" s="14"/>
      <c r="E97" s="14" t="s">
        <v>2</v>
      </c>
      <c r="F97" s="14"/>
      <c r="G97" s="14"/>
      <c r="H97" s="14"/>
      <c r="I97" s="14"/>
      <c r="J97" s="13"/>
    </row>
    <row r="98" spans="1:10" x14ac:dyDescent="0.25">
      <c r="A98" s="3"/>
      <c r="B98" s="26" t="s">
        <v>15</v>
      </c>
      <c r="C98" s="27"/>
      <c r="D98" s="26" t="s">
        <v>16</v>
      </c>
      <c r="E98" s="27"/>
      <c r="F98" s="26" t="s">
        <v>17</v>
      </c>
      <c r="G98" s="27"/>
      <c r="H98" s="26" t="s">
        <v>18</v>
      </c>
      <c r="I98" s="27"/>
      <c r="J98" s="13"/>
    </row>
    <row r="99" spans="1:10" x14ac:dyDescent="0.25">
      <c r="A99" s="3" t="s">
        <v>21</v>
      </c>
      <c r="B99" s="3" t="s">
        <v>19</v>
      </c>
      <c r="C99" s="3" t="s">
        <v>20</v>
      </c>
      <c r="D99" s="3" t="s">
        <v>19</v>
      </c>
      <c r="E99" s="3" t="s">
        <v>20</v>
      </c>
      <c r="F99" s="3" t="s">
        <v>19</v>
      </c>
      <c r="G99" s="3" t="s">
        <v>20</v>
      </c>
      <c r="H99" s="3" t="s">
        <v>19</v>
      </c>
      <c r="I99" s="3" t="s">
        <v>20</v>
      </c>
      <c r="J99" s="13"/>
    </row>
    <row r="100" spans="1:10" x14ac:dyDescent="0.25">
      <c r="A100" s="7">
        <v>2017</v>
      </c>
      <c r="B100" s="8">
        <v>0.53900000000000003</v>
      </c>
      <c r="C100" s="8">
        <v>0.66900000000000004</v>
      </c>
      <c r="D100" s="8">
        <v>0.52100000000000002</v>
      </c>
      <c r="E100" s="8">
        <v>0.61699999999999999</v>
      </c>
      <c r="F100" s="8">
        <v>0.50800000000000001</v>
      </c>
      <c r="G100" s="8">
        <v>0.64700000000000002</v>
      </c>
      <c r="H100" s="8">
        <v>0.53200000000000003</v>
      </c>
      <c r="I100" s="8">
        <v>0.66700000000000004</v>
      </c>
      <c r="J100" s="13"/>
    </row>
    <row r="101" spans="1:10" x14ac:dyDescent="0.25">
      <c r="A101" s="7">
        <v>2013</v>
      </c>
      <c r="B101" s="8">
        <v>0.50700000000000001</v>
      </c>
      <c r="C101" s="8">
        <v>0.61299999999999999</v>
      </c>
      <c r="D101" s="5">
        <f>D100-(B100-B101)</f>
        <v>0.48899999999999999</v>
      </c>
      <c r="E101" s="5">
        <f>E100-(C100-C101)</f>
        <v>0.56099999999999994</v>
      </c>
      <c r="F101" s="5">
        <f>F100-(D100-D101)</f>
        <v>0.47599999999999998</v>
      </c>
      <c r="G101" s="5">
        <f>G100-(E100-E101)</f>
        <v>0.59099999999999997</v>
      </c>
      <c r="H101" s="5">
        <f>H100-(F100-F101)</f>
        <v>0.5</v>
      </c>
      <c r="I101" s="5">
        <f>I100-(G100-G101)</f>
        <v>0.61099999999999999</v>
      </c>
      <c r="J101" s="13"/>
    </row>
    <row r="102" spans="1:10" x14ac:dyDescent="0.25">
      <c r="A102" s="7">
        <v>2008</v>
      </c>
      <c r="B102" s="8">
        <v>0.495</v>
      </c>
      <c r="C102" s="8">
        <v>0.58699999999999997</v>
      </c>
      <c r="D102" s="5">
        <f>D101-(B101-B102)</f>
        <v>0.47699999999999998</v>
      </c>
      <c r="E102" s="5">
        <f>E101-(C101-C102)</f>
        <v>0.53499999999999992</v>
      </c>
      <c r="F102" s="5">
        <f>F101-(D101-D102)</f>
        <v>0.46399999999999997</v>
      </c>
      <c r="G102" s="5">
        <f>G101-(E101-E102)</f>
        <v>0.56499999999999995</v>
      </c>
      <c r="H102" s="5">
        <f>H101-(F101-F102)</f>
        <v>0.48799999999999999</v>
      </c>
      <c r="I102" s="5">
        <f>I101-(G101-G102)</f>
        <v>0.58499999999999996</v>
      </c>
      <c r="J102" s="13"/>
    </row>
    <row r="103" spans="1:10" x14ac:dyDescent="0.25">
      <c r="A103" s="7">
        <v>2004</v>
      </c>
      <c r="B103" s="8">
        <v>0.47399999999999998</v>
      </c>
      <c r="C103" s="8">
        <v>0.54200000000000004</v>
      </c>
      <c r="D103" s="5">
        <f>D102-(B102-B103)</f>
        <v>0.45599999999999996</v>
      </c>
      <c r="E103" s="5">
        <f>E102-(C102-C103)</f>
        <v>0.49</v>
      </c>
      <c r="F103" s="5">
        <f>F102-(D102-D103)</f>
        <v>0.44299999999999995</v>
      </c>
      <c r="G103" s="5">
        <f>G102-(E102-E103)</f>
        <v>0.52</v>
      </c>
      <c r="H103" s="5">
        <f>H102-(F102-F103)</f>
        <v>0.46699999999999997</v>
      </c>
      <c r="I103" s="5">
        <f>I102-(G102-G103)</f>
        <v>0.54</v>
      </c>
      <c r="J103" s="13"/>
    </row>
    <row r="104" spans="1:10" x14ac:dyDescent="0.25">
      <c r="A104" s="7">
        <v>2000</v>
      </c>
      <c r="B104" s="8">
        <v>0.47099999999999997</v>
      </c>
      <c r="C104" s="8">
        <v>0.52300000000000002</v>
      </c>
      <c r="D104" s="5">
        <f>D103-(B103-B104)</f>
        <v>0.45299999999999996</v>
      </c>
      <c r="E104" s="5">
        <f>E103-(C103-C104)</f>
        <v>0.47099999999999997</v>
      </c>
      <c r="F104" s="5">
        <f>F103-(D103-D104)</f>
        <v>0.43999999999999995</v>
      </c>
      <c r="G104" s="5">
        <f>G103-(E103-E104)</f>
        <v>0.501</v>
      </c>
      <c r="H104" s="5">
        <f>H103-(F103-F104)</f>
        <v>0.46399999999999997</v>
      </c>
      <c r="I104" s="5">
        <f>I103-(G103-G104)</f>
        <v>0.52100000000000002</v>
      </c>
      <c r="J104" s="13"/>
    </row>
    <row r="105" spans="1:10" x14ac:dyDescent="0.25"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1:10" x14ac:dyDescent="0.25"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1:10" x14ac:dyDescent="0.25">
      <c r="A107" s="14" t="s">
        <v>30</v>
      </c>
      <c r="B107" s="14"/>
      <c r="C107" s="14" t="s">
        <v>38</v>
      </c>
      <c r="D107" s="14"/>
      <c r="E107" s="14" t="s">
        <v>0</v>
      </c>
      <c r="F107" s="14"/>
      <c r="G107" s="14"/>
      <c r="H107" s="14"/>
      <c r="I107" s="14"/>
      <c r="J107" s="13"/>
    </row>
    <row r="108" spans="1:10" x14ac:dyDescent="0.25">
      <c r="A108" s="14" t="s">
        <v>0</v>
      </c>
      <c r="B108" s="14"/>
      <c r="C108" s="14" t="s">
        <v>1</v>
      </c>
      <c r="D108" s="14"/>
      <c r="E108" s="14" t="s">
        <v>2</v>
      </c>
      <c r="F108" s="14"/>
      <c r="G108" s="14"/>
      <c r="H108" s="14"/>
      <c r="I108" s="14"/>
      <c r="J108" s="13"/>
    </row>
    <row r="109" spans="1:10" x14ac:dyDescent="0.25">
      <c r="A109" s="3"/>
      <c r="B109" s="26" t="s">
        <v>15</v>
      </c>
      <c r="C109" s="27"/>
      <c r="D109" s="26" t="s">
        <v>16</v>
      </c>
      <c r="E109" s="27"/>
      <c r="F109" s="26" t="s">
        <v>17</v>
      </c>
      <c r="G109" s="27"/>
      <c r="H109" s="26" t="s">
        <v>18</v>
      </c>
      <c r="I109" s="27"/>
      <c r="J109" s="13"/>
    </row>
    <row r="110" spans="1:10" x14ac:dyDescent="0.25">
      <c r="A110" s="3" t="s">
        <v>21</v>
      </c>
      <c r="B110" s="3" t="s">
        <v>19</v>
      </c>
      <c r="C110" s="3" t="s">
        <v>20</v>
      </c>
      <c r="D110" s="3" t="s">
        <v>19</v>
      </c>
      <c r="E110" s="3" t="s">
        <v>20</v>
      </c>
      <c r="F110" s="3" t="s">
        <v>19</v>
      </c>
      <c r="G110" s="3" t="s">
        <v>20</v>
      </c>
      <c r="H110" s="3" t="s">
        <v>19</v>
      </c>
      <c r="I110" s="3" t="s">
        <v>20</v>
      </c>
      <c r="J110" s="13"/>
    </row>
    <row r="111" spans="1:10" x14ac:dyDescent="0.25">
      <c r="A111" s="7">
        <v>2017</v>
      </c>
      <c r="B111" s="8">
        <v>0.5</v>
      </c>
      <c r="C111" s="8">
        <v>0.68</v>
      </c>
      <c r="D111" s="8">
        <v>0.498</v>
      </c>
      <c r="E111" s="8">
        <v>0.57699999999999996</v>
      </c>
      <c r="F111" s="8">
        <v>0.52</v>
      </c>
      <c r="G111" s="8">
        <v>0.61699999999999999</v>
      </c>
      <c r="H111" s="8">
        <v>0.52</v>
      </c>
      <c r="I111" s="8">
        <v>0.61699999999999999</v>
      </c>
      <c r="J111" s="13"/>
    </row>
    <row r="112" spans="1:10" x14ac:dyDescent="0.25">
      <c r="A112" s="7">
        <v>2013</v>
      </c>
      <c r="B112" s="8">
        <v>0.5</v>
      </c>
      <c r="C112" s="8">
        <v>0.65</v>
      </c>
      <c r="D112" s="5">
        <f>D111-(B111-B112)</f>
        <v>0.498</v>
      </c>
      <c r="E112" s="5">
        <f>E111-(C111-C112)</f>
        <v>0.54699999999999993</v>
      </c>
      <c r="F112" s="5">
        <f>F111-(D111-D112)</f>
        <v>0.52</v>
      </c>
      <c r="G112" s="5">
        <f>G111-(E111-E112)</f>
        <v>0.58699999999999997</v>
      </c>
      <c r="H112" s="5">
        <f>H111-(F111-F112)</f>
        <v>0.52</v>
      </c>
      <c r="I112" s="5">
        <f>I111-(G111-G112)</f>
        <v>0.58699999999999997</v>
      </c>
      <c r="J112" s="13"/>
    </row>
    <row r="113" spans="1:10" x14ac:dyDescent="0.25">
      <c r="A113" s="7">
        <v>2008</v>
      </c>
      <c r="B113" s="8">
        <v>0.48699999999999999</v>
      </c>
      <c r="C113" s="8">
        <v>0.55200000000000005</v>
      </c>
      <c r="D113" s="5">
        <f>D112-(B112-B113)</f>
        <v>0.48499999999999999</v>
      </c>
      <c r="E113" s="5">
        <f>E112-(C112-C113)</f>
        <v>0.44899999999999995</v>
      </c>
      <c r="F113" s="5">
        <f>F112-(D112-D113)</f>
        <v>0.50700000000000001</v>
      </c>
      <c r="G113" s="5">
        <f>G112-(E112-E113)</f>
        <v>0.48899999999999999</v>
      </c>
      <c r="H113" s="5">
        <f>H112-(F112-F113)</f>
        <v>0.50700000000000001</v>
      </c>
      <c r="I113" s="5">
        <f>I112-(G112-G113)</f>
        <v>0.48899999999999999</v>
      </c>
      <c r="J113" s="13"/>
    </row>
    <row r="114" spans="1:10" x14ac:dyDescent="0.25">
      <c r="A114" s="7">
        <v>2004</v>
      </c>
      <c r="B114" s="8">
        <v>0.47199999999999998</v>
      </c>
      <c r="C114" s="8">
        <v>0.54100000000000004</v>
      </c>
      <c r="D114" s="5">
        <f>D113-(B113-B114)</f>
        <v>0.47</v>
      </c>
      <c r="E114" s="5">
        <f>E113-(C113-C114)</f>
        <v>0.43799999999999994</v>
      </c>
      <c r="F114" s="5">
        <f>F113-(D113-D114)</f>
        <v>0.49199999999999999</v>
      </c>
      <c r="G114" s="5">
        <f>G113-(E113-E114)</f>
        <v>0.47799999999999998</v>
      </c>
      <c r="H114" s="5">
        <f>H113-(F113-F114)</f>
        <v>0.49199999999999999</v>
      </c>
      <c r="I114" s="5">
        <f>I113-(G113-G114)</f>
        <v>0.47799999999999998</v>
      </c>
      <c r="J114" s="13"/>
    </row>
    <row r="115" spans="1:10" x14ac:dyDescent="0.25">
      <c r="A115" s="7">
        <v>2000</v>
      </c>
      <c r="B115" s="8">
        <v>0.47</v>
      </c>
      <c r="C115" s="8">
        <v>0.53</v>
      </c>
      <c r="D115" s="5">
        <f>D114-(B114-B115)</f>
        <v>0.46799999999999997</v>
      </c>
      <c r="E115" s="5">
        <f>E114-(C114-C115)</f>
        <v>0.42699999999999994</v>
      </c>
      <c r="F115" s="5">
        <f>F114-(D114-D115)</f>
        <v>0.49</v>
      </c>
      <c r="G115" s="5">
        <f>G114-(E114-E115)</f>
        <v>0.46699999999999997</v>
      </c>
      <c r="H115" s="5">
        <f>H114-(F114-F115)</f>
        <v>0.49</v>
      </c>
      <c r="I115" s="5">
        <f>I114-(G114-G115)</f>
        <v>0.46699999999999997</v>
      </c>
      <c r="J115" s="13"/>
    </row>
    <row r="116" spans="1:10" x14ac:dyDescent="0.25"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10" x14ac:dyDescent="0.25">
      <c r="B117" s="13"/>
      <c r="C117" s="13"/>
      <c r="D117" s="13"/>
      <c r="E117" s="13"/>
      <c r="F117" s="13"/>
      <c r="G117" s="13"/>
      <c r="H117" s="13"/>
      <c r="I117" s="13"/>
      <c r="J117" s="13"/>
    </row>
    <row r="118" spans="1:10" x14ac:dyDescent="0.25">
      <c r="A118" s="14" t="s">
        <v>27</v>
      </c>
      <c r="B118" s="14" t="s">
        <v>11</v>
      </c>
      <c r="C118" s="14" t="s">
        <v>38</v>
      </c>
      <c r="D118" s="14" t="s">
        <v>12</v>
      </c>
      <c r="E118" s="14" t="s">
        <v>0</v>
      </c>
      <c r="F118" s="14" t="s">
        <v>13</v>
      </c>
      <c r="G118" s="14"/>
      <c r="H118" s="14"/>
      <c r="I118" s="14"/>
      <c r="J118" s="13"/>
    </row>
    <row r="119" spans="1:10" x14ac:dyDescent="0.25">
      <c r="A119" s="14" t="s">
        <v>0</v>
      </c>
      <c r="B119" s="14" t="s">
        <v>5</v>
      </c>
      <c r="C119" s="14" t="s">
        <v>1</v>
      </c>
      <c r="D119" s="14"/>
      <c r="E119" s="14" t="s">
        <v>2</v>
      </c>
      <c r="F119" s="14"/>
      <c r="G119" s="14"/>
      <c r="H119" s="14"/>
      <c r="I119" s="14"/>
      <c r="J119" s="13"/>
    </row>
    <row r="120" spans="1:10" x14ac:dyDescent="0.25">
      <c r="A120" s="3"/>
      <c r="B120" s="26" t="s">
        <v>15</v>
      </c>
      <c r="C120" s="27"/>
      <c r="D120" s="26" t="s">
        <v>16</v>
      </c>
      <c r="E120" s="27"/>
      <c r="F120" s="26" t="s">
        <v>17</v>
      </c>
      <c r="G120" s="27"/>
      <c r="H120" s="26" t="s">
        <v>18</v>
      </c>
      <c r="I120" s="27"/>
      <c r="J120" s="13"/>
    </row>
    <row r="121" spans="1:10" x14ac:dyDescent="0.25">
      <c r="A121" s="3" t="s">
        <v>21</v>
      </c>
      <c r="B121" s="3" t="s">
        <v>19</v>
      </c>
      <c r="C121" s="3" t="s">
        <v>20</v>
      </c>
      <c r="D121" s="3" t="s">
        <v>19</v>
      </c>
      <c r="E121" s="3" t="s">
        <v>20</v>
      </c>
      <c r="F121" s="3" t="s">
        <v>19</v>
      </c>
      <c r="G121" s="3" t="s">
        <v>20</v>
      </c>
      <c r="H121" s="3" t="s">
        <v>19</v>
      </c>
      <c r="I121" s="3" t="s">
        <v>20</v>
      </c>
      <c r="J121" s="13"/>
    </row>
    <row r="122" spans="1:10" x14ac:dyDescent="0.25">
      <c r="A122" s="7">
        <v>2017</v>
      </c>
      <c r="B122" s="9">
        <v>0.51600000000000001</v>
      </c>
      <c r="C122" s="9">
        <v>0.66500000000000004</v>
      </c>
      <c r="D122" s="9">
        <v>0.45100000000000001</v>
      </c>
      <c r="E122" s="9">
        <v>0.46200000000000002</v>
      </c>
      <c r="F122" s="9">
        <v>0.51</v>
      </c>
      <c r="G122" s="9">
        <v>0.66</v>
      </c>
      <c r="H122" s="9">
        <v>0.53</v>
      </c>
      <c r="I122" s="9">
        <v>0.7</v>
      </c>
      <c r="J122" s="13"/>
    </row>
    <row r="123" spans="1:10" x14ac:dyDescent="0.25">
      <c r="A123" s="7">
        <v>2013</v>
      </c>
      <c r="B123" s="9">
        <v>0.49199999999999999</v>
      </c>
      <c r="C123" s="9">
        <v>0.59899999999999998</v>
      </c>
      <c r="D123" s="5">
        <f>D122-(B122-B123)</f>
        <v>0.42699999999999999</v>
      </c>
      <c r="E123" s="5">
        <f>E122-(C122-C123)</f>
        <v>0.39599999999999996</v>
      </c>
      <c r="F123" s="5">
        <f>F122-(D122-D123)</f>
        <v>0.48599999999999999</v>
      </c>
      <c r="G123" s="5">
        <f>G122-(E122-E123)</f>
        <v>0.59399999999999997</v>
      </c>
      <c r="H123" s="5">
        <f>H122-(F122-F123)</f>
        <v>0.50600000000000001</v>
      </c>
      <c r="I123" s="5">
        <f>I122-(G122-G123)</f>
        <v>0.6339999999999999</v>
      </c>
      <c r="J123" s="13"/>
    </row>
    <row r="124" spans="1:10" x14ac:dyDescent="0.25">
      <c r="A124" s="7">
        <v>2008</v>
      </c>
      <c r="B124" s="9">
        <v>0.45500000000000002</v>
      </c>
      <c r="C124" s="9">
        <v>0.54700000000000004</v>
      </c>
      <c r="D124" s="5">
        <f>D123-(B123-B124)</f>
        <v>0.39</v>
      </c>
      <c r="E124" s="5">
        <f>E123-(C123-C124)</f>
        <v>0.34400000000000003</v>
      </c>
      <c r="F124" s="5">
        <f>F123-(D123-D124)</f>
        <v>0.44900000000000001</v>
      </c>
      <c r="G124" s="5">
        <f>G123-(E123-E124)</f>
        <v>0.54200000000000004</v>
      </c>
      <c r="H124" s="5">
        <f>H123-(F123-F124)</f>
        <v>0.46900000000000003</v>
      </c>
      <c r="I124" s="5">
        <f>I123-(G123-G124)</f>
        <v>0.58199999999999996</v>
      </c>
      <c r="J124" s="13"/>
    </row>
    <row r="125" spans="1:10" x14ac:dyDescent="0.25">
      <c r="A125" s="7">
        <v>2004</v>
      </c>
      <c r="B125" s="9">
        <v>0.34699999999999998</v>
      </c>
      <c r="C125" s="9">
        <v>0.36599999999999999</v>
      </c>
      <c r="D125" s="5">
        <f>D124-(B124-B125)</f>
        <v>0.28199999999999997</v>
      </c>
      <c r="E125" s="5">
        <f>E124-(C124-C125)</f>
        <v>0.16299999999999998</v>
      </c>
      <c r="F125" s="5">
        <f>F124-(D124-D125)</f>
        <v>0.34099999999999997</v>
      </c>
      <c r="G125" s="5">
        <f>G124-(E124-E125)</f>
        <v>0.36099999999999999</v>
      </c>
      <c r="H125" s="5">
        <f>H124-(F124-F125)</f>
        <v>0.36099999999999999</v>
      </c>
      <c r="I125" s="5">
        <f>I124-(G124-G125)</f>
        <v>0.40099999999999991</v>
      </c>
      <c r="J125" s="13"/>
    </row>
    <row r="126" spans="1:10" x14ac:dyDescent="0.25">
      <c r="A126" s="7">
        <v>2000</v>
      </c>
      <c r="B126" s="9">
        <v>0.3</v>
      </c>
      <c r="C126" s="9">
        <v>0.20599999999999999</v>
      </c>
      <c r="D126" s="5">
        <f>D125-(B125-B126)</f>
        <v>0.23499999999999999</v>
      </c>
      <c r="E126" s="5">
        <f>E125-(C125-C126)</f>
        <v>2.9999999999999749E-3</v>
      </c>
      <c r="F126" s="5">
        <f>F125-(D125-D126)</f>
        <v>0.29399999999999998</v>
      </c>
      <c r="G126" s="5">
        <f>G125-(E125-E126)</f>
        <v>0.20099999999999998</v>
      </c>
      <c r="H126" s="5">
        <f>H125-(F125-F126)</f>
        <v>0.314</v>
      </c>
      <c r="I126" s="5">
        <f>I125-(G125-G126)</f>
        <v>0.24099999999999991</v>
      </c>
      <c r="J126" s="13"/>
    </row>
    <row r="127" spans="1:10" x14ac:dyDescent="0.25">
      <c r="B127" s="13"/>
      <c r="C127" s="13"/>
      <c r="D127" s="13"/>
      <c r="E127" s="13"/>
      <c r="F127" s="13"/>
      <c r="G127" s="13"/>
      <c r="H127" s="13"/>
      <c r="I127" s="13"/>
      <c r="J127" s="13"/>
    </row>
    <row r="128" spans="1:10" x14ac:dyDescent="0.25">
      <c r="B128" s="13"/>
      <c r="C128" s="13"/>
      <c r="D128" s="13"/>
      <c r="E128" s="13"/>
      <c r="F128" s="13"/>
      <c r="G128" s="13"/>
      <c r="H128" s="13"/>
      <c r="I128" s="13"/>
      <c r="J128" s="13"/>
    </row>
    <row r="129" spans="1:13" x14ac:dyDescent="0.25">
      <c r="A129" s="14" t="s">
        <v>31</v>
      </c>
      <c r="B129" s="14"/>
      <c r="C129" s="14" t="s">
        <v>38</v>
      </c>
      <c r="D129" s="14"/>
      <c r="E129" s="14" t="s">
        <v>0</v>
      </c>
      <c r="F129" s="14"/>
      <c r="G129" s="14"/>
      <c r="H129" s="14"/>
      <c r="I129" s="14"/>
      <c r="J129" s="13"/>
    </row>
    <row r="130" spans="1:13" x14ac:dyDescent="0.25">
      <c r="A130" s="14" t="s">
        <v>0</v>
      </c>
      <c r="B130" s="14"/>
      <c r="C130" s="14" t="s">
        <v>1</v>
      </c>
      <c r="D130" s="14"/>
      <c r="E130" s="14" t="s">
        <v>2</v>
      </c>
      <c r="F130" s="14"/>
      <c r="G130" s="14"/>
      <c r="H130" s="14"/>
      <c r="I130" s="14"/>
      <c r="J130" s="13"/>
    </row>
    <row r="131" spans="1:13" x14ac:dyDescent="0.25">
      <c r="A131" s="3"/>
      <c r="B131" s="26" t="s">
        <v>15</v>
      </c>
      <c r="C131" s="27"/>
      <c r="D131" s="26" t="s">
        <v>16</v>
      </c>
      <c r="E131" s="27"/>
      <c r="F131" s="26" t="s">
        <v>17</v>
      </c>
      <c r="G131" s="27"/>
      <c r="H131" s="26" t="s">
        <v>18</v>
      </c>
      <c r="I131" s="27"/>
      <c r="K131" s="15">
        <v>0.65</v>
      </c>
      <c r="L131" s="15">
        <v>0.5</v>
      </c>
      <c r="M131" s="15">
        <v>0.55000000000000004</v>
      </c>
    </row>
    <row r="132" spans="1:13" x14ac:dyDescent="0.25">
      <c r="A132" s="3" t="s">
        <v>21</v>
      </c>
      <c r="B132" s="3" t="s">
        <v>19</v>
      </c>
      <c r="C132" s="3" t="s">
        <v>20</v>
      </c>
      <c r="D132" s="3" t="s">
        <v>19</v>
      </c>
      <c r="E132" s="3" t="s">
        <v>20</v>
      </c>
      <c r="F132" s="3" t="s">
        <v>19</v>
      </c>
      <c r="G132" s="3" t="s">
        <v>20</v>
      </c>
      <c r="H132" s="3" t="s">
        <v>19</v>
      </c>
      <c r="I132" s="3" t="s">
        <v>20</v>
      </c>
      <c r="K132" s="5" t="e">
        <f>K131-(#REF!-#REF!)</f>
        <v>#REF!</v>
      </c>
      <c r="L132" s="5" t="e">
        <f>L131-(#REF!-#REF!)</f>
        <v>#REF!</v>
      </c>
      <c r="M132" s="5" t="e">
        <f>M131-(K131-K132)</f>
        <v>#REF!</v>
      </c>
    </row>
    <row r="133" spans="1:13" x14ac:dyDescent="0.25">
      <c r="A133" s="7">
        <v>2017</v>
      </c>
      <c r="B133" s="15">
        <v>0.56000000000000005</v>
      </c>
      <c r="C133" s="15">
        <v>0.7</v>
      </c>
      <c r="D133" s="15">
        <v>0.5</v>
      </c>
      <c r="E133" s="15">
        <v>0.55000000000000004</v>
      </c>
      <c r="F133" s="15">
        <v>0.55000000000000004</v>
      </c>
      <c r="G133" s="15">
        <v>0.65</v>
      </c>
      <c r="H133" s="15">
        <v>0.6</v>
      </c>
      <c r="I133" s="15">
        <v>0.72</v>
      </c>
      <c r="K133" s="5" t="e">
        <f>K132-(#REF!-#REF!)</f>
        <v>#REF!</v>
      </c>
      <c r="L133" s="5" t="e">
        <f>L132-(#REF!-#REF!)</f>
        <v>#REF!</v>
      </c>
      <c r="M133" s="5" t="e">
        <f>M132-(K132-K133)</f>
        <v>#REF!</v>
      </c>
    </row>
    <row r="134" spans="1:13" x14ac:dyDescent="0.25">
      <c r="A134" s="7">
        <v>2013</v>
      </c>
      <c r="B134" s="15">
        <v>0.54</v>
      </c>
      <c r="C134" s="15">
        <v>0.68</v>
      </c>
      <c r="D134" s="5">
        <v>0.48</v>
      </c>
      <c r="E134" s="5">
        <v>0.53</v>
      </c>
      <c r="F134" s="5">
        <f>F133-(D133-D134)</f>
        <v>0.53</v>
      </c>
      <c r="G134" s="5">
        <f>G133-(E133-E134)</f>
        <v>0.63</v>
      </c>
      <c r="H134" s="5">
        <v>0.57999999999999996</v>
      </c>
      <c r="I134" s="5">
        <v>0.7</v>
      </c>
      <c r="K134" s="5" t="e">
        <f>K133-(#REF!-#REF!)</f>
        <v>#REF!</v>
      </c>
      <c r="L134" s="5" t="e">
        <f>L133-(#REF!-#REF!)</f>
        <v>#REF!</v>
      </c>
      <c r="M134" s="5" t="e">
        <f>M133-(K133-K134)</f>
        <v>#REF!</v>
      </c>
    </row>
    <row r="135" spans="1:13" x14ac:dyDescent="0.25">
      <c r="A135" s="7">
        <v>2008</v>
      </c>
      <c r="B135" s="15">
        <v>0.53</v>
      </c>
      <c r="C135" s="15">
        <v>0.67</v>
      </c>
      <c r="D135" s="5">
        <v>0.47</v>
      </c>
      <c r="E135" s="5">
        <v>0.52</v>
      </c>
      <c r="F135" s="5">
        <f>F134-(D134-D135)</f>
        <v>0.52</v>
      </c>
      <c r="G135" s="5">
        <f>G134-(E134-E135)</f>
        <v>0.62</v>
      </c>
      <c r="H135" s="5">
        <v>0.56999999999999995</v>
      </c>
      <c r="I135" s="5">
        <v>0.69</v>
      </c>
      <c r="K135" s="5" t="e">
        <f>K134-(#REF!-#REF!)</f>
        <v>#REF!</v>
      </c>
      <c r="L135" s="5" t="e">
        <f>L134-(#REF!-#REF!)</f>
        <v>#REF!</v>
      </c>
      <c r="M135" s="5" t="e">
        <f>M134-(K134-K135)</f>
        <v>#REF!</v>
      </c>
    </row>
    <row r="136" spans="1:13" x14ac:dyDescent="0.25">
      <c r="A136" s="7">
        <v>2004</v>
      </c>
      <c r="B136" s="15">
        <v>0.52</v>
      </c>
      <c r="C136" s="15">
        <v>0.66</v>
      </c>
      <c r="D136" s="5">
        <v>0.46</v>
      </c>
      <c r="E136" s="5">
        <v>0.51</v>
      </c>
      <c r="F136" s="5">
        <f>F135-(D135-D136)</f>
        <v>0.51</v>
      </c>
      <c r="G136" s="5">
        <f>G135-(E135-E136)</f>
        <v>0.61</v>
      </c>
      <c r="H136" s="5">
        <v>0.56000000000000005</v>
      </c>
      <c r="I136" s="5">
        <v>0.68</v>
      </c>
      <c r="K136" s="15">
        <v>0.55000000000000004</v>
      </c>
      <c r="L136" s="15">
        <v>0.7</v>
      </c>
      <c r="M136" s="15">
        <v>0.6</v>
      </c>
    </row>
    <row r="137" spans="1:13" x14ac:dyDescent="0.25">
      <c r="A137" s="7">
        <v>2000</v>
      </c>
      <c r="B137" s="15">
        <v>0.51</v>
      </c>
      <c r="C137" s="15">
        <v>0.65</v>
      </c>
      <c r="D137" s="5">
        <v>0.45</v>
      </c>
      <c r="E137" s="5">
        <v>0.5</v>
      </c>
      <c r="F137" s="5">
        <f>F136-(D136-D137)</f>
        <v>0.5</v>
      </c>
      <c r="G137" s="5">
        <f>G136-(E136-E137)</f>
        <v>0.6</v>
      </c>
      <c r="H137" s="5">
        <v>0.55000000000000004</v>
      </c>
      <c r="I137" s="5">
        <v>0.67</v>
      </c>
      <c r="K137" s="15">
        <v>0.53</v>
      </c>
      <c r="L137" s="15">
        <v>0.66</v>
      </c>
      <c r="M137" s="15">
        <v>0.56999999999999995</v>
      </c>
    </row>
    <row r="138" spans="1:13" x14ac:dyDescent="0.25">
      <c r="K138" s="15">
        <v>0.51</v>
      </c>
      <c r="L138" s="15">
        <v>0.62</v>
      </c>
      <c r="M138" s="15">
        <v>0.54</v>
      </c>
    </row>
    <row r="139" spans="1:13" x14ac:dyDescent="0.25">
      <c r="K139" s="15">
        <v>0.49</v>
      </c>
      <c r="L139" s="15">
        <v>0.57999999999999996</v>
      </c>
      <c r="M139" s="15">
        <v>0.51</v>
      </c>
    </row>
    <row r="140" spans="1:13" x14ac:dyDescent="0.25">
      <c r="A140" s="14" t="s">
        <v>32</v>
      </c>
      <c r="B140" s="14"/>
      <c r="C140" s="14" t="s">
        <v>38</v>
      </c>
      <c r="D140" s="14"/>
      <c r="E140" s="14" t="s">
        <v>0</v>
      </c>
      <c r="F140" s="14"/>
      <c r="G140" s="14"/>
      <c r="H140" s="14"/>
      <c r="I140" s="14"/>
      <c r="K140" s="15">
        <v>0.47</v>
      </c>
      <c r="L140" s="15">
        <v>0.54</v>
      </c>
      <c r="M140" s="15">
        <v>0.48</v>
      </c>
    </row>
    <row r="141" spans="1:13" x14ac:dyDescent="0.25">
      <c r="A141" s="14" t="s">
        <v>14</v>
      </c>
      <c r="B141" s="14"/>
      <c r="C141" s="14" t="s">
        <v>1</v>
      </c>
      <c r="D141" s="14"/>
      <c r="E141" s="14" t="s">
        <v>2</v>
      </c>
      <c r="F141" s="14"/>
      <c r="G141" s="14"/>
      <c r="H141" s="14"/>
      <c r="I141" s="14"/>
      <c r="K141" s="8">
        <v>0.65</v>
      </c>
      <c r="L141" s="8">
        <v>0.55000000000000004</v>
      </c>
      <c r="M141" s="8">
        <v>0.66</v>
      </c>
    </row>
    <row r="142" spans="1:13" x14ac:dyDescent="0.25">
      <c r="A142" s="3"/>
      <c r="B142" s="26" t="s">
        <v>15</v>
      </c>
      <c r="C142" s="27"/>
      <c r="D142" s="26" t="s">
        <v>16</v>
      </c>
      <c r="E142" s="27"/>
      <c r="F142" s="26" t="s">
        <v>17</v>
      </c>
      <c r="G142" s="27"/>
      <c r="H142" s="26" t="s">
        <v>18</v>
      </c>
      <c r="I142" s="27"/>
      <c r="K142" s="5" t="e">
        <f>K141-(#REF!-#REF!)</f>
        <v>#REF!</v>
      </c>
      <c r="L142" s="5" t="e">
        <f>L141-(#REF!-#REF!)</f>
        <v>#REF!</v>
      </c>
      <c r="M142" s="5" t="e">
        <f>M141-(K141-K142)</f>
        <v>#REF!</v>
      </c>
    </row>
    <row r="143" spans="1:13" x14ac:dyDescent="0.25">
      <c r="A143" s="3" t="s">
        <v>21</v>
      </c>
      <c r="B143" s="3" t="s">
        <v>19</v>
      </c>
      <c r="C143" s="3" t="s">
        <v>20</v>
      </c>
      <c r="D143" s="3" t="s">
        <v>19</v>
      </c>
      <c r="E143" s="3" t="s">
        <v>20</v>
      </c>
      <c r="F143" s="3" t="s">
        <v>19</v>
      </c>
      <c r="G143" s="3" t="s">
        <v>20</v>
      </c>
      <c r="H143" s="3" t="s">
        <v>19</v>
      </c>
      <c r="I143" s="3" t="s">
        <v>20</v>
      </c>
      <c r="K143" s="5" t="e">
        <f>K142-(#REF!-#REF!)</f>
        <v>#REF!</v>
      </c>
      <c r="L143" s="5" t="e">
        <f>L142-(#REF!-#REF!)</f>
        <v>#REF!</v>
      </c>
      <c r="M143" s="5" t="e">
        <f>M142-(K142-K143)</f>
        <v>#REF!</v>
      </c>
    </row>
    <row r="144" spans="1:13" x14ac:dyDescent="0.25">
      <c r="A144" s="7">
        <v>2017</v>
      </c>
      <c r="B144" s="15">
        <v>0.62</v>
      </c>
      <c r="C144" s="15">
        <v>0.56999999999999995</v>
      </c>
      <c r="D144" s="15">
        <v>0.5</v>
      </c>
      <c r="E144" s="15">
        <v>0.52</v>
      </c>
      <c r="F144" s="15">
        <v>0.6</v>
      </c>
      <c r="G144" s="15">
        <v>0.55000000000000004</v>
      </c>
      <c r="H144" s="15">
        <v>0.7</v>
      </c>
      <c r="I144" s="15">
        <v>0.6</v>
      </c>
      <c r="K144" s="5" t="e">
        <f>K143-(#REF!-#REF!)</f>
        <v>#REF!</v>
      </c>
      <c r="L144" s="5" t="e">
        <f>L143-(#REF!-#REF!)</f>
        <v>#REF!</v>
      </c>
      <c r="M144" s="5" t="e">
        <f>M143-(K143-K144)</f>
        <v>#REF!</v>
      </c>
    </row>
    <row r="145" spans="1:13" x14ac:dyDescent="0.25">
      <c r="A145" s="7">
        <v>2013</v>
      </c>
      <c r="B145" s="15">
        <v>0.6</v>
      </c>
      <c r="C145" s="15">
        <v>0.56000000000000005</v>
      </c>
      <c r="D145" s="15">
        <v>0.49</v>
      </c>
      <c r="E145" s="15">
        <v>0.51</v>
      </c>
      <c r="F145" s="15">
        <v>0.57999999999999996</v>
      </c>
      <c r="G145" s="15">
        <v>0.53</v>
      </c>
      <c r="H145" s="15">
        <v>0.66</v>
      </c>
      <c r="I145" s="15">
        <v>0.56999999999999995</v>
      </c>
      <c r="K145" s="5" t="e">
        <f>K144-(#REF!-#REF!)</f>
        <v>#REF!</v>
      </c>
      <c r="L145" s="5" t="e">
        <f>L144-(#REF!-#REF!)</f>
        <v>#REF!</v>
      </c>
      <c r="M145" s="5" t="e">
        <f>M144-(K144-K145)</f>
        <v>#REF!</v>
      </c>
    </row>
    <row r="146" spans="1:13" x14ac:dyDescent="0.25">
      <c r="A146" s="7">
        <v>2008</v>
      </c>
      <c r="B146" s="15">
        <v>0.57999999999999996</v>
      </c>
      <c r="C146" s="15">
        <v>0.53</v>
      </c>
      <c r="D146" s="15">
        <v>0.48</v>
      </c>
      <c r="E146" s="15">
        <v>0.5</v>
      </c>
      <c r="F146" s="15">
        <v>0.56000000000000005</v>
      </c>
      <c r="G146" s="15">
        <v>0.51</v>
      </c>
      <c r="H146" s="15">
        <v>0.62</v>
      </c>
      <c r="I146" s="15">
        <v>0.54</v>
      </c>
      <c r="K146" s="5" t="e">
        <f>K147-(#REF!-#REF!)</f>
        <v>#REF!</v>
      </c>
      <c r="L146" s="5" t="e">
        <f>L147-(K147-K146)</f>
        <v>#REF!</v>
      </c>
      <c r="M146" s="5" t="e">
        <f>M147-(L147-L146)</f>
        <v>#REF!</v>
      </c>
    </row>
    <row r="147" spans="1:13" x14ac:dyDescent="0.25">
      <c r="A147" s="7">
        <v>2004</v>
      </c>
      <c r="B147" s="15">
        <v>0.56000000000000005</v>
      </c>
      <c r="C147" s="15">
        <v>0.5</v>
      </c>
      <c r="D147" s="15">
        <v>0.47</v>
      </c>
      <c r="E147" s="15">
        <v>0.49</v>
      </c>
      <c r="F147" s="15">
        <v>0.54</v>
      </c>
      <c r="G147" s="15">
        <v>0.49</v>
      </c>
      <c r="H147" s="15">
        <v>0.57999999999999996</v>
      </c>
      <c r="I147" s="15">
        <v>0.51</v>
      </c>
      <c r="K147" s="5" t="e">
        <f>K148-(#REF!-#REF!)</f>
        <v>#REF!</v>
      </c>
      <c r="L147" s="5" t="e">
        <f>L148-(K148-K147)</f>
        <v>#REF!</v>
      </c>
      <c r="M147" s="5" t="e">
        <f>M148-(L148-L147)</f>
        <v>#REF!</v>
      </c>
    </row>
    <row r="148" spans="1:13" x14ac:dyDescent="0.25">
      <c r="A148" s="7">
        <v>2000</v>
      </c>
      <c r="B148" s="15">
        <v>0.54</v>
      </c>
      <c r="C148" s="15">
        <v>0.48</v>
      </c>
      <c r="D148" s="15">
        <v>0.46</v>
      </c>
      <c r="E148" s="15">
        <v>0.48</v>
      </c>
      <c r="F148" s="15">
        <v>0.52</v>
      </c>
      <c r="G148" s="15">
        <v>0.47</v>
      </c>
      <c r="H148" s="15">
        <v>0.54</v>
      </c>
      <c r="I148" s="15">
        <v>0.48</v>
      </c>
      <c r="K148" s="5" t="e">
        <f>K149-(#REF!-#REF!)</f>
        <v>#REF!</v>
      </c>
      <c r="L148" s="5" t="e">
        <f>L149-(K149-K148)</f>
        <v>#REF!</v>
      </c>
      <c r="M148" s="5" t="e">
        <f>M149-(L149-L148)</f>
        <v>#REF!</v>
      </c>
    </row>
    <row r="149" spans="1:13" x14ac:dyDescent="0.25">
      <c r="K149" s="5" t="e">
        <f>K150-(#REF!-#REF!)</f>
        <v>#REF!</v>
      </c>
      <c r="L149" s="5" t="e">
        <f>L150-(K150-K149)</f>
        <v>#REF!</v>
      </c>
      <c r="M149" s="5" t="e">
        <f>M150-(L150-L149)</f>
        <v>#REF!</v>
      </c>
    </row>
    <row r="150" spans="1:13" x14ac:dyDescent="0.25">
      <c r="K150" s="5">
        <v>0.5</v>
      </c>
      <c r="L150" s="5">
        <v>0.6</v>
      </c>
      <c r="M150" s="5">
        <v>0.68</v>
      </c>
    </row>
    <row r="151" spans="1:13" x14ac:dyDescent="0.25">
      <c r="A151" s="14" t="s">
        <v>33</v>
      </c>
      <c r="B151" s="14"/>
      <c r="C151" s="14" t="s">
        <v>38</v>
      </c>
      <c r="D151" s="14"/>
      <c r="E151" s="14" t="s">
        <v>0</v>
      </c>
      <c r="F151" s="14"/>
      <c r="G151" s="14"/>
      <c r="H151" s="14"/>
      <c r="I151" s="14"/>
      <c r="K151" s="4">
        <v>0.7</v>
      </c>
      <c r="L151" s="4">
        <v>0.7</v>
      </c>
      <c r="M151" s="4">
        <v>0.75</v>
      </c>
    </row>
    <row r="152" spans="1:13" x14ac:dyDescent="0.25">
      <c r="A152" s="14" t="s">
        <v>0</v>
      </c>
      <c r="B152" s="14"/>
      <c r="C152" s="14" t="s">
        <v>1</v>
      </c>
      <c r="D152" s="14"/>
      <c r="E152" s="14" t="s">
        <v>2</v>
      </c>
      <c r="F152" s="14"/>
      <c r="G152" s="14"/>
      <c r="H152" s="14"/>
      <c r="I152" s="14"/>
      <c r="K152" s="5" t="e">
        <f>K151-(#REF!-#REF!)</f>
        <v>#REF!</v>
      </c>
      <c r="L152" s="5" t="e">
        <f>L151-(#REF!-#REF!)</f>
        <v>#REF!</v>
      </c>
      <c r="M152" s="5" t="e">
        <f>M151-(K151-K152)</f>
        <v>#REF!</v>
      </c>
    </row>
    <row r="153" spans="1:13" x14ac:dyDescent="0.25">
      <c r="A153" s="3"/>
      <c r="B153" s="26" t="s">
        <v>15</v>
      </c>
      <c r="C153" s="27"/>
      <c r="D153" s="26" t="s">
        <v>16</v>
      </c>
      <c r="E153" s="27"/>
      <c r="F153" s="26" t="s">
        <v>17</v>
      </c>
      <c r="G153" s="27"/>
      <c r="H153" s="26" t="s">
        <v>18</v>
      </c>
      <c r="I153" s="27"/>
      <c r="K153" s="5" t="e">
        <f>K152-(#REF!-#REF!)</f>
        <v>#REF!</v>
      </c>
      <c r="L153" s="5" t="e">
        <f>L152-(#REF!-#REF!)</f>
        <v>#REF!</v>
      </c>
      <c r="M153" s="5" t="e">
        <f>M152-(K152-K153)</f>
        <v>#REF!</v>
      </c>
    </row>
    <row r="154" spans="1:13" x14ac:dyDescent="0.25">
      <c r="A154" s="3" t="s">
        <v>21</v>
      </c>
      <c r="B154" s="3" t="s">
        <v>19</v>
      </c>
      <c r="C154" s="3" t="s">
        <v>20</v>
      </c>
      <c r="D154" s="3" t="s">
        <v>19</v>
      </c>
      <c r="E154" s="3" t="s">
        <v>20</v>
      </c>
      <c r="F154" s="3" t="s">
        <v>19</v>
      </c>
      <c r="G154" s="3" t="s">
        <v>20</v>
      </c>
      <c r="H154" s="3" t="s">
        <v>19</v>
      </c>
      <c r="I154" s="3" t="s">
        <v>20</v>
      </c>
      <c r="K154" s="5" t="e">
        <f>K153-(#REF!-#REF!)</f>
        <v>#REF!</v>
      </c>
      <c r="L154" s="5" t="e">
        <f>L153-(#REF!-#REF!)</f>
        <v>#REF!</v>
      </c>
      <c r="M154" s="5" t="e">
        <f>M153-(K153-K154)</f>
        <v>#REF!</v>
      </c>
    </row>
    <row r="155" spans="1:13" x14ac:dyDescent="0.25">
      <c r="A155" s="7">
        <v>2017</v>
      </c>
      <c r="B155" s="8">
        <v>0.52</v>
      </c>
      <c r="C155" s="8">
        <v>0.65</v>
      </c>
      <c r="D155" s="8">
        <v>0.5</v>
      </c>
      <c r="E155" s="8">
        <v>0.6</v>
      </c>
      <c r="F155" s="8">
        <v>0.53</v>
      </c>
      <c r="G155" s="8">
        <v>0.65</v>
      </c>
      <c r="H155" s="8">
        <v>0.55000000000000004</v>
      </c>
      <c r="I155" s="8">
        <v>0.66</v>
      </c>
      <c r="K155" s="5" t="e">
        <f>K154-(#REF!-#REF!)</f>
        <v>#REF!</v>
      </c>
      <c r="L155" s="5" t="e">
        <f>L154-(#REF!-#REF!)</f>
        <v>#REF!</v>
      </c>
      <c r="M155" s="5" t="e">
        <f>M154-(K154-K155)</f>
        <v>#REF!</v>
      </c>
    </row>
    <row r="156" spans="1:13" x14ac:dyDescent="0.25">
      <c r="A156" s="7">
        <v>2013</v>
      </c>
      <c r="B156" s="8">
        <v>0.55000000000000004</v>
      </c>
      <c r="C156" s="8">
        <v>0.65</v>
      </c>
      <c r="D156" s="5">
        <f>D155-(B155-B156)</f>
        <v>0.53</v>
      </c>
      <c r="E156" s="5">
        <f>E155-(C155-C156)</f>
        <v>0.6</v>
      </c>
      <c r="F156" s="5">
        <f>F155-(D155-D156)</f>
        <v>0.56000000000000005</v>
      </c>
      <c r="G156" s="5">
        <f>G155-(E155-E156)</f>
        <v>0.65</v>
      </c>
      <c r="H156" s="5">
        <f>H155-(F155-F156)</f>
        <v>0.58000000000000007</v>
      </c>
      <c r="I156" s="5">
        <f>I155-(G155-G156)</f>
        <v>0.66</v>
      </c>
      <c r="K156" s="4">
        <v>0.6</v>
      </c>
      <c r="L156" s="4">
        <v>0.6</v>
      </c>
      <c r="M156" s="4">
        <v>0.65</v>
      </c>
    </row>
    <row r="157" spans="1:13" x14ac:dyDescent="0.25">
      <c r="A157" s="7">
        <v>2008</v>
      </c>
      <c r="B157" s="8">
        <v>0.52</v>
      </c>
      <c r="C157" s="8">
        <v>0.62</v>
      </c>
      <c r="D157" s="5">
        <f>D156-(B156-B157)</f>
        <v>0.5</v>
      </c>
      <c r="E157" s="5">
        <f>E156-(C156-C157)</f>
        <v>0.56999999999999995</v>
      </c>
      <c r="F157" s="5">
        <f>F156-(D156-D157)</f>
        <v>0.53</v>
      </c>
      <c r="G157" s="5">
        <f>G156-(E156-E157)</f>
        <v>0.62</v>
      </c>
      <c r="H157" s="5">
        <f>H156-(F156-F157)</f>
        <v>0.55000000000000004</v>
      </c>
      <c r="I157" s="5">
        <f>I156-(G156-G157)</f>
        <v>0.63</v>
      </c>
      <c r="K157" s="5" t="e">
        <f>K156-(#REF!-#REF!)</f>
        <v>#REF!</v>
      </c>
      <c r="L157" s="5" t="e">
        <f>L156-(#REF!-#REF!)</f>
        <v>#REF!</v>
      </c>
      <c r="M157" s="5" t="e">
        <f>M156-(K156-K157)</f>
        <v>#REF!</v>
      </c>
    </row>
    <row r="158" spans="1:13" x14ac:dyDescent="0.25">
      <c r="A158" s="7">
        <v>2004</v>
      </c>
      <c r="B158" s="8">
        <v>0.5</v>
      </c>
      <c r="C158" s="8">
        <v>0.55000000000000004</v>
      </c>
      <c r="D158" s="5">
        <f>D157-(B157-B158)</f>
        <v>0.48</v>
      </c>
      <c r="E158" s="5">
        <f>E157-(C157-C158)</f>
        <v>0.5</v>
      </c>
      <c r="F158" s="5">
        <f>F157-(D157-D158)</f>
        <v>0.51</v>
      </c>
      <c r="G158" s="5">
        <f>G157-(E157-E158)</f>
        <v>0.55000000000000004</v>
      </c>
      <c r="H158" s="5">
        <f>H157-(F157-F158)</f>
        <v>0.53</v>
      </c>
      <c r="I158" s="5">
        <f>I157-(G157-G158)</f>
        <v>0.56000000000000005</v>
      </c>
      <c r="K158" s="5" t="e">
        <f>K157-(#REF!-#REF!)</f>
        <v>#REF!</v>
      </c>
      <c r="L158" s="5" t="e">
        <f>L157-(#REF!-#REF!)</f>
        <v>#REF!</v>
      </c>
      <c r="M158" s="5" t="e">
        <f>M157-(K157-K158)</f>
        <v>#REF!</v>
      </c>
    </row>
    <row r="159" spans="1:13" x14ac:dyDescent="0.25">
      <c r="A159" s="7">
        <v>2000</v>
      </c>
      <c r="B159" s="8">
        <v>0.46</v>
      </c>
      <c r="C159" s="8">
        <v>0.5</v>
      </c>
      <c r="D159" s="5">
        <f>D158-(B158-B159)</f>
        <v>0.44</v>
      </c>
      <c r="E159" s="5">
        <f>E158-(C158-C159)</f>
        <v>0.44999999999999996</v>
      </c>
      <c r="F159" s="5">
        <f>F158-(D158-D159)</f>
        <v>0.47000000000000003</v>
      </c>
      <c r="G159" s="5">
        <f>G158-(E158-E159)</f>
        <v>0.5</v>
      </c>
      <c r="H159" s="5">
        <f>H158-(F158-F159)</f>
        <v>0.49000000000000005</v>
      </c>
      <c r="I159" s="5">
        <f>I158-(G158-G159)</f>
        <v>0.51</v>
      </c>
      <c r="K159" s="5" t="e">
        <f>K158-(#REF!-#REF!)</f>
        <v>#REF!</v>
      </c>
      <c r="L159" s="5" t="e">
        <f>L158-(#REF!-#REF!)</f>
        <v>#REF!</v>
      </c>
      <c r="M159" s="5" t="e">
        <f>M158-(K158-K159)</f>
        <v>#REF!</v>
      </c>
    </row>
    <row r="160" spans="1:13" x14ac:dyDescent="0.25">
      <c r="K160" s="5" t="e">
        <f>K159-(#REF!-#REF!)</f>
        <v>#REF!</v>
      </c>
      <c r="L160" s="5" t="e">
        <f>L159-(#REF!-#REF!)</f>
        <v>#REF!</v>
      </c>
      <c r="M160" s="5" t="e">
        <f>M159-(K159-K160)</f>
        <v>#REF!</v>
      </c>
    </row>
    <row r="161" spans="1:13" x14ac:dyDescent="0.25">
      <c r="K161" s="5">
        <v>0.64455555555555599</v>
      </c>
      <c r="L161" s="5">
        <v>0.59522222222222199</v>
      </c>
      <c r="M161" s="5">
        <v>0.68238888888888904</v>
      </c>
    </row>
    <row r="162" spans="1:13" x14ac:dyDescent="0.25">
      <c r="K162" s="5">
        <v>0.59046666666666703</v>
      </c>
      <c r="L162" s="5">
        <v>0.56859999999999999</v>
      </c>
      <c r="M162" s="5">
        <v>0.63163333333333305</v>
      </c>
    </row>
    <row r="163" spans="1:13" x14ac:dyDescent="0.25">
      <c r="A163" s="14" t="s">
        <v>34</v>
      </c>
      <c r="B163" s="14"/>
      <c r="C163" s="14" t="s">
        <v>38</v>
      </c>
      <c r="D163" s="14"/>
      <c r="E163" s="14" t="s">
        <v>0</v>
      </c>
      <c r="F163" s="14"/>
      <c r="G163" s="14"/>
      <c r="H163" s="14"/>
      <c r="I163" s="14"/>
      <c r="K163" s="4">
        <v>0.553755555555556</v>
      </c>
      <c r="L163" s="4">
        <v>0.54590000000000005</v>
      </c>
      <c r="M163" s="4">
        <v>0.600477777777778</v>
      </c>
    </row>
    <row r="164" spans="1:13" x14ac:dyDescent="0.25">
      <c r="A164" s="14" t="s">
        <v>0</v>
      </c>
      <c r="B164" s="14"/>
      <c r="C164" s="14" t="s">
        <v>1</v>
      </c>
      <c r="D164" s="14"/>
      <c r="E164" s="14" t="s">
        <v>2</v>
      </c>
      <c r="F164" s="14"/>
      <c r="G164" s="14"/>
      <c r="H164" s="14"/>
      <c r="I164" s="14"/>
      <c r="K164" s="5">
        <v>0.51521111111111095</v>
      </c>
      <c r="L164" s="5">
        <v>0.52074444444444401</v>
      </c>
      <c r="M164" s="5">
        <v>0.56471111111111105</v>
      </c>
    </row>
    <row r="165" spans="1:13" x14ac:dyDescent="0.25">
      <c r="A165" s="3"/>
      <c r="B165" s="26" t="s">
        <v>15</v>
      </c>
      <c r="C165" s="27"/>
      <c r="D165" s="26" t="s">
        <v>16</v>
      </c>
      <c r="E165" s="27"/>
      <c r="F165" s="26" t="s">
        <v>17</v>
      </c>
      <c r="G165" s="27"/>
      <c r="H165" s="26" t="s">
        <v>18</v>
      </c>
      <c r="I165" s="27"/>
      <c r="K165" s="5">
        <v>0.49148888888888898</v>
      </c>
      <c r="L165" s="5">
        <v>0.51398888888888905</v>
      </c>
      <c r="M165" s="5">
        <v>0.54765555555555501</v>
      </c>
    </row>
    <row r="166" spans="1:13" x14ac:dyDescent="0.25">
      <c r="A166" s="3" t="s">
        <v>21</v>
      </c>
      <c r="B166" s="3" t="s">
        <v>19</v>
      </c>
      <c r="C166" s="3" t="s">
        <v>20</v>
      </c>
      <c r="D166" s="3" t="s">
        <v>19</v>
      </c>
      <c r="E166" s="3" t="s">
        <v>20</v>
      </c>
      <c r="F166" s="3" t="s">
        <v>19</v>
      </c>
      <c r="G166" s="3" t="s">
        <v>20</v>
      </c>
      <c r="H166" s="3" t="s">
        <v>19</v>
      </c>
      <c r="I166" s="3" t="s">
        <v>20</v>
      </c>
    </row>
    <row r="167" spans="1:13" x14ac:dyDescent="0.25">
      <c r="A167" s="7">
        <v>2017</v>
      </c>
      <c r="B167" s="8">
        <v>0.5</v>
      </c>
      <c r="C167" s="8">
        <v>0.54</v>
      </c>
      <c r="D167" s="5">
        <f>D168-(C168-C167)</f>
        <v>0.47000000000000003</v>
      </c>
      <c r="E167" s="5">
        <f>E168-(D168-D167)</f>
        <v>0.4</v>
      </c>
      <c r="F167" s="5">
        <f>F168-(E168-E167)</f>
        <v>0.57000000000000006</v>
      </c>
      <c r="G167" s="5">
        <f>G168-(F168-F167)</f>
        <v>0.55000000000000004</v>
      </c>
      <c r="H167" s="5">
        <f>H168-(G168-G167)</f>
        <v>0.65</v>
      </c>
      <c r="I167" s="5">
        <f>I168-(H168-H167)</f>
        <v>0.73000000000000009</v>
      </c>
    </row>
    <row r="168" spans="1:13" x14ac:dyDescent="0.25">
      <c r="A168" s="7">
        <v>2013</v>
      </c>
      <c r="B168" s="8">
        <v>0.5</v>
      </c>
      <c r="C168" s="8">
        <v>0.53</v>
      </c>
      <c r="D168" s="5">
        <f>D169-(C169-C168)</f>
        <v>0.46</v>
      </c>
      <c r="E168" s="5">
        <f>E169-(D169-D168)</f>
        <v>0.39</v>
      </c>
      <c r="F168" s="5">
        <f>F169-(E169-E168)</f>
        <v>0.56000000000000005</v>
      </c>
      <c r="G168" s="5">
        <f>G169-(F169-F168)</f>
        <v>0.54</v>
      </c>
      <c r="H168" s="5">
        <f>H169-(G169-G168)</f>
        <v>0.64</v>
      </c>
      <c r="I168" s="5">
        <f>I169-(H169-H168)</f>
        <v>0.72000000000000008</v>
      </c>
    </row>
    <row r="169" spans="1:13" x14ac:dyDescent="0.25">
      <c r="A169" s="7">
        <v>2008</v>
      </c>
      <c r="B169" s="8">
        <v>0.48</v>
      </c>
      <c r="C169" s="8">
        <v>0.5</v>
      </c>
      <c r="D169" s="5">
        <f>D170-(C170-C169)</f>
        <v>0.43</v>
      </c>
      <c r="E169" s="5">
        <f>E170-(D170-D169)</f>
        <v>0.36</v>
      </c>
      <c r="F169" s="5">
        <f>F170-(E170-E169)</f>
        <v>0.53</v>
      </c>
      <c r="G169" s="5">
        <f>G170-(F170-F169)</f>
        <v>0.51</v>
      </c>
      <c r="H169" s="5">
        <f>H170-(G170-G169)</f>
        <v>0.61</v>
      </c>
      <c r="I169" s="5">
        <f>I170-(H170-H169)</f>
        <v>0.69000000000000006</v>
      </c>
    </row>
    <row r="170" spans="1:13" x14ac:dyDescent="0.25">
      <c r="A170" s="7">
        <v>2004</v>
      </c>
      <c r="B170" s="8">
        <v>0.47</v>
      </c>
      <c r="C170" s="8">
        <v>0.49</v>
      </c>
      <c r="D170" s="5">
        <f>D171-(C171-C170)</f>
        <v>0.42</v>
      </c>
      <c r="E170" s="5">
        <f>E171-(D171-D170)</f>
        <v>0.35</v>
      </c>
      <c r="F170" s="5">
        <f>F171-(E171-E170)</f>
        <v>0.52</v>
      </c>
      <c r="G170" s="5">
        <f>G171-(F171-F170)</f>
        <v>0.5</v>
      </c>
      <c r="H170" s="5">
        <f>H171-(G171-G170)</f>
        <v>0.6</v>
      </c>
      <c r="I170" s="5">
        <f>I171-(H171-H170)</f>
        <v>0.68</v>
      </c>
    </row>
    <row r="171" spans="1:13" x14ac:dyDescent="0.25">
      <c r="A171" s="7">
        <v>2000</v>
      </c>
      <c r="B171" s="8">
        <v>0.46</v>
      </c>
      <c r="C171" s="8">
        <v>0.49</v>
      </c>
      <c r="D171" s="5">
        <v>0.42</v>
      </c>
      <c r="E171" s="5">
        <v>0.35</v>
      </c>
      <c r="F171" s="5">
        <v>0.52</v>
      </c>
      <c r="G171" s="5">
        <v>0.5</v>
      </c>
      <c r="H171" s="5">
        <v>0.6</v>
      </c>
      <c r="I171" s="5">
        <v>0.68</v>
      </c>
    </row>
    <row r="174" spans="1:13" x14ac:dyDescent="0.25">
      <c r="A174" s="14" t="s">
        <v>35</v>
      </c>
      <c r="B174" s="14"/>
      <c r="C174" s="14" t="s">
        <v>38</v>
      </c>
      <c r="D174" s="14"/>
      <c r="E174" s="14" t="s">
        <v>0</v>
      </c>
      <c r="F174" s="14"/>
      <c r="G174" s="14"/>
      <c r="H174" s="14"/>
      <c r="I174" s="14"/>
    </row>
    <row r="175" spans="1:13" x14ac:dyDescent="0.25">
      <c r="A175" s="14" t="s">
        <v>0</v>
      </c>
      <c r="B175" s="14"/>
      <c r="C175" s="14" t="s">
        <v>1</v>
      </c>
      <c r="D175" s="14"/>
      <c r="E175" s="14" t="s">
        <v>2</v>
      </c>
      <c r="F175" s="14"/>
      <c r="G175" s="14"/>
      <c r="H175" s="14"/>
      <c r="I175" s="14"/>
    </row>
    <row r="176" spans="1:13" x14ac:dyDescent="0.25">
      <c r="A176" s="3"/>
      <c r="B176" s="26" t="s">
        <v>15</v>
      </c>
      <c r="C176" s="27"/>
      <c r="D176" s="26" t="s">
        <v>16</v>
      </c>
      <c r="E176" s="27"/>
      <c r="F176" s="26" t="s">
        <v>17</v>
      </c>
      <c r="G176" s="27"/>
      <c r="H176" s="26" t="s">
        <v>18</v>
      </c>
      <c r="I176" s="27"/>
    </row>
    <row r="177" spans="1:12" x14ac:dyDescent="0.25">
      <c r="A177" s="3" t="s">
        <v>21</v>
      </c>
      <c r="B177" s="3" t="s">
        <v>19</v>
      </c>
      <c r="C177" s="3" t="s">
        <v>20</v>
      </c>
      <c r="D177" s="3" t="s">
        <v>19</v>
      </c>
      <c r="E177" s="3" t="s">
        <v>20</v>
      </c>
      <c r="F177" s="3" t="s">
        <v>19</v>
      </c>
      <c r="G177" s="3" t="s">
        <v>20</v>
      </c>
      <c r="H177" s="3" t="s">
        <v>19</v>
      </c>
      <c r="I177" s="3" t="s">
        <v>20</v>
      </c>
    </row>
    <row r="178" spans="1:12" x14ac:dyDescent="0.25">
      <c r="A178" s="7">
        <v>2017</v>
      </c>
      <c r="B178" s="4">
        <v>0.65</v>
      </c>
      <c r="C178" s="4">
        <v>0.7</v>
      </c>
      <c r="D178" s="4">
        <v>0.6</v>
      </c>
      <c r="E178" s="4">
        <v>0.65</v>
      </c>
      <c r="F178" s="4">
        <v>0.65</v>
      </c>
      <c r="G178" s="4">
        <v>0.7</v>
      </c>
      <c r="H178" s="4">
        <v>0.7</v>
      </c>
      <c r="I178" s="4">
        <v>0.75</v>
      </c>
    </row>
    <row r="179" spans="1:12" x14ac:dyDescent="0.25">
      <c r="A179" s="7">
        <v>2013</v>
      </c>
      <c r="B179" s="5">
        <v>0.55000000000000004</v>
      </c>
      <c r="C179" s="5">
        <v>0.6</v>
      </c>
      <c r="D179" s="5">
        <f>D178-(B178-B179)</f>
        <v>0.5</v>
      </c>
      <c r="E179" s="5">
        <f>E178-(C178-C179)</f>
        <v>0.55000000000000004</v>
      </c>
      <c r="F179" s="5">
        <f>F178-(D178-D179)</f>
        <v>0.55000000000000004</v>
      </c>
      <c r="G179" s="5">
        <f>G178-(E178-E179)</f>
        <v>0.6</v>
      </c>
      <c r="H179" s="5">
        <f>H178-(F178-F179)</f>
        <v>0.6</v>
      </c>
      <c r="I179" s="5">
        <f>I178-(G178-G179)</f>
        <v>0.65</v>
      </c>
    </row>
    <row r="180" spans="1:12" x14ac:dyDescent="0.25">
      <c r="A180" s="7">
        <v>2008</v>
      </c>
      <c r="B180" s="6">
        <v>0.5</v>
      </c>
      <c r="C180" s="6">
        <v>0.55000000000000004</v>
      </c>
      <c r="D180" s="5">
        <f>D179-(B179-B180)</f>
        <v>0.44999999999999996</v>
      </c>
      <c r="E180" s="5">
        <f>E179-(C179-C180)</f>
        <v>0.50000000000000011</v>
      </c>
      <c r="F180" s="5">
        <f>F179-(D179-D180)</f>
        <v>0.5</v>
      </c>
      <c r="G180" s="5">
        <f>G179-(E179-E180)</f>
        <v>0.55000000000000004</v>
      </c>
      <c r="H180" s="5">
        <f>H179-(F179-F180)</f>
        <v>0.54999999999999993</v>
      </c>
      <c r="I180" s="5">
        <f>I179-(G179-G180)</f>
        <v>0.60000000000000009</v>
      </c>
    </row>
    <row r="181" spans="1:12" x14ac:dyDescent="0.25">
      <c r="A181" s="7">
        <v>2004</v>
      </c>
      <c r="B181" s="6">
        <v>0.45</v>
      </c>
      <c r="C181" s="6">
        <v>0.5</v>
      </c>
      <c r="D181" s="5">
        <f>D180-(B180-B181)</f>
        <v>0.39999999999999997</v>
      </c>
      <c r="E181" s="5">
        <f>E180-(C180-C181)</f>
        <v>0.45000000000000007</v>
      </c>
      <c r="F181" s="5">
        <f>F180-(D180-D181)</f>
        <v>0.45</v>
      </c>
      <c r="G181" s="5">
        <f>G180-(E180-E181)</f>
        <v>0.5</v>
      </c>
      <c r="H181" s="5">
        <f>H180-(F180-F181)</f>
        <v>0.49999999999999994</v>
      </c>
      <c r="I181" s="5">
        <f>I180-(G180-G181)</f>
        <v>0.55000000000000004</v>
      </c>
    </row>
    <row r="182" spans="1:12" x14ac:dyDescent="0.25">
      <c r="A182" s="7">
        <v>2000</v>
      </c>
      <c r="B182" s="6">
        <v>0.45</v>
      </c>
      <c r="C182" s="6">
        <v>0.5</v>
      </c>
      <c r="D182" s="5">
        <f>D181-(B181-B182)</f>
        <v>0.39999999999999997</v>
      </c>
      <c r="E182" s="5">
        <f>E181-(C181-C182)</f>
        <v>0.45000000000000007</v>
      </c>
      <c r="F182" s="5">
        <f>F181-(D181-D182)</f>
        <v>0.45</v>
      </c>
      <c r="G182" s="5">
        <f>G181-(E181-E182)</f>
        <v>0.5</v>
      </c>
      <c r="H182" s="5">
        <f>H181-(F181-F182)</f>
        <v>0.49999999999999994</v>
      </c>
      <c r="I182" s="5">
        <f>I181-(G181-G182)</f>
        <v>0.55000000000000004</v>
      </c>
    </row>
    <row r="184" spans="1:12" x14ac:dyDescent="0.25">
      <c r="L184" s="16">
        <v>500000</v>
      </c>
    </row>
    <row r="185" spans="1:12" x14ac:dyDescent="0.25">
      <c r="A185" s="14" t="s">
        <v>36</v>
      </c>
      <c r="B185" s="14"/>
      <c r="C185" s="14" t="s">
        <v>38</v>
      </c>
      <c r="D185" s="14"/>
      <c r="E185" s="14" t="s">
        <v>0</v>
      </c>
      <c r="F185" s="14"/>
      <c r="G185" s="14"/>
      <c r="H185" s="14"/>
      <c r="I185" s="14"/>
      <c r="L185" s="16">
        <v>444000</v>
      </c>
    </row>
    <row r="186" spans="1:12" x14ac:dyDescent="0.25">
      <c r="A186" s="14" t="s">
        <v>0</v>
      </c>
      <c r="B186" s="14"/>
      <c r="C186" s="14" t="s">
        <v>1</v>
      </c>
      <c r="D186" s="14"/>
      <c r="E186" s="14" t="s">
        <v>2</v>
      </c>
      <c r="F186" s="14"/>
      <c r="G186" s="14"/>
      <c r="H186" s="14"/>
      <c r="I186" s="14"/>
      <c r="L186" s="16">
        <v>400000</v>
      </c>
    </row>
    <row r="187" spans="1:12" x14ac:dyDescent="0.25">
      <c r="A187" s="3"/>
      <c r="B187" s="26" t="s">
        <v>15</v>
      </c>
      <c r="C187" s="27"/>
      <c r="D187" s="26" t="s">
        <v>16</v>
      </c>
      <c r="E187" s="27"/>
      <c r="F187" s="26" t="s">
        <v>17</v>
      </c>
      <c r="G187" s="27"/>
      <c r="H187" s="26" t="s">
        <v>18</v>
      </c>
      <c r="I187" s="27"/>
      <c r="L187" s="16">
        <v>361200</v>
      </c>
    </row>
    <row r="188" spans="1:12" x14ac:dyDescent="0.25">
      <c r="A188" s="3" t="s">
        <v>21</v>
      </c>
      <c r="B188" s="3" t="s">
        <v>19</v>
      </c>
      <c r="C188" s="3" t="s">
        <v>20</v>
      </c>
      <c r="D188" s="3" t="s">
        <v>19</v>
      </c>
      <c r="E188" s="3" t="s">
        <v>20</v>
      </c>
      <c r="F188" s="3" t="s">
        <v>19</v>
      </c>
      <c r="G188" s="3" t="s">
        <v>20</v>
      </c>
      <c r="H188" s="3" t="s">
        <v>19</v>
      </c>
      <c r="I188" s="3" t="s">
        <v>20</v>
      </c>
      <c r="L188" s="16">
        <v>326200</v>
      </c>
    </row>
    <row r="189" spans="1:12" x14ac:dyDescent="0.25">
      <c r="A189" s="7">
        <v>2017</v>
      </c>
      <c r="B189" s="4">
        <v>0.55000000000000004</v>
      </c>
      <c r="C189" s="4">
        <v>0.6</v>
      </c>
      <c r="D189" s="4">
        <v>0.5</v>
      </c>
      <c r="E189" s="4">
        <v>0.55000000000000004</v>
      </c>
      <c r="F189" s="4">
        <v>0.55000000000000004</v>
      </c>
      <c r="G189" s="4">
        <v>0.6</v>
      </c>
      <c r="H189" s="4">
        <v>0.6</v>
      </c>
      <c r="I189" s="4">
        <v>0.65</v>
      </c>
      <c r="L189" s="16">
        <v>295700</v>
      </c>
    </row>
    <row r="190" spans="1:12" x14ac:dyDescent="0.25">
      <c r="A190" s="7">
        <v>2013</v>
      </c>
      <c r="B190" s="5">
        <v>0.5</v>
      </c>
      <c r="C190" s="5">
        <v>0.55000000000000004</v>
      </c>
      <c r="D190" s="5">
        <f>D189-(B189-B190)</f>
        <v>0.44999999999999996</v>
      </c>
      <c r="E190" s="5">
        <f>E189-(C189-C190)</f>
        <v>0.50000000000000011</v>
      </c>
      <c r="F190" s="5">
        <f>F189-(D189-D190)</f>
        <v>0.5</v>
      </c>
      <c r="G190" s="5">
        <f>G189-(E189-E190)</f>
        <v>0.55000000000000004</v>
      </c>
      <c r="H190" s="5">
        <f>H189-(F189-F190)</f>
        <v>0.54999999999999993</v>
      </c>
      <c r="I190" s="5">
        <f>I189-(G189-G190)</f>
        <v>0.60000000000000009</v>
      </c>
      <c r="L190" s="16">
        <v>264100</v>
      </c>
    </row>
    <row r="191" spans="1:12" x14ac:dyDescent="0.25">
      <c r="A191" s="7">
        <v>2008</v>
      </c>
      <c r="B191" s="6">
        <v>0.48</v>
      </c>
      <c r="C191" s="6">
        <v>0.52</v>
      </c>
      <c r="D191" s="5">
        <f>D190-(B190-B191)</f>
        <v>0.42999999999999994</v>
      </c>
      <c r="E191" s="5">
        <f>E190-(C190-C191)</f>
        <v>0.47000000000000008</v>
      </c>
      <c r="F191" s="5">
        <f>F190-(D190-D191)</f>
        <v>0.48</v>
      </c>
      <c r="G191" s="5">
        <f>G190-(E190-E191)</f>
        <v>0.52</v>
      </c>
      <c r="H191" s="5">
        <f>H190-(F190-F191)</f>
        <v>0.52999999999999992</v>
      </c>
      <c r="I191" s="5">
        <f>I190-(G190-G191)</f>
        <v>0.57000000000000006</v>
      </c>
      <c r="L191" s="16">
        <v>210300</v>
      </c>
    </row>
    <row r="192" spans="1:12" x14ac:dyDescent="0.25">
      <c r="A192" s="7">
        <v>2004</v>
      </c>
      <c r="B192" s="6">
        <v>0.46</v>
      </c>
      <c r="C192" s="6">
        <v>0.51</v>
      </c>
      <c r="D192" s="5">
        <f>D191-(B191-B192)</f>
        <v>0.41</v>
      </c>
      <c r="E192" s="5">
        <f>E191-(C191-C192)</f>
        <v>0.46000000000000008</v>
      </c>
      <c r="F192" s="5">
        <f>F191-(D191-D192)</f>
        <v>0.46</v>
      </c>
      <c r="G192" s="5">
        <f>G191-(E191-E192)</f>
        <v>0.51</v>
      </c>
      <c r="H192" s="5">
        <f>H191-(F191-F192)</f>
        <v>0.51</v>
      </c>
      <c r="I192" s="5">
        <f>I191-(G191-G192)</f>
        <v>0.56000000000000005</v>
      </c>
      <c r="L192" s="16">
        <v>190200</v>
      </c>
    </row>
    <row r="193" spans="1:12" x14ac:dyDescent="0.25">
      <c r="A193" s="7">
        <v>2000</v>
      </c>
      <c r="B193" s="6">
        <v>0.45</v>
      </c>
      <c r="C193" s="6">
        <v>0.49</v>
      </c>
      <c r="D193" s="5">
        <f>D192-(B192-B193)</f>
        <v>0.39999999999999997</v>
      </c>
      <c r="E193" s="5">
        <f>E192-(C192-C193)</f>
        <v>0.44000000000000006</v>
      </c>
      <c r="F193" s="5">
        <f>F192-(D192-D193)</f>
        <v>0.45</v>
      </c>
      <c r="G193" s="5">
        <f>G192-(E192-E193)</f>
        <v>0.49</v>
      </c>
      <c r="H193" s="5">
        <f>H192-(F192-F193)</f>
        <v>0.5</v>
      </c>
      <c r="I193" s="5">
        <f>I192-(G192-G193)</f>
        <v>0.54</v>
      </c>
      <c r="L193" s="16">
        <v>171200</v>
      </c>
    </row>
    <row r="194" spans="1:12" x14ac:dyDescent="0.25">
      <c r="L194" s="16">
        <v>161000</v>
      </c>
    </row>
    <row r="195" spans="1:12" x14ac:dyDescent="0.25">
      <c r="L195" s="16">
        <v>139400</v>
      </c>
    </row>
    <row r="196" spans="1:12" x14ac:dyDescent="0.25">
      <c r="L196" s="16">
        <v>121200</v>
      </c>
    </row>
    <row r="197" spans="1:12" x14ac:dyDescent="0.25">
      <c r="A197" s="14" t="s">
        <v>36</v>
      </c>
      <c r="B197" s="14"/>
      <c r="C197" s="14" t="s">
        <v>38</v>
      </c>
      <c r="D197" s="14"/>
      <c r="E197" s="14" t="s">
        <v>0</v>
      </c>
      <c r="F197" s="14"/>
      <c r="G197" s="14"/>
      <c r="H197" s="14"/>
      <c r="I197" s="14"/>
      <c r="L197" s="16">
        <v>110200</v>
      </c>
    </row>
    <row r="198" spans="1:12" x14ac:dyDescent="0.25">
      <c r="A198" s="14" t="s">
        <v>0</v>
      </c>
      <c r="B198" s="14"/>
      <c r="C198" s="14" t="s">
        <v>1</v>
      </c>
      <c r="D198" s="14"/>
      <c r="E198" s="14" t="s">
        <v>2</v>
      </c>
      <c r="F198" s="14"/>
      <c r="G198" s="14"/>
      <c r="H198" s="14"/>
      <c r="I198" s="14"/>
      <c r="L198" s="16">
        <v>87000</v>
      </c>
    </row>
    <row r="199" spans="1:12" x14ac:dyDescent="0.25">
      <c r="A199" s="3"/>
      <c r="B199" s="26" t="s">
        <v>15</v>
      </c>
      <c r="C199" s="27"/>
      <c r="D199" s="26" t="s">
        <v>16</v>
      </c>
      <c r="E199" s="27"/>
      <c r="F199" s="26" t="s">
        <v>17</v>
      </c>
      <c r="G199" s="27"/>
      <c r="H199" s="26" t="s">
        <v>18</v>
      </c>
      <c r="I199" s="27"/>
      <c r="L199" s="16">
        <v>87800</v>
      </c>
    </row>
    <row r="200" spans="1:12" x14ac:dyDescent="0.25">
      <c r="A200" s="3" t="s">
        <v>21</v>
      </c>
      <c r="B200" s="3" t="s">
        <v>19</v>
      </c>
      <c r="C200" s="3" t="s">
        <v>20</v>
      </c>
      <c r="D200" s="3" t="s">
        <v>19</v>
      </c>
      <c r="E200" s="3" t="s">
        <v>20</v>
      </c>
      <c r="F200" s="3" t="s">
        <v>19</v>
      </c>
      <c r="G200" s="3" t="s">
        <v>20</v>
      </c>
      <c r="H200" s="3" t="s">
        <v>19</v>
      </c>
      <c r="I200" s="3" t="s">
        <v>20</v>
      </c>
      <c r="L200" s="16">
        <v>78400</v>
      </c>
    </row>
    <row r="201" spans="1:12" x14ac:dyDescent="0.25">
      <c r="A201" s="7">
        <v>2017</v>
      </c>
      <c r="B201" s="4">
        <f>(B5+B16+B26+B36+B47+B58+B68+B78+B89+B100+B111+B122+B133+B144+B155+B167+B178+B189)/18</f>
        <v>0.55630000000000002</v>
      </c>
      <c r="C201" s="4">
        <f>(C5+C16+C26+C36+C47+C58+C68+C78+C89+C100+C111+C122+C133+C144+C155+C167+C178+C189)/18</f>
        <v>0.65282222222222219</v>
      </c>
      <c r="D201" s="4">
        <f>(D5+D16+D26+D36+D47+D58+D68+D78+D89+D100+D111+D122+D133+D144+D155+D167+D178+D189)/18</f>
        <v>0.51088888888888884</v>
      </c>
      <c r="E201" s="4">
        <f>(E5+E16+E26+E36+E47+E58+E68+E78+E89+E100+E111+E122+E133+E144+E155+E167+E178+E189)/18</f>
        <v>0.57900000000000007</v>
      </c>
      <c r="F201" s="4">
        <f>(F5+F16+F26+F36+F47+F58+F68+F78+F89+F100+F111+F122+F133+F144+F155+F167+F178+F189)/18</f>
        <v>0.5591666666666667</v>
      </c>
      <c r="G201" s="4">
        <f>(G5+G16+G26+G36+G47+G58+G68+G78+G89+G100+G111+G122+G133+G144+G155+G167+G178+G189)/18</f>
        <v>0.64455555555555555</v>
      </c>
      <c r="H201" s="4">
        <f>(H5+H16+H26+H36+H47+H58+H68+H78+H89+H100+H111+H122+H133+H144+H155+H167+H178+H189)/18</f>
        <v>0.60077777777777774</v>
      </c>
      <c r="I201" s="4">
        <f>(I5+I16+I26+I36+I47+I58+I68+I78+I89+I100+I111+I122+I133+I144+I155+I167+I178+I189)/18</f>
        <v>0.69183333333333341</v>
      </c>
      <c r="L201" s="16">
        <v>74400</v>
      </c>
    </row>
    <row r="202" spans="1:12" x14ac:dyDescent="0.25">
      <c r="A202" s="7">
        <v>2013</v>
      </c>
      <c r="B202" s="4">
        <f>(B6+B17+B27+B37+B48+B59+B69+B79+B90+B101+B112+B123+B134+B145+B156+B168+B179+B190)/18</f>
        <v>0.52634444444444439</v>
      </c>
      <c r="C202" s="4">
        <f>(C6+C17+C27+C37+C48+C59+C69+C79+C90+C101+C112+C123+C134+C145+C156+C168+C179+C190)/18</f>
        <v>0.59928888888888887</v>
      </c>
      <c r="D202" s="4">
        <f>(D6+D17+D27+D37+D48+D59+D69+D79+D90+D101+D112+D123+D134+D145+D156+D168+D179+D190)/18</f>
        <v>0.48093333333333338</v>
      </c>
      <c r="E202" s="4">
        <f>(E6+E17+E27+E37+E48+E59+E69+E79+E90+E101+E112+E123+E134+E145+E156+E168+E179+E190)/18</f>
        <v>0.52546666666666675</v>
      </c>
      <c r="F202" s="4">
        <f>(F6+F17+F27+F37+F48+F59+F69+F79+F90+F101+F112+F123+F134+F145+F156+F168+F179+F190)/18</f>
        <v>0.52810000000000012</v>
      </c>
      <c r="G202" s="4">
        <f>(G6+G17+G27+G37+G48+G59+G69+G79+G90+G101+G112+G123+G134+G145+G156+G168+G179+G190)/18</f>
        <v>0.5904666666666667</v>
      </c>
      <c r="H202" s="4">
        <f>(H6+H17+H27+H37+H48+H59+H69+H79+H90+H101+H112+H123+H134+H145+H156+H168+H179+H190)/18</f>
        <v>0.56860000000000011</v>
      </c>
      <c r="I202" s="4">
        <f>(I6+I17+I27+I37+I48+I59+I69+I79+I90+I101+I112+I123+I134+I145+I156+I168+I179+I190)/18</f>
        <v>0.63552222222222232</v>
      </c>
      <c r="L202" s="16">
        <v>45660.7</v>
      </c>
    </row>
    <row r="203" spans="1:12" x14ac:dyDescent="0.25">
      <c r="A203" s="7">
        <v>2008</v>
      </c>
      <c r="B203" s="4">
        <f>(B7+B18+B28+B38+B49+B60+B70+B80+B91+B102+B113+B124+B135+B146+B157+B169+B180+B191)/18</f>
        <v>0.50086666666666668</v>
      </c>
      <c r="C203" s="4">
        <f>(C7+C18+C28+C38+C49+C60+C70+C80+C91+C102+C113+C124+C135+C146+C157+C169+C180+C191)/18</f>
        <v>0.56257777777777773</v>
      </c>
      <c r="D203" s="4">
        <f>(D7+D18+D28+D38+D49+D60+D70+D80+D91+D102+D113+D124+D135+D146+D157+D169+D180+D191)/18</f>
        <v>0.45490000000000003</v>
      </c>
      <c r="E203" s="4">
        <f>(E7+E18+E28+E38+E49+E60+E70+E80+E91+E102+E113+E124+E135+E146+E157+E169+E180+E191)/18</f>
        <v>0.49042222222222231</v>
      </c>
      <c r="F203" s="4">
        <f>(F7+F18+F28+F38+F49+F60+F70+F80+F91+F102+F113+F124+F135+F146+F157+F169+F180+F191)/18</f>
        <v>0.50206666666666666</v>
      </c>
      <c r="G203" s="4">
        <f>(G7+G18+G28+G38+G49+G60+G70+G80+G91+G102+G113+G124+G135+G146+G157+G169+G180+G191)/18</f>
        <v>0.55375555555555556</v>
      </c>
      <c r="H203" s="4">
        <f>(H7+H18+H28+H38+H49+H60+H70+H80+H91+H102+H113+H124+H135+H146+H157+H169+H180+H191)/18</f>
        <v>0.54145555555555558</v>
      </c>
      <c r="I203" s="4">
        <f>(I7+I18+I28+I38+I49+I60+I70+I80+I91+I102+I113+I124+I135+I146+I157+I169+I180+I191)/18</f>
        <v>0.59881111111111107</v>
      </c>
      <c r="L203" s="16">
        <v>39390</v>
      </c>
    </row>
    <row r="204" spans="1:12" x14ac:dyDescent="0.25">
      <c r="A204" s="7">
        <v>2004</v>
      </c>
      <c r="B204" s="4">
        <f>(B8+B19+B29+B39+B50+B61+B71+B81+B92+B103+B114+B125+B136+B147+B158+B170+B181+B192)/18</f>
        <v>0.4734888888888889</v>
      </c>
      <c r="C204" s="4">
        <f>(C8+C19+C29+C39+C50+C61+C71+C81+C92+C103+C114+C125+C136+C147+C158+C170+C181+C192)/18</f>
        <v>0.52292222222222218</v>
      </c>
      <c r="D204" s="4">
        <f>(D8+D19+D29+D39+D50+D61+D71+D81+D92+D103+D114+D125+D136+D147+D158+D170+D181+D192)/18</f>
        <v>0.42863333333333337</v>
      </c>
      <c r="E204" s="4">
        <f>(E8+E19+E29+E39+E50+E61+E71+E81+E92+E103+E114+E125+E136+E147+E158+E170+E181+E192)/18</f>
        <v>0.45243333333333335</v>
      </c>
      <c r="F204" s="4">
        <f>(F8+F19+F29+F39+F50+F61+F71+F81+F92+F103+F114+F125+F136+F147+F158+F170+F181+F192)/18</f>
        <v>0.47468888888888888</v>
      </c>
      <c r="G204" s="4">
        <f>(G8+G19+G29+G39+G50+G61+G71+G81+G92+G103+G114+G125+G136+G147+G158+G170+G181+G192)/18</f>
        <v>0.51521111111111106</v>
      </c>
      <c r="H204" s="4">
        <f>(H8+H19+H29+H39+H50+H61+H71+H81+H92+H103+H114+H125+H136+H147+H158+H170+H181+H192)/18</f>
        <v>0.51296666666666668</v>
      </c>
      <c r="I204" s="4">
        <f>(I8+I19+I29+I39+I50+I61+I71+I81+I92+I103+I114+I125+I136+I147+I158+I170+I181+I192)/18</f>
        <v>0.55859999999999999</v>
      </c>
      <c r="L204" s="16">
        <v>34195.050000000003</v>
      </c>
    </row>
    <row r="205" spans="1:12" x14ac:dyDescent="0.25">
      <c r="A205" s="7">
        <v>2000</v>
      </c>
      <c r="B205" s="4">
        <f>(B9+B20+B30+B40+B51+B62+B72+B82+B93+B104+B115+B126+B137+B148+B159+B171+B182+B193)/18</f>
        <v>0.46395555555555545</v>
      </c>
      <c r="C205" s="4">
        <f>(C9+C20+C30+C40+C51+C62+C72+C82+C93+C104+C115+C126+C137+C148+C159+C171+C182+C193)/18</f>
        <v>0.49919999999999998</v>
      </c>
      <c r="D205" s="4">
        <f>(D9+D20+D30+D40+D51+D62+D72+D82+D93+D104+D115+D126+D137+D148+D159+D171+D182+D193)/18</f>
        <v>0.41965555555555567</v>
      </c>
      <c r="E205" s="4">
        <f>(E9+E20+E30+E40+E51+E62+E72+E82+E93+E104+E115+E126+E137+E148+E159+E171+E182+E193)/18</f>
        <v>0.42815555555555557</v>
      </c>
      <c r="F205" s="4">
        <f>(F9+F20+F30+F40+F51+F62+F72+F82+F93+F104+F115+F126+F137+F148+F159+F171+F182+F193)/18</f>
        <v>0.46571111111111119</v>
      </c>
      <c r="G205" s="4">
        <f>(G9+G20+G30+G40+G51+G62+G72+G82+G93+G104+G115+G126+G137+G148+G159+G171+G182+G193)/18</f>
        <v>0.49148888888888881</v>
      </c>
      <c r="H205" s="4">
        <f>(H9+H20+H30+H40+H51+H62+H72+H82+H93+H104+H115+H126+H137+H148+H159+H171+H182+H193)/18</f>
        <v>0.50287777777777776</v>
      </c>
      <c r="I205" s="4">
        <f>(I9+I20+I30+I40+I51+I62+I72+I82+I93+I104+I115+I126+I137+I148+I159+I171+I182+I193)/18</f>
        <v>0.53487777777777779</v>
      </c>
      <c r="L205" s="16">
        <v>30311.9</v>
      </c>
    </row>
    <row r="206" spans="1:12" x14ac:dyDescent="0.25">
      <c r="L206" s="16">
        <v>26276.12</v>
      </c>
    </row>
    <row r="207" spans="1:12" x14ac:dyDescent="0.25">
      <c r="L207" s="16">
        <v>22706.2</v>
      </c>
    </row>
    <row r="208" spans="1:12" x14ac:dyDescent="0.25">
      <c r="L208" s="16">
        <v>19305.400000000001</v>
      </c>
    </row>
    <row r="209" spans="12:12" x14ac:dyDescent="0.25">
      <c r="L209" s="16">
        <v>12579.8</v>
      </c>
    </row>
    <row r="210" spans="12:12" x14ac:dyDescent="0.25">
      <c r="L210" s="16">
        <v>10183.700000000001</v>
      </c>
    </row>
    <row r="211" spans="12:12" x14ac:dyDescent="0.25">
      <c r="L211" s="16">
        <v>8749.2999999999993</v>
      </c>
    </row>
    <row r="212" spans="12:12" x14ac:dyDescent="0.25">
      <c r="L212" s="16">
        <v>7770.6</v>
      </c>
    </row>
    <row r="213" spans="12:12" x14ac:dyDescent="0.25">
      <c r="L213" s="16">
        <v>6229.74</v>
      </c>
    </row>
    <row r="214" spans="12:12" x14ac:dyDescent="0.25">
      <c r="L214" s="16">
        <v>5285.9</v>
      </c>
    </row>
    <row r="215" spans="12:12" x14ac:dyDescent="0.25">
      <c r="L215" s="16">
        <v>4710.7</v>
      </c>
    </row>
    <row r="216" spans="12:12" x14ac:dyDescent="0.25">
      <c r="L216" s="16">
        <v>3442.27</v>
      </c>
    </row>
    <row r="217" spans="12:12" x14ac:dyDescent="0.25">
      <c r="L217" s="16">
        <v>3878.36</v>
      </c>
    </row>
    <row r="218" spans="12:12" x14ac:dyDescent="0.25">
      <c r="L218" s="16">
        <v>3522.4</v>
      </c>
    </row>
    <row r="219" spans="12:12" x14ac:dyDescent="0.25">
      <c r="L219" s="16">
        <v>3175.54</v>
      </c>
    </row>
    <row r="233" spans="11:15" x14ac:dyDescent="0.25">
      <c r="K233" s="20">
        <v>0.65300000000000002</v>
      </c>
      <c r="L233" s="20">
        <v>0.51100000000000001</v>
      </c>
      <c r="M233" s="20">
        <v>0.57899999999999996</v>
      </c>
      <c r="N233" s="20">
        <v>0.55900000000000005</v>
      </c>
      <c r="O233" s="20">
        <v>0.64500000000000002</v>
      </c>
    </row>
    <row r="234" spans="11:15" x14ac:dyDescent="0.25">
      <c r="K234" s="22">
        <v>0.63949999999999996</v>
      </c>
      <c r="L234" s="22">
        <v>0.50349999999999995</v>
      </c>
      <c r="M234" s="22">
        <v>0.5655</v>
      </c>
      <c r="N234" s="22">
        <v>0.55125000000000002</v>
      </c>
      <c r="O234" s="22">
        <v>0.63124999999999998</v>
      </c>
    </row>
    <row r="235" spans="11:15" x14ac:dyDescent="0.25">
      <c r="K235" s="24">
        <v>0.626</v>
      </c>
      <c r="L235" s="24">
        <v>0.496</v>
      </c>
      <c r="M235" s="24">
        <v>0.55200000000000005</v>
      </c>
      <c r="N235" s="24">
        <v>0.54349999999999998</v>
      </c>
      <c r="O235" s="24">
        <v>0.61750000000000005</v>
      </c>
    </row>
    <row r="236" spans="11:15" x14ac:dyDescent="0.25">
      <c r="K236" s="22">
        <v>0.61250000000000004</v>
      </c>
      <c r="L236" s="22">
        <v>0.48849999999999999</v>
      </c>
      <c r="M236" s="22">
        <v>0.53849999999999998</v>
      </c>
      <c r="N236" s="22">
        <v>0.53574999999999995</v>
      </c>
      <c r="O236" s="22">
        <v>0.60375000000000001</v>
      </c>
    </row>
    <row r="237" spans="11:15" x14ac:dyDescent="0.25">
      <c r="K237" s="24">
        <v>0.59899999999999998</v>
      </c>
      <c r="L237" s="24">
        <v>0.48099999999999998</v>
      </c>
      <c r="M237" s="24">
        <v>0.52500000000000002</v>
      </c>
      <c r="N237" s="24">
        <v>0.52800000000000002</v>
      </c>
      <c r="O237" s="24">
        <v>0.59</v>
      </c>
    </row>
    <row r="238" spans="11:15" x14ac:dyDescent="0.25">
      <c r="K238" s="22">
        <v>0.59179999999999999</v>
      </c>
      <c r="L238" s="22">
        <v>0.4758</v>
      </c>
      <c r="M238" s="22">
        <v>0.51800000000000002</v>
      </c>
      <c r="N238" s="22">
        <v>0.52280000000000004</v>
      </c>
      <c r="O238" s="22">
        <v>0.58279999999999998</v>
      </c>
    </row>
    <row r="239" spans="11:15" x14ac:dyDescent="0.25">
      <c r="K239" s="24">
        <v>0.58460000000000001</v>
      </c>
      <c r="L239" s="24">
        <v>0.47060000000000002</v>
      </c>
      <c r="M239" s="24">
        <v>0.51100000000000001</v>
      </c>
      <c r="N239" s="24">
        <v>0.51759999999999995</v>
      </c>
      <c r="O239" s="24">
        <v>0.5756</v>
      </c>
    </row>
    <row r="240" spans="11:15" x14ac:dyDescent="0.25">
      <c r="K240" s="22">
        <v>0.57740000000000002</v>
      </c>
      <c r="L240" s="22">
        <v>0.46539999999999998</v>
      </c>
      <c r="M240" s="22">
        <v>0.504</v>
      </c>
      <c r="N240" s="22">
        <v>0.51239999999999997</v>
      </c>
      <c r="O240" s="22">
        <v>0.56840000000000002</v>
      </c>
    </row>
    <row r="241" spans="11:15" x14ac:dyDescent="0.25">
      <c r="K241" s="24">
        <v>0.57020000000000004</v>
      </c>
      <c r="L241" s="24">
        <v>0.4602</v>
      </c>
      <c r="M241" s="24">
        <v>0.497</v>
      </c>
      <c r="N241" s="24">
        <v>0.50719999999999998</v>
      </c>
      <c r="O241" s="24">
        <v>0.56120000000000003</v>
      </c>
    </row>
    <row r="242" spans="11:15" x14ac:dyDescent="0.25">
      <c r="K242" s="24">
        <v>0.56299999999999994</v>
      </c>
      <c r="L242" s="24">
        <v>0.45500000000000002</v>
      </c>
      <c r="M242" s="24">
        <v>0.49</v>
      </c>
      <c r="N242" s="24">
        <v>0.502</v>
      </c>
      <c r="O242" s="24">
        <v>0.55400000000000005</v>
      </c>
    </row>
    <row r="243" spans="11:15" x14ac:dyDescent="0.25">
      <c r="K243" s="22">
        <v>0.55300000000000005</v>
      </c>
      <c r="L243" s="22">
        <v>0.44850000000000001</v>
      </c>
      <c r="M243" s="22">
        <v>0.48049999999999998</v>
      </c>
      <c r="N243" s="22">
        <v>0.49525000000000002</v>
      </c>
      <c r="O243" s="22">
        <v>0.54425000000000001</v>
      </c>
    </row>
    <row r="244" spans="11:15" x14ac:dyDescent="0.25">
      <c r="K244" s="24">
        <v>0.54300000000000004</v>
      </c>
      <c r="L244" s="24">
        <v>0.442</v>
      </c>
      <c r="M244" s="24">
        <v>0.47099999999999997</v>
      </c>
      <c r="N244" s="24">
        <v>0.48849999999999999</v>
      </c>
      <c r="O244" s="24">
        <v>0.53449999999999998</v>
      </c>
    </row>
    <row r="245" spans="11:15" x14ac:dyDescent="0.25">
      <c r="K245" s="22">
        <v>0.53300000000000003</v>
      </c>
      <c r="L245" s="22">
        <v>0.4355</v>
      </c>
      <c r="M245" s="22">
        <v>0.46150000000000002</v>
      </c>
      <c r="N245" s="22">
        <v>0.48175000000000001</v>
      </c>
      <c r="O245" s="22">
        <v>0.52475000000000005</v>
      </c>
    </row>
    <row r="246" spans="11:15" x14ac:dyDescent="0.25">
      <c r="K246" s="24">
        <v>0.52300000000000002</v>
      </c>
      <c r="L246" s="24">
        <v>0.42899999999999999</v>
      </c>
      <c r="M246" s="24">
        <v>0.45200000000000001</v>
      </c>
      <c r="N246" s="24">
        <v>0.47499999999999998</v>
      </c>
      <c r="O246" s="24">
        <v>0.51500000000000001</v>
      </c>
    </row>
    <row r="247" spans="11:15" x14ac:dyDescent="0.25">
      <c r="K247" s="22">
        <v>0.51700000000000002</v>
      </c>
      <c r="L247" s="22">
        <v>0.42675000000000002</v>
      </c>
      <c r="M247" s="22">
        <v>0.44600000000000001</v>
      </c>
      <c r="N247" s="22">
        <v>0.47275</v>
      </c>
      <c r="O247" s="22">
        <v>0.50900000000000001</v>
      </c>
    </row>
    <row r="248" spans="11:15" x14ac:dyDescent="0.25">
      <c r="K248" s="24">
        <v>0.51100000000000001</v>
      </c>
      <c r="L248" s="24">
        <v>0.42449999999999999</v>
      </c>
      <c r="M248" s="24">
        <v>0.44</v>
      </c>
      <c r="N248" s="24">
        <v>0.47049999999999997</v>
      </c>
      <c r="O248" s="24">
        <v>0.503</v>
      </c>
    </row>
    <row r="249" spans="11:15" x14ac:dyDescent="0.25">
      <c r="K249" s="22">
        <v>0.505</v>
      </c>
      <c r="L249" s="22">
        <v>0.42225000000000001</v>
      </c>
      <c r="M249" s="22">
        <v>0.434</v>
      </c>
      <c r="N249" s="22">
        <v>0.46825</v>
      </c>
      <c r="O249" s="22">
        <v>0.497</v>
      </c>
    </row>
    <row r="250" spans="11:15" x14ac:dyDescent="0.25">
      <c r="K250" s="24">
        <v>0.499</v>
      </c>
      <c r="L250" s="24">
        <v>0.42</v>
      </c>
      <c r="M250" s="24">
        <v>0.42799999999999999</v>
      </c>
      <c r="N250" s="24">
        <v>0.46600000000000003</v>
      </c>
      <c r="O250" s="24">
        <v>0.49099999999999999</v>
      </c>
    </row>
  </sheetData>
  <mergeCells count="76">
    <mergeCell ref="B187:C187"/>
    <mergeCell ref="D187:E187"/>
    <mergeCell ref="F187:G187"/>
    <mergeCell ref="H187:I187"/>
    <mergeCell ref="B199:C199"/>
    <mergeCell ref="D199:E199"/>
    <mergeCell ref="F199:G199"/>
    <mergeCell ref="H199:I199"/>
    <mergeCell ref="B165:C165"/>
    <mergeCell ref="D165:E165"/>
    <mergeCell ref="F165:G165"/>
    <mergeCell ref="H165:I165"/>
    <mergeCell ref="B176:C176"/>
    <mergeCell ref="D176:E176"/>
    <mergeCell ref="F176:G176"/>
    <mergeCell ref="H176:I176"/>
    <mergeCell ref="B142:C142"/>
    <mergeCell ref="D142:E142"/>
    <mergeCell ref="F142:G142"/>
    <mergeCell ref="H142:I142"/>
    <mergeCell ref="B153:C153"/>
    <mergeCell ref="D153:E153"/>
    <mergeCell ref="F153:G153"/>
    <mergeCell ref="H153:I153"/>
    <mergeCell ref="B120:C120"/>
    <mergeCell ref="D120:E120"/>
    <mergeCell ref="F120:G120"/>
    <mergeCell ref="H120:I120"/>
    <mergeCell ref="B131:C131"/>
    <mergeCell ref="D131:E131"/>
    <mergeCell ref="F131:G131"/>
    <mergeCell ref="H131:I131"/>
    <mergeCell ref="B98:C98"/>
    <mergeCell ref="D98:E98"/>
    <mergeCell ref="F98:G98"/>
    <mergeCell ref="H98:I98"/>
    <mergeCell ref="B109:C109"/>
    <mergeCell ref="D109:E109"/>
    <mergeCell ref="F109:G109"/>
    <mergeCell ref="H109:I109"/>
    <mergeCell ref="B76:C76"/>
    <mergeCell ref="D76:E76"/>
    <mergeCell ref="F76:G76"/>
    <mergeCell ref="H76:I76"/>
    <mergeCell ref="B87:C87"/>
    <mergeCell ref="D87:E87"/>
    <mergeCell ref="F87:G87"/>
    <mergeCell ref="H87:I87"/>
    <mergeCell ref="B56:C56"/>
    <mergeCell ref="D56:E56"/>
    <mergeCell ref="F56:G56"/>
    <mergeCell ref="H56:I56"/>
    <mergeCell ref="B66:C66"/>
    <mergeCell ref="D66:E66"/>
    <mergeCell ref="F66:G66"/>
    <mergeCell ref="H66:I66"/>
    <mergeCell ref="B34:C34"/>
    <mergeCell ref="D34:E34"/>
    <mergeCell ref="F34:G34"/>
    <mergeCell ref="H34:I34"/>
    <mergeCell ref="B45:C45"/>
    <mergeCell ref="D45:E45"/>
    <mergeCell ref="F45:G45"/>
    <mergeCell ref="H45:I45"/>
    <mergeCell ref="B14:C14"/>
    <mergeCell ref="D14:E14"/>
    <mergeCell ref="F14:G14"/>
    <mergeCell ref="H14:I14"/>
    <mergeCell ref="B24:C24"/>
    <mergeCell ref="D24:E24"/>
    <mergeCell ref="F24:G24"/>
    <mergeCell ref="H24:I24"/>
    <mergeCell ref="B3:C3"/>
    <mergeCell ref="D3:E3"/>
    <mergeCell ref="F3:G3"/>
    <mergeCell ref="H3:I3"/>
  </mergeCells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CD20-C63F-405C-97B2-EA6D5D796A7C}">
  <dimension ref="A1:I250"/>
  <sheetViews>
    <sheetView tabSelected="1" zoomScale="70" zoomScaleNormal="70" workbookViewId="0">
      <selection activeCell="D13" sqref="D13"/>
    </sheetView>
  </sheetViews>
  <sheetFormatPr defaultRowHeight="14.4" x14ac:dyDescent="0.25"/>
  <cols>
    <col min="1" max="8" width="12.77734375"/>
    <col min="9" max="9" width="8.77734375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3"/>
      <c r="B2" s="26" t="s">
        <v>15</v>
      </c>
      <c r="C2" s="27"/>
      <c r="D2" s="26" t="s">
        <v>16</v>
      </c>
      <c r="E2" s="27"/>
      <c r="F2" s="26" t="s">
        <v>17</v>
      </c>
      <c r="G2" s="27"/>
      <c r="H2" s="26" t="s">
        <v>18</v>
      </c>
      <c r="I2" s="27"/>
    </row>
    <row r="3" spans="1:9" x14ac:dyDescent="0.25">
      <c r="A3" s="3" t="s">
        <v>39</v>
      </c>
      <c r="B3" s="3" t="s">
        <v>40</v>
      </c>
      <c r="C3" s="3" t="s">
        <v>20</v>
      </c>
      <c r="D3" s="3" t="s">
        <v>40</v>
      </c>
      <c r="E3" s="3" t="s">
        <v>20</v>
      </c>
      <c r="F3" s="3" t="s">
        <v>40</v>
      </c>
      <c r="G3" s="3" t="s">
        <v>20</v>
      </c>
      <c r="H3" s="3" t="s">
        <v>40</v>
      </c>
      <c r="I3" s="3" t="s">
        <v>20</v>
      </c>
    </row>
    <row r="4" spans="1:9" x14ac:dyDescent="0.25">
      <c r="A4" s="3">
        <v>2017</v>
      </c>
      <c r="B4" s="4">
        <v>0.6</v>
      </c>
      <c r="C4" s="4">
        <v>0.66</v>
      </c>
      <c r="D4" s="4">
        <v>0.5</v>
      </c>
      <c r="E4" s="4">
        <v>0.63</v>
      </c>
      <c r="F4" s="4">
        <v>0.6</v>
      </c>
      <c r="G4" s="4">
        <v>0.66</v>
      </c>
      <c r="H4" s="4">
        <v>0.65</v>
      </c>
      <c r="I4" s="4">
        <v>0.72</v>
      </c>
    </row>
    <row r="5" spans="1:9" x14ac:dyDescent="0.25">
      <c r="A5" s="3">
        <v>2013</v>
      </c>
      <c r="B5" s="5">
        <v>0.56999999999999995</v>
      </c>
      <c r="C5" s="5">
        <v>0.61</v>
      </c>
      <c r="D5" s="5">
        <v>0.47</v>
      </c>
      <c r="E5" s="5">
        <v>0.56999999999999995</v>
      </c>
      <c r="F5" s="5">
        <v>0.56999999999999995</v>
      </c>
      <c r="G5" s="5">
        <v>0.61</v>
      </c>
      <c r="H5" s="5">
        <v>0.62</v>
      </c>
      <c r="I5" s="5">
        <v>0.65</v>
      </c>
    </row>
    <row r="6" spans="1:9" x14ac:dyDescent="0.25">
      <c r="A6" s="3">
        <v>2008</v>
      </c>
      <c r="B6" s="5">
        <v>0.54</v>
      </c>
      <c r="C6" s="5">
        <v>0.57999999999999996</v>
      </c>
      <c r="D6" s="5">
        <v>0.44</v>
      </c>
      <c r="E6" s="5">
        <v>0.54</v>
      </c>
      <c r="F6" s="5">
        <v>0.54</v>
      </c>
      <c r="G6" s="5">
        <v>0.57999999999999996</v>
      </c>
      <c r="H6" s="5">
        <v>0.59</v>
      </c>
      <c r="I6" s="5">
        <v>0.62</v>
      </c>
    </row>
    <row r="7" spans="1:9" x14ac:dyDescent="0.25">
      <c r="A7" s="3">
        <v>2004</v>
      </c>
      <c r="B7" s="5">
        <v>0.53</v>
      </c>
      <c r="C7" s="5">
        <v>0.56000000000000005</v>
      </c>
      <c r="D7" s="5">
        <v>0.43</v>
      </c>
      <c r="E7" s="5">
        <v>0.53</v>
      </c>
      <c r="F7" s="5">
        <v>0.53</v>
      </c>
      <c r="G7" s="5">
        <v>0.56000000000000005</v>
      </c>
      <c r="H7" s="5">
        <v>0.57999999999999996</v>
      </c>
      <c r="I7" s="5">
        <v>0.6</v>
      </c>
    </row>
    <row r="8" spans="1:9" x14ac:dyDescent="0.25">
      <c r="A8" s="3">
        <v>2000</v>
      </c>
      <c r="B8" s="5">
        <v>0.52</v>
      </c>
      <c r="C8" s="5">
        <v>0.55000000000000004</v>
      </c>
      <c r="D8" s="5">
        <v>0.42</v>
      </c>
      <c r="E8" s="5">
        <v>0.52</v>
      </c>
      <c r="F8" s="5">
        <v>0.52</v>
      </c>
      <c r="G8" s="5">
        <v>0.55000000000000004</v>
      </c>
      <c r="H8" s="5">
        <v>0.56999999999999995</v>
      </c>
      <c r="I8" s="5">
        <v>0.59</v>
      </c>
    </row>
    <row r="9" spans="1:9" x14ac:dyDescent="0.25">
      <c r="A9" s="3">
        <v>2017</v>
      </c>
      <c r="B9" s="4">
        <v>0.65</v>
      </c>
      <c r="C9" s="4">
        <v>0.7</v>
      </c>
      <c r="D9" s="4">
        <v>0.55000000000000004</v>
      </c>
      <c r="E9" s="4">
        <v>0.6</v>
      </c>
      <c r="F9" s="4">
        <v>0.65</v>
      </c>
      <c r="G9" s="4">
        <v>0.7</v>
      </c>
      <c r="H9" s="4">
        <v>0.75</v>
      </c>
      <c r="I9" s="4">
        <v>0.8</v>
      </c>
    </row>
    <row r="10" spans="1:9" x14ac:dyDescent="0.25">
      <c r="A10" s="3">
        <v>2013</v>
      </c>
      <c r="B10" s="5">
        <v>0.6</v>
      </c>
      <c r="C10" s="5">
        <v>0.65</v>
      </c>
      <c r="D10" s="5">
        <v>0.5</v>
      </c>
      <c r="E10" s="5">
        <v>0.55000000000000004</v>
      </c>
      <c r="F10" s="5">
        <v>0.6</v>
      </c>
      <c r="G10" s="5">
        <v>0.65</v>
      </c>
      <c r="H10" s="5">
        <v>0.7</v>
      </c>
      <c r="I10" s="5">
        <v>0.75</v>
      </c>
    </row>
    <row r="11" spans="1:9" x14ac:dyDescent="0.25">
      <c r="A11" s="3">
        <v>2008</v>
      </c>
      <c r="B11" s="5">
        <v>0.56000000000000005</v>
      </c>
      <c r="C11" s="5">
        <v>0.6</v>
      </c>
      <c r="D11" s="5">
        <v>0.46</v>
      </c>
      <c r="E11" s="5">
        <v>0.5</v>
      </c>
      <c r="F11" s="5">
        <v>0.56000000000000005</v>
      </c>
      <c r="G11" s="5">
        <v>0.6</v>
      </c>
      <c r="H11" s="5">
        <v>0.66</v>
      </c>
      <c r="I11" s="5">
        <v>0.7</v>
      </c>
    </row>
    <row r="12" spans="1:9" x14ac:dyDescent="0.25">
      <c r="A12" s="3">
        <v>2004</v>
      </c>
      <c r="B12" s="5">
        <v>0.53</v>
      </c>
      <c r="C12" s="5">
        <v>0.56000000000000005</v>
      </c>
      <c r="D12" s="5">
        <v>0.43</v>
      </c>
      <c r="E12" s="5">
        <v>0.46</v>
      </c>
      <c r="F12" s="5">
        <v>0.53</v>
      </c>
      <c r="G12" s="5">
        <v>0.56000000000000005</v>
      </c>
      <c r="H12" s="5">
        <v>0.63</v>
      </c>
      <c r="I12" s="5">
        <v>0.66</v>
      </c>
    </row>
    <row r="13" spans="1:9" x14ac:dyDescent="0.25">
      <c r="A13" s="3">
        <v>2000</v>
      </c>
      <c r="B13" s="5">
        <v>0.5</v>
      </c>
      <c r="C13" s="5">
        <v>0.5</v>
      </c>
      <c r="D13" s="5">
        <v>0.4</v>
      </c>
      <c r="E13" s="5">
        <v>0.4</v>
      </c>
      <c r="F13" s="5">
        <v>0.5</v>
      </c>
      <c r="G13" s="5">
        <v>0.5</v>
      </c>
      <c r="H13" s="5">
        <v>0.6</v>
      </c>
      <c r="I13" s="5">
        <v>0.6</v>
      </c>
    </row>
    <row r="14" spans="1:9" x14ac:dyDescent="0.25">
      <c r="A14" s="3">
        <v>2017</v>
      </c>
      <c r="B14" s="4">
        <v>0.7</v>
      </c>
      <c r="C14" s="4">
        <v>0.75</v>
      </c>
      <c r="D14" s="4">
        <v>0.65</v>
      </c>
      <c r="E14" s="4">
        <v>0.7</v>
      </c>
      <c r="F14" s="4">
        <v>0.7</v>
      </c>
      <c r="G14" s="4">
        <v>0.75</v>
      </c>
      <c r="H14" s="4">
        <v>0.75</v>
      </c>
      <c r="I14" s="4">
        <v>0.8</v>
      </c>
    </row>
    <row r="15" spans="1:9" x14ac:dyDescent="0.25">
      <c r="A15" s="3">
        <v>2013</v>
      </c>
      <c r="B15" s="5">
        <v>0.6</v>
      </c>
      <c r="C15" s="5">
        <v>0.65</v>
      </c>
      <c r="D15" s="5">
        <v>0.55000000000000004</v>
      </c>
      <c r="E15" s="5">
        <v>0.6</v>
      </c>
      <c r="F15" s="5">
        <v>0.6</v>
      </c>
      <c r="G15" s="5">
        <v>0.65</v>
      </c>
      <c r="H15" s="5">
        <v>0.65</v>
      </c>
      <c r="I15" s="5">
        <v>0.7</v>
      </c>
    </row>
    <row r="16" spans="1:9" x14ac:dyDescent="0.25">
      <c r="A16" s="3">
        <v>2008</v>
      </c>
      <c r="B16" s="6">
        <v>0.51</v>
      </c>
      <c r="C16" s="6">
        <v>0.66</v>
      </c>
      <c r="D16" s="5">
        <v>0.46</v>
      </c>
      <c r="E16" s="5">
        <v>0.61</v>
      </c>
      <c r="F16" s="5">
        <v>0.51</v>
      </c>
      <c r="G16" s="5">
        <v>0.66</v>
      </c>
      <c r="H16" s="5">
        <v>0.56000000000000005</v>
      </c>
      <c r="I16" s="6">
        <v>0.71</v>
      </c>
    </row>
    <row r="17" spans="1:9" x14ac:dyDescent="0.25">
      <c r="A17" s="3">
        <v>2004</v>
      </c>
      <c r="B17" s="6">
        <v>0.49</v>
      </c>
      <c r="C17" s="6">
        <v>0.59</v>
      </c>
      <c r="D17" s="5">
        <v>0.44</v>
      </c>
      <c r="E17" s="5">
        <v>0.54</v>
      </c>
      <c r="F17" s="5">
        <v>0.49</v>
      </c>
      <c r="G17" s="5">
        <v>0.59</v>
      </c>
      <c r="H17" s="5">
        <v>0.54</v>
      </c>
      <c r="I17" s="6">
        <v>0.64</v>
      </c>
    </row>
    <row r="18" spans="1:9" x14ac:dyDescent="0.25">
      <c r="A18" s="3">
        <v>2000</v>
      </c>
      <c r="B18" s="6">
        <v>0.48</v>
      </c>
      <c r="C18" s="6">
        <v>0.55000000000000004</v>
      </c>
      <c r="D18" s="5">
        <v>0.43</v>
      </c>
      <c r="E18" s="5">
        <v>0.5</v>
      </c>
      <c r="F18" s="5">
        <v>0.48</v>
      </c>
      <c r="G18" s="5">
        <v>0.55000000000000004</v>
      </c>
      <c r="H18" s="5">
        <v>0.53</v>
      </c>
      <c r="I18" s="6">
        <v>0.6</v>
      </c>
    </row>
    <row r="19" spans="1:9" x14ac:dyDescent="0.25">
      <c r="A19" s="3">
        <v>2017</v>
      </c>
      <c r="B19" s="6">
        <v>0.51</v>
      </c>
      <c r="C19" s="6">
        <v>0.66</v>
      </c>
      <c r="D19" s="6">
        <v>0.5</v>
      </c>
      <c r="E19" s="6">
        <v>0.63</v>
      </c>
      <c r="F19" s="6">
        <v>0.51</v>
      </c>
      <c r="G19" s="6">
        <v>0.66</v>
      </c>
      <c r="H19" s="6">
        <v>0.52</v>
      </c>
      <c r="I19" s="6">
        <v>0.68</v>
      </c>
    </row>
    <row r="20" spans="1:9" x14ac:dyDescent="0.25">
      <c r="A20" s="3">
        <v>2013</v>
      </c>
      <c r="B20" s="6">
        <v>0.49</v>
      </c>
      <c r="C20" s="6">
        <v>0.59</v>
      </c>
      <c r="D20" s="6">
        <v>0.49</v>
      </c>
      <c r="E20" s="6">
        <v>0.56999999999999995</v>
      </c>
      <c r="F20" s="6">
        <v>0.49</v>
      </c>
      <c r="G20" s="6">
        <v>0.59</v>
      </c>
      <c r="H20" s="6">
        <v>0.5</v>
      </c>
      <c r="I20" s="6">
        <v>0.6</v>
      </c>
    </row>
    <row r="21" spans="1:9" x14ac:dyDescent="0.25">
      <c r="A21" s="3">
        <v>2008</v>
      </c>
      <c r="B21" s="6">
        <v>0.48</v>
      </c>
      <c r="C21" s="6">
        <v>0.55000000000000004</v>
      </c>
      <c r="D21" s="6">
        <v>0.47</v>
      </c>
      <c r="E21" s="6">
        <v>0.54</v>
      </c>
      <c r="F21" s="6">
        <v>0.48</v>
      </c>
      <c r="G21" s="6">
        <v>0.54</v>
      </c>
      <c r="H21" s="6">
        <v>0.49</v>
      </c>
      <c r="I21" s="6">
        <v>0.56000000000000005</v>
      </c>
    </row>
    <row r="22" spans="1:9" x14ac:dyDescent="0.25">
      <c r="A22" s="3">
        <v>2004</v>
      </c>
      <c r="B22" s="6">
        <v>0.47</v>
      </c>
      <c r="C22" s="6">
        <v>0.54</v>
      </c>
      <c r="D22" s="6">
        <v>0.47</v>
      </c>
      <c r="E22" s="6">
        <v>0.53</v>
      </c>
      <c r="F22" s="6">
        <v>0.47</v>
      </c>
      <c r="G22" s="6">
        <v>0.54</v>
      </c>
      <c r="H22" s="6">
        <v>0.48</v>
      </c>
      <c r="I22" s="6">
        <v>0.54</v>
      </c>
    </row>
    <row r="23" spans="1:9" x14ac:dyDescent="0.25">
      <c r="A23" s="3">
        <v>2000</v>
      </c>
      <c r="B23" s="6">
        <v>0.46</v>
      </c>
      <c r="C23" s="6">
        <v>0.53</v>
      </c>
      <c r="D23" s="6">
        <v>0.45</v>
      </c>
      <c r="E23" s="6">
        <v>0.5</v>
      </c>
      <c r="F23" s="6">
        <v>0.46</v>
      </c>
      <c r="G23" s="6">
        <v>0.53</v>
      </c>
      <c r="H23" s="6">
        <v>0.47</v>
      </c>
      <c r="I23" s="6">
        <v>0.54</v>
      </c>
    </row>
    <row r="24" spans="1:9" x14ac:dyDescent="0.25">
      <c r="A24" s="3">
        <v>2017</v>
      </c>
      <c r="B24" s="6">
        <v>0.51639999999999997</v>
      </c>
      <c r="C24" s="6">
        <v>0.67279999999999995</v>
      </c>
      <c r="D24" s="6">
        <v>0.52200000000000002</v>
      </c>
      <c r="E24" s="6">
        <v>0.624</v>
      </c>
      <c r="F24" s="6">
        <v>0.51</v>
      </c>
      <c r="G24" s="6">
        <v>0.69</v>
      </c>
      <c r="H24" s="6">
        <v>0.52</v>
      </c>
      <c r="I24" s="6">
        <v>0.68</v>
      </c>
    </row>
    <row r="25" spans="1:9" x14ac:dyDescent="0.25">
      <c r="A25" s="3">
        <v>2013</v>
      </c>
      <c r="B25" s="6">
        <v>0.49320000000000003</v>
      </c>
      <c r="C25" s="6">
        <v>0.58919999999999995</v>
      </c>
      <c r="D25" s="6">
        <v>0.49880000000000002</v>
      </c>
      <c r="E25" s="6">
        <v>0.54039999999999999</v>
      </c>
      <c r="F25" s="6">
        <v>0.48680000000000001</v>
      </c>
      <c r="G25" s="6">
        <v>0.60640000000000005</v>
      </c>
      <c r="H25" s="6">
        <v>0.49680000000000002</v>
      </c>
      <c r="I25" s="6">
        <v>0.59640000000000004</v>
      </c>
    </row>
    <row r="26" spans="1:9" x14ac:dyDescent="0.25">
      <c r="A26" s="3">
        <v>2008</v>
      </c>
      <c r="B26" s="6">
        <v>0.48159999999999997</v>
      </c>
      <c r="C26" s="6">
        <v>0.5474</v>
      </c>
      <c r="D26" s="6">
        <v>0.48720000000000002</v>
      </c>
      <c r="E26" s="6">
        <v>0.49859999999999999</v>
      </c>
      <c r="F26" s="6">
        <v>0.47520000000000001</v>
      </c>
      <c r="G26" s="6">
        <v>0.56459999999999999</v>
      </c>
      <c r="H26" s="6">
        <v>0.48520000000000002</v>
      </c>
      <c r="I26" s="6">
        <v>0.55459999999999998</v>
      </c>
    </row>
    <row r="27" spans="1:9" x14ac:dyDescent="0.25">
      <c r="A27" s="3">
        <v>2004</v>
      </c>
      <c r="B27" s="6">
        <v>0.4718</v>
      </c>
      <c r="C27" s="6">
        <v>0.53759999999999997</v>
      </c>
      <c r="D27" s="6">
        <v>0.47739999999999999</v>
      </c>
      <c r="E27" s="6">
        <v>0.48880000000000001</v>
      </c>
      <c r="F27" s="6">
        <v>0.46539999999999998</v>
      </c>
      <c r="G27" s="6">
        <v>0.55479999999999996</v>
      </c>
      <c r="H27" s="6">
        <v>0.47539999999999999</v>
      </c>
      <c r="I27" s="6">
        <v>0.54479999999999995</v>
      </c>
    </row>
    <row r="28" spans="1:9" x14ac:dyDescent="0.25">
      <c r="A28" s="3">
        <v>2000</v>
      </c>
      <c r="B28" s="6">
        <v>0.54720000000000002</v>
      </c>
      <c r="C28" s="6">
        <v>0.52559999999999996</v>
      </c>
      <c r="D28" s="6">
        <v>0.55279999999999996</v>
      </c>
      <c r="E28" s="6">
        <v>0.4768</v>
      </c>
      <c r="F28" s="6">
        <v>0.54079999999999995</v>
      </c>
      <c r="G28" s="6">
        <v>0.54279999999999995</v>
      </c>
      <c r="H28" s="6">
        <v>0.55079999999999996</v>
      </c>
      <c r="I28" s="6">
        <v>0.53280000000000005</v>
      </c>
    </row>
    <row r="29" spans="1:9" x14ac:dyDescent="0.25">
      <c r="A29" s="3">
        <v>2017</v>
      </c>
      <c r="B29" s="6">
        <v>0.5</v>
      </c>
      <c r="C29" s="6">
        <v>0.55000000000000004</v>
      </c>
      <c r="D29" s="6">
        <v>0.48</v>
      </c>
      <c r="E29" s="6">
        <v>0.52</v>
      </c>
      <c r="F29" s="6">
        <v>0.51</v>
      </c>
      <c r="G29" s="6">
        <v>0.55000000000000004</v>
      </c>
      <c r="H29" s="6">
        <v>0.56000000000000005</v>
      </c>
      <c r="I29" s="6">
        <v>0.59</v>
      </c>
    </row>
    <row r="30" spans="1:9" x14ac:dyDescent="0.25">
      <c r="A30" s="3">
        <v>2013</v>
      </c>
      <c r="B30" s="6">
        <v>0.48</v>
      </c>
      <c r="C30" s="6">
        <v>0.53</v>
      </c>
      <c r="D30" s="6">
        <v>0.45</v>
      </c>
      <c r="E30" s="6">
        <v>0.5</v>
      </c>
      <c r="F30" s="6">
        <v>0.48</v>
      </c>
      <c r="G30" s="6">
        <v>0.53</v>
      </c>
      <c r="H30" s="6">
        <v>0.53</v>
      </c>
      <c r="I30" s="6">
        <v>0.56999999999999995</v>
      </c>
    </row>
    <row r="31" spans="1:9" x14ac:dyDescent="0.25">
      <c r="A31" s="3">
        <v>2008</v>
      </c>
      <c r="B31" s="6">
        <v>0.45</v>
      </c>
      <c r="C31" s="6">
        <v>0.47</v>
      </c>
      <c r="D31" s="6">
        <v>0.42</v>
      </c>
      <c r="E31" s="6">
        <v>0.44</v>
      </c>
      <c r="F31" s="6">
        <v>0.45</v>
      </c>
      <c r="G31" s="6">
        <v>0.47</v>
      </c>
      <c r="H31" s="6">
        <v>0.5</v>
      </c>
      <c r="I31" s="6">
        <v>0.51</v>
      </c>
    </row>
    <row r="32" spans="1:9" x14ac:dyDescent="0.25">
      <c r="A32" s="3">
        <v>2004</v>
      </c>
      <c r="B32" s="6">
        <v>0.4</v>
      </c>
      <c r="C32" s="6">
        <v>0.43</v>
      </c>
      <c r="D32" s="6">
        <v>0.37</v>
      </c>
      <c r="E32" s="6">
        <v>0.4</v>
      </c>
      <c r="F32" s="6">
        <v>0.4</v>
      </c>
      <c r="G32" s="6">
        <v>0.43</v>
      </c>
      <c r="H32" s="6">
        <v>0.45</v>
      </c>
      <c r="I32" s="6">
        <v>0.47</v>
      </c>
    </row>
    <row r="33" spans="1:9" x14ac:dyDescent="0.25">
      <c r="A33" s="3">
        <v>2000</v>
      </c>
      <c r="B33" s="6">
        <v>0.35</v>
      </c>
      <c r="C33" s="6">
        <v>0.38</v>
      </c>
      <c r="D33" s="6">
        <v>0.32</v>
      </c>
      <c r="E33" s="6">
        <v>0.35</v>
      </c>
      <c r="F33" s="6">
        <v>0.35</v>
      </c>
      <c r="G33" s="6">
        <v>0.38</v>
      </c>
      <c r="H33" s="6">
        <v>0.4</v>
      </c>
      <c r="I33" s="6">
        <v>0.42</v>
      </c>
    </row>
    <row r="34" spans="1:9" x14ac:dyDescent="0.25">
      <c r="A34" s="3">
        <v>2017</v>
      </c>
      <c r="B34" s="5">
        <v>0.50700000000000001</v>
      </c>
      <c r="C34" s="5">
        <v>0.67700000000000005</v>
      </c>
      <c r="D34" s="5">
        <v>0.5</v>
      </c>
      <c r="E34" s="5">
        <v>0.6</v>
      </c>
      <c r="F34" s="5">
        <v>0.53</v>
      </c>
      <c r="G34" s="5">
        <v>0.65</v>
      </c>
      <c r="H34" s="5">
        <v>0.55000000000000004</v>
      </c>
      <c r="I34" s="5">
        <v>0.66</v>
      </c>
    </row>
    <row r="35" spans="1:9" x14ac:dyDescent="0.25">
      <c r="A35" s="3">
        <v>2013</v>
      </c>
      <c r="B35" s="5">
        <v>0.501</v>
      </c>
      <c r="C35" s="5">
        <v>0.60799999999999998</v>
      </c>
      <c r="D35" s="5">
        <v>0.49399999999999999</v>
      </c>
      <c r="E35" s="5">
        <v>0.53100000000000003</v>
      </c>
      <c r="F35" s="5">
        <v>0.52400000000000002</v>
      </c>
      <c r="G35" s="5">
        <v>0.58099999999999996</v>
      </c>
      <c r="H35" s="5">
        <v>0.54400000000000004</v>
      </c>
      <c r="I35" s="5">
        <v>0.59099999999999997</v>
      </c>
    </row>
    <row r="36" spans="1:9" x14ac:dyDescent="0.25">
      <c r="A36" s="3">
        <v>2008</v>
      </c>
      <c r="B36" s="5">
        <v>0.48699999999999999</v>
      </c>
      <c r="C36" s="5">
        <v>0.55600000000000005</v>
      </c>
      <c r="D36" s="5">
        <v>0.48</v>
      </c>
      <c r="E36" s="5">
        <v>0.47899999999999998</v>
      </c>
      <c r="F36" s="5">
        <v>0.51</v>
      </c>
      <c r="G36" s="5">
        <v>0.52900000000000003</v>
      </c>
      <c r="H36" s="5">
        <v>0.53</v>
      </c>
      <c r="I36" s="5">
        <v>0.53900000000000003</v>
      </c>
    </row>
    <row r="37" spans="1:9" x14ac:dyDescent="0.25">
      <c r="A37" s="3">
        <v>2004</v>
      </c>
      <c r="B37" s="5">
        <v>0.47099999999999997</v>
      </c>
      <c r="C37" s="5">
        <v>0.54400000000000004</v>
      </c>
      <c r="D37" s="5">
        <v>0.46400000000000002</v>
      </c>
      <c r="E37" s="5">
        <v>0.46700000000000003</v>
      </c>
      <c r="F37" s="5">
        <v>0.49399999999999999</v>
      </c>
      <c r="G37" s="5">
        <v>0.51700000000000002</v>
      </c>
      <c r="H37" s="5">
        <v>0.51400000000000001</v>
      </c>
      <c r="I37" s="5">
        <v>0.52700000000000002</v>
      </c>
    </row>
    <row r="38" spans="1:9" x14ac:dyDescent="0.25">
      <c r="A38" s="3">
        <v>2000</v>
      </c>
      <c r="B38" s="5">
        <v>0.46100000000000002</v>
      </c>
      <c r="C38" s="5">
        <v>0.53100000000000003</v>
      </c>
      <c r="D38" s="5">
        <v>0.45400000000000001</v>
      </c>
      <c r="E38" s="5">
        <v>0.45400000000000001</v>
      </c>
      <c r="F38" s="5">
        <v>0.48399999999999999</v>
      </c>
      <c r="G38" s="5">
        <v>0.504</v>
      </c>
      <c r="H38" s="5">
        <v>0.504</v>
      </c>
      <c r="I38" s="5">
        <v>0.51400000000000001</v>
      </c>
    </row>
    <row r="39" spans="1:9" x14ac:dyDescent="0.25">
      <c r="A39" s="3">
        <v>2017</v>
      </c>
      <c r="B39" s="8">
        <v>0.52500000000000002</v>
      </c>
      <c r="C39" s="8">
        <v>0.63700000000000001</v>
      </c>
      <c r="D39" s="8">
        <v>0.504</v>
      </c>
      <c r="E39" s="8">
        <v>0.59199999999999997</v>
      </c>
      <c r="F39" s="8">
        <v>0.51700000000000002</v>
      </c>
      <c r="G39" s="8">
        <v>0.64800000000000002</v>
      </c>
      <c r="H39" s="8">
        <v>0.53200000000000003</v>
      </c>
      <c r="I39" s="8">
        <v>0.67900000000000005</v>
      </c>
    </row>
    <row r="40" spans="1:9" x14ac:dyDescent="0.25">
      <c r="A40" s="3">
        <v>2013</v>
      </c>
      <c r="B40" s="8">
        <v>0.501</v>
      </c>
      <c r="C40" s="8">
        <v>0.57799999999999996</v>
      </c>
      <c r="D40" s="5">
        <v>0.48</v>
      </c>
      <c r="E40" s="5">
        <v>0.53300000000000003</v>
      </c>
      <c r="F40" s="5">
        <v>0.49299999999999999</v>
      </c>
      <c r="G40" s="5">
        <v>0.58899999999999997</v>
      </c>
      <c r="H40" s="5">
        <v>0.50800000000000001</v>
      </c>
      <c r="I40" s="8">
        <v>0.62</v>
      </c>
    </row>
    <row r="41" spans="1:9" x14ac:dyDescent="0.25">
      <c r="A41" s="3">
        <v>2008</v>
      </c>
      <c r="B41" s="8">
        <v>0.49</v>
      </c>
      <c r="C41" s="8">
        <v>0.56699999999999995</v>
      </c>
      <c r="D41" s="5">
        <v>0.46899999999999997</v>
      </c>
      <c r="E41" s="5">
        <v>0.52200000000000002</v>
      </c>
      <c r="F41" s="5">
        <v>0.48199999999999998</v>
      </c>
      <c r="G41" s="5">
        <v>0.57799999999999996</v>
      </c>
      <c r="H41" s="5">
        <v>0.497</v>
      </c>
      <c r="I41" s="8">
        <v>0.60899999999999999</v>
      </c>
    </row>
    <row r="42" spans="1:9" x14ac:dyDescent="0.25">
      <c r="A42" s="3">
        <v>2004</v>
      </c>
      <c r="B42" s="8">
        <v>0.437</v>
      </c>
      <c r="C42" s="8">
        <v>0.49199999999999999</v>
      </c>
      <c r="D42" s="5">
        <v>0.41599999999999998</v>
      </c>
      <c r="E42" s="5">
        <v>0.44700000000000001</v>
      </c>
      <c r="F42" s="5">
        <v>0.42899999999999999</v>
      </c>
      <c r="G42" s="5">
        <v>0.503</v>
      </c>
      <c r="H42" s="5">
        <v>0.44400000000000001</v>
      </c>
      <c r="I42" s="8">
        <v>0.53400000000000003</v>
      </c>
    </row>
    <row r="43" spans="1:9" x14ac:dyDescent="0.25">
      <c r="A43" s="3">
        <v>2000</v>
      </c>
      <c r="B43" s="8">
        <v>0.47199999999999998</v>
      </c>
      <c r="C43" s="8">
        <v>0.55000000000000004</v>
      </c>
      <c r="D43" s="5">
        <v>0.45100000000000001</v>
      </c>
      <c r="E43" s="5">
        <v>0.505</v>
      </c>
      <c r="F43" s="5">
        <v>0.46400000000000002</v>
      </c>
      <c r="G43" s="5">
        <v>0.56100000000000005</v>
      </c>
      <c r="H43" s="5">
        <v>0.47899999999999998</v>
      </c>
      <c r="I43" s="8">
        <v>0.59199999999999997</v>
      </c>
    </row>
    <row r="44" spans="1:9" x14ac:dyDescent="0.25">
      <c r="A44" s="3">
        <v>2017</v>
      </c>
      <c r="B44" s="8">
        <v>0.53900000000000003</v>
      </c>
      <c r="C44" s="8">
        <v>0.66900000000000004</v>
      </c>
      <c r="D44" s="8">
        <v>0.52100000000000002</v>
      </c>
      <c r="E44" s="8">
        <v>0.61699999999999999</v>
      </c>
      <c r="F44" s="8">
        <v>0.50800000000000001</v>
      </c>
      <c r="G44" s="8">
        <v>0.64700000000000002</v>
      </c>
      <c r="H44" s="8">
        <v>0.53200000000000003</v>
      </c>
      <c r="I44" s="8">
        <v>0.66700000000000004</v>
      </c>
    </row>
    <row r="45" spans="1:9" x14ac:dyDescent="0.25">
      <c r="A45" s="3">
        <v>2013</v>
      </c>
      <c r="B45" s="8">
        <v>0.50700000000000001</v>
      </c>
      <c r="C45" s="8">
        <v>0.61299999999999999</v>
      </c>
      <c r="D45" s="5">
        <v>0.48899999999999999</v>
      </c>
      <c r="E45" s="5">
        <v>0.56100000000000005</v>
      </c>
      <c r="F45" s="5">
        <v>0.47599999999999998</v>
      </c>
      <c r="G45" s="5">
        <v>0.59099999999999997</v>
      </c>
      <c r="H45" s="5">
        <v>0.5</v>
      </c>
      <c r="I45" s="8">
        <v>0.61099999999999999</v>
      </c>
    </row>
    <row r="46" spans="1:9" x14ac:dyDescent="0.25">
      <c r="A46" s="3">
        <v>2008</v>
      </c>
      <c r="B46" s="8">
        <v>0.495</v>
      </c>
      <c r="C46" s="8">
        <v>0.58699999999999997</v>
      </c>
      <c r="D46" s="5">
        <v>0.47699999999999998</v>
      </c>
      <c r="E46" s="5">
        <v>0.53500000000000003</v>
      </c>
      <c r="F46" s="5">
        <v>0.46400000000000002</v>
      </c>
      <c r="G46" s="5">
        <v>0.56499999999999995</v>
      </c>
      <c r="H46" s="5">
        <v>0.48799999999999999</v>
      </c>
      <c r="I46" s="8">
        <v>0.58499999999999996</v>
      </c>
    </row>
    <row r="47" spans="1:9" x14ac:dyDescent="0.25">
      <c r="A47" s="3">
        <v>2004</v>
      </c>
      <c r="B47" s="8">
        <v>0.47399999999999998</v>
      </c>
      <c r="C47" s="8">
        <v>0.54200000000000004</v>
      </c>
      <c r="D47" s="5">
        <v>0.45600000000000002</v>
      </c>
      <c r="E47" s="5">
        <v>0.49</v>
      </c>
      <c r="F47" s="5">
        <v>0.443</v>
      </c>
      <c r="G47" s="5">
        <v>0.52</v>
      </c>
      <c r="H47" s="5">
        <v>0.46700000000000003</v>
      </c>
      <c r="I47" s="8">
        <v>0.54</v>
      </c>
    </row>
    <row r="48" spans="1:9" x14ac:dyDescent="0.25">
      <c r="A48" s="3">
        <v>2000</v>
      </c>
      <c r="B48" s="8">
        <v>0.47099999999999997</v>
      </c>
      <c r="C48" s="8">
        <v>0.52300000000000002</v>
      </c>
      <c r="D48" s="5">
        <v>0.45300000000000001</v>
      </c>
      <c r="E48" s="5">
        <v>0.47099999999999997</v>
      </c>
      <c r="F48" s="5">
        <v>0.44</v>
      </c>
      <c r="G48" s="5">
        <v>0.501</v>
      </c>
      <c r="H48" s="5">
        <v>0.46400000000000002</v>
      </c>
      <c r="I48" s="8">
        <v>0.52100000000000002</v>
      </c>
    </row>
    <row r="49" spans="1:9" x14ac:dyDescent="0.25">
      <c r="A49" s="3">
        <v>2017</v>
      </c>
      <c r="B49" s="8">
        <v>0.5</v>
      </c>
      <c r="C49" s="8">
        <v>0.68</v>
      </c>
      <c r="D49" s="8">
        <v>0.498</v>
      </c>
      <c r="E49" s="8">
        <v>0.57699999999999996</v>
      </c>
      <c r="F49" s="8">
        <v>0.52</v>
      </c>
      <c r="G49" s="8">
        <v>0.61699999999999999</v>
      </c>
      <c r="H49" s="8">
        <v>0.52</v>
      </c>
      <c r="I49" s="8">
        <v>0.61699999999999999</v>
      </c>
    </row>
    <row r="50" spans="1:9" x14ac:dyDescent="0.25">
      <c r="A50" s="3">
        <v>2013</v>
      </c>
      <c r="B50" s="8">
        <v>0.5</v>
      </c>
      <c r="C50" s="8">
        <v>0.65</v>
      </c>
      <c r="D50" s="5">
        <v>0.498</v>
      </c>
      <c r="E50" s="5">
        <v>0.54700000000000004</v>
      </c>
      <c r="F50" s="5">
        <v>0.52</v>
      </c>
      <c r="G50" s="5">
        <v>0.58699999999999997</v>
      </c>
      <c r="H50" s="5">
        <v>0.52</v>
      </c>
      <c r="I50" s="8">
        <v>0.58699999999999997</v>
      </c>
    </row>
    <row r="51" spans="1:9" x14ac:dyDescent="0.25">
      <c r="A51" s="3">
        <v>2008</v>
      </c>
      <c r="B51" s="8">
        <v>0.48699999999999999</v>
      </c>
      <c r="C51" s="8">
        <v>0.55200000000000005</v>
      </c>
      <c r="D51" s="5">
        <v>0.48499999999999999</v>
      </c>
      <c r="E51" s="5">
        <v>0.44900000000000001</v>
      </c>
      <c r="F51" s="5">
        <v>0.50700000000000001</v>
      </c>
      <c r="G51" s="5">
        <v>0.48899999999999999</v>
      </c>
      <c r="H51" s="5">
        <v>0.50700000000000001</v>
      </c>
      <c r="I51" s="8">
        <v>0.48899999999999999</v>
      </c>
    </row>
    <row r="52" spans="1:9" x14ac:dyDescent="0.25">
      <c r="A52" s="3">
        <v>2004</v>
      </c>
      <c r="B52" s="8">
        <v>0.47199999999999998</v>
      </c>
      <c r="C52" s="8">
        <v>0.54100000000000004</v>
      </c>
      <c r="D52" s="5">
        <v>0.47</v>
      </c>
      <c r="E52" s="5">
        <v>0.438</v>
      </c>
      <c r="F52" s="5">
        <v>0.49199999999999999</v>
      </c>
      <c r="G52" s="5">
        <v>0.47799999999999998</v>
      </c>
      <c r="H52" s="5">
        <v>0.49199999999999999</v>
      </c>
      <c r="I52" s="8">
        <v>0.47799999999999998</v>
      </c>
    </row>
    <row r="53" spans="1:9" x14ac:dyDescent="0.25">
      <c r="A53" s="3">
        <v>2000</v>
      </c>
      <c r="B53" s="8">
        <v>0.47</v>
      </c>
      <c r="C53" s="8">
        <v>0.53</v>
      </c>
      <c r="D53" s="5">
        <v>0.46800000000000003</v>
      </c>
      <c r="E53" s="5">
        <v>0.42699999999999999</v>
      </c>
      <c r="F53" s="5">
        <v>0.49</v>
      </c>
      <c r="G53" s="5">
        <v>0.46700000000000003</v>
      </c>
      <c r="H53" s="5">
        <v>0.49</v>
      </c>
      <c r="I53" s="8">
        <v>0.46700000000000003</v>
      </c>
    </row>
    <row r="54" spans="1:9" x14ac:dyDescent="0.25">
      <c r="A54" s="3">
        <v>2017</v>
      </c>
      <c r="B54" s="9">
        <v>0.51600000000000001</v>
      </c>
      <c r="C54" s="9">
        <v>0.66500000000000004</v>
      </c>
      <c r="D54" s="9">
        <v>0.45100000000000001</v>
      </c>
      <c r="E54" s="9">
        <v>0.46200000000000002</v>
      </c>
      <c r="F54" s="9">
        <v>0.51</v>
      </c>
      <c r="G54" s="9">
        <v>0.66</v>
      </c>
      <c r="H54" s="9">
        <v>0.53</v>
      </c>
      <c r="I54" s="9">
        <v>0.7</v>
      </c>
    </row>
    <row r="55" spans="1:9" x14ac:dyDescent="0.25">
      <c r="A55" s="3">
        <v>2013</v>
      </c>
      <c r="B55" s="9">
        <v>0.49199999999999999</v>
      </c>
      <c r="C55" s="9">
        <v>0.59899999999999998</v>
      </c>
      <c r="D55" s="5">
        <v>0.42699999999999999</v>
      </c>
      <c r="E55" s="5">
        <v>0.39600000000000002</v>
      </c>
      <c r="F55" s="5">
        <v>0.48599999999999999</v>
      </c>
      <c r="G55" s="5">
        <v>0.59399999999999997</v>
      </c>
      <c r="H55" s="5">
        <v>0.50600000000000001</v>
      </c>
      <c r="I55" s="9">
        <v>0.63400000000000001</v>
      </c>
    </row>
    <row r="56" spans="1:9" x14ac:dyDescent="0.25">
      <c r="A56" s="3">
        <v>2008</v>
      </c>
      <c r="B56" s="9">
        <v>0.45500000000000002</v>
      </c>
      <c r="C56" s="9">
        <v>0.54700000000000004</v>
      </c>
      <c r="D56" s="5">
        <v>0.39</v>
      </c>
      <c r="E56" s="5">
        <v>0.34399999999999997</v>
      </c>
      <c r="F56" s="5">
        <v>0.44900000000000001</v>
      </c>
      <c r="G56" s="5">
        <v>0.54200000000000004</v>
      </c>
      <c r="H56" s="5">
        <v>0.46899999999999997</v>
      </c>
      <c r="I56" s="9">
        <v>0.58199999999999996</v>
      </c>
    </row>
    <row r="57" spans="1:9" x14ac:dyDescent="0.25">
      <c r="A57" s="3">
        <v>2004</v>
      </c>
      <c r="B57" s="9">
        <v>0.34699999999999998</v>
      </c>
      <c r="C57" s="9">
        <v>0.36599999999999999</v>
      </c>
      <c r="D57" s="5">
        <v>0.28199999999999997</v>
      </c>
      <c r="E57" s="5">
        <v>0.16300000000000001</v>
      </c>
      <c r="F57" s="5">
        <v>0.34100000000000003</v>
      </c>
      <c r="G57" s="5">
        <v>0.36099999999999999</v>
      </c>
      <c r="H57" s="5">
        <v>0.36099999999999999</v>
      </c>
      <c r="I57" s="9">
        <v>0.40100000000000002</v>
      </c>
    </row>
    <row r="58" spans="1:9" x14ac:dyDescent="0.25">
      <c r="A58" s="3">
        <v>2000</v>
      </c>
      <c r="B58" s="9">
        <v>0.3</v>
      </c>
      <c r="C58" s="9">
        <v>0.20599999999999999</v>
      </c>
      <c r="D58" s="5">
        <v>0.23499999999999999</v>
      </c>
      <c r="E58" s="5">
        <v>2.9999999999999701E-3</v>
      </c>
      <c r="F58" s="5">
        <v>0.29399999999999998</v>
      </c>
      <c r="G58" s="5">
        <v>0.20100000000000001</v>
      </c>
      <c r="H58" s="5">
        <v>0.314</v>
      </c>
      <c r="I58" s="9">
        <v>0.24099999999999999</v>
      </c>
    </row>
    <row r="59" spans="1:9" x14ac:dyDescent="0.25">
      <c r="A59" s="3">
        <v>2017</v>
      </c>
      <c r="B59" s="8">
        <v>0.56000000000000005</v>
      </c>
      <c r="C59" s="8">
        <v>0.7</v>
      </c>
      <c r="D59" s="5">
        <v>0.5</v>
      </c>
      <c r="E59" s="5">
        <v>0.55000000000000004</v>
      </c>
      <c r="F59" s="5">
        <v>0.55000000000000004</v>
      </c>
      <c r="G59" s="5">
        <v>0.65</v>
      </c>
      <c r="H59" s="5">
        <v>0.6</v>
      </c>
      <c r="I59" s="8">
        <v>0.72</v>
      </c>
    </row>
    <row r="60" spans="1:9" x14ac:dyDescent="0.25">
      <c r="A60" s="3">
        <v>2013</v>
      </c>
      <c r="B60" s="8">
        <v>0.54</v>
      </c>
      <c r="C60" s="8">
        <v>0.68</v>
      </c>
      <c r="D60" s="5">
        <v>0.48</v>
      </c>
      <c r="E60" s="5">
        <v>0.53</v>
      </c>
      <c r="F60" s="5">
        <v>0.53</v>
      </c>
      <c r="G60" s="5">
        <v>0.63</v>
      </c>
      <c r="H60" s="5">
        <v>0.57999999999999996</v>
      </c>
      <c r="I60" s="8">
        <v>0.7</v>
      </c>
    </row>
    <row r="61" spans="1:9" x14ac:dyDescent="0.25">
      <c r="A61" s="3">
        <v>2008</v>
      </c>
      <c r="B61" s="8">
        <v>0.53</v>
      </c>
      <c r="C61" s="8">
        <v>0.67</v>
      </c>
      <c r="D61" s="5">
        <v>0.47</v>
      </c>
      <c r="E61" s="5">
        <v>0.52</v>
      </c>
      <c r="F61" s="5">
        <v>0.52</v>
      </c>
      <c r="G61" s="5">
        <v>0.62</v>
      </c>
      <c r="H61" s="5">
        <v>0.56999999999999995</v>
      </c>
      <c r="I61" s="8">
        <v>0.69</v>
      </c>
    </row>
    <row r="62" spans="1:9" x14ac:dyDescent="0.25">
      <c r="A62" s="3">
        <v>2004</v>
      </c>
      <c r="B62" s="8">
        <v>0.52</v>
      </c>
      <c r="C62" s="8">
        <v>0.66</v>
      </c>
      <c r="D62" s="8">
        <v>0.46</v>
      </c>
      <c r="E62" s="8">
        <v>0.51</v>
      </c>
      <c r="F62" s="8">
        <v>0.51</v>
      </c>
      <c r="G62" s="8">
        <v>0.61</v>
      </c>
      <c r="H62" s="8">
        <v>0.56000000000000005</v>
      </c>
      <c r="I62" s="8">
        <v>0.68</v>
      </c>
    </row>
    <row r="63" spans="1:9" x14ac:dyDescent="0.25">
      <c r="A63" s="3">
        <v>2000</v>
      </c>
      <c r="B63" s="8">
        <v>0.51</v>
      </c>
      <c r="C63" s="8">
        <v>0.65</v>
      </c>
      <c r="D63" s="5">
        <v>0.45</v>
      </c>
      <c r="E63" s="5">
        <v>0.5</v>
      </c>
      <c r="F63" s="5">
        <v>0.5</v>
      </c>
      <c r="G63" s="5">
        <v>0.6</v>
      </c>
      <c r="H63" s="5">
        <v>0.55000000000000004</v>
      </c>
      <c r="I63" s="8">
        <v>0.67</v>
      </c>
    </row>
    <row r="64" spans="1:9" x14ac:dyDescent="0.25">
      <c r="A64" s="3">
        <v>2017</v>
      </c>
      <c r="B64" s="8">
        <v>0.62</v>
      </c>
      <c r="C64" s="8">
        <v>0.56999999999999995</v>
      </c>
      <c r="D64" s="5">
        <v>0.5</v>
      </c>
      <c r="E64" s="5">
        <v>0.52</v>
      </c>
      <c r="F64" s="5">
        <v>0.6</v>
      </c>
      <c r="G64" s="5">
        <v>0.55000000000000004</v>
      </c>
      <c r="H64" s="5">
        <v>0.7</v>
      </c>
      <c r="I64" s="8">
        <v>0.6</v>
      </c>
    </row>
    <row r="65" spans="1:9" x14ac:dyDescent="0.25">
      <c r="A65" s="3">
        <v>2013</v>
      </c>
      <c r="B65" s="8">
        <v>0.6</v>
      </c>
      <c r="C65" s="8">
        <v>0.56000000000000005</v>
      </c>
      <c r="D65" s="5">
        <v>0.49</v>
      </c>
      <c r="E65" s="5">
        <v>0.51</v>
      </c>
      <c r="F65" s="5">
        <v>0.57999999999999996</v>
      </c>
      <c r="G65" s="5">
        <v>0.53</v>
      </c>
      <c r="H65" s="5">
        <v>0.66</v>
      </c>
      <c r="I65" s="8">
        <v>0.56999999999999995</v>
      </c>
    </row>
    <row r="66" spans="1:9" x14ac:dyDescent="0.25">
      <c r="A66" s="3">
        <v>2008</v>
      </c>
      <c r="B66" s="8">
        <v>0.57999999999999996</v>
      </c>
      <c r="C66" s="8">
        <v>0.53</v>
      </c>
      <c r="D66" s="5">
        <v>0.48</v>
      </c>
      <c r="E66" s="5">
        <v>0.5</v>
      </c>
      <c r="F66" s="5">
        <v>0.56000000000000005</v>
      </c>
      <c r="G66" s="5">
        <v>0.51</v>
      </c>
      <c r="H66" s="5">
        <v>0.62</v>
      </c>
      <c r="I66" s="8">
        <v>0.54</v>
      </c>
    </row>
    <row r="67" spans="1:9" x14ac:dyDescent="0.25">
      <c r="A67" s="3">
        <v>2004</v>
      </c>
      <c r="B67" s="8">
        <v>0.56000000000000005</v>
      </c>
      <c r="C67" s="8">
        <v>0.5</v>
      </c>
      <c r="D67" s="8">
        <v>0.47</v>
      </c>
      <c r="E67" s="8">
        <v>0.49</v>
      </c>
      <c r="F67" s="8">
        <v>0.54</v>
      </c>
      <c r="G67" s="8">
        <v>0.49</v>
      </c>
      <c r="H67" s="8">
        <v>0.57999999999999996</v>
      </c>
      <c r="I67" s="8">
        <v>0.51</v>
      </c>
    </row>
    <row r="68" spans="1:9" x14ac:dyDescent="0.25">
      <c r="A68" s="3">
        <v>2000</v>
      </c>
      <c r="B68" s="4">
        <v>0.54</v>
      </c>
      <c r="C68" s="4">
        <v>0.48</v>
      </c>
      <c r="D68" s="4">
        <v>0.46</v>
      </c>
      <c r="E68" s="4">
        <v>0.48</v>
      </c>
      <c r="F68" s="4">
        <v>0.52</v>
      </c>
      <c r="G68" s="4">
        <v>0.47</v>
      </c>
      <c r="H68" s="4">
        <v>0.54</v>
      </c>
      <c r="I68" s="4">
        <v>0.48</v>
      </c>
    </row>
    <row r="69" spans="1:9" x14ac:dyDescent="0.25">
      <c r="A69" s="3">
        <v>2017</v>
      </c>
      <c r="B69" s="5">
        <v>0.52</v>
      </c>
      <c r="C69" s="5">
        <v>0.65</v>
      </c>
      <c r="D69" s="5">
        <v>0.5</v>
      </c>
      <c r="E69" s="5">
        <v>0.6</v>
      </c>
      <c r="F69" s="5">
        <v>0.53</v>
      </c>
      <c r="G69" s="5">
        <v>0.65</v>
      </c>
      <c r="H69" s="5">
        <v>0.55000000000000004</v>
      </c>
      <c r="I69" s="5">
        <v>0.66</v>
      </c>
    </row>
    <row r="70" spans="1:9" x14ac:dyDescent="0.25">
      <c r="A70" s="3">
        <v>2013</v>
      </c>
      <c r="B70" s="5">
        <v>0.55000000000000004</v>
      </c>
      <c r="C70" s="5">
        <v>0.65</v>
      </c>
      <c r="D70" s="5">
        <v>0.53</v>
      </c>
      <c r="E70" s="5">
        <v>0.6</v>
      </c>
      <c r="F70" s="5">
        <v>0.56000000000000005</v>
      </c>
      <c r="G70" s="5">
        <v>0.65</v>
      </c>
      <c r="H70" s="5">
        <v>0.57999999999999996</v>
      </c>
      <c r="I70" s="5">
        <v>0.66</v>
      </c>
    </row>
    <row r="71" spans="1:9" x14ac:dyDescent="0.25">
      <c r="A71" s="3">
        <v>2008</v>
      </c>
      <c r="B71" s="5">
        <v>0.52</v>
      </c>
      <c r="C71" s="5">
        <v>0.62</v>
      </c>
      <c r="D71" s="5">
        <v>0.5</v>
      </c>
      <c r="E71" s="5">
        <v>0.56999999999999995</v>
      </c>
      <c r="F71" s="5">
        <v>0.53</v>
      </c>
      <c r="G71" s="5">
        <v>0.62</v>
      </c>
      <c r="H71" s="5">
        <v>0.55000000000000004</v>
      </c>
      <c r="I71" s="5">
        <v>0.63</v>
      </c>
    </row>
    <row r="72" spans="1:9" x14ac:dyDescent="0.25">
      <c r="A72" s="3">
        <v>2004</v>
      </c>
      <c r="B72" s="5">
        <v>0.5</v>
      </c>
      <c r="C72" s="5">
        <v>0.55000000000000004</v>
      </c>
      <c r="D72" s="5">
        <v>0.48</v>
      </c>
      <c r="E72" s="5">
        <v>0.5</v>
      </c>
      <c r="F72" s="5">
        <v>0.51</v>
      </c>
      <c r="G72" s="5">
        <v>0.55000000000000004</v>
      </c>
      <c r="H72" s="5">
        <v>0.53</v>
      </c>
      <c r="I72" s="5">
        <v>0.56000000000000005</v>
      </c>
    </row>
    <row r="73" spans="1:9" x14ac:dyDescent="0.25">
      <c r="A73" s="3">
        <v>2000</v>
      </c>
      <c r="B73" s="4">
        <v>0.46</v>
      </c>
      <c r="C73" s="4">
        <v>0.5</v>
      </c>
      <c r="D73" s="4">
        <v>0.44</v>
      </c>
      <c r="E73" s="4">
        <v>0.45</v>
      </c>
      <c r="F73" s="4">
        <v>0.47</v>
      </c>
      <c r="G73" s="4">
        <v>0.5</v>
      </c>
      <c r="H73" s="4">
        <v>0.49</v>
      </c>
      <c r="I73" s="4">
        <v>0.51</v>
      </c>
    </row>
    <row r="74" spans="1:9" x14ac:dyDescent="0.25">
      <c r="A74" s="3">
        <v>2017</v>
      </c>
      <c r="B74" s="5">
        <v>0.5</v>
      </c>
      <c r="C74" s="5">
        <v>0.54</v>
      </c>
      <c r="D74" s="5">
        <v>0.47</v>
      </c>
      <c r="E74" s="5">
        <v>0.4</v>
      </c>
      <c r="F74" s="5">
        <v>0.56999999999999995</v>
      </c>
      <c r="G74" s="5">
        <v>0.55000000000000004</v>
      </c>
      <c r="H74" s="5">
        <v>0.65</v>
      </c>
      <c r="I74" s="5">
        <v>0.73</v>
      </c>
    </row>
    <row r="75" spans="1:9" x14ac:dyDescent="0.25">
      <c r="A75" s="3">
        <v>2013</v>
      </c>
      <c r="B75" s="5">
        <v>0.5</v>
      </c>
      <c r="C75" s="5">
        <v>0.53</v>
      </c>
      <c r="D75" s="5">
        <v>0.46</v>
      </c>
      <c r="E75" s="5">
        <v>0.39</v>
      </c>
      <c r="F75" s="5">
        <v>0.56000000000000005</v>
      </c>
      <c r="G75" s="5">
        <v>0.54</v>
      </c>
      <c r="H75" s="5">
        <v>0.64</v>
      </c>
      <c r="I75" s="5">
        <v>0.72</v>
      </c>
    </row>
    <row r="76" spans="1:9" x14ac:dyDescent="0.25">
      <c r="A76" s="3">
        <v>2008</v>
      </c>
      <c r="B76" s="5">
        <v>0.48</v>
      </c>
      <c r="C76" s="5">
        <v>0.5</v>
      </c>
      <c r="D76" s="5">
        <v>0.43</v>
      </c>
      <c r="E76" s="5">
        <v>0.36</v>
      </c>
      <c r="F76" s="5">
        <v>0.53</v>
      </c>
      <c r="G76" s="5">
        <v>0.51</v>
      </c>
      <c r="H76" s="5">
        <v>0.61</v>
      </c>
      <c r="I76" s="5">
        <v>0.69</v>
      </c>
    </row>
    <row r="77" spans="1:9" x14ac:dyDescent="0.25">
      <c r="A77" s="3">
        <v>2004</v>
      </c>
      <c r="B77" s="5">
        <v>0.47</v>
      </c>
      <c r="C77" s="5">
        <v>0.49</v>
      </c>
      <c r="D77" s="5">
        <v>0.42</v>
      </c>
      <c r="E77" s="5">
        <v>0.35</v>
      </c>
      <c r="F77" s="5">
        <v>0.52</v>
      </c>
      <c r="G77" s="5">
        <v>0.5</v>
      </c>
      <c r="H77" s="5">
        <v>0.6</v>
      </c>
      <c r="I77" s="5">
        <v>0.68</v>
      </c>
    </row>
    <row r="78" spans="1:9" x14ac:dyDescent="0.25">
      <c r="A78" s="3">
        <v>2000</v>
      </c>
      <c r="B78" s="4">
        <v>0.46</v>
      </c>
      <c r="C78" s="4">
        <v>0.49</v>
      </c>
      <c r="D78" s="4">
        <v>0.42</v>
      </c>
      <c r="E78" s="4">
        <v>0.35</v>
      </c>
      <c r="F78" s="4">
        <v>0.52</v>
      </c>
      <c r="G78" s="4">
        <v>0.5</v>
      </c>
      <c r="H78" s="4">
        <v>0.6</v>
      </c>
      <c r="I78" s="4">
        <v>0.68</v>
      </c>
    </row>
    <row r="79" spans="1:9" x14ac:dyDescent="0.25">
      <c r="A79" s="3">
        <v>2017</v>
      </c>
      <c r="B79" s="5">
        <v>0.65</v>
      </c>
      <c r="C79" s="5">
        <v>0.7</v>
      </c>
      <c r="D79" s="5">
        <v>0.6</v>
      </c>
      <c r="E79" s="5">
        <v>0.65</v>
      </c>
      <c r="F79" s="5">
        <v>0.65</v>
      </c>
      <c r="G79" s="5">
        <v>0.7</v>
      </c>
      <c r="H79" s="5">
        <v>0.7</v>
      </c>
      <c r="I79" s="5">
        <v>0.75</v>
      </c>
    </row>
    <row r="80" spans="1:9" x14ac:dyDescent="0.25">
      <c r="A80" s="3">
        <v>2013</v>
      </c>
      <c r="B80" s="6">
        <v>0.55000000000000004</v>
      </c>
      <c r="C80" s="6">
        <v>0.6</v>
      </c>
      <c r="D80" s="5">
        <v>0.5</v>
      </c>
      <c r="E80" s="5">
        <v>0.55000000000000004</v>
      </c>
      <c r="F80" s="5">
        <v>0.55000000000000004</v>
      </c>
      <c r="G80" s="5">
        <v>0.6</v>
      </c>
      <c r="H80" s="5">
        <v>0.6</v>
      </c>
      <c r="I80" s="6">
        <v>0.65</v>
      </c>
    </row>
    <row r="81" spans="1:9" x14ac:dyDescent="0.25">
      <c r="A81" s="3">
        <v>2008</v>
      </c>
      <c r="B81" s="6">
        <v>0.5</v>
      </c>
      <c r="C81" s="6">
        <v>0.55000000000000004</v>
      </c>
      <c r="D81" s="5">
        <v>0.45</v>
      </c>
      <c r="E81" s="5">
        <v>0.5</v>
      </c>
      <c r="F81" s="5">
        <v>0.5</v>
      </c>
      <c r="G81" s="5">
        <v>0.55000000000000004</v>
      </c>
      <c r="H81" s="5">
        <v>0.55000000000000004</v>
      </c>
      <c r="I81" s="6">
        <v>0.6</v>
      </c>
    </row>
    <row r="82" spans="1:9" x14ac:dyDescent="0.25">
      <c r="A82" s="3">
        <v>2004</v>
      </c>
      <c r="B82" s="6">
        <v>0.45</v>
      </c>
      <c r="C82" s="6">
        <v>0.5</v>
      </c>
      <c r="D82" s="5">
        <v>0.4</v>
      </c>
      <c r="E82" s="5">
        <v>0.45</v>
      </c>
      <c r="F82" s="5">
        <v>0.45</v>
      </c>
      <c r="G82" s="5">
        <v>0.5</v>
      </c>
      <c r="H82" s="5">
        <v>0.5</v>
      </c>
      <c r="I82" s="6">
        <v>0.55000000000000004</v>
      </c>
    </row>
    <row r="83" spans="1:9" x14ac:dyDescent="0.25">
      <c r="A83" s="3">
        <v>2000</v>
      </c>
      <c r="B83" s="6">
        <v>0.45</v>
      </c>
      <c r="C83" s="6">
        <v>0.5</v>
      </c>
      <c r="D83" s="6">
        <v>0.4</v>
      </c>
      <c r="E83" s="6">
        <v>0.45</v>
      </c>
      <c r="F83" s="6">
        <v>0.45</v>
      </c>
      <c r="G83" s="6">
        <v>0.5</v>
      </c>
      <c r="H83" s="6">
        <v>0.5</v>
      </c>
      <c r="I83" s="6">
        <v>0.55000000000000004</v>
      </c>
    </row>
    <row r="84" spans="1:9" x14ac:dyDescent="0.25">
      <c r="A84" s="3">
        <v>2017</v>
      </c>
      <c r="B84" s="6">
        <v>0.55000000000000004</v>
      </c>
      <c r="C84" s="6">
        <v>0.6</v>
      </c>
      <c r="D84" s="6">
        <v>0.5</v>
      </c>
      <c r="E84" s="6">
        <v>0.55000000000000004</v>
      </c>
      <c r="F84" s="6">
        <v>0.55000000000000004</v>
      </c>
      <c r="G84" s="6">
        <v>0.6</v>
      </c>
      <c r="H84" s="6">
        <v>0.6</v>
      </c>
      <c r="I84" s="6">
        <v>0.65</v>
      </c>
    </row>
    <row r="85" spans="1:9" x14ac:dyDescent="0.25">
      <c r="A85" s="3">
        <v>2013</v>
      </c>
      <c r="B85" s="6">
        <v>0.5</v>
      </c>
      <c r="C85" s="6">
        <v>0.55000000000000004</v>
      </c>
      <c r="D85" s="6">
        <v>0.45</v>
      </c>
      <c r="E85" s="6">
        <v>0.5</v>
      </c>
      <c r="F85" s="6">
        <v>0.5</v>
      </c>
      <c r="G85" s="6">
        <v>0.55000000000000004</v>
      </c>
      <c r="H85" s="6">
        <v>0.55000000000000004</v>
      </c>
      <c r="I85" s="6">
        <v>0.6</v>
      </c>
    </row>
    <row r="86" spans="1:9" x14ac:dyDescent="0.25">
      <c r="A86" s="3">
        <v>2008</v>
      </c>
      <c r="B86" s="6">
        <v>0.48</v>
      </c>
      <c r="C86" s="6">
        <v>0.52</v>
      </c>
      <c r="D86" s="6">
        <v>0.43</v>
      </c>
      <c r="E86" s="6">
        <v>0.47</v>
      </c>
      <c r="F86" s="6">
        <v>0.48</v>
      </c>
      <c r="G86" s="6">
        <v>0.52</v>
      </c>
      <c r="H86" s="6">
        <v>0.53</v>
      </c>
      <c r="I86" s="6">
        <v>0.56999999999999995</v>
      </c>
    </row>
    <row r="87" spans="1:9" x14ac:dyDescent="0.25">
      <c r="A87" s="3">
        <v>2004</v>
      </c>
      <c r="B87" s="6">
        <v>0.46</v>
      </c>
      <c r="C87" s="6">
        <v>0.51</v>
      </c>
      <c r="D87" s="6">
        <v>0.41</v>
      </c>
      <c r="E87" s="6">
        <v>0.46</v>
      </c>
      <c r="F87" s="6">
        <v>0.46</v>
      </c>
      <c r="G87" s="6">
        <v>0.51</v>
      </c>
      <c r="H87" s="6">
        <v>0.51</v>
      </c>
      <c r="I87" s="6">
        <v>0.56000000000000005</v>
      </c>
    </row>
    <row r="88" spans="1:9" x14ac:dyDescent="0.25">
      <c r="A88" s="3">
        <v>2000</v>
      </c>
      <c r="B88" s="6">
        <v>0.45</v>
      </c>
      <c r="C88" s="6">
        <v>0.49</v>
      </c>
      <c r="D88" s="6">
        <v>0.4</v>
      </c>
      <c r="E88" s="6">
        <v>0.44</v>
      </c>
      <c r="F88" s="6">
        <v>0.45</v>
      </c>
      <c r="G88" s="6">
        <v>0.49</v>
      </c>
      <c r="H88" s="6">
        <v>0.5</v>
      </c>
      <c r="I88" s="6">
        <v>0.54</v>
      </c>
    </row>
    <row r="89" spans="1:9" x14ac:dyDescent="0.25">
      <c r="A89" s="3">
        <v>2017</v>
      </c>
      <c r="B89" s="6">
        <v>0.55630000000000002</v>
      </c>
      <c r="C89" s="6">
        <v>0.65282222222222197</v>
      </c>
      <c r="D89" s="6">
        <v>0.51088888888888895</v>
      </c>
      <c r="E89" s="6">
        <v>0.57899999999999996</v>
      </c>
      <c r="F89" s="6">
        <v>0.55916666666666703</v>
      </c>
      <c r="G89" s="6">
        <v>0.64455555555555599</v>
      </c>
      <c r="H89" s="6">
        <v>0.60077777777777797</v>
      </c>
      <c r="I89" s="6">
        <v>0.69183333333333297</v>
      </c>
    </row>
    <row r="90" spans="1:9" x14ac:dyDescent="0.25">
      <c r="A90" s="3">
        <v>2013</v>
      </c>
      <c r="B90" s="6">
        <v>0.52634444444444395</v>
      </c>
      <c r="C90" s="6">
        <v>0.59928888888888898</v>
      </c>
      <c r="D90" s="6">
        <v>0.48093333333333299</v>
      </c>
      <c r="E90" s="6">
        <v>0.52546666666666697</v>
      </c>
      <c r="F90" s="6">
        <v>0.52810000000000001</v>
      </c>
      <c r="G90" s="6">
        <v>0.59046666666666703</v>
      </c>
      <c r="H90" s="6">
        <v>0.56859999999999999</v>
      </c>
      <c r="I90" s="6">
        <v>0.63552222222222199</v>
      </c>
    </row>
    <row r="91" spans="1:9" x14ac:dyDescent="0.25">
      <c r="A91" s="3">
        <v>2008</v>
      </c>
      <c r="B91" s="6">
        <v>0.50086666666666702</v>
      </c>
      <c r="C91" s="6">
        <v>0.56257777777777795</v>
      </c>
      <c r="D91" s="6">
        <v>0.45490000000000003</v>
      </c>
      <c r="E91" s="6">
        <v>0.49042222222222198</v>
      </c>
      <c r="F91" s="6">
        <v>0.50206666666666699</v>
      </c>
      <c r="G91" s="6">
        <v>0.553755555555556</v>
      </c>
      <c r="H91" s="6">
        <v>0.54145555555555602</v>
      </c>
      <c r="I91" s="6">
        <v>0.59881111111111096</v>
      </c>
    </row>
    <row r="92" spans="1:9" x14ac:dyDescent="0.25">
      <c r="A92" s="3">
        <v>2004</v>
      </c>
      <c r="B92" s="6">
        <v>0.47348888888888901</v>
      </c>
      <c r="C92" s="6">
        <v>0.52292222222222196</v>
      </c>
      <c r="D92" s="6">
        <v>0.42863333333333298</v>
      </c>
      <c r="E92" s="6">
        <v>0.45243333333333302</v>
      </c>
      <c r="F92" s="6">
        <v>0.47468888888888899</v>
      </c>
      <c r="G92" s="6">
        <v>0.51521111111111095</v>
      </c>
      <c r="H92" s="6">
        <v>0.51296666666666701</v>
      </c>
      <c r="I92" s="6">
        <v>0.55859999999999999</v>
      </c>
    </row>
    <row r="93" spans="1:9" x14ac:dyDescent="0.25">
      <c r="A93" s="3">
        <v>2000</v>
      </c>
      <c r="B93" s="6">
        <v>0.46395555555555501</v>
      </c>
      <c r="C93" s="6">
        <v>0.49919999999999998</v>
      </c>
      <c r="D93" s="6">
        <v>0.419655555555556</v>
      </c>
      <c r="E93" s="6">
        <v>0.42815555555555601</v>
      </c>
      <c r="F93" s="6">
        <v>0.46571111111111102</v>
      </c>
      <c r="G93" s="6">
        <v>0.49148888888888898</v>
      </c>
      <c r="H93" s="6">
        <v>0.50287777777777798</v>
      </c>
      <c r="I93" s="6">
        <v>0.53487777777777801</v>
      </c>
    </row>
    <row r="179" spans="1:8" ht="15" thickBot="1" x14ac:dyDescent="0.3"/>
    <row r="180" spans="1:8" ht="15" thickBot="1" x14ac:dyDescent="0.3">
      <c r="A180" s="17">
        <v>500000</v>
      </c>
      <c r="B180" s="18" t="e">
        <f>A180*#REF!</f>
        <v>#REF!</v>
      </c>
      <c r="C180" s="18" t="e">
        <f>A180-B180</f>
        <v>#REF!</v>
      </c>
      <c r="D180" s="19">
        <v>0.55600000000000005</v>
      </c>
      <c r="E180" s="18">
        <v>29938.316558780502</v>
      </c>
      <c r="F180" s="18">
        <v>19549.7207128837</v>
      </c>
      <c r="G180" s="18">
        <v>10388.5958458968</v>
      </c>
      <c r="H180" s="20">
        <v>0.65300000000000002</v>
      </c>
    </row>
    <row r="181" spans="1:8" ht="15" thickBot="1" x14ac:dyDescent="0.3">
      <c r="A181" s="21">
        <v>444000</v>
      </c>
      <c r="B181" s="18" t="e">
        <f>A181*#REF!</f>
        <v>#REF!</v>
      </c>
      <c r="C181" s="18" t="e">
        <f>A181-B181</f>
        <v>#REF!</v>
      </c>
      <c r="D181" s="22">
        <v>0.54849999999999999</v>
      </c>
      <c r="E181" s="23">
        <v>26160.0253807107</v>
      </c>
      <c r="F181" s="18">
        <v>16729.336230964502</v>
      </c>
      <c r="G181" s="18">
        <v>9430.6891497461893</v>
      </c>
      <c r="H181" s="22">
        <v>0.63949999999999996</v>
      </c>
    </row>
    <row r="182" spans="1:8" ht="15" thickBot="1" x14ac:dyDescent="0.3">
      <c r="A182" s="21">
        <v>400000</v>
      </c>
      <c r="B182" s="18" t="e">
        <f>A182*#REF!</f>
        <v>#REF!</v>
      </c>
      <c r="C182" s="18" t="e">
        <f>A182-B182</f>
        <v>#REF!</v>
      </c>
      <c r="D182" s="22">
        <v>0.54100000000000004</v>
      </c>
      <c r="E182" s="23">
        <v>23140.615732758601</v>
      </c>
      <c r="F182" s="18">
        <v>14486.0254487069</v>
      </c>
      <c r="G182" s="18">
        <v>8654.5902840517192</v>
      </c>
      <c r="H182" s="24">
        <v>0.626</v>
      </c>
    </row>
    <row r="183" spans="1:8" ht="15" thickBot="1" x14ac:dyDescent="0.3">
      <c r="A183" s="21">
        <v>361200</v>
      </c>
      <c r="B183" s="18" t="e">
        <f>A183*#REF!</f>
        <v>#REF!</v>
      </c>
      <c r="C183" s="18" t="e">
        <f>A183-B183</f>
        <v>#REF!</v>
      </c>
      <c r="D183" s="22">
        <v>0.53349999999999997</v>
      </c>
      <c r="E183" s="23">
        <v>20781.520960698701</v>
      </c>
      <c r="F183" s="18">
        <v>12728.681588428</v>
      </c>
      <c r="G183" s="18">
        <v>8052.8393722707397</v>
      </c>
      <c r="H183" s="22">
        <v>0.61250000000000004</v>
      </c>
    </row>
    <row r="184" spans="1:8" ht="15" thickBot="1" x14ac:dyDescent="0.3">
      <c r="A184" s="21">
        <v>326200</v>
      </c>
      <c r="B184" s="18" t="e">
        <f>A184*#REF!</f>
        <v>#REF!</v>
      </c>
      <c r="C184" s="18" t="e">
        <f>A184-B184</f>
        <v>#REF!</v>
      </c>
      <c r="D184" s="22">
        <v>0.52600000000000002</v>
      </c>
      <c r="E184" s="23">
        <v>18338.967948433001</v>
      </c>
      <c r="F184" s="18">
        <v>10985.0418011114</v>
      </c>
      <c r="G184" s="18">
        <v>7353.9261473216302</v>
      </c>
      <c r="H184" s="24">
        <v>0.59899999999999998</v>
      </c>
    </row>
    <row r="185" spans="1:8" ht="15" thickBot="1" x14ac:dyDescent="0.3">
      <c r="A185" s="21">
        <v>295700</v>
      </c>
      <c r="B185" s="18" t="e">
        <f>A185*#REF!</f>
        <v>#REF!</v>
      </c>
      <c r="C185" s="18" t="e">
        <f>A185-B185</f>
        <v>#REF!</v>
      </c>
      <c r="D185" s="22">
        <v>0.52100000000000002</v>
      </c>
      <c r="E185" s="23">
        <v>16292.840036563101</v>
      </c>
      <c r="F185" s="18">
        <v>9642.1027336380193</v>
      </c>
      <c r="G185" s="18">
        <v>6650.7373029250502</v>
      </c>
      <c r="H185" s="22">
        <v>0.59179999999999999</v>
      </c>
    </row>
    <row r="186" spans="1:8" ht="15" thickBot="1" x14ac:dyDescent="0.3">
      <c r="A186" s="21">
        <v>264100</v>
      </c>
      <c r="B186" s="18" t="e">
        <f>A186*#REF!</f>
        <v>#REF!</v>
      </c>
      <c r="C186" s="18" t="e">
        <f>A186-B186</f>
        <v>#REF!</v>
      </c>
      <c r="D186" s="22">
        <v>0.51600000000000001</v>
      </c>
      <c r="E186" s="23">
        <v>14199.8022956196</v>
      </c>
      <c r="F186" s="18">
        <v>8301.2044220192092</v>
      </c>
      <c r="G186" s="18">
        <v>5898.5978736003799</v>
      </c>
      <c r="H186" s="24">
        <v>0.58460000000000001</v>
      </c>
    </row>
    <row r="187" spans="1:8" ht="15" thickBot="1" x14ac:dyDescent="0.3">
      <c r="A187" s="21">
        <v>210300</v>
      </c>
      <c r="B187" s="18" t="e">
        <f>A187*#REF!</f>
        <v>#REF!</v>
      </c>
      <c r="C187" s="18" t="e">
        <f>A187-B187</f>
        <v>#REF!</v>
      </c>
      <c r="D187" s="22">
        <v>0.51100000000000001</v>
      </c>
      <c r="E187" s="23">
        <v>9789.4850061957895</v>
      </c>
      <c r="F187" s="18">
        <v>5652.4486425774503</v>
      </c>
      <c r="G187" s="18">
        <v>4137.0363636183401</v>
      </c>
      <c r="H187" s="22">
        <v>0.57740000000000002</v>
      </c>
    </row>
    <row r="188" spans="1:8" ht="15" thickBot="1" x14ac:dyDescent="0.3">
      <c r="A188" s="21">
        <v>190200</v>
      </c>
      <c r="B188" s="18" t="e">
        <f>A188*#REF!</f>
        <v>#REF!</v>
      </c>
      <c r="C188" s="18" t="e">
        <f>A188-B188</f>
        <v>#REF!</v>
      </c>
      <c r="D188" s="22">
        <v>0.50600000000000001</v>
      </c>
      <c r="E188" s="23">
        <v>8209.7093709884502</v>
      </c>
      <c r="F188" s="18">
        <v>4681.1762833376097</v>
      </c>
      <c r="G188" s="18">
        <v>3528.5330876508401</v>
      </c>
      <c r="H188" s="24">
        <v>0.57020000000000004</v>
      </c>
    </row>
    <row r="189" spans="1:8" ht="15" thickBot="1" x14ac:dyDescent="0.3">
      <c r="A189" s="21">
        <v>171200</v>
      </c>
      <c r="B189" s="18" t="e">
        <f>A189*#REF!</f>
        <v>#REF!</v>
      </c>
      <c r="C189" s="18" t="e">
        <f>A189-B189</f>
        <v>#REF!</v>
      </c>
      <c r="D189" s="22">
        <v>0.501</v>
      </c>
      <c r="E189" s="23">
        <v>7031.6872280522102</v>
      </c>
      <c r="F189" s="18">
        <v>3958.8399093933999</v>
      </c>
      <c r="G189" s="18">
        <v>3072.8473186588199</v>
      </c>
      <c r="H189" s="24">
        <v>0.56299999999999994</v>
      </c>
    </row>
    <row r="190" spans="1:8" ht="15" thickBot="1" x14ac:dyDescent="0.3">
      <c r="A190" s="21">
        <v>161000</v>
      </c>
      <c r="B190" s="18" t="e">
        <f>A190*#REF!</f>
        <v>#REF!</v>
      </c>
      <c r="C190" s="18" t="e">
        <f>A190-B190</f>
        <v>#REF!</v>
      </c>
      <c r="D190" s="22">
        <v>0.49399999999999999</v>
      </c>
      <c r="E190" s="23">
        <v>6650.2273098937003</v>
      </c>
      <c r="F190" s="18">
        <v>3677.5757023712199</v>
      </c>
      <c r="G190" s="18">
        <v>2972.6516075224899</v>
      </c>
      <c r="H190" s="22">
        <v>0.55300000000000005</v>
      </c>
    </row>
    <row r="191" spans="1:8" ht="15" thickBot="1" x14ac:dyDescent="0.3">
      <c r="A191" s="21">
        <v>139400</v>
      </c>
      <c r="B191" s="18" t="e">
        <f>A191*#REF!</f>
        <v>#REF!</v>
      </c>
      <c r="C191" s="18" t="e">
        <f>A191-B191</f>
        <v>#REF!</v>
      </c>
      <c r="D191" s="22">
        <v>0.48699999999999999</v>
      </c>
      <c r="E191" s="23">
        <v>5619.4724504452697</v>
      </c>
      <c r="F191" s="18">
        <v>3051.3735405917801</v>
      </c>
      <c r="G191" s="18">
        <v>2568.0989098534901</v>
      </c>
      <c r="H191" s="24">
        <v>0.54300000000000004</v>
      </c>
    </row>
    <row r="192" spans="1:8" ht="15" thickBot="1" x14ac:dyDescent="0.3">
      <c r="A192" s="21">
        <v>121200</v>
      </c>
      <c r="B192" s="18" t="e">
        <f>A192*#REF!</f>
        <v>#REF!</v>
      </c>
      <c r="C192" s="18" t="e">
        <f>A192-B192</f>
        <v>#REF!</v>
      </c>
      <c r="D192" s="22">
        <v>0.48</v>
      </c>
      <c r="E192" s="23">
        <v>4838.9871720116598</v>
      </c>
      <c r="F192" s="18">
        <v>2579.1801626822198</v>
      </c>
      <c r="G192" s="18">
        <v>2259.80700932945</v>
      </c>
      <c r="H192" s="22">
        <v>0.53300000000000003</v>
      </c>
    </row>
    <row r="193" spans="1:8" ht="15" thickBot="1" x14ac:dyDescent="0.3">
      <c r="A193" s="21">
        <v>110200</v>
      </c>
      <c r="B193" s="18" t="e">
        <f>A193*#REF!</f>
        <v>#REF!</v>
      </c>
      <c r="C193" s="18" t="e">
        <f>A193-B193</f>
        <v>#REF!</v>
      </c>
      <c r="D193" s="22">
        <v>0.47299999999999998</v>
      </c>
      <c r="E193" s="23">
        <v>4407.5083432657902</v>
      </c>
      <c r="F193" s="18">
        <v>2305.1268635280098</v>
      </c>
      <c r="G193" s="18">
        <v>2102.38147973778</v>
      </c>
      <c r="H193" s="24">
        <v>0.52300000000000002</v>
      </c>
    </row>
    <row r="194" spans="1:8" ht="15" thickBot="1" x14ac:dyDescent="0.3">
      <c r="A194" s="21">
        <v>87000</v>
      </c>
      <c r="B194" s="18" t="e">
        <f>A194*#REF!</f>
        <v>#REF!</v>
      </c>
      <c r="C194" s="18" t="e">
        <f>A194-B194</f>
        <v>#REF!</v>
      </c>
      <c r="D194" s="22">
        <v>0.47075</v>
      </c>
      <c r="E194" s="23">
        <v>3375.6176764522202</v>
      </c>
      <c r="F194" s="18">
        <v>1745.1943387258</v>
      </c>
      <c r="G194" s="18">
        <v>1630.42333772642</v>
      </c>
      <c r="H194" s="22">
        <v>0.51700000000000002</v>
      </c>
    </row>
    <row r="195" spans="1:8" ht="15" thickBot="1" x14ac:dyDescent="0.3">
      <c r="A195" s="21">
        <v>87800</v>
      </c>
      <c r="B195" s="18" t="e">
        <f>A195*#REF!</f>
        <v>#REF!</v>
      </c>
      <c r="C195" s="18" t="e">
        <f>A195-B195</f>
        <v>#REF!</v>
      </c>
      <c r="D195" s="22">
        <v>0.46850000000000003</v>
      </c>
      <c r="E195" s="23">
        <v>3863.5946700507602</v>
      </c>
      <c r="F195" s="18">
        <v>1974.29687639594</v>
      </c>
      <c r="G195" s="18">
        <v>1889.29779365482</v>
      </c>
      <c r="H195" s="24">
        <v>0.51100000000000001</v>
      </c>
    </row>
    <row r="196" spans="1:8" ht="15" thickBot="1" x14ac:dyDescent="0.3">
      <c r="A196" s="21">
        <v>78400</v>
      </c>
      <c r="B196" s="18" t="e">
        <f>A196*#REF!</f>
        <v>#REF!</v>
      </c>
      <c r="C196" s="18" t="e">
        <f>A196-B196</f>
        <v>#REF!</v>
      </c>
      <c r="D196" s="22">
        <v>0.46625</v>
      </c>
      <c r="E196" s="23">
        <v>3494.5769352290699</v>
      </c>
      <c r="F196" s="18">
        <v>1764.76135229068</v>
      </c>
      <c r="G196" s="18">
        <v>1729.81558293839</v>
      </c>
      <c r="H196" s="22">
        <v>0.505</v>
      </c>
    </row>
    <row r="197" spans="1:8" ht="15" thickBot="1" x14ac:dyDescent="0.3">
      <c r="A197" s="21">
        <v>74400</v>
      </c>
      <c r="B197" s="18" t="e">
        <f>A197*#REF!</f>
        <v>#REF!</v>
      </c>
      <c r="C197" s="18" t="e">
        <f>A197-B197</f>
        <v>#REF!</v>
      </c>
      <c r="D197" s="22">
        <v>0.46400000000000002</v>
      </c>
      <c r="E197" s="23">
        <v>3175.54</v>
      </c>
      <c r="F197" s="18">
        <v>1584.59446</v>
      </c>
      <c r="G197" s="18">
        <v>1590.9455399999999</v>
      </c>
      <c r="H197" s="24">
        <v>0.499</v>
      </c>
    </row>
    <row r="198" spans="1:8" x14ac:dyDescent="0.25">
      <c r="A198" s="25">
        <f>(A180-A197)/17/A197</f>
        <v>0.33649588867805186</v>
      </c>
      <c r="B198" s="25" t="e">
        <f>(B180-B197)/17/B197</f>
        <v>#REF!</v>
      </c>
      <c r="C198" s="25" t="e">
        <f>(C180-C197)/17/C197</f>
        <v>#REF!</v>
      </c>
      <c r="D198" s="25">
        <f>(D180-D197)/17/D197</f>
        <v>1.1663286004056798E-2</v>
      </c>
      <c r="E198" s="25">
        <f>(E180-E197)/17/E197</f>
        <v>0.49575221034718875</v>
      </c>
      <c r="F198" s="25">
        <f>(F180-F197)/17/F197</f>
        <v>0.66690384145516357</v>
      </c>
      <c r="G198" s="25">
        <f>(G180-G197)/17/G197</f>
        <v>0.3252838192835571</v>
      </c>
      <c r="H198" s="25">
        <f>(H180-H197)/17/H197</f>
        <v>1.8153954968761054E-2</v>
      </c>
    </row>
    <row r="232" spans="1:2" ht="15" thickBot="1" x14ac:dyDescent="0.3"/>
    <row r="233" spans="1:2" ht="15" thickBot="1" x14ac:dyDescent="0.3">
      <c r="A233" s="20">
        <v>0.60099999999999998</v>
      </c>
      <c r="B233" s="20">
        <v>0.69199999999999995</v>
      </c>
    </row>
    <row r="234" spans="1:2" ht="15" thickBot="1" x14ac:dyDescent="0.3">
      <c r="A234" s="22">
        <v>0.59299999999999997</v>
      </c>
      <c r="B234" s="22">
        <v>0.67800000000000005</v>
      </c>
    </row>
    <row r="235" spans="1:2" ht="15" thickBot="1" x14ac:dyDescent="0.3">
      <c r="A235" s="24">
        <v>0.58499999999999996</v>
      </c>
      <c r="B235" s="24">
        <v>0.66400000000000003</v>
      </c>
    </row>
    <row r="236" spans="1:2" ht="15" thickBot="1" x14ac:dyDescent="0.3">
      <c r="A236" s="22">
        <v>0.57699999999999996</v>
      </c>
      <c r="B236" s="22">
        <v>0.65</v>
      </c>
    </row>
    <row r="237" spans="1:2" ht="15" thickBot="1" x14ac:dyDescent="0.3">
      <c r="A237" s="24">
        <v>0.56899999999999995</v>
      </c>
      <c r="B237" s="24">
        <v>0.63600000000000001</v>
      </c>
    </row>
    <row r="238" spans="1:2" ht="15" thickBot="1" x14ac:dyDescent="0.3">
      <c r="A238" s="22">
        <v>0.56340000000000001</v>
      </c>
      <c r="B238" s="22">
        <v>0.62860000000000005</v>
      </c>
    </row>
    <row r="239" spans="1:2" ht="15" thickBot="1" x14ac:dyDescent="0.3">
      <c r="A239" s="24">
        <v>0.55779999999999996</v>
      </c>
      <c r="B239" s="24">
        <v>0.62119999999999997</v>
      </c>
    </row>
    <row r="240" spans="1:2" ht="15" thickBot="1" x14ac:dyDescent="0.3">
      <c r="A240" s="22">
        <v>0.55220000000000002</v>
      </c>
      <c r="B240" s="22">
        <v>0.61380000000000001</v>
      </c>
    </row>
    <row r="241" spans="1:2" ht="15" thickBot="1" x14ac:dyDescent="0.3">
      <c r="A241" s="24">
        <v>0.54659999999999997</v>
      </c>
      <c r="B241" s="24">
        <v>0.60640000000000005</v>
      </c>
    </row>
    <row r="242" spans="1:2" ht="15" thickBot="1" x14ac:dyDescent="0.3">
      <c r="A242" s="24">
        <v>0.54100000000000004</v>
      </c>
      <c r="B242" s="24">
        <v>0.59899999999999998</v>
      </c>
    </row>
    <row r="243" spans="1:2" ht="15" thickBot="1" x14ac:dyDescent="0.3">
      <c r="A243" s="22">
        <v>0.53400000000000003</v>
      </c>
      <c r="B243" s="22">
        <v>0.58899999999999997</v>
      </c>
    </row>
    <row r="244" spans="1:2" ht="15" thickBot="1" x14ac:dyDescent="0.3">
      <c r="A244" s="24">
        <v>0.52700000000000002</v>
      </c>
      <c r="B244" s="24">
        <v>0.57899999999999996</v>
      </c>
    </row>
    <row r="245" spans="1:2" ht="15" thickBot="1" x14ac:dyDescent="0.3">
      <c r="A245" s="22">
        <v>0.52</v>
      </c>
      <c r="B245" s="22">
        <v>0.56899999999999995</v>
      </c>
    </row>
    <row r="246" spans="1:2" ht="15" thickBot="1" x14ac:dyDescent="0.3">
      <c r="A246" s="24">
        <v>0.51300000000000001</v>
      </c>
      <c r="B246" s="24">
        <v>0.55900000000000005</v>
      </c>
    </row>
    <row r="247" spans="1:2" ht="15" thickBot="1" x14ac:dyDescent="0.3">
      <c r="A247" s="22">
        <v>0.51049999999999995</v>
      </c>
      <c r="B247" s="22">
        <v>0.55300000000000005</v>
      </c>
    </row>
    <row r="248" spans="1:2" ht="15" thickBot="1" x14ac:dyDescent="0.3">
      <c r="A248" s="24">
        <v>0.50800000000000001</v>
      </c>
      <c r="B248" s="24">
        <v>0.54700000000000004</v>
      </c>
    </row>
    <row r="249" spans="1:2" ht="15" thickBot="1" x14ac:dyDescent="0.3">
      <c r="A249" s="22">
        <v>0.50549999999999995</v>
      </c>
      <c r="B249" s="22">
        <v>0.54100000000000004</v>
      </c>
    </row>
    <row r="250" spans="1:2" ht="15" thickBot="1" x14ac:dyDescent="0.3">
      <c r="A250" s="24">
        <v>0.503</v>
      </c>
      <c r="B250" s="24">
        <v>0.53500000000000003</v>
      </c>
    </row>
  </sheetData>
  <mergeCells count="4">
    <mergeCell ref="B2:C2"/>
    <mergeCell ref="D2:E2"/>
    <mergeCell ref="F2:G2"/>
    <mergeCell ref="H2:I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examples of experts' answer</vt:lpstr>
      <vt:lpstr>Proportion from experts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USER</cp:lastModifiedBy>
  <dcterms:created xsi:type="dcterms:W3CDTF">2019-11-10T10:24:00Z</dcterms:created>
  <dcterms:modified xsi:type="dcterms:W3CDTF">2022-07-21T08:23:46Z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