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hmoh_000\Desktop\"/>
    </mc:Choice>
  </mc:AlternateContent>
  <bookViews>
    <workbookView xWindow="0" yWindow="0" windowWidth="20460" windowHeight="5940"/>
  </bookViews>
  <sheets>
    <sheet name="Grades" sheetId="1" r:id="rId1"/>
    <sheet name="Constants" sheetId="2" r:id="rId2"/>
  </sheets>
  <definedNames>
    <definedName name="dist">Constants!$B$3</definedName>
    <definedName name="graD">Constants!$C$3</definedName>
    <definedName name="grade0">Constants!$C$2</definedName>
    <definedName name="graDM">Constants!$C$7</definedName>
    <definedName name="graM">Constants!$C$5</definedName>
    <definedName name="graT">Constants!$C$4</definedName>
    <definedName name="graTr">Constants!$C$6</definedName>
    <definedName name="tDist">Constants!#REF!</definedName>
    <definedName name="theta">Constants!$B$4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F3" i="1"/>
  <c r="O10" i="1" l="1"/>
  <c r="O18" i="1"/>
  <c r="O20" i="1"/>
  <c r="O4" i="1"/>
  <c r="O15" i="1"/>
  <c r="O9" i="1"/>
  <c r="O17" i="1"/>
  <c r="O14" i="1"/>
  <c r="O16" i="1"/>
  <c r="O8" i="1"/>
  <c r="O5" i="1"/>
  <c r="O12" i="1"/>
  <c r="O21" i="1"/>
  <c r="O7" i="1"/>
  <c r="O13" i="1"/>
  <c r="O6" i="1"/>
  <c r="O19" i="1"/>
  <c r="O11" i="1"/>
  <c r="O3" i="1"/>
</calcChain>
</file>

<file path=xl/sharedStrings.xml><?xml version="1.0" encoding="utf-8"?>
<sst xmlns="http://schemas.openxmlformats.org/spreadsheetml/2006/main" count="32" uniqueCount="29">
  <si>
    <t>Signed Receipt?</t>
  </si>
  <si>
    <t>Demo Date</t>
  </si>
  <si>
    <t>Final Grade (30)</t>
  </si>
  <si>
    <t>TOTAL</t>
  </si>
  <si>
    <t>Points</t>
  </si>
  <si>
    <t>COMMENTS</t>
  </si>
  <si>
    <t>Penalty 
Points</t>
  </si>
  <si>
    <t>Grade 
Entered?</t>
  </si>
  <si>
    <t>Error Dist (cm)</t>
  </si>
  <si>
    <t>Error Angle (deg)</t>
  </si>
  <si>
    <t>PART 0 (Question)</t>
  </si>
  <si>
    <t>TA</t>
  </si>
  <si>
    <t>P1 +Points (5)</t>
  </si>
  <si>
    <t>P0 +Points (5)</t>
  </si>
  <si>
    <t>(Y/N)</t>
  </si>
  <si>
    <t>Y</t>
  </si>
  <si>
    <t>PART 1 (Pose Accuracy)</t>
  </si>
  <si>
    <t>PART 2 (Zip Line Traversal)</t>
  </si>
  <si>
    <t>P2 +Points (20)</t>
  </si>
  <si>
    <t>Traversal</t>
  </si>
  <si>
    <t>Dismount</t>
  </si>
  <si>
    <t>Mount</t>
  </si>
  <si>
    <t>Traversal? (Y/N)</t>
  </si>
  <si>
    <t>Dismount? (Y/N)</t>
  </si>
  <si>
    <t>Mount? (Y?N)</t>
  </si>
  <si>
    <t>Presentation</t>
  </si>
  <si>
    <t>Tol. Dist (cm)</t>
  </si>
  <si>
    <t>Tol. Angle (deg)</t>
  </si>
  <si>
    <t>Project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</si>
</sst>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d/mmm/yy;@"/>
    <numFmt numFmtId="165" formatCode="0.0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4" fillId="0" borderId="5" xfId="0" applyNumberFormat="1" applyFont="1" applyBorder="1"/>
    <xf numFmtId="1" fontId="4" fillId="0" borderId="4" xfId="0" applyNumberFormat="1" applyFont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5" borderId="9" xfId="0" applyNumberFormat="1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5" fontId="3" fillId="5" borderId="11" xfId="0" applyNumberFormat="1" applyFont="1" applyFill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 wrapText="1"/>
    </xf>
    <xf numFmtId="165" fontId="4" fillId="4" borderId="10" xfId="0" applyNumberFormat="1" applyFont="1" applyFill="1" applyBorder="1" applyAlignment="1">
      <alignment horizontal="center" vertical="center"/>
    </xf>
    <xf numFmtId="165" fontId="4" fillId="6" borderId="8" xfId="0" applyNumberFormat="1" applyFont="1" applyFill="1" applyBorder="1" applyAlignment="1">
      <alignment horizontal="center" vertical="center" wrapText="1"/>
    </xf>
    <xf numFmtId="165" fontId="4" fillId="6" borderId="1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5" borderId="11" xfId="0" applyNumberFormat="1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49" fontId="3" fillId="5" borderId="12" xfId="0" applyNumberFormat="1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165" fontId="3" fillId="5" borderId="13" xfId="0" applyNumberFormat="1" applyFont="1" applyFill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5" borderId="8" xfId="0" applyNumberFormat="1" applyFont="1" applyFill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164" fontId="3" fillId="5" borderId="15" xfId="0" applyNumberFormat="1" applyFont="1" applyFill="1" applyBorder="1" applyAlignment="1">
      <alignment horizontal="center"/>
    </xf>
    <xf numFmtId="49" fontId="3" fillId="5" borderId="14" xfId="0" applyNumberFormat="1" applyFont="1" applyFill="1" applyBorder="1" applyAlignment="1">
      <alignment horizontal="center"/>
    </xf>
    <xf numFmtId="1" fontId="3" fillId="5" borderId="15" xfId="0" applyNumberFormat="1" applyFont="1" applyFill="1" applyBorder="1" applyAlignment="1">
      <alignment horizontal="center"/>
    </xf>
    <xf numFmtId="165" fontId="3" fillId="5" borderId="6" xfId="0" applyNumberFormat="1" applyFont="1" applyFill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165" fontId="3" fillId="5" borderId="15" xfId="0" applyNumberFormat="1" applyFont="1" applyFill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165" fontId="3" fillId="5" borderId="10" xfId="0" applyNumberFormat="1" applyFont="1" applyFill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Normal="100" workbookViewId="0">
      <selection activeCell="E6" sqref="E6"/>
    </sheetView>
  </sheetViews>
  <sheetFormatPr defaultRowHeight="15.75" x14ac:dyDescent="0.25"/>
  <cols>
    <col min="1" max="1" width="12" style="29" customWidth="1"/>
    <col min="2" max="2" width="11.85546875" style="29" bestFit="1" customWidth="1"/>
    <col min="3" max="3" width="16.5703125" style="43" bestFit="1" customWidth="1"/>
    <col min="4" max="4" width="14.85546875" style="13" bestFit="1" customWidth="1"/>
    <col min="5" max="5" width="6.140625" style="16" bestFit="1" customWidth="1"/>
    <col min="6" max="6" width="14.5703125" style="44" bestFit="1" customWidth="1"/>
    <col min="7" max="7" width="18" style="16" bestFit="1" customWidth="1"/>
    <col min="8" max="8" width="15.28515625" style="16" bestFit="1" customWidth="1"/>
    <col min="9" max="10" width="14.5703125" style="16" bestFit="1" customWidth="1"/>
    <col min="11" max="11" width="16.7109375" style="16" bestFit="1" customWidth="1"/>
    <col min="12" max="12" width="17.42578125" style="16" bestFit="1" customWidth="1"/>
    <col min="13" max="13" width="15.7109375" style="16" customWidth="1"/>
    <col min="14" max="14" width="8.42578125" style="16" bestFit="1" customWidth="1"/>
    <col min="15" max="15" width="16.42578125" style="16" bestFit="1" customWidth="1"/>
    <col min="16" max="16" width="9.7109375" style="16" bestFit="1" customWidth="1"/>
    <col min="17" max="17" width="53.28515625" style="45" bestFit="1" customWidth="1"/>
    <col min="18" max="18" width="9.140625" style="45"/>
  </cols>
  <sheetData>
    <row r="1" spans="1:18" ht="16.5" thickBot="1" x14ac:dyDescent="0.3">
      <c r="A1" s="5"/>
      <c r="C1" s="7"/>
      <c r="D1" s="28"/>
      <c r="E1" s="32" t="s">
        <v>10</v>
      </c>
      <c r="F1" s="33"/>
      <c r="G1" s="40" t="s">
        <v>16</v>
      </c>
      <c r="H1" s="40"/>
      <c r="I1" s="41"/>
      <c r="J1" s="40" t="s">
        <v>17</v>
      </c>
      <c r="K1" s="40"/>
      <c r="L1" s="40"/>
      <c r="M1" s="41"/>
      <c r="N1" s="36" t="s">
        <v>6</v>
      </c>
      <c r="O1" s="19" t="s">
        <v>3</v>
      </c>
      <c r="P1" s="38" t="s">
        <v>7</v>
      </c>
      <c r="Q1" s="34" t="s">
        <v>5</v>
      </c>
      <c r="R1" s="3"/>
    </row>
    <row r="2" spans="1:18" s="1" customFormat="1" ht="16.5" thickBot="1" x14ac:dyDescent="0.3">
      <c r="A2" s="6" t="s">
        <v>11</v>
      </c>
      <c r="B2" s="31" t="s">
        <v>1</v>
      </c>
      <c r="C2" s="8" t="s">
        <v>0</v>
      </c>
      <c r="D2" s="9" t="s">
        <v>28</v>
      </c>
      <c r="E2" s="21" t="s">
        <v>14</v>
      </c>
      <c r="F2" s="22" t="s">
        <v>13</v>
      </c>
      <c r="G2" s="14" t="s">
        <v>9</v>
      </c>
      <c r="H2" s="14" t="s">
        <v>8</v>
      </c>
      <c r="I2" s="42" t="s">
        <v>12</v>
      </c>
      <c r="J2" s="14" t="s">
        <v>24</v>
      </c>
      <c r="K2" s="14" t="s">
        <v>22</v>
      </c>
      <c r="L2" s="14" t="s">
        <v>23</v>
      </c>
      <c r="M2" s="42" t="s">
        <v>18</v>
      </c>
      <c r="N2" s="37"/>
      <c r="O2" s="20" t="s">
        <v>2</v>
      </c>
      <c r="P2" s="39"/>
      <c r="Q2" s="35"/>
      <c r="R2" s="2"/>
    </row>
    <row r="3" spans="1:18" x14ac:dyDescent="0.25">
      <c r="A3" s="46"/>
      <c r="B3" s="47"/>
      <c r="C3" s="48"/>
      <c r="D3" s="49">
        <v>1</v>
      </c>
      <c r="E3" s="23"/>
      <c r="F3" s="24">
        <f>IF(OR(E3="y",E3="Y"),grade0,0)</f>
        <v>0</v>
      </c>
      <c r="G3" s="50"/>
      <c r="H3" s="50"/>
      <c r="I3" s="51">
        <f>IF(ISBLANK(G3),0,IF(G3&lt;=theta,graT,0))+IF(ISBLANK(H3),0,IF(H3&lt;=dist,graD,0))</f>
        <v>0</v>
      </c>
      <c r="J3" s="50"/>
      <c r="K3" s="50"/>
      <c r="L3" s="50"/>
      <c r="M3" s="51">
        <f>IF(ISBLANK(J3),0,IF(OR(J3="Y",J3="y"),graM,0))+IF(ISBLANK(K3),0,IF(OR(K3="Y",K3="y"),graTr,0))+IF(ISBLANK(L3),0,IF(OR(L3="Y",L3="y"),graDM,0))</f>
        <v>0</v>
      </c>
      <c r="N3" s="52"/>
      <c r="O3" s="53">
        <f>F3+I3+M3-N3</f>
        <v>0</v>
      </c>
      <c r="P3" s="52"/>
      <c r="Q3" s="54"/>
      <c r="R3" s="3"/>
    </row>
    <row r="4" spans="1:18" x14ac:dyDescent="0.25">
      <c r="A4" s="10"/>
      <c r="B4" s="30"/>
      <c r="C4" s="11"/>
      <c r="D4" s="12">
        <v>2</v>
      </c>
      <c r="E4" s="25"/>
      <c r="F4" s="26">
        <f>IF(OR(E4="y",E4="Y"),grade0,0)</f>
        <v>0</v>
      </c>
      <c r="G4" s="15"/>
      <c r="H4" s="15"/>
      <c r="I4" s="16">
        <f>IF(ISBLANK(G4),0,IF(G4&lt;=theta,graT,0))+IF(ISBLANK(H4),0,IF(H4&lt;=dist,graD,0))</f>
        <v>0</v>
      </c>
      <c r="J4" s="15"/>
      <c r="K4" s="15"/>
      <c r="L4" s="15"/>
      <c r="M4" s="16">
        <f>IF(ISBLANK(J4),0,IF(OR(J4="Y",J4="y"),graM,0))+IF(ISBLANK(K4),0,IF(OR(K4="Y",K4="y"),graTr,0))+IF(ISBLANK(L4),0,IF(OR(L4="Y",L4="y"),graDM,0))</f>
        <v>0</v>
      </c>
      <c r="N4" s="17"/>
      <c r="O4" s="18">
        <f>F4+I4+M4-N4</f>
        <v>0</v>
      </c>
      <c r="P4" s="17"/>
      <c r="Q4" s="4"/>
      <c r="R4" s="3"/>
    </row>
    <row r="5" spans="1:18" x14ac:dyDescent="0.25">
      <c r="A5" s="10"/>
      <c r="B5" s="30"/>
      <c r="C5" s="11"/>
      <c r="D5" s="12">
        <v>3</v>
      </c>
      <c r="E5" s="25"/>
      <c r="F5" s="26">
        <f>IF(OR(E5="y",E5="Y"),grade0,0)</f>
        <v>0</v>
      </c>
      <c r="G5" s="15"/>
      <c r="H5" s="15"/>
      <c r="I5" s="16">
        <f>IF(ISBLANK(G5),0,IF(G5&lt;=theta,graT,0))+IF(ISBLANK(H5),0,IF(H5&lt;=dist,graD,0))</f>
        <v>0</v>
      </c>
      <c r="J5" s="15"/>
      <c r="K5" s="15"/>
      <c r="L5" s="15"/>
      <c r="M5" s="16">
        <f>IF(ISBLANK(J5),0,IF(OR(J5="Y",J5="y"),graM,0))+IF(ISBLANK(K5),0,IF(OR(K5="Y",K5="y"),graTr,0))+IF(ISBLANK(L5),0,IF(OR(L5="Y",L5="y"),graDM,0))</f>
        <v>0</v>
      </c>
      <c r="N5" s="17"/>
      <c r="O5" s="18">
        <f t="shared" ref="O5:O21" si="0">F5+I5+M5-N5</f>
        <v>0</v>
      </c>
      <c r="P5" s="17"/>
      <c r="Q5" s="4"/>
      <c r="R5" s="3"/>
    </row>
    <row r="6" spans="1:18" x14ac:dyDescent="0.25">
      <c r="A6" s="10"/>
      <c r="B6" s="30"/>
      <c r="C6" s="11"/>
      <c r="D6" s="12">
        <v>4</v>
      </c>
      <c r="E6" s="25"/>
      <c r="F6" s="26">
        <f>IF(OR(E6="y",E6="Y"),grade0,0)</f>
        <v>0</v>
      </c>
      <c r="G6" s="15"/>
      <c r="H6" s="15"/>
      <c r="I6" s="16">
        <f>IF(ISBLANK(G6),0,IF(G6&lt;=theta,graT,0))+IF(ISBLANK(H6),0,IF(H6&lt;=dist,graD,0))</f>
        <v>0</v>
      </c>
      <c r="J6" s="15"/>
      <c r="K6" s="15"/>
      <c r="L6" s="15"/>
      <c r="M6" s="16">
        <f>IF(ISBLANK(J6),0,IF(OR(J6="Y",J6="y"),graM,0))+IF(ISBLANK(K6),0,IF(OR(K6="Y",K6="y"),graTr,0))+IF(ISBLANK(L6),0,IF(OR(L6="Y",L6="y"),graDM,0))</f>
        <v>0</v>
      </c>
      <c r="N6" s="17"/>
      <c r="O6" s="18">
        <f t="shared" si="0"/>
        <v>0</v>
      </c>
      <c r="P6" s="17"/>
      <c r="Q6" s="4"/>
      <c r="R6" s="3"/>
    </row>
    <row r="7" spans="1:18" x14ac:dyDescent="0.25">
      <c r="A7" s="10"/>
      <c r="B7" s="30"/>
      <c r="C7" s="11"/>
      <c r="D7" s="12">
        <v>5</v>
      </c>
      <c r="E7" s="25"/>
      <c r="F7" s="26">
        <f>IF(OR(E7="y",E7="Y"),grade0,0)</f>
        <v>0</v>
      </c>
      <c r="G7" s="15"/>
      <c r="H7" s="15"/>
      <c r="I7" s="16">
        <f>IF(ISBLANK(G7),0,IF(G7&lt;=theta,graT,0))+IF(ISBLANK(H7),0,IF(H7&lt;=dist,graD,0))</f>
        <v>0</v>
      </c>
      <c r="J7" s="15"/>
      <c r="K7" s="15"/>
      <c r="L7" s="15"/>
      <c r="M7" s="16">
        <f>IF(ISBLANK(J7),0,IF(OR(J7="Y",J7="y"),graM,0))+IF(ISBLANK(K7),0,IF(OR(K7="Y",K7="y"),graTr,0))+IF(ISBLANK(L7),0,IF(OR(L7="Y",L7="y"),graDM,0))</f>
        <v>0</v>
      </c>
      <c r="N7" s="17"/>
      <c r="O7" s="18">
        <f t="shared" si="0"/>
        <v>0</v>
      </c>
      <c r="P7" s="17"/>
      <c r="Q7" s="4"/>
      <c r="R7" s="3"/>
    </row>
    <row r="8" spans="1:18" x14ac:dyDescent="0.25">
      <c r="A8" s="10"/>
      <c r="B8" s="30"/>
      <c r="C8" s="11"/>
      <c r="D8" s="12">
        <v>6</v>
      </c>
      <c r="E8" s="25"/>
      <c r="F8" s="26">
        <f>IF(OR(E8="y",E8="Y"),grade0,0)</f>
        <v>0</v>
      </c>
      <c r="G8" s="15"/>
      <c r="H8" s="15"/>
      <c r="I8" s="16">
        <f>IF(ISBLANK(G8),0,IF(G8&lt;=theta,graT,0))+IF(ISBLANK(H8),0,IF(H8&lt;=dist,graD,0))</f>
        <v>0</v>
      </c>
      <c r="J8" s="15"/>
      <c r="K8" s="15"/>
      <c r="L8" s="15"/>
      <c r="M8" s="16">
        <f>IF(ISBLANK(J8),0,IF(OR(J8="Y",J8="y"),graM,0))+IF(ISBLANK(K8),0,IF(OR(K8="Y",K8="y"),graTr,0))+IF(ISBLANK(L8),0,IF(OR(L8="Y",L8="y"),graDM,0))</f>
        <v>0</v>
      </c>
      <c r="N8" s="17"/>
      <c r="O8" s="18">
        <f t="shared" si="0"/>
        <v>0</v>
      </c>
      <c r="P8" s="17"/>
      <c r="Q8" s="4"/>
      <c r="R8" s="3"/>
    </row>
    <row r="9" spans="1:18" x14ac:dyDescent="0.25">
      <c r="A9" s="10"/>
      <c r="B9" s="30"/>
      <c r="C9" s="11"/>
      <c r="D9" s="12">
        <v>7</v>
      </c>
      <c r="E9" s="25"/>
      <c r="F9" s="26">
        <f>IF(OR(E9="y",E9="Y"),grade0,0)</f>
        <v>0</v>
      </c>
      <c r="G9" s="15"/>
      <c r="H9" s="15"/>
      <c r="I9" s="16">
        <f>IF(ISBLANK(G9),0,IF(G9&lt;=theta,graT,0))+IF(ISBLANK(H9),0,IF(H9&lt;=dist,graD,0))</f>
        <v>0</v>
      </c>
      <c r="J9" s="15"/>
      <c r="K9" s="15"/>
      <c r="L9" s="15"/>
      <c r="M9" s="16">
        <f>IF(ISBLANK(J9),0,IF(OR(J9="Y",J9="y"),graM,0))+IF(ISBLANK(K9),0,IF(OR(K9="Y",K9="y"),graTr,0))+IF(ISBLANK(L9),0,IF(OR(L9="Y",L9="y"),graDM,0))</f>
        <v>0</v>
      </c>
      <c r="N9" s="17"/>
      <c r="O9" s="18">
        <f t="shared" si="0"/>
        <v>0</v>
      </c>
      <c r="P9" s="17"/>
      <c r="Q9" s="4"/>
      <c r="R9" s="3"/>
    </row>
    <row r="10" spans="1:18" x14ac:dyDescent="0.25">
      <c r="A10" s="10"/>
      <c r="B10" s="30"/>
      <c r="C10" s="11"/>
      <c r="D10" s="12">
        <v>8</v>
      </c>
      <c r="E10" s="25"/>
      <c r="F10" s="26">
        <f>IF(OR(E10="y",E10="Y"),grade0,0)</f>
        <v>0</v>
      </c>
      <c r="G10" s="15"/>
      <c r="H10" s="15"/>
      <c r="I10" s="16">
        <f>IF(ISBLANK(G10),0,IF(G10&lt;=theta,graT,0))+IF(ISBLANK(H10),0,IF(H10&lt;=dist,graD,0))</f>
        <v>0</v>
      </c>
      <c r="J10" s="15"/>
      <c r="K10" s="15"/>
      <c r="L10" s="15"/>
      <c r="M10" s="16">
        <f>IF(ISBLANK(J10),0,IF(OR(J10="Y",J10="y"),graM,0))+IF(ISBLANK(K10),0,IF(OR(K10="Y",K10="y"),graTr,0))+IF(ISBLANK(L10),0,IF(OR(L10="Y",L10="y"),graDM,0))</f>
        <v>0</v>
      </c>
      <c r="N10" s="17"/>
      <c r="O10" s="18">
        <f t="shared" si="0"/>
        <v>0</v>
      </c>
      <c r="P10" s="17"/>
      <c r="Q10" s="4"/>
      <c r="R10" s="3"/>
    </row>
    <row r="11" spans="1:18" x14ac:dyDescent="0.25">
      <c r="A11" s="10"/>
      <c r="B11" s="30"/>
      <c r="C11" s="11"/>
      <c r="D11" s="12">
        <v>9</v>
      </c>
      <c r="E11" s="25"/>
      <c r="F11" s="26">
        <f>IF(OR(E11="y",E11="Y"),grade0,0)</f>
        <v>0</v>
      </c>
      <c r="G11" s="15"/>
      <c r="H11" s="15"/>
      <c r="I11" s="16">
        <f>IF(ISBLANK(G11),0,IF(G11&lt;=theta,graT,0))+IF(ISBLANK(H11),0,IF(H11&lt;=dist,graD,0))</f>
        <v>0</v>
      </c>
      <c r="J11" s="15"/>
      <c r="K11" s="15"/>
      <c r="L11" s="15"/>
      <c r="M11" s="16">
        <f>IF(ISBLANK(J11),0,IF(OR(J11="Y",J11="y"),graM,0))+IF(ISBLANK(K11),0,IF(OR(K11="Y",K11="y"),graTr,0))+IF(ISBLANK(L11),0,IF(OR(L11="Y",L11="y"),graDM,0))</f>
        <v>0</v>
      </c>
      <c r="N11" s="17"/>
      <c r="O11" s="18">
        <f t="shared" si="0"/>
        <v>0</v>
      </c>
      <c r="P11" s="17"/>
      <c r="Q11" s="4"/>
      <c r="R11" s="3"/>
    </row>
    <row r="12" spans="1:18" x14ac:dyDescent="0.25">
      <c r="A12" s="10"/>
      <c r="B12" s="30"/>
      <c r="C12" s="11"/>
      <c r="D12" s="12">
        <v>10</v>
      </c>
      <c r="E12" s="25"/>
      <c r="F12" s="26">
        <f>IF(OR(E12="y",E12="Y"),grade0,0)</f>
        <v>0</v>
      </c>
      <c r="G12" s="15"/>
      <c r="H12" s="15"/>
      <c r="I12" s="16">
        <f>IF(ISBLANK(G12),0,IF(G12&lt;=theta,graT,0))+IF(ISBLANK(H12),0,IF(H12&lt;=dist,graD,0))</f>
        <v>0</v>
      </c>
      <c r="J12" s="15"/>
      <c r="K12" s="15"/>
      <c r="L12" s="15"/>
      <c r="M12" s="16">
        <f>IF(ISBLANK(J12),0,IF(OR(J12="Y",J12="y"),graM,0))+IF(ISBLANK(K12),0,IF(OR(K12="Y",K12="y"),graTr,0))+IF(ISBLANK(L12),0,IF(OR(L12="Y",L12="y"),graDM,0))</f>
        <v>0</v>
      </c>
      <c r="N12" s="17"/>
      <c r="O12" s="18">
        <f t="shared" si="0"/>
        <v>0</v>
      </c>
      <c r="P12" s="17"/>
      <c r="Q12" s="4"/>
      <c r="R12" s="3"/>
    </row>
    <row r="13" spans="1:18" x14ac:dyDescent="0.25">
      <c r="A13" s="10"/>
      <c r="B13" s="30"/>
      <c r="C13" s="11"/>
      <c r="D13" s="12">
        <v>11</v>
      </c>
      <c r="E13" s="25"/>
      <c r="F13" s="26">
        <f>IF(OR(E13="y",E13="Y"),grade0,0)</f>
        <v>0</v>
      </c>
      <c r="G13" s="15"/>
      <c r="H13" s="15"/>
      <c r="I13" s="16">
        <f>IF(ISBLANK(G13),0,IF(G13&lt;=theta,graT,0))+IF(ISBLANK(H13),0,IF(H13&lt;=dist,graD,0))</f>
        <v>0</v>
      </c>
      <c r="J13" s="15"/>
      <c r="K13" s="15"/>
      <c r="L13" s="15"/>
      <c r="M13" s="16">
        <f>IF(ISBLANK(J13),0,IF(OR(J13="Y",J13="y"),graM,0))+IF(ISBLANK(K13),0,IF(OR(K13="Y",K13="y"),graTr,0))+IF(ISBLANK(L13),0,IF(OR(L13="Y",L13="y"),graDM,0))</f>
        <v>0</v>
      </c>
      <c r="N13" s="17"/>
      <c r="O13" s="18">
        <f t="shared" si="0"/>
        <v>0</v>
      </c>
      <c r="P13" s="17"/>
      <c r="Q13" s="4"/>
      <c r="R13" s="3"/>
    </row>
    <row r="14" spans="1:18" x14ac:dyDescent="0.25">
      <c r="A14" s="10"/>
      <c r="B14" s="30"/>
      <c r="C14" s="11"/>
      <c r="D14" s="12">
        <v>12</v>
      </c>
      <c r="E14" s="25"/>
      <c r="F14" s="26">
        <f>IF(OR(E14="y",E14="Y"),grade0,0)</f>
        <v>0</v>
      </c>
      <c r="G14" s="15"/>
      <c r="H14" s="15"/>
      <c r="I14" s="16">
        <f>IF(ISBLANK(G14),0,IF(G14&lt;=theta,graT,0))+IF(ISBLANK(H14),0,IF(H14&lt;=dist,graD,0))</f>
        <v>0</v>
      </c>
      <c r="J14" s="15"/>
      <c r="K14" s="15"/>
      <c r="L14" s="15"/>
      <c r="M14" s="16">
        <f>IF(ISBLANK(J14),0,IF(OR(J14="Y",J14="y"),graM,0))+IF(ISBLANK(K14),0,IF(OR(K14="Y",K14="y"),graTr,0))+IF(ISBLANK(L14),0,IF(OR(L14="Y",L14="y"),graDM,0))</f>
        <v>0</v>
      </c>
      <c r="N14" s="17"/>
      <c r="O14" s="18">
        <f t="shared" si="0"/>
        <v>0</v>
      </c>
      <c r="P14" s="17"/>
      <c r="Q14" s="4"/>
      <c r="R14" s="3"/>
    </row>
    <row r="15" spans="1:18" x14ac:dyDescent="0.25">
      <c r="A15" s="10"/>
      <c r="B15" s="30"/>
      <c r="C15" s="11"/>
      <c r="D15" s="12">
        <v>13</v>
      </c>
      <c r="E15" s="25"/>
      <c r="F15" s="26">
        <f>IF(OR(E15="y",E15="Y"),grade0,0)</f>
        <v>0</v>
      </c>
      <c r="G15" s="15"/>
      <c r="H15" s="15"/>
      <c r="I15" s="16">
        <f>IF(ISBLANK(G15),0,IF(G15&lt;=theta,graT,0))+IF(ISBLANK(H15),0,IF(H15&lt;=dist,graD,0))</f>
        <v>0</v>
      </c>
      <c r="J15" s="15"/>
      <c r="K15" s="15"/>
      <c r="L15" s="15"/>
      <c r="M15" s="16">
        <f>IF(ISBLANK(J15),0,IF(OR(J15="Y",J15="y"),graM,0))+IF(ISBLANK(K15),0,IF(OR(K15="Y",K15="y"),graTr,0))+IF(ISBLANK(L15),0,IF(OR(L15="Y",L15="y"),graDM,0))</f>
        <v>0</v>
      </c>
      <c r="N15" s="17"/>
      <c r="O15" s="18">
        <f t="shared" si="0"/>
        <v>0</v>
      </c>
      <c r="P15" s="17"/>
      <c r="Q15" s="4"/>
      <c r="R15" s="3"/>
    </row>
    <row r="16" spans="1:18" x14ac:dyDescent="0.25">
      <c r="A16" s="10"/>
      <c r="B16" s="30"/>
      <c r="C16" s="11"/>
      <c r="D16" s="12">
        <v>14</v>
      </c>
      <c r="E16" s="25"/>
      <c r="F16" s="26">
        <f>IF(OR(E16="y",E16="Y"),grade0,0)</f>
        <v>0</v>
      </c>
      <c r="G16" s="15"/>
      <c r="H16" s="15"/>
      <c r="I16" s="16">
        <f>IF(ISBLANK(G16),0,IF(G16&lt;=theta,graT,0))+IF(ISBLANK(H16),0,IF(H16&lt;=dist,graD,0))</f>
        <v>0</v>
      </c>
      <c r="J16" s="15"/>
      <c r="K16" s="15"/>
      <c r="L16" s="15"/>
      <c r="M16" s="16">
        <f>IF(ISBLANK(J16),0,IF(OR(J16="Y",J16="y"),graM,0))+IF(ISBLANK(K16),0,IF(OR(K16="Y",K16="y"),graTr,0))+IF(ISBLANK(L16),0,IF(OR(L16="Y",L16="y"),graDM,0))</f>
        <v>0</v>
      </c>
      <c r="N16" s="17"/>
      <c r="O16" s="18">
        <f t="shared" si="0"/>
        <v>0</v>
      </c>
      <c r="P16" s="17"/>
      <c r="Q16" s="4"/>
      <c r="R16" s="3"/>
    </row>
    <row r="17" spans="1:18" x14ac:dyDescent="0.25">
      <c r="A17" s="10"/>
      <c r="B17" s="30"/>
      <c r="C17" s="11"/>
      <c r="D17" s="12">
        <v>15</v>
      </c>
      <c r="E17" s="25"/>
      <c r="F17" s="26">
        <f>IF(OR(E17="y",E17="Y"),grade0,0)</f>
        <v>0</v>
      </c>
      <c r="G17" s="15"/>
      <c r="H17" s="15"/>
      <c r="I17" s="16">
        <f>IF(ISBLANK(G17),0,IF(G17&lt;=theta,graT,0))+IF(ISBLANK(H17),0,IF(H17&lt;=dist,graD,0))</f>
        <v>0</v>
      </c>
      <c r="J17" s="15"/>
      <c r="K17" s="15"/>
      <c r="L17" s="15"/>
      <c r="M17" s="16">
        <f>IF(ISBLANK(J17),0,IF(OR(J17="Y",J17="y"),graM,0))+IF(ISBLANK(K17),0,IF(OR(K17="Y",K17="y"),graTr,0))+IF(ISBLANK(L17),0,IF(OR(L17="Y",L17="y"),graDM,0))</f>
        <v>0</v>
      </c>
      <c r="N17" s="17"/>
      <c r="O17" s="18">
        <f t="shared" si="0"/>
        <v>0</v>
      </c>
      <c r="P17" s="17"/>
      <c r="Q17" s="4"/>
      <c r="R17" s="3"/>
    </row>
    <row r="18" spans="1:18" x14ac:dyDescent="0.25">
      <c r="A18" s="10"/>
      <c r="B18" s="30"/>
      <c r="C18" s="11"/>
      <c r="D18" s="12">
        <v>16</v>
      </c>
      <c r="E18" s="25"/>
      <c r="F18" s="26">
        <f>IF(OR(E18="y",E18="Y"),grade0,0)</f>
        <v>0</v>
      </c>
      <c r="G18" s="15"/>
      <c r="H18" s="15"/>
      <c r="I18" s="16">
        <f>IF(ISBLANK(G18),0,IF(G18&lt;=theta,graT,0))+IF(ISBLANK(H18),0,IF(H18&lt;=dist,graD,0))</f>
        <v>0</v>
      </c>
      <c r="J18" s="15"/>
      <c r="K18" s="15"/>
      <c r="L18" s="15"/>
      <c r="M18" s="16">
        <f>IF(ISBLANK(J18),0,IF(OR(J18="Y",J18="y"),graM,0))+IF(ISBLANK(K18),0,IF(OR(K18="Y",K18="y"),graTr,0))+IF(ISBLANK(L18),0,IF(OR(L18="Y",L18="y"),graDM,0))</f>
        <v>0</v>
      </c>
      <c r="N18" s="17"/>
      <c r="O18" s="18">
        <f t="shared" si="0"/>
        <v>0</v>
      </c>
      <c r="P18" s="17"/>
      <c r="Q18" s="4"/>
      <c r="R18" s="3"/>
    </row>
    <row r="19" spans="1:18" x14ac:dyDescent="0.25">
      <c r="A19" s="10"/>
      <c r="B19" s="30"/>
      <c r="C19" s="11"/>
      <c r="D19" s="12">
        <v>17</v>
      </c>
      <c r="E19" s="25"/>
      <c r="F19" s="26">
        <f>IF(OR(E19="y",E19="Y"),grade0,0)</f>
        <v>0</v>
      </c>
      <c r="G19" s="15"/>
      <c r="H19" s="15"/>
      <c r="I19" s="16">
        <f>IF(ISBLANK(G19),0,IF(G19&lt;=theta,graT,0))+IF(ISBLANK(H19),0,IF(H19&lt;=dist,graD,0))</f>
        <v>0</v>
      </c>
      <c r="J19" s="15"/>
      <c r="K19" s="15"/>
      <c r="L19" s="15"/>
      <c r="M19" s="16">
        <f>IF(ISBLANK(J19),0,IF(OR(J19="Y",J19="y"),graM,0))+IF(ISBLANK(K19),0,IF(OR(K19="Y",K19="y"),graTr,0))+IF(ISBLANK(L19),0,IF(OR(L19="Y",L19="y"),graDM,0))</f>
        <v>0</v>
      </c>
      <c r="N19" s="17"/>
      <c r="O19" s="18">
        <f t="shared" si="0"/>
        <v>0</v>
      </c>
      <c r="P19" s="17"/>
      <c r="Q19" s="4"/>
      <c r="R19" s="3"/>
    </row>
    <row r="20" spans="1:18" x14ac:dyDescent="0.25">
      <c r="A20" s="10"/>
      <c r="B20" s="30"/>
      <c r="C20" s="11"/>
      <c r="D20" s="12">
        <v>19</v>
      </c>
      <c r="E20" s="25"/>
      <c r="F20" s="26">
        <f>IF(OR(E20="y",E20="Y"),grade0,0)</f>
        <v>0</v>
      </c>
      <c r="G20" s="15"/>
      <c r="H20" s="15"/>
      <c r="I20" s="16">
        <f>IF(ISBLANK(G20),0,IF(G20&lt;=theta,graT,0))+IF(ISBLANK(H20),0,IF(H20&lt;=dist,graD,0))</f>
        <v>0</v>
      </c>
      <c r="J20" s="15"/>
      <c r="K20" s="15"/>
      <c r="L20" s="15"/>
      <c r="M20" s="16">
        <f>IF(ISBLANK(J20),0,IF(OR(J20="Y",J20="y"),graM,0))+IF(ISBLANK(K20),0,IF(OR(K20="Y",K20="y"),graTr,0))+IF(ISBLANK(L20),0,IF(OR(L20="Y",L20="y"),graDM,0))</f>
        <v>0</v>
      </c>
      <c r="N20" s="17"/>
      <c r="O20" s="18">
        <f t="shared" si="0"/>
        <v>0</v>
      </c>
      <c r="P20" s="17"/>
      <c r="Q20" s="4"/>
      <c r="R20" s="3"/>
    </row>
    <row r="21" spans="1:18" ht="16.5" thickBot="1" x14ac:dyDescent="0.3">
      <c r="A21" s="55"/>
      <c r="B21" s="56"/>
      <c r="C21" s="57"/>
      <c r="D21" s="58">
        <v>20</v>
      </c>
      <c r="E21" s="59"/>
      <c r="F21" s="60">
        <f>IF(OR(E21="y",E21="Y"),grade0,0)</f>
        <v>0</v>
      </c>
      <c r="G21" s="61"/>
      <c r="H21" s="61"/>
      <c r="I21" s="62">
        <f>IF(ISBLANK(G21),0,IF(G21&lt;=theta,graT,0))+IF(ISBLANK(H21),0,IF(H21&lt;=dist,graD,0))</f>
        <v>0</v>
      </c>
      <c r="J21" s="61"/>
      <c r="K21" s="61"/>
      <c r="L21" s="61"/>
      <c r="M21" s="62">
        <f>IF(ISBLANK(J21),0,IF(OR(J21="Y",J21="y"),graM,0))+IF(ISBLANK(K21),0,IF(OR(K21="Y",K21="y"),graTr,0))+IF(ISBLANK(L21),0,IF(OR(L21="Y",L21="y"),graDM,0))</f>
        <v>0</v>
      </c>
      <c r="N21" s="63"/>
      <c r="O21" s="64">
        <f t="shared" si="0"/>
        <v>0</v>
      </c>
      <c r="P21" s="63"/>
      <c r="Q21" s="65"/>
      <c r="R21" s="3"/>
    </row>
  </sheetData>
  <mergeCells count="6">
    <mergeCell ref="E1:F1"/>
    <mergeCell ref="Q1:Q2"/>
    <mergeCell ref="N1:N2"/>
    <mergeCell ref="P1:P2"/>
    <mergeCell ref="G1:I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4" sqref="D4"/>
    </sheetView>
  </sheetViews>
  <sheetFormatPr defaultRowHeight="15" x14ac:dyDescent="0.25"/>
  <cols>
    <col min="1" max="1" width="15.140625" style="1" bestFit="1" customWidth="1"/>
    <col min="2" max="2" width="4.28515625" style="3" customWidth="1"/>
    <col min="3" max="3" width="6.5703125" bestFit="1" customWidth="1"/>
  </cols>
  <sheetData>
    <row r="1" spans="1:3" x14ac:dyDescent="0.25">
      <c r="C1" s="2" t="s">
        <v>4</v>
      </c>
    </row>
    <row r="2" spans="1:3" x14ac:dyDescent="0.25">
      <c r="A2" s="1" t="s">
        <v>25</v>
      </c>
      <c r="B2" s="3" t="s">
        <v>15</v>
      </c>
      <c r="C2" s="27">
        <v>5</v>
      </c>
    </row>
    <row r="3" spans="1:3" x14ac:dyDescent="0.25">
      <c r="A3" s="1" t="s">
        <v>26</v>
      </c>
      <c r="B3" s="3">
        <v>2</v>
      </c>
      <c r="C3" s="3">
        <v>2.5</v>
      </c>
    </row>
    <row r="4" spans="1:3" x14ac:dyDescent="0.25">
      <c r="A4" s="1" t="s">
        <v>27</v>
      </c>
      <c r="B4" s="3">
        <v>5</v>
      </c>
      <c r="C4" s="3">
        <v>2.5</v>
      </c>
    </row>
    <row r="5" spans="1:3" x14ac:dyDescent="0.25">
      <c r="A5" s="1" t="s">
        <v>21</v>
      </c>
      <c r="B5" s="3" t="s">
        <v>15</v>
      </c>
      <c r="C5" s="3">
        <v>10</v>
      </c>
    </row>
    <row r="6" spans="1:3" x14ac:dyDescent="0.25">
      <c r="A6" s="1" t="s">
        <v>19</v>
      </c>
      <c r="B6" s="3" t="s">
        <v>15</v>
      </c>
      <c r="C6" s="3">
        <v>5</v>
      </c>
    </row>
    <row r="7" spans="1:3" x14ac:dyDescent="0.25">
      <c r="A7" s="1" t="s">
        <v>20</v>
      </c>
      <c r="B7" s="3" t="s">
        <v>15</v>
      </c>
      <c r="C7" s="3">
        <v>5</v>
      </c>
    </row>
    <row r="8" spans="1:3" x14ac:dyDescent="0.25">
      <c r="B8" s="1"/>
    </row>
    <row r="9" spans="1:3" x14ac:dyDescent="0.25">
      <c r="B9" s="1"/>
    </row>
    <row r="10" spans="1:3" x14ac:dyDescent="0.25">
      <c r="B10" s="1"/>
    </row>
    <row r="11" spans="1:3" x14ac:dyDescent="0.25"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Grades</vt:lpstr>
      <vt:lpstr>Constants</vt:lpstr>
      <vt:lpstr>dist</vt:lpstr>
      <vt:lpstr>graD</vt:lpstr>
      <vt:lpstr>grade0</vt:lpstr>
      <vt:lpstr>graDM</vt:lpstr>
      <vt:lpstr>graM</vt:lpstr>
      <vt:lpstr>graT</vt:lpstr>
      <vt:lpstr>graTr</vt:lpstr>
      <vt:lpstr>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MHMohammadi</dc:creator>
  <cp:lastModifiedBy>Mohammad Hossain Mohammadi</cp:lastModifiedBy>
  <dcterms:created xsi:type="dcterms:W3CDTF">2015-09-28T14:49:29Z</dcterms:created>
  <dcterms:modified xsi:type="dcterms:W3CDTF">2017-10-11T15:42:35Z</dcterms:modified>
</cp:coreProperties>
</file>