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wangli/Desktop/hiwi_esd/Air pollution project/Own_power_plant_database/"/>
    </mc:Choice>
  </mc:AlternateContent>
  <bookViews>
    <workbookView xWindow="1040" yWindow="1680" windowWidth="24560" windowHeight="127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5" i="1" l="1"/>
  <c r="F66" i="1"/>
  <c r="F67" i="1"/>
  <c r="F64" i="1"/>
  <c r="D61" i="1"/>
  <c r="C61" i="1"/>
  <c r="B61" i="1"/>
  <c r="C60" i="1"/>
  <c r="B60" i="1"/>
  <c r="B58" i="1"/>
  <c r="B59" i="1"/>
  <c r="D59" i="1"/>
  <c r="C59" i="1"/>
  <c r="D58" i="1"/>
  <c r="C58" i="1"/>
  <c r="E59" i="1"/>
  <c r="D60" i="1"/>
  <c r="E60" i="1"/>
  <c r="E61" i="1"/>
  <c r="E58" i="1"/>
  <c r="C26" i="1"/>
  <c r="D26" i="1"/>
  <c r="E26" i="1"/>
  <c r="F26" i="1"/>
  <c r="G26" i="1"/>
  <c r="H26" i="1"/>
  <c r="I26" i="1"/>
  <c r="B26" i="1"/>
  <c r="C39" i="1"/>
  <c r="D39" i="1"/>
  <c r="E39" i="1"/>
  <c r="F39" i="1"/>
  <c r="G39" i="1"/>
  <c r="H39" i="1"/>
  <c r="I39" i="1"/>
  <c r="B39" i="1"/>
  <c r="C50" i="1"/>
  <c r="D50" i="1"/>
  <c r="E50" i="1"/>
  <c r="F50" i="1"/>
  <c r="G50" i="1"/>
  <c r="H50" i="1"/>
  <c r="I50" i="1"/>
  <c r="B50" i="1"/>
  <c r="B54" i="1"/>
</calcChain>
</file>

<file path=xl/sharedStrings.xml><?xml version="1.0" encoding="utf-8"?>
<sst xmlns="http://schemas.openxmlformats.org/spreadsheetml/2006/main" count="85" uniqueCount="52">
  <si>
    <t>Hg</t>
  </si>
  <si>
    <t>As</t>
  </si>
  <si>
    <t>Se</t>
  </si>
  <si>
    <t>Pb</t>
  </si>
  <si>
    <t>Cd</t>
  </si>
  <si>
    <t>Cr</t>
  </si>
  <si>
    <t>Ni</t>
  </si>
  <si>
    <t>Sb</t>
  </si>
  <si>
    <t>Helble, 2000</t>
  </si>
  <si>
    <t>Zhu et al., 2002</t>
  </si>
  <si>
    <t>Chu and Porcella, 1995</t>
  </si>
  <si>
    <t>Yokoyama, 1999</t>
  </si>
  <si>
    <t>Pavlish et al., 2003</t>
  </si>
  <si>
    <t>Meij and te Winkel, 2007</t>
  </si>
  <si>
    <t>Yang et al., 2007</t>
  </si>
  <si>
    <t>Afonso and Senior, 2001</t>
  </si>
  <si>
    <t>Srivastava et al., 2006</t>
  </si>
  <si>
    <t>ESP</t>
  </si>
  <si>
    <t>92, 97</t>
  </si>
  <si>
    <t>Brekke et al., 1995</t>
  </si>
  <si>
    <t>Ondov et al., 1979</t>
  </si>
  <si>
    <t>Xu et al., 2005</t>
  </si>
  <si>
    <t>Radian, 1989</t>
  </si>
  <si>
    <t>Guo et al., 2004</t>
  </si>
  <si>
    <t>99.1, 97.2</t>
  </si>
  <si>
    <t>Nyberg et al., 2009</t>
  </si>
  <si>
    <t>98, 99.6</t>
  </si>
  <si>
    <t>Tolvanen, 2004</t>
  </si>
  <si>
    <t>Szpunar, 1993</t>
  </si>
  <si>
    <t>Ratafia-Brown, 1994</t>
  </si>
  <si>
    <t>Brooks, 1989</t>
  </si>
  <si>
    <t>Han et al., 2002</t>
  </si>
  <si>
    <t>Ito et al., 2006</t>
  </si>
  <si>
    <t>Klika et al., 2001</t>
  </si>
  <si>
    <t>Llorens et al., 2001</t>
  </si>
  <si>
    <t>100, 98</t>
  </si>
  <si>
    <t>Nodelman et al., 2000</t>
  </si>
  <si>
    <t>Yi et al., 2008</t>
  </si>
  <si>
    <t>99.8, 99.5</t>
  </si>
  <si>
    <t>Miller et al., 1998</t>
  </si>
  <si>
    <t>FF</t>
  </si>
  <si>
    <t>Álvarez-Ayuso et al., 2006</t>
  </si>
  <si>
    <t>Dίaz-Somoano et al., 2007</t>
  </si>
  <si>
    <t>Reninger et al., 2004</t>
  </si>
  <si>
    <t>WFGD</t>
  </si>
  <si>
    <t>SCR</t>
  </si>
  <si>
    <t>Zhang et al., 2012</t>
  </si>
  <si>
    <t>Wang et al., 2010</t>
  </si>
  <si>
    <t>ave</t>
  </si>
  <si>
    <t>APCD</t>
  </si>
  <si>
    <t>ESP+WFGD+SCR</t>
  </si>
  <si>
    <t>removal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</si>
</sst>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.5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49" workbookViewId="0">
      <selection activeCell="A57" sqref="A57:E61"/>
    </sheetView>
  </sheetViews>
  <sheetFormatPr baseColWidth="10" defaultRowHeight="16" x14ac:dyDescent="0.2"/>
  <cols>
    <col min="1" max="1" width="21.1640625" customWidth="1"/>
    <col min="6" max="6" width="14.33203125" customWidth="1"/>
  </cols>
  <sheetData>
    <row r="1" spans="1:10" x14ac:dyDescent="0.2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/>
    </row>
    <row r="3" spans="1:10" x14ac:dyDescent="0.2">
      <c r="A3" s="6" t="s">
        <v>17</v>
      </c>
      <c r="B3" s="7">
        <v>28.9</v>
      </c>
      <c r="C3" s="7">
        <v>96.1</v>
      </c>
      <c r="D3" s="7">
        <v>49.1</v>
      </c>
      <c r="E3" s="7">
        <v>96.8</v>
      </c>
      <c r="F3" s="7">
        <v>96.1</v>
      </c>
      <c r="G3" s="7">
        <v>98</v>
      </c>
      <c r="H3" s="7">
        <v>97.6</v>
      </c>
      <c r="I3" s="7">
        <v>98.5</v>
      </c>
      <c r="J3" s="8" t="s">
        <v>8</v>
      </c>
    </row>
    <row r="4" spans="1:10" ht="28" x14ac:dyDescent="0.2">
      <c r="A4" s="9"/>
      <c r="B4" s="2">
        <v>30.2</v>
      </c>
      <c r="C4" s="2"/>
      <c r="D4" s="2"/>
      <c r="E4" s="2"/>
      <c r="F4" s="2"/>
      <c r="G4" s="2"/>
      <c r="H4" s="2"/>
      <c r="I4" s="2"/>
      <c r="J4" s="3" t="s">
        <v>9</v>
      </c>
    </row>
    <row r="5" spans="1:10" ht="42" x14ac:dyDescent="0.2">
      <c r="A5" s="9"/>
      <c r="B5" s="2">
        <v>24</v>
      </c>
      <c r="C5" s="2"/>
      <c r="D5" s="2"/>
      <c r="E5" s="2"/>
      <c r="F5" s="2"/>
      <c r="G5" s="2"/>
      <c r="H5" s="2"/>
      <c r="I5" s="2"/>
      <c r="J5" s="3" t="s">
        <v>10</v>
      </c>
    </row>
    <row r="6" spans="1:10" ht="28" x14ac:dyDescent="0.2">
      <c r="A6" s="9"/>
      <c r="B6" s="2">
        <v>33</v>
      </c>
      <c r="C6" s="2"/>
      <c r="D6" s="2"/>
      <c r="E6" s="2"/>
      <c r="F6" s="2"/>
      <c r="G6" s="2"/>
      <c r="H6" s="2"/>
      <c r="I6" s="2"/>
      <c r="J6" s="3" t="s">
        <v>11</v>
      </c>
    </row>
    <row r="7" spans="1:10" ht="28" x14ac:dyDescent="0.2">
      <c r="A7" s="9"/>
      <c r="B7" s="2">
        <v>27</v>
      </c>
      <c r="C7" s="2"/>
      <c r="D7" s="2"/>
      <c r="E7" s="2"/>
      <c r="F7" s="2"/>
      <c r="G7" s="2"/>
      <c r="H7" s="2"/>
      <c r="I7" s="2"/>
      <c r="J7" s="3" t="s">
        <v>12</v>
      </c>
    </row>
    <row r="8" spans="1:10" ht="42" x14ac:dyDescent="0.2">
      <c r="A8" s="9"/>
      <c r="B8" s="2">
        <v>49.6</v>
      </c>
      <c r="C8" s="2">
        <v>98.3</v>
      </c>
      <c r="D8" s="2">
        <v>82.4</v>
      </c>
      <c r="E8" s="2">
        <v>99.1</v>
      </c>
      <c r="F8" s="2">
        <v>98.5</v>
      </c>
      <c r="G8" s="2">
        <v>99.7</v>
      </c>
      <c r="H8" s="2">
        <v>99.4</v>
      </c>
      <c r="I8" s="2">
        <v>98.9</v>
      </c>
      <c r="J8" s="3" t="s">
        <v>13</v>
      </c>
    </row>
    <row r="9" spans="1:10" ht="28" x14ac:dyDescent="0.2">
      <c r="A9" s="9"/>
      <c r="B9" s="2">
        <v>36</v>
      </c>
      <c r="C9" s="2"/>
      <c r="D9" s="2"/>
      <c r="E9" s="2"/>
      <c r="F9" s="2"/>
      <c r="G9" s="2"/>
      <c r="H9" s="2"/>
      <c r="I9" s="2"/>
      <c r="J9" s="3" t="s">
        <v>14</v>
      </c>
    </row>
    <row r="10" spans="1:10" ht="28" x14ac:dyDescent="0.2">
      <c r="A10" s="9"/>
      <c r="B10" s="2">
        <v>42</v>
      </c>
      <c r="C10" s="2"/>
      <c r="D10" s="2"/>
      <c r="E10" s="2"/>
      <c r="F10" s="2"/>
      <c r="G10" s="2"/>
      <c r="H10" s="2"/>
      <c r="I10" s="2"/>
      <c r="J10" s="3" t="s">
        <v>15</v>
      </c>
    </row>
    <row r="11" spans="1:10" ht="28" x14ac:dyDescent="0.2">
      <c r="A11" s="9"/>
      <c r="B11" s="2">
        <v>29</v>
      </c>
      <c r="C11" s="2"/>
      <c r="D11" s="2"/>
      <c r="E11" s="2"/>
      <c r="F11" s="2"/>
      <c r="G11" s="2"/>
      <c r="H11" s="2"/>
      <c r="I11" s="2"/>
      <c r="J11" s="3" t="s">
        <v>16</v>
      </c>
    </row>
    <row r="12" spans="1:10" ht="28" x14ac:dyDescent="0.2">
      <c r="A12" s="9"/>
      <c r="B12" s="2">
        <v>32</v>
      </c>
      <c r="C12" s="2">
        <v>95</v>
      </c>
      <c r="D12" s="2"/>
      <c r="E12" s="2"/>
      <c r="F12" s="2"/>
      <c r="G12" s="2"/>
      <c r="H12" s="2"/>
      <c r="I12" s="2" t="s">
        <v>18</v>
      </c>
      <c r="J12" s="3" t="s">
        <v>19</v>
      </c>
    </row>
    <row r="13" spans="1:10" ht="28" x14ac:dyDescent="0.2">
      <c r="A13" s="9"/>
      <c r="B13" s="2"/>
      <c r="C13" s="2">
        <v>88.5</v>
      </c>
      <c r="D13" s="2">
        <v>92.3</v>
      </c>
      <c r="E13" s="2"/>
      <c r="F13" s="2"/>
      <c r="G13" s="2"/>
      <c r="H13" s="2"/>
      <c r="I13" s="2"/>
      <c r="J13" s="3" t="s">
        <v>20</v>
      </c>
    </row>
    <row r="14" spans="1:10" ht="28" x14ac:dyDescent="0.2">
      <c r="A14" s="9"/>
      <c r="B14" s="2"/>
      <c r="C14" s="2"/>
      <c r="D14" s="2">
        <v>71.3</v>
      </c>
      <c r="E14" s="2"/>
      <c r="F14" s="2"/>
      <c r="G14" s="2"/>
      <c r="H14" s="2"/>
      <c r="I14" s="2"/>
      <c r="J14" s="3" t="s">
        <v>21</v>
      </c>
    </row>
    <row r="15" spans="1:10" x14ac:dyDescent="0.2">
      <c r="A15" s="9"/>
      <c r="B15" s="2"/>
      <c r="C15" s="2">
        <v>87.5</v>
      </c>
      <c r="D15" s="2"/>
      <c r="E15" s="2"/>
      <c r="F15" s="2"/>
      <c r="G15" s="2"/>
      <c r="H15" s="2"/>
      <c r="I15" s="2"/>
      <c r="J15" s="3" t="s">
        <v>22</v>
      </c>
    </row>
    <row r="16" spans="1:10" ht="28" x14ac:dyDescent="0.2">
      <c r="A16" s="9"/>
      <c r="B16" s="2"/>
      <c r="C16" s="2">
        <v>51.8</v>
      </c>
      <c r="D16" s="2"/>
      <c r="E16" s="2"/>
      <c r="F16" s="2"/>
      <c r="G16" s="2"/>
      <c r="H16" s="2"/>
      <c r="I16" s="2"/>
      <c r="J16" s="3" t="s">
        <v>23</v>
      </c>
    </row>
    <row r="17" spans="1:10" ht="28" x14ac:dyDescent="0.2">
      <c r="A17" s="9"/>
      <c r="B17" s="2"/>
      <c r="C17" s="2"/>
      <c r="D17" s="2"/>
      <c r="E17" s="2">
        <v>97.2</v>
      </c>
      <c r="F17" s="2">
        <v>97.9</v>
      </c>
      <c r="G17" s="2">
        <v>96.9</v>
      </c>
      <c r="H17" s="2" t="s">
        <v>24</v>
      </c>
      <c r="I17" s="2"/>
      <c r="J17" s="3" t="s">
        <v>25</v>
      </c>
    </row>
    <row r="18" spans="1:10" ht="28" x14ac:dyDescent="0.2">
      <c r="A18" s="9"/>
      <c r="B18" s="2"/>
      <c r="C18" s="2"/>
      <c r="D18" s="2"/>
      <c r="E18" s="2">
        <v>97.7</v>
      </c>
      <c r="F18" s="2">
        <v>94</v>
      </c>
      <c r="G18" s="2">
        <v>99.1</v>
      </c>
      <c r="H18" s="2" t="s">
        <v>26</v>
      </c>
      <c r="I18" s="2"/>
      <c r="J18" s="3" t="s">
        <v>27</v>
      </c>
    </row>
    <row r="19" spans="1:10" ht="28" x14ac:dyDescent="0.2">
      <c r="A19" s="9"/>
      <c r="B19" s="2"/>
      <c r="C19" s="2"/>
      <c r="D19" s="2"/>
      <c r="E19" s="2">
        <v>98.2</v>
      </c>
      <c r="F19" s="2">
        <v>97.3</v>
      </c>
      <c r="G19" s="2">
        <v>99</v>
      </c>
      <c r="H19" s="2">
        <v>99.6</v>
      </c>
      <c r="I19" s="2"/>
      <c r="J19" s="3" t="s">
        <v>28</v>
      </c>
    </row>
    <row r="20" spans="1:10" ht="28" x14ac:dyDescent="0.2">
      <c r="A20" s="9"/>
      <c r="B20" s="2"/>
      <c r="C20" s="2"/>
      <c r="D20" s="2"/>
      <c r="E20" s="2">
        <v>94</v>
      </c>
      <c r="F20" s="2">
        <v>95</v>
      </c>
      <c r="G20" s="2"/>
      <c r="H20" s="2"/>
      <c r="I20" s="2"/>
      <c r="J20" s="3" t="s">
        <v>29</v>
      </c>
    </row>
    <row r="21" spans="1:10" ht="28" x14ac:dyDescent="0.2">
      <c r="A21" s="9"/>
      <c r="B21" s="2"/>
      <c r="C21" s="2"/>
      <c r="D21" s="2"/>
      <c r="E21" s="2"/>
      <c r="F21" s="2"/>
      <c r="G21" s="2"/>
      <c r="H21" s="2">
        <v>79.099999999999994</v>
      </c>
      <c r="I21" s="2"/>
      <c r="J21" s="3" t="s">
        <v>30</v>
      </c>
    </row>
    <row r="22" spans="1:10" ht="28" x14ac:dyDescent="0.2">
      <c r="A22" s="9"/>
      <c r="B22" s="2"/>
      <c r="C22" s="2"/>
      <c r="D22" s="2"/>
      <c r="E22" s="2"/>
      <c r="F22" s="2"/>
      <c r="G22" s="2"/>
      <c r="H22" s="2">
        <v>79.02</v>
      </c>
      <c r="I22" s="2"/>
      <c r="J22" s="3" t="s">
        <v>31</v>
      </c>
    </row>
    <row r="23" spans="1:10" ht="28" x14ac:dyDescent="0.2">
      <c r="A23" s="9"/>
      <c r="B23" s="2"/>
      <c r="C23" s="2"/>
      <c r="D23" s="2"/>
      <c r="E23" s="2"/>
      <c r="F23" s="2"/>
      <c r="G23" s="2"/>
      <c r="H23" s="2">
        <v>80.599999999999994</v>
      </c>
      <c r="I23" s="2">
        <v>69.8</v>
      </c>
      <c r="J23" s="3" t="s">
        <v>32</v>
      </c>
    </row>
    <row r="24" spans="1:10" ht="28" x14ac:dyDescent="0.2">
      <c r="A24" s="9"/>
      <c r="B24" s="2"/>
      <c r="C24" s="2"/>
      <c r="D24" s="2"/>
      <c r="E24" s="2"/>
      <c r="F24" s="2"/>
      <c r="G24" s="2"/>
      <c r="H24" s="2"/>
      <c r="I24" s="2">
        <v>72</v>
      </c>
      <c r="J24" s="3" t="s">
        <v>33</v>
      </c>
    </row>
    <row r="25" spans="1:10" ht="28" x14ac:dyDescent="0.2">
      <c r="A25" s="10"/>
      <c r="B25" s="5"/>
      <c r="C25" s="5"/>
      <c r="D25" s="5"/>
      <c r="E25" s="5"/>
      <c r="F25" s="5"/>
      <c r="G25" s="5"/>
      <c r="H25" s="5"/>
      <c r="I25" s="5">
        <v>56</v>
      </c>
      <c r="J25" s="11" t="s">
        <v>34</v>
      </c>
    </row>
    <row r="26" spans="1:10" x14ac:dyDescent="0.2">
      <c r="A26" s="1" t="s">
        <v>48</v>
      </c>
      <c r="B26" s="2">
        <f>AVERAGE(B3:B25)</f>
        <v>33.17</v>
      </c>
      <c r="C26" s="2">
        <f t="shared" ref="C26:I26" si="0">AVERAGE(C3:C25)</f>
        <v>86.199999999999989</v>
      </c>
      <c r="D26" s="2">
        <f t="shared" si="0"/>
        <v>73.775000000000006</v>
      </c>
      <c r="E26" s="2">
        <f t="shared" si="0"/>
        <v>97.166666666666671</v>
      </c>
      <c r="F26" s="2">
        <f t="shared" si="0"/>
        <v>96.466666666666654</v>
      </c>
      <c r="G26" s="2">
        <f t="shared" si="0"/>
        <v>98.54</v>
      </c>
      <c r="H26" s="2">
        <f t="shared" si="0"/>
        <v>89.220000000000013</v>
      </c>
      <c r="I26" s="2">
        <f t="shared" si="0"/>
        <v>79.039999999999992</v>
      </c>
      <c r="J26" s="3"/>
    </row>
    <row r="27" spans="1:10" x14ac:dyDescent="0.2">
      <c r="A27" s="12"/>
      <c r="B27" s="5"/>
      <c r="C27" s="5"/>
      <c r="D27" s="5"/>
      <c r="E27" s="5"/>
      <c r="F27" s="5"/>
      <c r="G27" s="5"/>
      <c r="H27" s="5"/>
      <c r="I27" s="5"/>
      <c r="J27" s="11"/>
    </row>
    <row r="28" spans="1:10" ht="28" x14ac:dyDescent="0.2">
      <c r="A28" s="9" t="s">
        <v>40</v>
      </c>
      <c r="B28" s="2">
        <v>58</v>
      </c>
      <c r="C28" s="2"/>
      <c r="D28" s="2"/>
      <c r="E28" s="2"/>
      <c r="F28" s="2"/>
      <c r="G28" s="2"/>
      <c r="H28" s="2"/>
      <c r="I28" s="2"/>
      <c r="J28" s="3" t="s">
        <v>12</v>
      </c>
    </row>
    <row r="29" spans="1:10" ht="28" x14ac:dyDescent="0.2">
      <c r="A29" s="9"/>
      <c r="B29" s="2">
        <v>82</v>
      </c>
      <c r="C29" s="2"/>
      <c r="D29" s="2"/>
      <c r="E29" s="2"/>
      <c r="F29" s="2"/>
      <c r="G29" s="2"/>
      <c r="H29" s="2"/>
      <c r="I29" s="2"/>
      <c r="J29" s="3" t="s">
        <v>15</v>
      </c>
    </row>
    <row r="30" spans="1:10" ht="28" x14ac:dyDescent="0.2">
      <c r="A30" s="9"/>
      <c r="B30" s="2">
        <v>89</v>
      </c>
      <c r="C30" s="2"/>
      <c r="D30" s="2"/>
      <c r="E30" s="2"/>
      <c r="F30" s="2"/>
      <c r="G30" s="2"/>
      <c r="H30" s="2"/>
      <c r="I30" s="2"/>
      <c r="J30" s="3" t="s">
        <v>16</v>
      </c>
    </row>
    <row r="31" spans="1:10" ht="28" x14ac:dyDescent="0.2">
      <c r="A31" s="9"/>
      <c r="B31" s="2">
        <v>90</v>
      </c>
      <c r="C31" s="2"/>
      <c r="D31" s="2"/>
      <c r="E31" s="2"/>
      <c r="F31" s="2"/>
      <c r="G31" s="2"/>
      <c r="H31" s="2"/>
      <c r="I31" s="2"/>
      <c r="J31" s="3" t="s">
        <v>14</v>
      </c>
    </row>
    <row r="32" spans="1:10" ht="42" x14ac:dyDescent="0.2">
      <c r="A32" s="9"/>
      <c r="B32" s="2">
        <v>28.5</v>
      </c>
      <c r="C32" s="2"/>
      <c r="D32" s="2"/>
      <c r="E32" s="2"/>
      <c r="F32" s="2"/>
      <c r="G32" s="2"/>
      <c r="H32" s="2"/>
      <c r="I32" s="2"/>
      <c r="J32" s="3" t="s">
        <v>10</v>
      </c>
    </row>
    <row r="33" spans="1:10" ht="28" x14ac:dyDescent="0.2">
      <c r="A33" s="9"/>
      <c r="B33" s="2">
        <v>60</v>
      </c>
      <c r="C33" s="2">
        <v>99</v>
      </c>
      <c r="D33" s="2">
        <v>65</v>
      </c>
      <c r="E33" s="2"/>
      <c r="F33" s="2"/>
      <c r="G33" s="2"/>
      <c r="H33" s="2"/>
      <c r="I33" s="2"/>
      <c r="J33" s="3" t="s">
        <v>19</v>
      </c>
    </row>
    <row r="34" spans="1:10" ht="28" x14ac:dyDescent="0.2">
      <c r="A34" s="9"/>
      <c r="B34" s="2"/>
      <c r="C34" s="2"/>
      <c r="D34" s="2"/>
      <c r="E34" s="2">
        <v>99</v>
      </c>
      <c r="F34" s="2">
        <v>95</v>
      </c>
      <c r="G34" s="2">
        <v>87</v>
      </c>
      <c r="H34" s="2">
        <v>98</v>
      </c>
      <c r="I34" s="2" t="s">
        <v>35</v>
      </c>
      <c r="J34" s="3" t="s">
        <v>36</v>
      </c>
    </row>
    <row r="35" spans="1:10" ht="28" x14ac:dyDescent="0.2">
      <c r="A35" s="9"/>
      <c r="B35" s="2"/>
      <c r="C35" s="2"/>
      <c r="D35" s="2"/>
      <c r="E35" s="2"/>
      <c r="F35" s="2">
        <v>99</v>
      </c>
      <c r="G35" s="2">
        <v>99</v>
      </c>
      <c r="H35" s="2"/>
      <c r="I35" s="2"/>
      <c r="J35" s="3" t="s">
        <v>37</v>
      </c>
    </row>
    <row r="36" spans="1:10" ht="28" x14ac:dyDescent="0.2">
      <c r="A36" s="9"/>
      <c r="B36" s="2"/>
      <c r="C36" s="2"/>
      <c r="D36" s="2"/>
      <c r="E36" s="2">
        <v>99</v>
      </c>
      <c r="F36" s="2">
        <v>98.9</v>
      </c>
      <c r="G36" s="2">
        <v>99.4</v>
      </c>
      <c r="H36" s="2" t="s">
        <v>38</v>
      </c>
      <c r="I36" s="2"/>
      <c r="J36" s="3" t="s">
        <v>25</v>
      </c>
    </row>
    <row r="37" spans="1:10" ht="28" x14ac:dyDescent="0.2">
      <c r="A37" s="9"/>
      <c r="B37" s="2"/>
      <c r="C37" s="2"/>
      <c r="D37" s="2"/>
      <c r="E37" s="2"/>
      <c r="F37" s="2"/>
      <c r="G37" s="2"/>
      <c r="H37" s="2">
        <v>82</v>
      </c>
      <c r="I37" s="2">
        <v>87</v>
      </c>
      <c r="J37" s="3" t="s">
        <v>33</v>
      </c>
    </row>
    <row r="38" spans="1:10" ht="28" x14ac:dyDescent="0.2">
      <c r="A38" s="10"/>
      <c r="B38" s="5"/>
      <c r="C38" s="5"/>
      <c r="D38" s="5"/>
      <c r="E38" s="5"/>
      <c r="F38" s="5"/>
      <c r="G38" s="5"/>
      <c r="H38" s="5"/>
      <c r="I38" s="5">
        <v>92</v>
      </c>
      <c r="J38" s="11" t="s">
        <v>39</v>
      </c>
    </row>
    <row r="39" spans="1:10" x14ac:dyDescent="0.2">
      <c r="A39" s="1" t="s">
        <v>48</v>
      </c>
      <c r="B39" s="2">
        <f>AVERAGE(B28:B38)</f>
        <v>67.916666666666671</v>
      </c>
      <c r="C39" s="2">
        <f t="shared" ref="C39:I39" si="1">AVERAGE(C28:C38)</f>
        <v>99</v>
      </c>
      <c r="D39" s="2">
        <f t="shared" si="1"/>
        <v>65</v>
      </c>
      <c r="E39" s="2">
        <f t="shared" si="1"/>
        <v>99</v>
      </c>
      <c r="F39" s="2">
        <f t="shared" si="1"/>
        <v>97.633333333333326</v>
      </c>
      <c r="G39" s="2">
        <f t="shared" si="1"/>
        <v>95.133333333333326</v>
      </c>
      <c r="H39" s="2">
        <f t="shared" si="1"/>
        <v>90</v>
      </c>
      <c r="I39" s="2">
        <f t="shared" si="1"/>
        <v>89.5</v>
      </c>
      <c r="J39" s="3"/>
    </row>
    <row r="40" spans="1:10" x14ac:dyDescent="0.2">
      <c r="A40" s="12"/>
      <c r="B40" s="5"/>
      <c r="C40" s="5"/>
      <c r="D40" s="5"/>
      <c r="E40" s="5"/>
      <c r="F40" s="5"/>
      <c r="G40" s="5"/>
      <c r="H40" s="5"/>
      <c r="I40" s="5"/>
      <c r="J40" s="11"/>
    </row>
    <row r="41" spans="1:10" ht="42" x14ac:dyDescent="0.2">
      <c r="A41" s="6" t="s">
        <v>44</v>
      </c>
      <c r="B41" s="7">
        <v>30.9</v>
      </c>
      <c r="C41" s="7"/>
      <c r="D41" s="7"/>
      <c r="E41" s="7"/>
      <c r="F41" s="7"/>
      <c r="G41" s="7"/>
      <c r="H41" s="7"/>
      <c r="I41" s="7"/>
      <c r="J41" s="8" t="s">
        <v>10</v>
      </c>
    </row>
    <row r="42" spans="1:10" ht="42" x14ac:dyDescent="0.2">
      <c r="A42" s="9"/>
      <c r="B42" s="2">
        <v>50.2</v>
      </c>
      <c r="C42" s="2">
        <v>75</v>
      </c>
      <c r="D42" s="2">
        <v>65.599999999999994</v>
      </c>
      <c r="E42" s="2"/>
      <c r="F42" s="2"/>
      <c r="G42" s="2"/>
      <c r="H42" s="2">
        <v>80</v>
      </c>
      <c r="I42" s="2">
        <v>82.1</v>
      </c>
      <c r="J42" s="3" t="s">
        <v>13</v>
      </c>
    </row>
    <row r="43" spans="1:10" ht="42" x14ac:dyDescent="0.2">
      <c r="A43" s="9"/>
      <c r="B43" s="2">
        <v>60</v>
      </c>
      <c r="C43" s="2">
        <v>97</v>
      </c>
      <c r="D43" s="2">
        <v>98</v>
      </c>
      <c r="E43" s="2"/>
      <c r="F43" s="2"/>
      <c r="G43" s="2"/>
      <c r="H43" s="2"/>
      <c r="I43" s="2"/>
      <c r="J43" s="3" t="s">
        <v>41</v>
      </c>
    </row>
    <row r="44" spans="1:10" ht="42" x14ac:dyDescent="0.2">
      <c r="A44" s="9"/>
      <c r="B44" s="2">
        <v>75</v>
      </c>
      <c r="C44" s="2"/>
      <c r="D44" s="2"/>
      <c r="E44" s="2"/>
      <c r="F44" s="2"/>
      <c r="G44" s="2"/>
      <c r="H44" s="2"/>
      <c r="I44" s="2"/>
      <c r="J44" s="3" t="s">
        <v>42</v>
      </c>
    </row>
    <row r="45" spans="1:10" ht="28" x14ac:dyDescent="0.2">
      <c r="A45" s="9"/>
      <c r="B45" s="2">
        <v>70</v>
      </c>
      <c r="C45" s="2"/>
      <c r="D45" s="2"/>
      <c r="E45" s="2"/>
      <c r="F45" s="2"/>
      <c r="G45" s="2"/>
      <c r="H45" s="2"/>
      <c r="I45" s="2"/>
      <c r="J45" s="3" t="s">
        <v>43</v>
      </c>
    </row>
    <row r="46" spans="1:10" x14ac:dyDescent="0.2">
      <c r="A46" s="9"/>
      <c r="B46" s="2"/>
      <c r="C46" s="2">
        <v>51.5</v>
      </c>
      <c r="D46" s="2"/>
      <c r="E46" s="2"/>
      <c r="F46" s="2"/>
      <c r="G46" s="2"/>
      <c r="H46" s="2"/>
      <c r="I46" s="2"/>
      <c r="J46" s="3" t="s">
        <v>22</v>
      </c>
    </row>
    <row r="47" spans="1:10" ht="28" x14ac:dyDescent="0.2">
      <c r="A47" s="9"/>
      <c r="B47" s="2"/>
      <c r="C47" s="2">
        <v>98</v>
      </c>
      <c r="D47" s="2">
        <v>61</v>
      </c>
      <c r="E47" s="2"/>
      <c r="F47" s="2"/>
      <c r="G47" s="2"/>
      <c r="H47" s="2"/>
      <c r="I47" s="2"/>
      <c r="J47" s="3" t="s">
        <v>19</v>
      </c>
    </row>
    <row r="48" spans="1:10" ht="28" x14ac:dyDescent="0.2">
      <c r="A48" s="9"/>
      <c r="B48" s="2"/>
      <c r="C48" s="2"/>
      <c r="D48" s="2"/>
      <c r="E48" s="2">
        <v>76.8</v>
      </c>
      <c r="F48" s="2">
        <v>81</v>
      </c>
      <c r="G48" s="2">
        <v>92</v>
      </c>
      <c r="H48" s="2"/>
      <c r="I48" s="2"/>
      <c r="J48" s="3" t="s">
        <v>27</v>
      </c>
    </row>
    <row r="49" spans="1:10" ht="42" x14ac:dyDescent="0.2">
      <c r="A49" s="10"/>
      <c r="B49" s="5"/>
      <c r="C49" s="5"/>
      <c r="D49" s="5"/>
      <c r="E49" s="5">
        <v>80</v>
      </c>
      <c r="F49" s="5">
        <v>80</v>
      </c>
      <c r="G49" s="5">
        <v>80</v>
      </c>
      <c r="H49" s="5"/>
      <c r="I49" s="5"/>
      <c r="J49" s="11" t="s">
        <v>13</v>
      </c>
    </row>
    <row r="50" spans="1:10" x14ac:dyDescent="0.2">
      <c r="A50" s="1" t="s">
        <v>48</v>
      </c>
      <c r="B50" s="2">
        <f>AVERAGE(B41:B49)</f>
        <v>57.220000000000006</v>
      </c>
      <c r="C50" s="2">
        <f t="shared" ref="C50:I50" si="2">AVERAGE(C41:C49)</f>
        <v>80.375</v>
      </c>
      <c r="D50" s="2">
        <f t="shared" si="2"/>
        <v>74.86666666666666</v>
      </c>
      <c r="E50" s="2">
        <f t="shared" si="2"/>
        <v>78.400000000000006</v>
      </c>
      <c r="F50" s="2">
        <f t="shared" si="2"/>
        <v>80.5</v>
      </c>
      <c r="G50" s="2">
        <f t="shared" si="2"/>
        <v>86</v>
      </c>
      <c r="H50" s="2">
        <f t="shared" si="2"/>
        <v>80</v>
      </c>
      <c r="I50" s="2">
        <f t="shared" si="2"/>
        <v>82.1</v>
      </c>
      <c r="J50" s="3"/>
    </row>
    <row r="51" spans="1:10" x14ac:dyDescent="0.2">
      <c r="A51" s="12"/>
      <c r="B51" s="5"/>
      <c r="C51" s="5"/>
      <c r="D51" s="5"/>
      <c r="E51" s="5"/>
      <c r="F51" s="5"/>
      <c r="G51" s="5"/>
      <c r="H51" s="5"/>
      <c r="I51" s="5"/>
      <c r="J51" s="11"/>
    </row>
    <row r="52" spans="1:10" ht="28" x14ac:dyDescent="0.2">
      <c r="A52" s="13" t="s">
        <v>45</v>
      </c>
      <c r="B52" s="7">
        <v>13.92</v>
      </c>
      <c r="C52" s="7"/>
      <c r="D52" s="7"/>
      <c r="E52" s="7"/>
      <c r="F52" s="7"/>
      <c r="G52" s="7"/>
      <c r="H52" s="7"/>
      <c r="I52" s="7"/>
      <c r="J52" s="8" t="s">
        <v>46</v>
      </c>
    </row>
    <row r="53" spans="1:10" ht="28" x14ac:dyDescent="0.2">
      <c r="A53" s="14"/>
      <c r="B53" s="5">
        <v>10.81</v>
      </c>
      <c r="C53" s="5"/>
      <c r="D53" s="5"/>
      <c r="E53" s="5"/>
      <c r="F53" s="5"/>
      <c r="G53" s="5"/>
      <c r="H53" s="5"/>
      <c r="I53" s="5"/>
      <c r="J53" s="11" t="s">
        <v>47</v>
      </c>
    </row>
    <row r="54" spans="1:10" x14ac:dyDescent="0.2">
      <c r="A54" t="s">
        <v>48</v>
      </c>
      <c r="B54">
        <f>AVERAGE(B52:B53)</f>
        <v>12.365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7" spans="1:10" x14ac:dyDescent="0.2">
      <c r="A57" t="s">
        <v>49</v>
      </c>
      <c r="B57" t="s">
        <v>17</v>
      </c>
      <c r="C57" t="s">
        <v>40</v>
      </c>
      <c r="D57" t="s">
        <v>44</v>
      </c>
      <c r="E57" t="s">
        <v>45</v>
      </c>
    </row>
    <row r="58" spans="1:10" x14ac:dyDescent="0.2">
      <c r="A58" t="s">
        <v>1</v>
      </c>
      <c r="B58">
        <f>C26</f>
        <v>86.199999999999989</v>
      </c>
      <c r="C58">
        <f>C39</f>
        <v>99</v>
      </c>
      <c r="D58">
        <f>C50</f>
        <v>80.375</v>
      </c>
      <c r="E58">
        <f>C54</f>
        <v>0</v>
      </c>
    </row>
    <row r="59" spans="1:10" x14ac:dyDescent="0.2">
      <c r="A59" t="s">
        <v>3</v>
      </c>
      <c r="B59">
        <f>E26</f>
        <v>97.166666666666671</v>
      </c>
      <c r="C59">
        <f>E39</f>
        <v>99</v>
      </c>
      <c r="D59">
        <f>E50</f>
        <v>78.400000000000006</v>
      </c>
      <c r="E59">
        <f>E55</f>
        <v>0</v>
      </c>
    </row>
    <row r="60" spans="1:10" x14ac:dyDescent="0.2">
      <c r="A60" t="s">
        <v>4</v>
      </c>
      <c r="B60">
        <f>F26</f>
        <v>96.466666666666654</v>
      </c>
      <c r="C60">
        <f>F39</f>
        <v>97.633333333333326</v>
      </c>
      <c r="D60">
        <f>F50</f>
        <v>80.5</v>
      </c>
      <c r="E60">
        <f>F56</f>
        <v>0</v>
      </c>
    </row>
    <row r="61" spans="1:10" x14ac:dyDescent="0.2">
      <c r="A61" t="s">
        <v>5</v>
      </c>
      <c r="B61">
        <f>G26</f>
        <v>98.54</v>
      </c>
      <c r="C61">
        <f>G39</f>
        <v>95.133333333333326</v>
      </c>
      <c r="D61">
        <f>G50</f>
        <v>86</v>
      </c>
      <c r="E61">
        <f>G54</f>
        <v>0</v>
      </c>
    </row>
    <row r="63" spans="1:10" x14ac:dyDescent="0.2">
      <c r="A63" t="s">
        <v>50</v>
      </c>
      <c r="B63" t="s">
        <v>17</v>
      </c>
      <c r="C63" t="s">
        <v>40</v>
      </c>
      <c r="D63" t="s">
        <v>44</v>
      </c>
      <c r="E63" t="s">
        <v>45</v>
      </c>
      <c r="F63" t="s">
        <v>51</v>
      </c>
    </row>
    <row r="64" spans="1:10" x14ac:dyDescent="0.2">
      <c r="A64" t="s">
        <v>1</v>
      </c>
      <c r="B64">
        <v>1</v>
      </c>
      <c r="C64">
        <v>0</v>
      </c>
      <c r="D64">
        <v>1</v>
      </c>
      <c r="E64">
        <v>1</v>
      </c>
      <c r="F64">
        <f>B$64*(1-B58/100)*D$64*(1-D58/100)*E$64*(1-E58/100)</f>
        <v>2.708250000000003E-2</v>
      </c>
    </row>
    <row r="65" spans="1:6" x14ac:dyDescent="0.2">
      <c r="A65" t="s">
        <v>3</v>
      </c>
      <c r="F65">
        <f t="shared" ref="F65:F67" si="3">B$64*(1-B59/100)*D$64*(1-D59/100)*E$64*(1-E59/100)</f>
        <v>6.119999999999997E-3</v>
      </c>
    </row>
    <row r="66" spans="1:6" x14ac:dyDescent="0.2">
      <c r="A66" t="s">
        <v>4</v>
      </c>
      <c r="F66">
        <f t="shared" si="3"/>
        <v>6.8900000000000185E-3</v>
      </c>
    </row>
    <row r="67" spans="1:6" x14ac:dyDescent="0.2">
      <c r="A67" t="s">
        <v>5</v>
      </c>
      <c r="F67">
        <f t="shared" si="3"/>
        <v>2.0439999999999929E-3</v>
      </c>
    </row>
  </sheetData>
  <mergeCells count="4">
    <mergeCell ref="A3:A25"/>
    <mergeCell ref="A28:A38"/>
    <mergeCell ref="A41:A49"/>
    <mergeCell ref="A52:A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2020-07-19T13:13:05Z</dcterms:created>
  <dcterms:modified xsi:type="dcterms:W3CDTF">2020-07-19T17:48:09Z</dcterms:modified>
</cp:coreProperties>
</file>